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3_市町村回答\調査票\"/>
    </mc:Choice>
  </mc:AlternateContent>
  <bookViews>
    <workbookView xWindow="1860" yWindow="0" windowWidth="15300" windowHeight="7485"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<sst xmlns="http://schemas.openxmlformats.org/spreadsheetml/2006/main" count="1177" uniqueCount="586">
  <si>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</si>
  <si>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</si>
  <si>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</si>
  <si>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</si>
  <si>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</si>
  <si>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</si>
  <si>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</si>
  <si>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</si>
  <si>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</si>
  <si>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</si>
  <si>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</si>
  <si>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</si>
  <si>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</si>
  <si>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</si>
  <si>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</si>
  <si>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</si>
  <si>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</si>
  <si>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</si>
  <si>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</si>
  <si>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</si>
  <si>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</si>
  <si>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</si>
  <si>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</si>
  <si>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</si>
  <si>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</si>
  <si>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</si>
  <si>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</si>
  <si>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</si>
  <si>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</si>
  <si>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</si>
  <si>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</si>
  <si>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</si>
  <si>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</si>
  <si>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</si>
  <si>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</si>
  <si>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</si>
  <si>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</si>
  <si>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</si>
  <si>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</si>
  <si>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</si>
  <si>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</si>
  <si>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</si>
  <si>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</si>
  <si>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</si>
  <si>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</si>
  <si>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</si>
  <si>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</si>
  <si>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</si>
  <si>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</si>
  <si>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</si>
  <si>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</si>
  <si>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</si>
  <si>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</si>
  <si>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</si>
  <si>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</si>
  <si>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</si>
  <si>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</si>
  <si>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</si>
  <si>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</si>
  <si>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</si>
  <si>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</si>
  <si>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</si>
  <si>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</si>
  <si>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</si>
  <si>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</si>
  <si>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</si>
  <si>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</si>
  <si>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</si>
  <si>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</si>
  <si>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</si>
  <si>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</si>
  <si>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</si>
  <si>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</si>
  <si>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</si>
  <si>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</si>
  <si>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</si>
  <si>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</si>
  <si>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</si>
  <si>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</si>
  <si>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</si>
  <si>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</si>
  <si>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</si>
  <si>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</si>
  <si>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</si>
  <si>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</si>
  <si>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</si>
  <si>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</si>
  <si>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</si>
  <si>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</si>
  <si>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</si>
  <si>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</si>
  <si>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</si>
  <si>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</si>
  <si>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</si>
  <si>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宇美町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</si>
  <si>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</si>
  <si>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</si>
  <si>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</si>
  <si>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</si>
  <si>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</si>
  <si>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</si>
  <si>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</si>
  <si>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</si>
  <si>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</si>
  <si>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</si>
  <si>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</si>
  <si>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</si>
  <si>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</si>
  <si>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</si>
  <si>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</si>
  <si>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</si>
  <si>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</si>
  <si>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</si>
  <si>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</si>
  <si>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</si>
  <si>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</si>
  <si>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</si>
  <si>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</si>
  <si>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</si>
  <si>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</si>
  <si>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</si>
  <si>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</si>
  <si>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</si>
  <si>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</si>
  <si>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</si>
  <si>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</si>
  <si>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</si>
  <si>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</si>
  <si>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</si>
  <si>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</si>
  <si>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</si>
  <si>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</si>
  <si>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</si>
  <si>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</si>
  <si>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</si>
  <si>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</si>
  <si>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</si>
  <si>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</si>
  <si>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</si>
  <si>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</si>
  <si>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</si>
  <si>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</si>
  <si>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</si>
  <si>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</si>
  <si>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</si>
  <si>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</si>
  <si>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</si>
  <si>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</si>
  <si>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</si>
  <si>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</si>
  <si>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</si>
  <si>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</si>
  <si>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</si>
  <si>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</si>
  <si>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</si>
  <si>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</si>
  <si>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</si>
  <si>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</si>
  <si>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</si>
  <si>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</si>
  <si>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</si>
  <si>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</si>
  <si>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</si>
  <si>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</si>
  <si>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</si>
  <si>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</si>
  <si>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</si>
  <si>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</si>
  <si>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</si>
  <si>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</si>
  <si>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</si>
  <si>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</si>
  <si>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</si>
  <si>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</si>
  <si>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</si>
  <si>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</si>
  <si>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</si>
  <si>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</si>
  <si>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</si>
  <si>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</si>
  <si>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</si>
  <si>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</si>
  <si>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</si>
  <si>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</si>
  <si>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</si>
  <si>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</si>
  <si>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</si>
  <si>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</si>
  <si>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</si>
  <si>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</si>
  <si>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</si>
  <si>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</si>
  <si>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</si>
  <si>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</si>
  <si>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</si>
  <si>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</si>
  <si>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</si>
  <si>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</si>
  <si>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</si>
  <si>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</si>
  <si>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</si>
  <si>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</si>
  <si>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</si>
  <si>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</si>
  <si>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福岡県宇美町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</si>
  <si>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</si>
  <si>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</si>
  <si>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</si>
  <si>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</si>
  <si>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</si>
  <si>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</si>
  <si>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</si>
  <si>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</si>
  <si>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</si>
  <si>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</si>
  <si>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</si>
  <si>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</si>
  <si>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</si>
  <si>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</si>
  <si>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</si>
  <si>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</si>
  <si>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</si>
  <si>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</si>
  <si>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</si>
  <si>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</si>
  <si>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</si>
  <si>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</si>
  <si>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</si>
  <si>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</si>
  <si>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</si>
  <si>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</si>
  <si>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</si>
  <si>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</si>
  <si>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</si>
  <si>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</si>
  <si>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</si>
  <si>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</si>
  <si>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</si>
  <si>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</si>
  <si>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</si>
  <si>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</si>
  <si>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</si>
  <si>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</si>
  <si>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</si>
  <si>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</si>
  <si>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</si>
  <si>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</si>
  <si>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</si>
  <si>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</si>
  <si>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</si>
  <si>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</si>
  <si>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</si>
  <si>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</si>
  <si>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</si>
  <si>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</si>
  <si>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</si>
  <si>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</si>
  <si>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</si>
  <si>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</si>
  <si>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</si>
  <si>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</si>
  <si>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</si>
  <si>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</si>
  <si>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</si>
  <si>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</si>
  <si>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</si>
  <si>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</si>
  <si>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</si>
  <si>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</si>
  <si>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</si>
  <si>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</si>
  <si>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</si>
  <si>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</si>
  <si>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</si>
  <si>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</si>
  <si>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</si>
  <si>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</si>
  <si>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</si>
  <si>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</si>
  <si>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</si>
  <si>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</si>
  <si>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</si>
  <si>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</si>
  <si>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</si>
  <si>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</si>
  <si>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</si>
  <si>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</si>
  <si>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</si>
  <si>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</si>
  <si>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</si>
  <si>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</si>
  <si>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</si>
  <si>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</si>
  <si>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</si>
  <si>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</si>
  <si>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</si>
  <si>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</si>
  <si>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</si>
  <si>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</si>
  <si>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</si>
  <si>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</si>
  <si>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</si>
  <si>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</si>
  <si>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</si>
  <si>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</si>
  <si>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</si>
  <si>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</si>
  <si>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</si>
  <si>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</si>
  <si>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</si>
  <si>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</si>
  <si>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</si>
  <si>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</si>
  <si>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</si>
  <si>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</si>
  <si>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</si>
  <si>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</si>
  <si>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</si>
  <si>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</si>
  <si>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</si>
  <si>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</si>
  <si>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</si>
  <si>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</si>
  <si>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</si>
  <si>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</si>
  <si>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</si>
  <si>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</si>
  <si>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</si>
  <si>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</si>
  <si>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</si>
  <si>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</si>
  <si>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</si>
  <si>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</si>
  <si>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</si>
  <si>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</si>
  <si>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</si>
  <si>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</si>
  <si>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</si>
  <si>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</si>
  <si>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</si>
  <si>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</si>
  <si>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</si>
  <si>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</si>
  <si>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</si>
  <si>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</si>
  <si>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</si>
  <si>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</si>
  <si>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</si>
  <si>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</si>
  <si>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</si>
  <si>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</si>
  <si>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</si>
  <si>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</si>
  <si>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</si>
  <si>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</si>
  <si>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福岡県宇美町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</si>
  <si>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</si>
  <si>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</si>
  <si>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</si>
  <si>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</si>
  <si>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</si>
  <si>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</si>
  <si>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</si>
  <si>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</si>
  <si>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</si>
  <si>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</si>
  <si>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</si>
  <si>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</si>
  <si>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</si>
  <si>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</si>
  <si>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</si>
  <si>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</si>
  <si>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</si>
  <si>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</si>
  <si>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</si>
  <si>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</si>
  <si>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</si>
  <si>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</si>
  <si>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</si>
  <si>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</si>
  <si>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</si>
  <si>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</si>
  <si>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</si>
  <si>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</si>
  <si>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</si>
  <si>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</si>
  <si>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</si>
  <si>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</si>
  <si>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</si>
  <si>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宇美町国民健康保険特別会計</t>
    <phoneticPr fontId="5"/>
  </si>
  <si>
    <t>宇美町後期高齢者医療特別会計</t>
    <phoneticPr fontId="5"/>
  </si>
  <si>
    <t>宇美町上水道事業会計</t>
    <phoneticPr fontId="5"/>
  </si>
  <si>
    <t>法適用企業</t>
    <phoneticPr fontId="5"/>
  </si>
  <si>
    <t>宇美町流域関連公共下水道事業会計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</si>
  <si>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</si>
  <si>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</si>
  <si>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</si>
  <si>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</si>
  <si>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</si>
  <si>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</si>
  <si>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</si>
  <si>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</si>
  <si>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</si>
  <si>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</si>
  <si>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</si>
  <si>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</si>
  <si>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</si>
  <si>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</si>
  <si>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</si>
  <si>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</si>
  <si>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</si>
  <si>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</si>
  <si>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</si>
  <si>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</si>
  <si>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</si>
  <si>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</si>
  <si>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</si>
  <si>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</si>
  <si>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</si>
  <si>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</si>
  <si>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</si>
  <si>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</si>
  <si>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</si>
  <si>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</si>
  <si>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</si>
  <si>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</si>
  <si>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</si>
  <si>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</si>
  <si>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</si>
  <si>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</si>
  <si>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</si>
  <si>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</si>
  <si>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</si>
  <si>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</si>
  <si>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</si>
  <si>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</si>
  <si>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</si>
  <si>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</si>
  <si>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</si>
  <si>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</si>
  <si>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</si>
  <si>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</si>
  <si>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</si>
  <si>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</si>
  <si>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</si>
  <si>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</si>
  <si>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</si>
  <si>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</si>
  <si>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</si>
  <si>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</si>
  <si>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</si>
  <si>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</si>
  <si>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</si>
  <si>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</si>
  <si>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</si>
  <si>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</si>
  <si>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</si>
  <si>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</si>
  <si>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</si>
  <si>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</si>
  <si>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</si>
  <si>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</si>
  <si>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</si>
  <si>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</si>
  <si>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</si>
  <si>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</si>
  <si>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</si>
  <si>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</si>
  <si>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</si>
  <si>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</si>
  <si>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</si>
  <si>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</si>
  <si>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</si>
  <si>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</si>
  <si>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</si>
  <si>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</si>
  <si>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</si>
  <si>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</si>
  <si>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</si>
  <si>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</si>
  <si>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</si>
  <si>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</si>
  <si>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</si>
  <si>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</si>
  <si>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</si>
  <si>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</si>
  <si>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</si>
  <si>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</si>
  <si>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</si>
  <si>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</si>
  <si>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</si>
  <si>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</si>
  <si>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</si>
  <si>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</si>
  <si>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</si>
  <si>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</si>
  <si>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</si>
  <si>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</si>
  <si>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</si>
  <si>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</si>
  <si>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</si>
  <si>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</si>
  <si>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</si>
  <si>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</si>
  <si>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</si>
  <si>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</si>
  <si>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</si>
  <si>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</si>
  <si>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</si>
  <si>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</si>
  <si>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</si>
  <si>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</si>
  <si>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</si>
  <si>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</si>
  <si>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</si>
  <si>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</si>
  <si>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</si>
  <si>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</si>
  <si>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</si>
  <si>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</si>
  <si>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</si>
  <si>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</si>
  <si>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</si>
  <si>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</si>
  <si>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</si>
  <si>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</si>
  <si>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</si>
  <si>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</si>
  <si>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</si>
  <si>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1.13</t>
  </si>
  <si>
    <t>一般会計</t>
  </si>
  <si>
    <t>宇美町上水道事業会計</t>
  </si>
  <si>
    <t>宇美町国民健康保険特別会計</t>
  </si>
  <si>
    <t>宇美町後期高齢者医療特別会計</t>
  </si>
  <si>
    <t>宇美町流域関連公共下水道事業会計</t>
  </si>
  <si>
    <t>その他会計（赤字）</t>
  </si>
  <si>
    <t>その他会計（黒字）</t>
  </si>
  <si>
    <t>R01</t>
    <phoneticPr fontId="5"/>
  </si>
  <si>
    <t>R02</t>
    <phoneticPr fontId="5"/>
  </si>
  <si>
    <t>R03</t>
    <phoneticPr fontId="5"/>
  </si>
  <si>
    <t>R04</t>
    <phoneticPr fontId="5"/>
  </si>
  <si>
    <t>R05</t>
    <phoneticPr fontId="5"/>
  </si>
  <si>
    <t>-</t>
    <phoneticPr fontId="2"/>
  </si>
  <si>
    <t>宇美コミュニティー・センター</t>
    <rPh sb="0" eb="2">
      <t>ウミ</t>
    </rPh>
    <phoneticPr fontId="2"/>
  </si>
  <si>
    <t>庁舎建設等基金</t>
    <rPh sb="0" eb="2">
      <t>チョウシャ</t>
    </rPh>
    <rPh sb="2" eb="4">
      <t>ケンセツ</t>
    </rPh>
    <rPh sb="4" eb="5">
      <t>トウ</t>
    </rPh>
    <rPh sb="5" eb="7">
      <t>キキン</t>
    </rPh>
    <phoneticPr fontId="5"/>
  </si>
  <si>
    <t>歩み出そう次の100年基金</t>
    <rPh sb="0" eb="1">
      <t>アユ</t>
    </rPh>
    <rPh sb="2" eb="3">
      <t>ダ</t>
    </rPh>
    <rPh sb="5" eb="6">
      <t>ツギ</t>
    </rPh>
    <rPh sb="10" eb="11">
      <t>ネン</t>
    </rPh>
    <rPh sb="11" eb="13">
      <t>キキン</t>
    </rPh>
    <phoneticPr fontId="2"/>
  </si>
  <si>
    <t>森林環境譲与税基金</t>
    <rPh sb="0" eb="2">
      <t>シンリン</t>
    </rPh>
    <rPh sb="2" eb="4">
      <t>カンキョウ</t>
    </rPh>
    <rPh sb="4" eb="6">
      <t>ジョウヨ</t>
    </rPh>
    <rPh sb="6" eb="7">
      <t>ゼイ</t>
    </rPh>
    <rPh sb="7" eb="9">
      <t>キキン</t>
    </rPh>
    <phoneticPr fontId="2"/>
  </si>
  <si>
    <t>-</t>
    <phoneticPr fontId="2"/>
  </si>
  <si>
    <t>福岡県市町村消防団員等公務災害補償組合</t>
    <phoneticPr fontId="10"/>
  </si>
  <si>
    <t>福岡県市町村職員退職手当組合（一般会計）</t>
    <rPh sb="15" eb="17">
      <t>イッパン</t>
    </rPh>
    <rPh sb="17" eb="19">
      <t>カイケイ</t>
    </rPh>
    <phoneticPr fontId="10"/>
  </si>
  <si>
    <t>福岡県市町村職員退職手当組合（基金特別会計）</t>
    <rPh sb="15" eb="17">
      <t>キキン</t>
    </rPh>
    <rPh sb="17" eb="19">
      <t>トクベツ</t>
    </rPh>
    <rPh sb="19" eb="21">
      <t>カイケイ</t>
    </rPh>
    <phoneticPr fontId="10"/>
  </si>
  <si>
    <t>福岡県自治会館管理組合</t>
    <phoneticPr fontId="10"/>
  </si>
  <si>
    <t>糟屋郡自治会館組合</t>
    <phoneticPr fontId="10"/>
  </si>
  <si>
    <t>糟屋郡篠栗町外一市五町財産組合</t>
    <phoneticPr fontId="10"/>
  </si>
  <si>
    <t>北筑昇華苑組合</t>
    <phoneticPr fontId="10"/>
  </si>
  <si>
    <t>粕屋南部消防組合（一般会計）</t>
    <rPh sb="9" eb="11">
      <t>イッパン</t>
    </rPh>
    <rPh sb="11" eb="13">
      <t>カイケイ</t>
    </rPh>
    <phoneticPr fontId="10"/>
  </si>
  <si>
    <t>粕屋南部消防組合（休日診療所特別会計）</t>
    <rPh sb="9" eb="11">
      <t>キュウジツ</t>
    </rPh>
    <rPh sb="11" eb="13">
      <t>シンリョウ</t>
    </rPh>
    <rPh sb="13" eb="14">
      <t>ジョ</t>
    </rPh>
    <rPh sb="14" eb="16">
      <t>トクベツ</t>
    </rPh>
    <rPh sb="16" eb="18">
      <t>カイケイ</t>
    </rPh>
    <phoneticPr fontId="10"/>
  </si>
  <si>
    <t>福岡地区水道企業団</t>
    <phoneticPr fontId="10"/>
  </si>
  <si>
    <t>福岡県自治振興組合（一般会計）</t>
    <rPh sb="10" eb="12">
      <t>イッパン</t>
    </rPh>
    <rPh sb="12" eb="14">
      <t>カイケイ</t>
    </rPh>
    <phoneticPr fontId="10"/>
  </si>
  <si>
    <t>福岡県自治振興組合（公文書館事業特別会計）</t>
    <rPh sb="10" eb="14">
      <t>コウブンショカン</t>
    </rPh>
    <rPh sb="14" eb="16">
      <t>ジギョウ</t>
    </rPh>
    <rPh sb="16" eb="18">
      <t>トクベツ</t>
    </rPh>
    <rPh sb="18" eb="20">
      <t>カイケイ</t>
    </rPh>
    <phoneticPr fontId="10"/>
  </si>
  <si>
    <t>福岡都市圏広域行政事業組合（一般会計）</t>
    <rPh sb="14" eb="16">
      <t>イッパン</t>
    </rPh>
    <rPh sb="16" eb="18">
      <t>カイケイ</t>
    </rPh>
    <phoneticPr fontId="10"/>
  </si>
  <si>
    <t>福岡都市圏広域行政事業組合（流域連携事業特別会計）</t>
    <rPh sb="14" eb="16">
      <t>リュウイキ</t>
    </rPh>
    <rPh sb="16" eb="18">
      <t>レンケイ</t>
    </rPh>
    <rPh sb="18" eb="20">
      <t>ジギョウ</t>
    </rPh>
    <rPh sb="20" eb="22">
      <t>トクベツ</t>
    </rPh>
    <rPh sb="22" eb="24">
      <t>カイケイ</t>
    </rPh>
    <phoneticPr fontId="10"/>
  </si>
  <si>
    <t>福岡都市圏広域行政事業組合（競艇事業特別会計）</t>
    <rPh sb="14" eb="16">
      <t>キョウテイ</t>
    </rPh>
    <rPh sb="16" eb="18">
      <t>ジギョウ</t>
    </rPh>
    <rPh sb="18" eb="20">
      <t>トクベツ</t>
    </rPh>
    <rPh sb="20" eb="22">
      <t>カイケイ</t>
    </rPh>
    <phoneticPr fontId="10"/>
  </si>
  <si>
    <t>宇美町・志免町衛生施設組合</t>
    <phoneticPr fontId="10"/>
  </si>
  <si>
    <t>福岡県介護保険広域連合（一般会計）</t>
    <rPh sb="12" eb="14">
      <t>イッパン</t>
    </rPh>
    <rPh sb="14" eb="16">
      <t>カイケイ</t>
    </rPh>
    <phoneticPr fontId="10"/>
  </si>
  <si>
    <t>福岡県介護保険広域連合（介護保険事業特別会計）</t>
    <rPh sb="12" eb="14">
      <t>カイゴ</t>
    </rPh>
    <rPh sb="14" eb="16">
      <t>ホケン</t>
    </rPh>
    <rPh sb="16" eb="18">
      <t>ジギョウ</t>
    </rPh>
    <rPh sb="18" eb="20">
      <t>トクベツ</t>
    </rPh>
    <rPh sb="20" eb="22">
      <t>カイケイ</t>
    </rPh>
    <phoneticPr fontId="10"/>
  </si>
  <si>
    <t>福岡県後期高齢者医療広域連合（一般会計）</t>
    <rPh sb="15" eb="17">
      <t>イッパン</t>
    </rPh>
    <rPh sb="17" eb="19">
      <t>カイケイ</t>
    </rPh>
    <phoneticPr fontId="10"/>
  </si>
  <si>
    <t>福岡県後期高齢者医療広域連合（後期高齢者医療特別会計）</t>
    <rPh sb="15" eb="17">
      <t>コウキ</t>
    </rPh>
    <rPh sb="17" eb="20">
      <t>コウレイシャ</t>
    </rPh>
    <rPh sb="20" eb="22">
      <t>イリョウ</t>
    </rPh>
    <rPh sb="22" eb="24">
      <t>トクベツ</t>
    </rPh>
    <rPh sb="24" eb="26">
      <t>カイケイ</t>
    </rPh>
    <phoneticPr fontId="10"/>
  </si>
  <si>
    <t>ふるさと応援基金</t>
    <phoneticPr fontId="2"/>
  </si>
  <si>
    <t>農業振興事業費財政基金</t>
    <phoneticPr fontId="2"/>
  </si>
  <si>
    <t>-</t>
    <phoneticPr fontId="2"/>
  </si>
  <si>
    <t>-</t>
    <phoneticPr fontId="2"/>
  </si>
  <si>
    <t>-</t>
    <phoneticPr fontId="2"/>
  </si>
  <si>
    <t>法適用企業</t>
    <rPh sb="0" eb="5">
      <t>ホウテキヨウキギョウ</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</si>
  <si>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</si>
  <si>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</si>
  <si>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</si>
  <si>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負担額に充当可能な財源等の合計額が将来負担額を上回ったため、比率が算定されていない。これは、地方債の新規発行を抑制してきた結果、将来負担比率が低下している。また、有形固定資産減価償却率は類似団体よりも低く、計画的に公共施設の老朽化対策を行ってきた成果と考えられる。
　今後も、長期にわたり必要な投資を計画的に行いながら老朽化対策に取り組み、維持管理を適切に進めていく方針である。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</si>
  <si>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</si>
  <si>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</si>
  <si>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</si>
  <si>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</si>
  <si>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</si>
  <si>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</si>
  <si>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率は類似団体と比較しても0.2ポイント低く、前年度より0.5ポイント改善している。また、将来負担比率は類似団体と比較して低くなっている。これは、地方債の新規借入額を当該年度の償還額以内とし、地方債残高が減少してきたためである。そのため、実質公債費比率は今後も低下してくるものと想定される。</t>
    <rPh sb="24" eb="25">
      <t>ヒク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</si>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</sst>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3"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3"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3"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3"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3"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6" xfId="12" quotePrefix="1" applyNumberFormat="1" applyFont="1" applyBorder="1" applyAlignment="1" applyProtection="1">
      <alignment horizontal="righ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5" xfId="12" applyNumberFormat="1" applyFont="1" applyFill="1" applyBorder="1" applyAlignment="1" applyProtection="1">
      <alignment horizontal="right" vertical="center" shrinkToFit="1"/>
      <protection locked="0"/>
    </xf>
    <xf numFmtId="177" fontId="35" fillId="8" borderId="146" xfId="12" applyNumberFormat="1" applyFont="1" applyFill="1" applyBorder="1" applyAlignment="1" applyProtection="1">
      <alignment horizontal="right" vertical="center" shrinkToFit="1"/>
      <protection locked="0"/>
    </xf>
    <xf numFmtId="177" fontId="35" fillId="8" borderId="147"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48"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0"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49"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155"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58"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0"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164" xfId="14" applyNumberFormat="1" applyFont="1" applyFill="1" applyBorder="1" applyAlignment="1">
      <alignment horizontal="right" vertical="center" shrinkToFit="1"/>
    </xf>
    <xf numFmtId="18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69" xfId="14" applyNumberFormat="1" applyFont="1" applyFill="1" applyBorder="1" applyAlignment="1">
      <alignment horizontal="right" vertical="center" shrinkToFit="1"/>
    </xf>
    <xf numFmtId="177" fontId="35" fillId="6" borderId="170"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1" xfId="14" applyNumberFormat="1" applyFont="1" applyFill="1" applyBorder="1" applyAlignment="1">
      <alignment horizontal="right" vertical="center" shrinkToFit="1"/>
    </xf>
    <xf numFmtId="177" fontId="35" fillId="6" borderId="162"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2"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1" xfId="14" applyNumberFormat="1" applyFont="1" applyFill="1" applyBorder="1" applyAlignment="1">
      <alignment horizontal="right" vertical="center" shrinkToFit="1"/>
    </xf>
    <xf numFmtId="187" fontId="35" fillId="6" borderId="182"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78" xfId="14" applyNumberFormat="1" applyFont="1" applyFill="1" applyBorder="1" applyAlignment="1">
      <alignment horizontal="right" vertical="center" shrinkToFit="1"/>
    </xf>
    <xf numFmtId="188" fontId="35" fillId="6" borderId="179" xfId="14" applyNumberFormat="1" applyFont="1" applyFill="1" applyBorder="1" applyAlignment="1">
      <alignment horizontal="right" vertical="center" shrinkToFit="1"/>
    </xf>
    <xf numFmtId="188" fontId="35" fillId="6" borderId="180"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87" fontId="35" fillId="6" borderId="154"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xmlns:c16r2="http://schemas.microsoft.com/office/drawing/2015/06/chart">
            <c:ext xmlns:c16="http://schemas.microsoft.com/office/drawing/2014/chart" uri="{C3380CC4-5D6E-409C-BE32-E72D297353CC}">
              <c16:uniqueId val="{00000000-25C2-435F-97BC-C6C2D92A72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49174</c:v>
                </c:pt>
                <c:pt idx="1">
                  <c:v>37708</c:v>
                </c:pt>
                <c:pt idx="2">
                  <c:v>25993</c:v>
                </c:pt>
                <c:pt idx="3">
                  <c:v>20426</c:v>
                </c:pt>
                <c:pt idx="4">
                  <c:v>23815</c:v>
                </c:pt>
              </c:numCache>
            </c:numRef>
          </c:val>
          <c:smooth val="0"/>
          <c:extLst xmlns:c16r2="http://schemas.microsoft.com/office/drawing/2015/06/chart">
            <c:ext xmlns:c16="http://schemas.microsoft.com/office/drawing/2014/chart" uri="{C3380CC4-5D6E-409C-BE32-E72D297353CC}">
              <c16:uniqueId val="{00000001-25C2-435F-97BC-C6C2D92A724C}"/>
            </c:ext>
          </c:extLst>
        </c:ser>
        <c:dLbls>
          <c:showLegendKey val="0"/>
          <c:showVal val="0"/>
          <c:showCatName val="0"/>
          <c:showSerName val="0"/>
          <c:showPercent val="0"/>
          <c:showBubbleSize val="0"/>
        </c:dLbls>
        <c:marker val="1"/>
        <c:smooth val="0"/>
        <c:axId val="458965704"/>
        <c:axId val="458966088"/>
      </c:lineChart>
      <c:catAx>
        <c:axId val="458965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8966088"/>
        <c:crosses val="autoZero"/>
        <c:auto val="1"/>
        <c:lblAlgn val="ctr"/>
        <c:lblOffset val="100"/>
        <c:tickLblSkip val="1"/>
        <c:tickMarkSkip val="1"/>
        <c:noMultiLvlLbl val="0"/>
      </c:catAx>
      <c:valAx>
        <c:axId val="45896608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8965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4.4400000000000004</c:v>
                </c:pt>
                <c:pt idx="1">
                  <c:v>6.13</c:v>
                </c:pt>
                <c:pt idx="2">
                  <c:v>8.1199999999999992</c:v>
                </c:pt>
                <c:pt idx="3">
                  <c:v>7.96</c:v>
                </c:pt>
                <c:pt idx="4">
                  <c:v>7.11</c:v>
                </c:pt>
              </c:numCache>
            </c:numRef>
          </c:val>
          <c:extLst xmlns:c16r2="http://schemas.microsoft.com/office/drawing/2015/06/chart">
            <c:ext xmlns:c16="http://schemas.microsoft.com/office/drawing/2014/chart" uri="{C3380CC4-5D6E-409C-BE32-E72D297353CC}">
              <c16:uniqueId val="{00000000-A163-4988-BC52-03DC11EFD8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20.48</c:v>
                </c:pt>
                <c:pt idx="1">
                  <c:v>20.74</c:v>
                </c:pt>
                <c:pt idx="2">
                  <c:v>22.98</c:v>
                </c:pt>
                <c:pt idx="3">
                  <c:v>26.9</c:v>
                </c:pt>
                <c:pt idx="4">
                  <c:v>28.95</c:v>
                </c:pt>
              </c:numCache>
            </c:numRef>
          </c:val>
          <c:extLst xmlns:c16r2="http://schemas.microsoft.com/office/drawing/2015/06/chart">
            <c:ext xmlns:c16="http://schemas.microsoft.com/office/drawing/2014/chart" uri="{C3380CC4-5D6E-409C-BE32-E72D297353CC}">
              <c16:uniqueId val="{00000001-A163-4988-BC52-03DC11EFD826}"/>
            </c:ext>
          </c:extLst>
        </c:ser>
        <c:dLbls>
          <c:showLegendKey val="0"/>
          <c:showVal val="0"/>
          <c:showCatName val="0"/>
          <c:showSerName val="0"/>
          <c:showPercent val="0"/>
          <c:showBubbleSize val="0"/>
        </c:dLbls>
        <c:gapWidth val="250"/>
        <c:overlap val="100"/>
        <c:axId val="465165408"/>
        <c:axId val="465165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-1.1299999999999999</c:v>
                </c:pt>
                <c:pt idx="1">
                  <c:v>2.85</c:v>
                </c:pt>
                <c:pt idx="2">
                  <c:v>5.64</c:v>
                </c:pt>
                <c:pt idx="3">
                  <c:v>3.46</c:v>
                </c:pt>
                <c:pt idx="4">
                  <c:v>1.83</c:v>
                </c:pt>
              </c:numCache>
            </c:numRef>
          </c:val>
          <c:smooth val="0"/>
          <c:extLst xmlns:c16r2="http://schemas.microsoft.com/office/drawing/2015/06/chart">
            <c:ext xmlns:c16="http://schemas.microsoft.com/office/drawing/2014/chart" uri="{C3380CC4-5D6E-409C-BE32-E72D297353CC}">
              <c16:uniqueId val="{00000002-A163-4988-BC52-03DC11EFD826}"/>
            </c:ext>
          </c:extLst>
        </c:ser>
        <c:dLbls>
          <c:showLegendKey val="0"/>
          <c:showVal val="0"/>
          <c:showCatName val="0"/>
          <c:showSerName val="0"/>
          <c:showPercent val="0"/>
          <c:showBubbleSize val="0"/>
        </c:dLbls>
        <c:marker val="1"/>
        <c:smooth val="0"/>
        <c:axId val="465165408"/>
        <c:axId val="465165792"/>
      </c:lineChart>
      <c:catAx>
        <c:axId val="465165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5165792"/>
        <c:crosses val="autoZero"/>
        <c:auto val="1"/>
        <c:lblAlgn val="ctr"/>
        <c:lblOffset val="100"/>
        <c:tickLblSkip val="1"/>
        <c:tickMarkSkip val="1"/>
        <c:noMultiLvlLbl val="0"/>
      </c:catAx>
      <c:valAx>
        <c:axId val="465165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5165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42D-4CE7-8048-D4B6625900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42D-4CE7-8048-D4B66259006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42D-4CE7-8048-D4B66259006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42D-4CE7-8048-D4B66259006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C42D-4CE7-8048-D4B662590067}"/>
            </c:ext>
          </c:extLst>
        </c:ser>
        <c:ser>
          <c:idx val="5"/>
          <c:order val="5"/>
          <c:tx>
            <c:strRef>
              <c:f>データシート!$A$32</c:f>
              <c:strCache>
                <c:ptCount val="1"/>
                <c:pt idx="0">
                  <c:v>宇美町流域関連公共下水道事業会計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0.25</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C42D-4CE7-8048-D4B662590067}"/>
            </c:ext>
          </c:extLst>
        </c:ser>
        <c:ser>
          <c:idx val="6"/>
          <c:order val="6"/>
          <c:tx>
            <c:strRef>
              <c:f>データシート!$A$33</c:f>
              <c:strCache>
                <c:ptCount val="1"/>
                <c:pt idx="0">
                  <c:v>宇美町後期高齢者医療特別会計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0.28000000000000003</c:v>
                </c:pt>
                <c:pt idx="2">
                  <c:v>#N/A</c:v>
                </c:pt>
                <c:pt idx="3">
                  <c:v>0.28000000000000003</c:v>
                </c:pt>
                <c:pt idx="4">
                  <c:v>#N/A</c:v>
                </c:pt>
                <c:pt idx="5">
                  <c:v>0.27</c:v>
                </c:pt>
                <c:pt idx="6">
                  <c:v>#N/A</c:v>
                </c:pt>
                <c:pt idx="7">
                  <c:v>0.31</c:v>
                </c:pt>
                <c:pt idx="8">
                  <c:v>#N/A</c:v>
                </c:pt>
                <c:pt idx="9">
                  <c:v>0.33</c:v>
                </c:pt>
              </c:numCache>
            </c:numRef>
          </c:val>
          <c:extLst xmlns:c16r2="http://schemas.microsoft.com/office/drawing/2015/06/chart">
            <c:ext xmlns:c16="http://schemas.microsoft.com/office/drawing/2014/chart" uri="{C3380CC4-5D6E-409C-BE32-E72D297353CC}">
              <c16:uniqueId val="{00000006-C42D-4CE7-8048-D4B662590067}"/>
            </c:ext>
          </c:extLst>
        </c:ser>
        <c:ser>
          <c:idx val="7"/>
          <c:order val="7"/>
          <c:tx>
            <c:strRef>
              <c:f>データシート!$A$34</c:f>
              <c:strCache>
                <c:ptCount val="1"/>
                <c:pt idx="0">
                  <c:v>宇美町国民健康保険特別会計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1.62</c:v>
                </c:pt>
                <c:pt idx="2">
                  <c:v>#N/A</c:v>
                </c:pt>
                <c:pt idx="3">
                  <c:v>7.0000000000000007E-2</c:v>
                </c:pt>
                <c:pt idx="4">
                  <c:v>#N/A</c:v>
                </c:pt>
                <c:pt idx="5">
                  <c:v>4.7699999999999996</c:v>
                </c:pt>
                <c:pt idx="6">
                  <c:v>#N/A</c:v>
                </c:pt>
                <c:pt idx="7">
                  <c:v>0.89</c:v>
                </c:pt>
                <c:pt idx="8">
                  <c:v>#N/A</c:v>
                </c:pt>
                <c:pt idx="9">
                  <c:v>0.78</c:v>
                </c:pt>
              </c:numCache>
            </c:numRef>
          </c:val>
          <c:extLst xmlns:c16r2="http://schemas.microsoft.com/office/drawing/2015/06/chart">
            <c:ext xmlns:c16="http://schemas.microsoft.com/office/drawing/2014/chart" uri="{C3380CC4-5D6E-409C-BE32-E72D297353CC}">
              <c16:uniqueId val="{00000007-C42D-4CE7-8048-D4B662590067}"/>
            </c:ext>
          </c:extLst>
        </c:ser>
        <c:ser>
          <c:idx val="8"/>
          <c:order val="8"/>
          <c:tx>
            <c:strRef>
              <c:f>データシート!$A$35</c:f>
              <c:strCache>
                <c:ptCount val="1"/>
                <c:pt idx="0">
                  <c:v>宇美町上水道事業会計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6.98</c:v>
                </c:pt>
                <c:pt idx="2">
                  <c:v>#N/A</c:v>
                </c:pt>
                <c:pt idx="3">
                  <c:v>6.86</c:v>
                </c:pt>
                <c:pt idx="4">
                  <c:v>#N/A</c:v>
                </c:pt>
                <c:pt idx="5">
                  <c:v>6.52</c:v>
                </c:pt>
                <c:pt idx="6">
                  <c:v>#N/A</c:v>
                </c:pt>
                <c:pt idx="7">
                  <c:v>6.79</c:v>
                </c:pt>
                <c:pt idx="8">
                  <c:v>#N/A</c:v>
                </c:pt>
                <c:pt idx="9">
                  <c:v>6.3</c:v>
                </c:pt>
              </c:numCache>
            </c:numRef>
          </c:val>
          <c:extLst xmlns:c16r2="http://schemas.microsoft.com/office/drawing/2015/06/chart">
            <c:ext xmlns:c16="http://schemas.microsoft.com/office/drawing/2014/chart" uri="{C3380CC4-5D6E-409C-BE32-E72D297353CC}">
              <c16:uniqueId val="{00000008-C42D-4CE7-8048-D4B66259006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4.4400000000000004</c:v>
                </c:pt>
                <c:pt idx="2">
                  <c:v>#N/A</c:v>
                </c:pt>
                <c:pt idx="3">
                  <c:v>6.12</c:v>
                </c:pt>
                <c:pt idx="4">
                  <c:v>#N/A</c:v>
                </c:pt>
                <c:pt idx="5">
                  <c:v>8.11</c:v>
                </c:pt>
                <c:pt idx="6">
                  <c:v>#N/A</c:v>
                </c:pt>
                <c:pt idx="7">
                  <c:v>7.96</c:v>
                </c:pt>
                <c:pt idx="8">
                  <c:v>#N/A</c:v>
                </c:pt>
                <c:pt idx="9">
                  <c:v>7.11</c:v>
                </c:pt>
              </c:numCache>
            </c:numRef>
          </c:val>
          <c:extLst xmlns:c16r2="http://schemas.microsoft.com/office/drawing/2015/06/chart">
            <c:ext xmlns:c16="http://schemas.microsoft.com/office/drawing/2014/chart" uri="{C3380CC4-5D6E-409C-BE32-E72D297353CC}">
              <c16:uniqueId val="{00000009-C42D-4CE7-8048-D4B662590067}"/>
            </c:ext>
          </c:extLst>
        </c:ser>
        <c:dLbls>
          <c:showLegendKey val="0"/>
          <c:showVal val="0"/>
          <c:showCatName val="0"/>
          <c:showSerName val="0"/>
          <c:showPercent val="0"/>
          <c:showBubbleSize val="0"/>
        </c:dLbls>
        <c:gapWidth val="150"/>
        <c:overlap val="100"/>
        <c:axId val="470227992"/>
        <c:axId val="470228376"/>
      </c:barChart>
      <c:catAx>
        <c:axId val="470227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0228376"/>
        <c:crosses val="autoZero"/>
        <c:auto val="1"/>
        <c:lblAlgn val="ctr"/>
        <c:lblOffset val="100"/>
        <c:tickLblSkip val="1"/>
        <c:tickMarkSkip val="1"/>
        <c:noMultiLvlLbl val="0"/>
      </c:catAx>
      <c:valAx>
        <c:axId val="470228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0227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1008</c:v>
                </c:pt>
                <c:pt idx="5">
                  <c:v>1002</c:v>
                </c:pt>
                <c:pt idx="8">
                  <c:v>955</c:v>
                </c:pt>
                <c:pt idx="11">
                  <c:v>976</c:v>
                </c:pt>
                <c:pt idx="14">
                  <c:v>969</c:v>
                </c:pt>
              </c:numCache>
            </c:numRef>
          </c:val>
          <c:extLst xmlns:c16r2="http://schemas.microsoft.com/office/drawing/2015/06/chart">
            <c:ext xmlns:c16="http://schemas.microsoft.com/office/drawing/2014/chart" uri="{C3380CC4-5D6E-409C-BE32-E72D297353CC}">
              <c16:uniqueId val="{00000000-FA28-49AE-A10B-1ED70E63A9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A28-49AE-A10B-1ED70E63A9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111</c:v>
                </c:pt>
                <c:pt idx="3">
                  <c:v>111</c:v>
                </c:pt>
                <c:pt idx="6">
                  <c:v>93</c:v>
                </c:pt>
                <c:pt idx="9">
                  <c:v>75</c:v>
                </c:pt>
                <c:pt idx="12">
                  <c:v>62</c:v>
                </c:pt>
              </c:numCache>
            </c:numRef>
          </c:val>
          <c:extLst xmlns:c16r2="http://schemas.microsoft.com/office/drawing/2015/06/chart">
            <c:ext xmlns:c16="http://schemas.microsoft.com/office/drawing/2014/chart" uri="{C3380CC4-5D6E-409C-BE32-E72D297353CC}">
              <c16:uniqueId val="{00000002-FA28-49AE-A10B-1ED70E63A9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3</c:v>
                </c:pt>
                <c:pt idx="6">
                  <c:v>2</c:v>
                </c:pt>
                <c:pt idx="9">
                  <c:v>2</c:v>
                </c:pt>
                <c:pt idx="12">
                  <c:v>2</c:v>
                </c:pt>
              </c:numCache>
            </c:numRef>
          </c:val>
          <c:extLst xmlns:c16r2="http://schemas.microsoft.com/office/drawing/2015/06/chart">
            <c:ext xmlns:c16="http://schemas.microsoft.com/office/drawing/2014/chart" uri="{C3380CC4-5D6E-409C-BE32-E72D297353CC}">
              <c16:uniqueId val="{00000003-FA28-49AE-A10B-1ED70E63A9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370</c:v>
                </c:pt>
                <c:pt idx="3">
                  <c:v>415</c:v>
                </c:pt>
                <c:pt idx="6">
                  <c:v>391</c:v>
                </c:pt>
                <c:pt idx="9">
                  <c:v>352</c:v>
                </c:pt>
                <c:pt idx="12">
                  <c:v>342</c:v>
                </c:pt>
              </c:numCache>
            </c:numRef>
          </c:val>
          <c:extLst xmlns:c16r2="http://schemas.microsoft.com/office/drawing/2015/06/chart">
            <c:ext xmlns:c16="http://schemas.microsoft.com/office/drawing/2014/chart" uri="{C3380CC4-5D6E-409C-BE32-E72D297353CC}">
              <c16:uniqueId val="{00000004-FA28-49AE-A10B-1ED70E63A9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A28-49AE-A10B-1ED70E63A9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A28-49AE-A10B-1ED70E63A9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1000</c:v>
                </c:pt>
                <c:pt idx="3">
                  <c:v>986</c:v>
                </c:pt>
                <c:pt idx="6">
                  <c:v>950</c:v>
                </c:pt>
                <c:pt idx="9">
                  <c:v>997</c:v>
                </c:pt>
                <c:pt idx="12">
                  <c:v>1007</c:v>
                </c:pt>
              </c:numCache>
            </c:numRef>
          </c:val>
          <c:extLst xmlns:c16r2="http://schemas.microsoft.com/office/drawing/2015/06/chart">
            <c:ext xmlns:c16="http://schemas.microsoft.com/office/drawing/2014/chart" uri="{C3380CC4-5D6E-409C-BE32-E72D297353CC}">
              <c16:uniqueId val="{00000007-FA28-49AE-A10B-1ED70E63A906}"/>
            </c:ext>
          </c:extLst>
        </c:ser>
        <c:dLbls>
          <c:showLegendKey val="0"/>
          <c:showVal val="0"/>
          <c:showCatName val="0"/>
          <c:showSerName val="0"/>
          <c:showPercent val="0"/>
          <c:showBubbleSize val="0"/>
        </c:dLbls>
        <c:gapWidth val="100"/>
        <c:overlap val="100"/>
        <c:axId val="470730216"/>
        <c:axId val="464121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477</c:v>
                </c:pt>
                <c:pt idx="2">
                  <c:v>#N/A</c:v>
                </c:pt>
                <c:pt idx="3">
                  <c:v>#N/A</c:v>
                </c:pt>
                <c:pt idx="4">
                  <c:v>513</c:v>
                </c:pt>
                <c:pt idx="5">
                  <c:v>#N/A</c:v>
                </c:pt>
                <c:pt idx="6">
                  <c:v>#N/A</c:v>
                </c:pt>
                <c:pt idx="7">
                  <c:v>481</c:v>
                </c:pt>
                <c:pt idx="8">
                  <c:v>#N/A</c:v>
                </c:pt>
                <c:pt idx="9">
                  <c:v>#N/A</c:v>
                </c:pt>
                <c:pt idx="10">
                  <c:v>450</c:v>
                </c:pt>
                <c:pt idx="11">
                  <c:v>#N/A</c:v>
                </c:pt>
                <c:pt idx="12">
                  <c:v>#N/A</c:v>
                </c:pt>
                <c:pt idx="13">
                  <c:v>444</c:v>
                </c:pt>
                <c:pt idx="14">
                  <c:v>#N/A</c:v>
                </c:pt>
              </c:numCache>
            </c:numRef>
          </c:val>
          <c:smooth val="0"/>
          <c:extLst xmlns:c16r2="http://schemas.microsoft.com/office/drawing/2015/06/chart">
            <c:ext xmlns:c16="http://schemas.microsoft.com/office/drawing/2014/chart" uri="{C3380CC4-5D6E-409C-BE32-E72D297353CC}">
              <c16:uniqueId val="{00000008-FA28-49AE-A10B-1ED70E63A906}"/>
            </c:ext>
          </c:extLst>
        </c:ser>
        <c:dLbls>
          <c:showLegendKey val="0"/>
          <c:showVal val="0"/>
          <c:showCatName val="0"/>
          <c:showSerName val="0"/>
          <c:showPercent val="0"/>
          <c:showBubbleSize val="0"/>
        </c:dLbls>
        <c:marker val="1"/>
        <c:smooth val="0"/>
        <c:axId val="470730216"/>
        <c:axId val="464121112"/>
      </c:lineChart>
      <c:catAx>
        <c:axId val="470730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4121112"/>
        <c:crosses val="autoZero"/>
        <c:auto val="1"/>
        <c:lblAlgn val="ctr"/>
        <c:lblOffset val="100"/>
        <c:tickLblSkip val="1"/>
        <c:tickMarkSkip val="1"/>
        <c:noMultiLvlLbl val="0"/>
      </c:catAx>
      <c:valAx>
        <c:axId val="464121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0730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11407</c:v>
                </c:pt>
                <c:pt idx="5">
                  <c:v>11033</c:v>
                </c:pt>
                <c:pt idx="8">
                  <c:v>10775</c:v>
                </c:pt>
                <c:pt idx="11">
                  <c:v>10308</c:v>
                </c:pt>
                <c:pt idx="14">
                  <c:v>8640</c:v>
                </c:pt>
              </c:numCache>
            </c:numRef>
          </c:val>
          <c:extLst xmlns:c16r2="http://schemas.microsoft.com/office/drawing/2015/06/chart">
            <c:ext xmlns:c16="http://schemas.microsoft.com/office/drawing/2014/chart" uri="{C3380CC4-5D6E-409C-BE32-E72D297353CC}">
              <c16:uniqueId val="{00000000-D25F-4D2F-9427-9DCC904ED9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345</c:v>
                </c:pt>
                <c:pt idx="5">
                  <c:v>411</c:v>
                </c:pt>
                <c:pt idx="8">
                  <c:v>403</c:v>
                </c:pt>
                <c:pt idx="11">
                  <c:v>393</c:v>
                </c:pt>
                <c:pt idx="14">
                  <c:v>378</c:v>
                </c:pt>
              </c:numCache>
            </c:numRef>
          </c:val>
          <c:extLst xmlns:c16r2="http://schemas.microsoft.com/office/drawing/2015/06/chart">
            <c:ext xmlns:c16="http://schemas.microsoft.com/office/drawing/2014/chart" uri="{C3380CC4-5D6E-409C-BE32-E72D297353CC}">
              <c16:uniqueId val="{00000001-D25F-4D2F-9427-9DCC904ED9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2150</c:v>
                </c:pt>
                <c:pt idx="5">
                  <c:v>2207</c:v>
                </c:pt>
                <c:pt idx="8">
                  <c:v>2779</c:v>
                </c:pt>
                <c:pt idx="11">
                  <c:v>3263</c:v>
                </c:pt>
                <c:pt idx="14">
                  <c:v>3671</c:v>
                </c:pt>
              </c:numCache>
            </c:numRef>
          </c:val>
          <c:extLst xmlns:c16r2="http://schemas.microsoft.com/office/drawing/2015/06/chart">
            <c:ext xmlns:c16="http://schemas.microsoft.com/office/drawing/2014/chart" uri="{C3380CC4-5D6E-409C-BE32-E72D297353CC}">
              <c16:uniqueId val="{00000002-D25F-4D2F-9427-9DCC904ED9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25F-4D2F-9427-9DCC904ED9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25F-4D2F-9427-9DCC904ED9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25F-4D2F-9427-9DCC904ED9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25F-4D2F-9427-9DCC904ED9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415</c:v>
                </c:pt>
                <c:pt idx="3">
                  <c:v>324</c:v>
                </c:pt>
                <c:pt idx="6">
                  <c:v>245</c:v>
                </c:pt>
                <c:pt idx="9">
                  <c:v>183</c:v>
                </c:pt>
                <c:pt idx="12">
                  <c:v>171</c:v>
                </c:pt>
              </c:numCache>
            </c:numRef>
          </c:val>
          <c:extLst xmlns:c16r2="http://schemas.microsoft.com/office/drawing/2015/06/chart">
            <c:ext xmlns:c16="http://schemas.microsoft.com/office/drawing/2014/chart" uri="{C3380CC4-5D6E-409C-BE32-E72D297353CC}">
              <c16:uniqueId val="{00000007-D25F-4D2F-9427-9DCC904ED9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3565</c:v>
                </c:pt>
                <c:pt idx="3">
                  <c:v>3485</c:v>
                </c:pt>
                <c:pt idx="6">
                  <c:v>3370</c:v>
                </c:pt>
                <c:pt idx="9">
                  <c:v>3167</c:v>
                </c:pt>
                <c:pt idx="12">
                  <c:v>2868</c:v>
                </c:pt>
              </c:numCache>
            </c:numRef>
          </c:val>
          <c:extLst xmlns:c16r2="http://schemas.microsoft.com/office/drawing/2015/06/chart">
            <c:ext xmlns:c16="http://schemas.microsoft.com/office/drawing/2014/chart" uri="{C3380CC4-5D6E-409C-BE32-E72D297353CC}">
              <c16:uniqueId val="{00000008-D25F-4D2F-9427-9DCC904ED9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25F-4D2F-9427-9DCC904ED9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9979</c:v>
                </c:pt>
                <c:pt idx="3">
                  <c:v>9887</c:v>
                </c:pt>
                <c:pt idx="6">
                  <c:v>9836</c:v>
                </c:pt>
                <c:pt idx="9">
                  <c:v>9463</c:v>
                </c:pt>
                <c:pt idx="12">
                  <c:v>8892</c:v>
                </c:pt>
              </c:numCache>
            </c:numRef>
          </c:val>
          <c:extLst xmlns:c16r2="http://schemas.microsoft.com/office/drawing/2015/06/chart">
            <c:ext xmlns:c16="http://schemas.microsoft.com/office/drawing/2014/chart" uri="{C3380CC4-5D6E-409C-BE32-E72D297353CC}">
              <c16:uniqueId val="{0000000A-D25F-4D2F-9427-9DCC904ED923}"/>
            </c:ext>
          </c:extLst>
        </c:ser>
        <c:dLbls>
          <c:showLegendKey val="0"/>
          <c:showVal val="0"/>
          <c:showCatName val="0"/>
          <c:showSerName val="0"/>
          <c:showPercent val="0"/>
          <c:showBubbleSize val="0"/>
        </c:dLbls>
        <c:gapWidth val="100"/>
        <c:overlap val="100"/>
        <c:axId val="464120720"/>
        <c:axId val="464122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56</c:v>
                </c:pt>
                <c:pt idx="2">
                  <c:v>#N/A</c:v>
                </c:pt>
                <c:pt idx="3">
                  <c:v>#N/A</c:v>
                </c:pt>
                <c:pt idx="4">
                  <c:v>45</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25F-4D2F-9427-9DCC904ED923}"/>
            </c:ext>
          </c:extLst>
        </c:ser>
        <c:dLbls>
          <c:showLegendKey val="0"/>
          <c:showVal val="0"/>
          <c:showCatName val="0"/>
          <c:showSerName val="0"/>
          <c:showPercent val="0"/>
          <c:showBubbleSize val="0"/>
        </c:dLbls>
        <c:marker val="1"/>
        <c:smooth val="0"/>
        <c:axId val="464120720"/>
        <c:axId val="464122288"/>
      </c:lineChart>
      <c:catAx>
        <c:axId val="464120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4122288"/>
        <c:crosses val="autoZero"/>
        <c:auto val="1"/>
        <c:lblAlgn val="ctr"/>
        <c:lblOffset val="100"/>
        <c:tickLblSkip val="1"/>
        <c:tickMarkSkip val="1"/>
        <c:noMultiLvlLbl val="0"/>
      </c:catAx>
      <c:valAx>
        <c:axId val="464122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4120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1804</c:v>
                </c:pt>
                <c:pt idx="1">
                  <c:v>2091</c:v>
                </c:pt>
                <c:pt idx="2">
                  <c:v>2292</c:v>
                </c:pt>
              </c:numCache>
            </c:numRef>
          </c:val>
          <c:extLst xmlns:c16r2="http://schemas.microsoft.com/office/drawing/2015/06/chart">
            <c:ext xmlns:c16="http://schemas.microsoft.com/office/drawing/2014/chart" uri="{C3380CC4-5D6E-409C-BE32-E72D297353CC}">
              <c16:uniqueId val="{00000000-2591-4B1E-840D-57A4519051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2591-4B1E-840D-57A4519051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973</c:v>
                </c:pt>
                <c:pt idx="1">
                  <c:v>1169</c:v>
                </c:pt>
                <c:pt idx="2">
                  <c:v>1377</c:v>
                </c:pt>
              </c:numCache>
            </c:numRef>
          </c:val>
          <c:extLst xmlns:c16r2="http://schemas.microsoft.com/office/drawing/2015/06/chart">
            <c:ext xmlns:c16="http://schemas.microsoft.com/office/drawing/2014/chart" uri="{C3380CC4-5D6E-409C-BE32-E72D297353CC}">
              <c16:uniqueId val="{00000002-2591-4B1E-840D-57A4519051DC}"/>
            </c:ext>
          </c:extLst>
        </c:ser>
        <c:dLbls>
          <c:showLegendKey val="0"/>
          <c:showVal val="0"/>
          <c:showCatName val="0"/>
          <c:showSerName val="0"/>
          <c:showPercent val="0"/>
          <c:showBubbleSize val="0"/>
        </c:dLbls>
        <c:gapWidth val="120"/>
        <c:overlap val="100"/>
        <c:axId val="471373064"/>
        <c:axId val="471368360"/>
      </c:barChart>
      <c:catAx>
        <c:axId val="471373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1368360"/>
        <c:crosses val="autoZero"/>
        <c:auto val="1"/>
        <c:lblAlgn val="ctr"/>
        <c:lblOffset val="100"/>
        <c:tickLblSkip val="1"/>
        <c:tickMarkSkip val="1"/>
        <c:noMultiLvlLbl val="0"/>
      </c:catAx>
      <c:valAx>
        <c:axId val="4713683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1373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19A-41E2-B30C-540E7969B6AF}"/>
                </c:ext>
                <c:ext xmlns:c15="http://schemas.microsoft.com/office/drawing/2012/chart" uri="{CE6537A1-D6FC-4f65-9D91-7224C49458BB}">
                  <c15:dlblFieldTable>
                    <c15:dlblFTEntry>
                      <c15:txfldGUID>{21073BA3-9D83-41A9-840A-FCA0B2BDD05F}</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19A-41E2-B30C-540E7969B6AF}"/>
                </c:ext>
                <c:ext xmlns:c15="http://schemas.microsoft.com/office/drawing/2012/chart" uri="{CE6537A1-D6FC-4f65-9D91-7224C49458BB}">
                  <c15:dlblFieldTable>
                    <c15:dlblFTEntry>
                      <c15:txfldGUID>{9BF42573-6526-4973-885E-C68EA27775B9}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19A-41E2-B30C-540E7969B6AF}"/>
                </c:ext>
                <c:ext xmlns:c15="http://schemas.microsoft.com/office/drawing/2012/chart" uri="{CE6537A1-D6FC-4f65-9D91-7224C49458BB}">
                  <c15:dlblFieldTable>
                    <c15:dlblFTEntry>
                      <c15:txfldGUID>{3A6EA61B-BD84-49DC-9A7E-C95FB82E247B}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19A-41E2-B30C-540E7969B6AF}"/>
                </c:ext>
                <c:ext xmlns:c15="http://schemas.microsoft.com/office/drawing/2012/chart" uri="{CE6537A1-D6FC-4f65-9D91-7224C49458BB}">
                  <c15:dlblFieldTable>
                    <c15:dlblFTEntry>
                      <c15:txfldGUID>{79DB38AF-BE58-4F06-A70B-A7C22A628AC7}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19A-41E2-B30C-540E7969B6AF}"/>
                </c:ext>
                <c:ext xmlns:c15="http://schemas.microsoft.com/office/drawing/2012/chart" uri="{CE6537A1-D6FC-4f65-9D91-7224C49458BB}">
                  <c15:dlblFieldTable>
                    <c15:dlblFTEntry>
                      <c15:txfldGUID>{6D43C86D-8A1E-40FC-964A-7B706B1FFF04}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19A-41E2-B30C-540E7969B6AF}"/>
                </c:ext>
                <c:ext xmlns:c15="http://schemas.microsoft.com/office/drawing/2012/chart" uri="{CE6537A1-D6FC-4f65-9D91-7224C49458BB}">
                  <c15:dlblFieldTable>
                    <c15:dlblFTEntry>
                      <c15:txfldGUID>{58AEDEA0-5037-4211-9595-9AEC68275E8A}</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19A-41E2-B30C-540E7969B6AF}"/>
                </c:ext>
                <c:ext xmlns:c15="http://schemas.microsoft.com/office/drawing/2012/chart" uri="{CE6537A1-D6FC-4f65-9D91-7224C49458BB}">
                  <c15:dlblFieldTable>
                    <c15:dlblFTEntry>
                      <c15:txfldGUID>{C7B18316-D507-40B9-A46E-507EF48F2D34}</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19A-41E2-B30C-540E7969B6AF}"/>
                </c:ext>
                <c:ext xmlns:c15="http://schemas.microsoft.com/office/drawing/2012/chart" uri="{CE6537A1-D6FC-4f65-9D91-7224C49458BB}">
                  <c15:dlblFieldTable>
                    <c15:dlblFTEntry>
                      <c15:txfldGUID>{006268CB-D91A-4739-96C0-68834FD972E5}</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19A-41E2-B30C-540E7969B6AF}"/>
                </c:ext>
                <c:ext xmlns:c15="http://schemas.microsoft.com/office/drawing/2012/chart" uri="{CE6537A1-D6FC-4f65-9D91-7224C49458BB}">
                  <c15:dlblFieldTable>
                    <c15:dlblFTEntry>
                      <c15:txfldGUID>{9F8EE6B8-093A-4B80-853A-8A0266932146}</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44.3</c:v>
                </c:pt>
                <c:pt idx="8">
                  <c:v>56.3</c:v>
                </c:pt>
                <c:pt idx="16">
                  <c:v>45.8</c:v>
                </c:pt>
                <c:pt idx="24">
                  <c:v>46.8</c:v>
                </c:pt>
                <c:pt idx="32">
                  <c:v>47.9</c:v>
                </c:pt>
              </c:numCache>
            </c:numRef>
          </c:xVal>
          <c:yVal>
            <c:numRef>
              <c:f>公会計指標分析・財政指標組合せ分析表!$BP$51:$DC$51</c:f>
              <c:numCache>
                <c:formatCode>#,##0.0;"▲ "#,##0.0</c:formatCode>
                <c:ptCount val="40"/>
                <c:pt idx="0">
                  <c:v>0.9</c:v>
                </c:pt>
                <c:pt idx="8">
                  <c:v>0.6</c:v>
                </c:pt>
              </c:numCache>
            </c:numRef>
          </c:yVal>
          <c:smooth val="0"/>
          <c:extLst xmlns:c16r2="http://schemas.microsoft.com/office/drawing/2015/06/chart">
            <c:ext xmlns:c16="http://schemas.microsoft.com/office/drawing/2014/chart" uri="{C3380CC4-5D6E-409C-BE32-E72D297353CC}">
              <c16:uniqueId val="{00000009-519A-41E2-B30C-540E7969B6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19A-41E2-B30C-540E7969B6AF}"/>
                </c:ext>
                <c:ext xmlns:c15="http://schemas.microsoft.com/office/drawing/2012/chart" uri="{CE6537A1-D6FC-4f65-9D91-7224C49458BB}">
                  <c15:dlblFieldTable>
                    <c15:dlblFTEntry>
                      <c15:txfldGUID>{E5E06F95-8033-4239-B361-337BC324CE78}</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19A-41E2-B30C-540E7969B6AF}"/>
                </c:ext>
                <c:ext xmlns:c15="http://schemas.microsoft.com/office/drawing/2012/chart" uri="{CE6537A1-D6FC-4f65-9D91-7224C49458BB}">
                  <c15:dlblFieldTable>
                    <c15:dlblFTEntry>
                      <c15:txfldGUID>{B10B9C2B-EC96-4780-B5E1-41980FC38E86}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19A-41E2-B30C-540E7969B6AF}"/>
                </c:ext>
                <c:ext xmlns:c15="http://schemas.microsoft.com/office/drawing/2012/chart" uri="{CE6537A1-D6FC-4f65-9D91-7224C49458BB}">
                  <c15:dlblFieldTable>
                    <c15:dlblFTEntry>
                      <c15:txfldGUID>{599DC2C2-2C10-4865-998C-26CC89EF3768}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19A-41E2-B30C-540E7969B6AF}"/>
                </c:ext>
                <c:ext xmlns:c15="http://schemas.microsoft.com/office/drawing/2012/chart" uri="{CE6537A1-D6FC-4f65-9D91-7224C49458BB}">
                  <c15:dlblFieldTable>
                    <c15:dlblFTEntry>
                      <c15:txfldGUID>{A0AA9DEE-4770-4233-ABA6-2C9826E50D56}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19A-41E2-B30C-540E7969B6AF}"/>
                </c:ext>
                <c:ext xmlns:c15="http://schemas.microsoft.com/office/drawing/2012/chart" uri="{CE6537A1-D6FC-4f65-9D91-7224C49458BB}">
                  <c15:dlblFieldTable>
                    <c15:dlblFTEntry>
                      <c15:txfldGUID>{5BA9A570-DD39-4700-B149-CD2ED718C292}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19A-41E2-B30C-540E7969B6AF}"/>
                </c:ext>
                <c:ext xmlns:c15="http://schemas.microsoft.com/office/drawing/2012/chart" uri="{CE6537A1-D6FC-4f65-9D91-7224C49458BB}">
                  <c15:dlblFieldTable>
                    <c15:dlblFTEntry>
                      <c15:txfldGUID>{4E0A103B-95AA-4E2E-86CA-CFF4EDE974A3}</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19A-41E2-B30C-540E7969B6AF}"/>
                </c:ext>
                <c:ext xmlns:c15="http://schemas.microsoft.com/office/drawing/2012/chart" uri="{CE6537A1-D6FC-4f65-9D91-7224C49458BB}">
                  <c15:dlblFieldTable>
                    <c15:dlblFTEntry>
                      <c15:txfldGUID>{27C781B7-2F76-45DD-BF3B-477F250EAC7C}</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19A-41E2-B30C-540E7969B6AF}"/>
                </c:ext>
                <c:ext xmlns:c15="http://schemas.microsoft.com/office/drawing/2012/chart" uri="{CE6537A1-D6FC-4f65-9D91-7224C49458BB}">
                  <c15:dlblFieldTable>
                    <c15:dlblFTEntry>
                      <c15:txfldGUID>{B3952578-A84F-4FF0-8C5D-379FCE0CF42A}</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19A-41E2-B30C-540E7969B6AF}"/>
                </c:ext>
                <c:ext xmlns:c15="http://schemas.microsoft.com/office/drawing/2012/chart" uri="{CE6537A1-D6FC-4f65-9D91-7224C49458BB}">
                  <c15:dlblFieldTable>
                    <c15:dlblFTEntry>
                      <c15:txfldGUID>{8F796C1A-765A-4A0F-A2D9-9C5BB0FF021A}</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xmlns:c16r2="http://schemas.microsoft.com/office/drawing/2015/06/chart">
            <c:ext xmlns:c16="http://schemas.microsoft.com/office/drawing/2014/chart" uri="{C3380CC4-5D6E-409C-BE32-E72D297353CC}">
              <c16:uniqueId val="{00000013-519A-41E2-B30C-540E7969B6AF}"/>
            </c:ext>
          </c:extLst>
        </c:ser>
        <c:dLbls>
          <c:showLegendKey val="0"/>
          <c:showVal val="1"/>
          <c:showCatName val="0"/>
          <c:showSerName val="0"/>
          <c:showPercent val="0"/>
          <c:showBubbleSize val="0"/>
        </c:dLbls>
        <c:axId val="471367968"/>
        <c:axId val="471368752"/>
      </c:scatterChart>
      <c:valAx>
        <c:axId val="471367968"/>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1368752"/>
        <c:crosses val="autoZero"/>
        <c:crossBetween val="midCat"/>
      </c:valAx>
      <c:valAx>
        <c:axId val="471368752"/>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7136796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5998964317590094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4B9-4F48-A5C1-95662BB3E8B6}"/>
                </c:ext>
                <c:ext xmlns:c15="http://schemas.microsoft.com/office/drawing/2012/chart" uri="{CE6537A1-D6FC-4f65-9D91-7224C49458BB}">
                  <c15:dlblFieldTable>
                    <c15:dlblFTEntry>
                      <c15:txfldGUID>{9AAF4942-C9C4-4C2F-B098-F910C7B3DF3E}</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4B9-4F48-A5C1-95662BB3E8B6}"/>
                </c:ext>
                <c:ext xmlns:c15="http://schemas.microsoft.com/office/drawing/2012/chart" uri="{CE6537A1-D6FC-4f65-9D91-7224C49458BB}">
                  <c15:dlblFieldTable>
                    <c15:dlblFTEntry>
                      <c15:txfldGUID>{26E74274-915B-4E8A-8B4C-76A95CFFCFF9}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4B9-4F48-A5C1-95662BB3E8B6}"/>
                </c:ext>
                <c:ext xmlns:c15="http://schemas.microsoft.com/office/drawing/2012/chart" uri="{CE6537A1-D6FC-4f65-9D91-7224C49458BB}">
                  <c15:dlblFieldTable>
                    <c15:dlblFTEntry>
                      <c15:txfldGUID>{A53F0B95-C453-47C1-A104-074F1574D45F}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4B9-4F48-A5C1-95662BB3E8B6}"/>
                </c:ext>
                <c:ext xmlns:c15="http://schemas.microsoft.com/office/drawing/2012/chart" uri="{CE6537A1-D6FC-4f65-9D91-7224C49458BB}">
                  <c15:dlblFieldTable>
                    <c15:dlblFTEntry>
                      <c15:txfldGUID>{68C55FFC-8D13-4675-B7CA-EC2053F84EB6}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4B9-4F48-A5C1-95662BB3E8B6}"/>
                </c:ext>
                <c:ext xmlns:c15="http://schemas.microsoft.com/office/drawing/2012/chart" uri="{CE6537A1-D6FC-4f65-9D91-7224C49458BB}">
                  <c15:dlblFieldTable>
                    <c15:dlblFTEntry>
                      <c15:txfldGUID>{49530EA5-6B9E-4D53-A01C-D658AC2133CB}</c15:txfldGUID>
                      <c15:f>#REF!</c15:f>
                      <c15:dlblFieldTableCache>
                        <c:ptCount val="1"/>
                        <c:pt idx="0">
                          <c:v>#REF!</c:v>
                        </c:pt>
                      </c15:dlblFieldTableCache>
                    </c15:dlblFTEntry>
                  </c15:dlblFieldTable>
                  <c15:showDataLabelsRange val="0"/>
                </c:ext>
              </c:extLst>
            </c:dLbl>
            <c:dLbl>
              <c:idx val="8"/>
              <c:layout>
                <c:manualLayout>
                  <c:x val="0"/>
                  <c:y val="-1.599896431759013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4B9-4F48-A5C1-95662BB3E8B6}"/>
                </c:ext>
                <c:ext xmlns:c15="http://schemas.microsoft.com/office/drawing/2012/chart" uri="{CE6537A1-D6FC-4f65-9D91-7224C49458BB}">
                  <c15:dlblFieldTable>
                    <c15:dlblFTEntry>
                      <c15:txfldGUID>{840E18B0-B71F-417E-9950-9BF752158D4F}</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4B9-4F48-A5C1-95662BB3E8B6}"/>
                </c:ext>
                <c:ext xmlns:c15="http://schemas.microsoft.com/office/drawing/2012/chart" uri="{CE6537A1-D6FC-4f65-9D91-7224C49458BB}">
                  <c15:dlblFieldTable>
                    <c15:dlblFTEntry>
                      <c15:txfldGUID>{BBBA75B1-1D62-409F-BC27-B3C4F25AE1DE}</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4B9-4F48-A5C1-95662BB3E8B6}"/>
                </c:ext>
                <c:ext xmlns:c15="http://schemas.microsoft.com/office/drawing/2012/chart" uri="{CE6537A1-D6FC-4f65-9D91-7224C49458BB}">
                  <c15:dlblFieldTable>
                    <c15:dlblFTEntry>
                      <c15:txfldGUID>{F8A85008-606B-46EB-AEE6-681AD5E1C955}</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4B9-4F48-A5C1-95662BB3E8B6}"/>
                </c:ext>
                <c:ext xmlns:c15="http://schemas.microsoft.com/office/drawing/2012/chart" uri="{CE6537A1-D6FC-4f65-9D91-7224C49458BB}">
                  <c15:dlblFieldTable>
                    <c15:dlblFTEntry>
                      <c15:txfldGUID>{795A4EAA-EBDB-414E-9603-F05E335CF638}</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7.7</c:v>
                </c:pt>
                <c:pt idx="16">
                  <c:v>7.5</c:v>
                </c:pt>
                <c:pt idx="24">
                  <c:v>7.1</c:v>
                </c:pt>
                <c:pt idx="32">
                  <c:v>6.6</c:v>
                </c:pt>
              </c:numCache>
            </c:numRef>
          </c:xVal>
          <c:yVal>
            <c:numRef>
              <c:f>公会計指標分析・財政指標組合せ分析表!$BP$73:$DC$73</c:f>
              <c:numCache>
                <c:formatCode>#,##0.0;"▲ "#,##0.0</c:formatCode>
                <c:ptCount val="40"/>
                <c:pt idx="0">
                  <c:v>0.9</c:v>
                </c:pt>
                <c:pt idx="8">
                  <c:v>0.6</c:v>
                </c:pt>
              </c:numCache>
            </c:numRef>
          </c:yVal>
          <c:smooth val="0"/>
          <c:extLst xmlns:c16r2="http://schemas.microsoft.com/office/drawing/2015/06/chart">
            <c:ext xmlns:c16="http://schemas.microsoft.com/office/drawing/2014/chart" uri="{C3380CC4-5D6E-409C-BE32-E72D297353CC}">
              <c16:uniqueId val="{00000009-E4B9-4F48-A5C1-95662BB3E8B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4B9-4F48-A5C1-95662BB3E8B6}"/>
                </c:ext>
                <c:ext xmlns:c15="http://schemas.microsoft.com/office/drawing/2012/chart" uri="{CE6537A1-D6FC-4f65-9D91-7224C49458BB}">
                  <c15:dlblFieldTable>
                    <c15:dlblFTEntry>
                      <c15:txfldGUID>{9E4FBFD6-5A5E-4A64-900E-1C161C0B7FDB}</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4B9-4F48-A5C1-95662BB3E8B6}"/>
                </c:ext>
                <c:ext xmlns:c15="http://schemas.microsoft.com/office/drawing/2012/chart" uri="{CE6537A1-D6FC-4f65-9D91-7224C49458BB}">
                  <c15:dlblFieldTable>
                    <c15:dlblFTEntry>
                      <c15:txfldGUID>{40362DA5-E185-4519-B585-2DC9A3E071A8}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4B9-4F48-A5C1-95662BB3E8B6}"/>
                </c:ext>
                <c:ext xmlns:c15="http://schemas.microsoft.com/office/drawing/2012/chart" uri="{CE6537A1-D6FC-4f65-9D91-7224C49458BB}">
                  <c15:dlblFieldTable>
                    <c15:dlblFTEntry>
                      <c15:txfldGUID>{CE7B756E-354B-48F8-978D-23948BD20736}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4B9-4F48-A5C1-95662BB3E8B6}"/>
                </c:ext>
                <c:ext xmlns:c15="http://schemas.microsoft.com/office/drawing/2012/chart" uri="{CE6537A1-D6FC-4f65-9D91-7224C49458BB}">
                  <c15:dlblFieldTable>
                    <c15:dlblFTEntry>
                      <c15:txfldGUID>{C1E018C4-A0EE-4989-B801-CF7DA9EFCA67}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4B9-4F48-A5C1-95662BB3E8B6}"/>
                </c:ext>
                <c:ext xmlns:c15="http://schemas.microsoft.com/office/drawing/2012/chart" uri="{CE6537A1-D6FC-4f65-9D91-7224C49458BB}">
                  <c15:dlblFieldTable>
                    <c15:dlblFTEntry>
                      <c15:txfldGUID>{8457B423-05BB-44DF-993A-31BDA3595638}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4B9-4F48-A5C1-95662BB3E8B6}"/>
                </c:ext>
                <c:ext xmlns:c15="http://schemas.microsoft.com/office/drawing/2012/chart" uri="{CE6537A1-D6FC-4f65-9D91-7224C49458BB}">
                  <c15:dlblFieldTable>
                    <c15:dlblFTEntry>
                      <c15:txfldGUID>{C5A91A28-26E4-43A6-9F97-650C65633454}</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4B9-4F48-A5C1-95662BB3E8B6}"/>
                </c:ext>
                <c:ext xmlns:c15="http://schemas.microsoft.com/office/drawing/2012/chart" uri="{CE6537A1-D6FC-4f65-9D91-7224C49458BB}">
                  <c15:dlblFieldTable>
                    <c15:dlblFTEntry>
                      <c15:txfldGUID>{9245605A-8908-4775-876D-9D36F3EC388A}</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4B9-4F48-A5C1-95662BB3E8B6}"/>
                </c:ext>
                <c:ext xmlns:c15="http://schemas.microsoft.com/office/drawing/2012/chart" uri="{CE6537A1-D6FC-4f65-9D91-7224C49458BB}">
                  <c15:dlblFieldTable>
                    <c15:dlblFTEntry>
                      <c15:txfldGUID>{791AF083-B6A4-441E-A717-75630C6F7F4E}</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4B9-4F48-A5C1-95662BB3E8B6}"/>
                </c:ext>
                <c:ext xmlns:c15="http://schemas.microsoft.com/office/drawing/2012/chart" uri="{CE6537A1-D6FC-4f65-9D91-7224C49458BB}">
                  <c15:dlblFieldTable>
                    <c15:dlblFTEntry>
                      <c15:txfldGUID>{4D19522B-1122-4FB1-8A32-689014A2AA64}</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xmlns:c16r2="http://schemas.microsoft.com/office/drawing/2015/06/chart">
            <c:ext xmlns:c16="http://schemas.microsoft.com/office/drawing/2014/chart" uri="{C3380CC4-5D6E-409C-BE32-E72D297353CC}">
              <c16:uniqueId val="{00000013-E4B9-4F48-A5C1-95662BB3E8B6}"/>
            </c:ext>
          </c:extLst>
        </c:ser>
        <c:dLbls>
          <c:showLegendKey val="0"/>
          <c:showVal val="1"/>
          <c:showCatName val="0"/>
          <c:showSerName val="0"/>
          <c:showPercent val="0"/>
          <c:showBubbleSize val="0"/>
        </c:dLbls>
        <c:axId val="471369928"/>
        <c:axId val="471371104"/>
      </c:scatterChart>
      <c:valAx>
        <c:axId val="471369928"/>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1371104"/>
        <c:crosses val="autoZero"/>
        <c:crossBetween val="midCat"/>
      </c:valAx>
      <c:valAx>
        <c:axId val="471371104"/>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7136992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年度の実質公債費比率（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カ年平均）は前年度と比べて</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となった。要因としては、元利償還金等及び算入公債費等の額がどちらも減少し、実質的な公債費負担額が前年度比</a:t>
          </a:r>
          <a:r>
            <a:rPr kumimoji="1" lang="en-US" altLang="ja-JP" sz="1400">
              <a:latin typeface="ＭＳ ゴシック" pitchFamily="49" charset="-128"/>
              <a:ea typeface="ＭＳ ゴシック" pitchFamily="49" charset="-128"/>
            </a:rPr>
            <a:t>6,564</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）減となったことが挙げられる。</a:t>
          </a:r>
        </a:p>
        <a:p>
          <a:r>
            <a:rPr kumimoji="1" lang="ja-JP" altLang="en-US" sz="1400">
              <a:latin typeface="ＭＳ ゴシック" pitchFamily="49" charset="-128"/>
              <a:ea typeface="ＭＳ ゴシック" pitchFamily="49" charset="-128"/>
            </a:rPr>
            <a:t>　今後も引き続き、下水道工事等の見直しや下水道料金の改定等を検討して下水道費繰出金の抑制するなど、引き続き地方債残高の適切な管理に努める。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年度の将来負担比率は、令和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年度に引き続き、将来負担すべき額より充当可能財源が多かったため算定されていない。</a:t>
          </a:r>
        </a:p>
        <a:p>
          <a:r>
            <a:rPr kumimoji="1" lang="ja-JP" altLang="en-US" sz="1400">
              <a:latin typeface="ＭＳ ゴシック" pitchFamily="49" charset="-128"/>
              <a:ea typeface="ＭＳ ゴシック" pitchFamily="49" charset="-128"/>
            </a:rPr>
            <a:t>　減少の理由としては、公共施設改修等に伴う地方債の借入額が減少したことや、臨時財政対策債が減少したことが挙げられる。</a:t>
          </a:r>
        </a:p>
        <a:p>
          <a:r>
            <a:rPr kumimoji="1" lang="ja-JP" altLang="en-US" sz="1400">
              <a:latin typeface="ＭＳ ゴシック" pitchFamily="49" charset="-128"/>
              <a:ea typeface="ＭＳ ゴシック" pitchFamily="49" charset="-128"/>
            </a:rPr>
            <a:t>　今後も、新発債の抑制（当該年度の元金償還金の額以内の新発債の発行を堅持）による地方債の適正な管理を行うとともに、基金に頼らない財政運営に取り組み、退職手当の見込みや一部事務組合負担金などの将来負担にも留意し、中長期的視点に立った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福岡県宇美町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年度から特定目的基金である、ふるさと応援基金を設立し約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万円の積み立てを行った。更に生じた財源剰余額については、財政調整基金に積立てを行ったため、基金全体で約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等については、当初予算編成時の取崩額の積戻しを除いては、特定目的基金に想定される事業費分を優先的に積立てを行い、基金の使途の明確化を図る。更に生じた剰余額については、災害等の不測の事態に備えるため財政調整基金に積立てる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・宇美町庁舎建設等基金：役場本庁舎等公共施設の建設費等（新設、増築及び改築、改修、設備の更新等）へ充当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・宇美町ふるさと応援基金：ふるさと応援寄附金を活用し、魅力あるまちづくりを推進する事業に要する経費に充当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・宇美町歩み出そう次の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年基金：町制施行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周年を契機として、次の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年を歩み出すための活力を創生する事業に要する経費に充当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・宇美町農業振興事業費財政基金：宇美町農業振興事業費へ充当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・宇美町森林環境譲与税基金：森林の整備及びその促進に要する経費の財源に充当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・宇美町庁舎建設等基金：今後想定される公共施設等の改修等に備えるため、約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・宇美町ふるさと応援基金：魅力あるまちづくりを推進する事業に要する経費へ充当するため約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・宇美町歩み出そう次の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年基金：事業に要する経費へ充当するため、約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・宇美町庁舎建設等基金：平成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策定した公共施設等再配置計画に基づき、町内の各施設の改修等を進めていく方針であるが、多額の財源が必要となるため、現在の積立額では到底足りない状況である。よって、前年度決算剰余金等を財源としてできる限り当該基金に優先的に積み立て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・宇美町ふるさと応援基金：当町を応援するために寄せられた寄附金を積み立て、魅力あるまちづくりを推進する事業に要する経費の財源とする方針である。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・宇美町歩み出そう次の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年基金：引き続き、次の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年を歩み出すための活力を創生する事業に要する経費の財源とする方針である。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・宇美町農業振興事業費財政基金：当該基金の目的と実情が合致しないなどの理由により、運用方法等の見直しを行う方針である。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・前年度決算剰余金等について、特定目的基金に想定される事業費分を優先的に積立を行ったが、さらに剰余額が生じたため、財政調整基金に補正予算編成時の取崩分の差引額を含めて約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・基本的には災害等の不測の事態に備えて、標準財政規模の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1308B330-E489-4FF8-AED5-0A05AE287A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8BAAC8F5-5C9F-4C71-A6E0-503A4AE809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 xmlns:a16="http://schemas.microsoft.com/office/drawing/2014/main" id="{2054DAB9-795D-4AC1-BFC1-75D4C2FB19A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 xmlns:a16="http://schemas.microsoft.com/office/drawing/2014/main" id="{5459FD92-9A27-454B-9841-DCAB992969A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 xmlns:a16="http://schemas.microsoft.com/office/drawing/2014/main" id="{B51E45B0-8902-4650-8446-FDA019B8395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 xmlns:a16="http://schemas.microsoft.com/office/drawing/2014/main" id="{C29FC62A-7954-4BD4-98DA-18F7F724DAE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 xmlns:a16="http://schemas.microsoft.com/office/drawing/2014/main" id="{D06865B5-F3E3-4469-84F8-DD06779E7A4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 xmlns:a16="http://schemas.microsoft.com/office/drawing/2014/main" id="{BC1059FA-66EC-4647-872E-805E39204BC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 xmlns:a16="http://schemas.microsoft.com/office/drawing/2014/main" id="{BDE51A4C-6F47-45E9-B0DC-82C856B03EF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 xmlns:a16="http://schemas.microsoft.com/office/drawing/2014/main" id="{49B8800F-3F52-46FB-A92F-F5F14178140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 xmlns:a16="http://schemas.microsoft.com/office/drawing/2014/main" id="{D10D0E44-53B3-4C76-AF5C-F15A59D5427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 xmlns:a16="http://schemas.microsoft.com/office/drawing/2014/main" id="{A31E232C-BF8E-4D3D-BCBC-33E8B4B166F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 xmlns:a16="http://schemas.microsoft.com/office/drawing/2014/main" id="{B5234F88-ED56-4D90-B618-06288251CA0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 xmlns:a16="http://schemas.microsoft.com/office/drawing/2014/main" id="{691D48BC-0560-4E61-998D-6FD687FF4FB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 xmlns:a16="http://schemas.microsoft.com/office/drawing/2014/main" id="{A2F66F7A-C92E-4FE2-8BDB-829DFFF3AE7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 xmlns:a16="http://schemas.microsoft.com/office/drawing/2014/main" id="{94DC99BB-972D-41EA-8131-37AA5962B56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 xmlns:a16="http://schemas.microsoft.com/office/drawing/2014/main" id="{58E657E4-FC89-4709-900E-2AAF9D0154D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 xmlns:a16="http://schemas.microsoft.com/office/drawing/2014/main" id="{A03013C6-52ED-45B9-81FE-DFF298DD7F8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36,999
36,390
30.21
15,088,863
14,492,425
563,459
7,919,576
8,892,331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 xmlns:a16="http://schemas.microsoft.com/office/drawing/2014/main" id="{8BC39B07-5F0D-4BAF-B7D1-B4EFD9154A1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 xmlns:a16="http://schemas.microsoft.com/office/drawing/2014/main" id="{5394EDDD-F6E8-47AD-AC8F-46FA7DDD75E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 xmlns:a16="http://schemas.microsoft.com/office/drawing/2014/main" id="{FE07E5E6-736E-461A-B856-B5063CC09A9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 xmlns:a16="http://schemas.microsoft.com/office/drawing/2014/main" id="{82963612-EBFB-4FCE-B763-390B8230A4A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 xmlns:a16="http://schemas.microsoft.com/office/drawing/2014/main" id="{9E590FF3-1C6D-4F9A-B62E-2EA14EA0B49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 xmlns:a16="http://schemas.microsoft.com/office/drawing/2014/main" id="{43EC8CD6-7BE4-404A-BEE6-13537A71BB5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 xmlns:a16="http://schemas.microsoft.com/office/drawing/2014/main" id="{5D068C32-82C5-434C-A99C-27AC2BA4B08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 xmlns:a16="http://schemas.microsoft.com/office/drawing/2014/main" id="{E5AEE2B2-55D2-4ADB-BFDF-91491378829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 xmlns:a16="http://schemas.microsoft.com/office/drawing/2014/main" id="{29E6AB65-DABA-451A-BB09-F735CAEB93B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 xmlns:a16="http://schemas.microsoft.com/office/drawing/2014/main" id="{9A40E577-3F94-4277-A8E7-01EF30B7EF5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 xmlns:a16="http://schemas.microsoft.com/office/drawing/2014/main" id="{69C12617-1EB4-4469-B6B0-4D2E6C81CF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 xmlns:a16="http://schemas.microsoft.com/office/drawing/2014/main" id="{A8B8F177-D1BA-479F-B274-C4A2F12C202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 xmlns:a16="http://schemas.microsoft.com/office/drawing/2014/main" id="{6FEA62A4-A7BC-44B3-9F1B-C13C42D9D87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 xmlns:a16="http://schemas.microsoft.com/office/drawing/2014/main" id="{D1440C6D-DCF7-4D5B-8AC7-A81880B7BFF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 xmlns:a16="http://schemas.microsoft.com/office/drawing/2014/main" id="{3D55C8AC-42A4-4F6B-9C7A-E1FE08402C1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 xmlns:a16="http://schemas.microsoft.com/office/drawing/2014/main" id="{29DA76EC-CA3C-453E-AD03-D1C3D61841C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 xmlns:a16="http://schemas.microsoft.com/office/drawing/2014/main" id="{8877E65B-466B-46E4-9C5D-31C6E371EA8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 xmlns:a16="http://schemas.microsoft.com/office/drawing/2014/main" id="{BD3BCF71-CDE5-4E64-A451-D6AFFCB0816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 xmlns:a16="http://schemas.microsoft.com/office/drawing/2014/main" id="{4D119977-39C3-46CB-9E52-635B2784211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 xmlns:a16="http://schemas.microsoft.com/office/drawing/2014/main" id="{D794231C-82C0-47F7-8201-D97B7E1C7FC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 xmlns:a16="http://schemas.microsoft.com/office/drawing/2014/main" id="{EBBE7FC0-92BA-4931-A66F-34D57C66D52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 xmlns:a16="http://schemas.microsoft.com/office/drawing/2014/main" id="{AA088F2D-BC63-4410-BD97-BEE58160172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 xmlns:a16="http://schemas.microsoft.com/office/drawing/2014/main" id="{1FC9390E-D336-4CA3-9488-6526588EC88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 xmlns:a16="http://schemas.microsoft.com/office/drawing/2014/main" id="{F2CBDF7E-9169-402F-A70C-AFC2E9C9D30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 xmlns:a16="http://schemas.microsoft.com/office/drawing/2014/main" id="{084B0D5C-AA54-408D-BCA2-E661F951CCC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 xmlns:a16="http://schemas.microsoft.com/office/drawing/2014/main" id="{D95F502F-C303-46BB-9508-ED26DA8377B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 xmlns:a16="http://schemas.microsoft.com/office/drawing/2014/main" id="{7FECAEF4-482E-4D8E-90F3-22D676D446D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 xmlns:a16="http://schemas.microsoft.com/office/drawing/2014/main" id="{924560D0-F86F-42F5-BB11-4437FE362CD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 xmlns:a16="http://schemas.microsoft.com/office/drawing/2014/main" id="{ACDE45D9-F993-4DB0-99A5-405CAD177B3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 xmlns:a16="http://schemas.microsoft.com/office/drawing/2014/main" id="{0C070C06-9DAD-4F53-953D-B1EE8D4F044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 xmlns:a16="http://schemas.microsoft.com/office/drawing/2014/main" id="{DDF9C4B0-4D25-47F4-9BC8-74663C18916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 xmlns:a16="http://schemas.microsoft.com/office/drawing/2014/main" id="{26707327-37BB-4B87-B8A8-6BB11F7F03D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 xmlns:a16="http://schemas.microsoft.com/office/drawing/2014/main" id="{E3AEC915-8AB3-4961-B0B5-0CE4729CC49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 xmlns:a16="http://schemas.microsoft.com/office/drawing/2014/main" id="{10018B37-4FD6-448F-9B35-5D47D5171E6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 xmlns:a16="http://schemas.microsoft.com/office/drawing/2014/main" id="{19911B29-7F61-4FE7-9047-137115E0DD0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47.9</a:t>
          </a:r>
          <a:r>
            <a:rPr kumimoji="1" lang="ja-JP" altLang="ja-JP" sz="1100">
              <a:solidFill>
                <a:schemeClr val="dk1"/>
              </a:solidFill>
              <a:effectLst/>
              <a:latin typeface="+mn-lt"/>
              <a:ea typeface="+mn-ea"/>
              <a:cs typeface="+mn-cs"/>
            </a:rPr>
            <a:t>ポイントとなり、類似団体内平均値を</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ポイント下回っている。</a:t>
          </a:r>
          <a:endParaRPr lang="ja-JP" altLang="ja-JP">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年度に策定した公共施設再配置計画により、今後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年間における公共施設の再配置の方向（廃止・統廃合・複合化）を明確化し、今後それぞれの公共施設等について当該計画に基づいた施設の維持管理を適切に進めていくこととしている。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 xmlns:a16="http://schemas.microsoft.com/office/drawing/2014/main" id="{484A7169-E6E1-40E1-BD80-A3637BD743C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 xmlns:a16="http://schemas.microsoft.com/office/drawing/2014/main" id="{D9FE6044-14FC-4106-908C-638B0FD8C0F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 xmlns:a16="http://schemas.microsoft.com/office/drawing/2014/main" id="{A51461F0-1B30-43D0-9B89-EFA916D5EDD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 xmlns:a16="http://schemas.microsoft.com/office/drawing/2014/main" id="{1992F444-7EFA-4CC7-B5BE-31BFCCE176D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 xmlns:a16="http://schemas.microsoft.com/office/drawing/2014/main" id="{6BC2E29A-3360-4CB5-8884-9DBA0A45F2F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 xmlns:a16="http://schemas.microsoft.com/office/drawing/2014/main" id="{DE157256-4E9F-4FAE-853D-561D8FEA622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 xmlns:a16="http://schemas.microsoft.com/office/drawing/2014/main" id="{53B66729-3D8E-4476-8619-A8E707C26F3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 xmlns:a16="http://schemas.microsoft.com/office/drawing/2014/main" id="{52B76E35-D24E-4D92-81D0-4985BDC2786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 xmlns:a16="http://schemas.microsoft.com/office/drawing/2014/main" id="{66383D7D-5E45-4CC9-93E5-042DDB462CC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 xmlns:a16="http://schemas.microsoft.com/office/drawing/2014/main" id="{BEE24E4A-4C99-4898-ACC9-CA7262FCACD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 xmlns:a16="http://schemas.microsoft.com/office/drawing/2014/main" id="{67B20069-3033-4FCA-B5EF-0F5ECD9D0CA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 xmlns:a16="http://schemas.microsoft.com/office/drawing/2014/main" id="{39EDB3C7-49BF-4FFF-92BF-CAF0E6B62A8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 xmlns:a16="http://schemas.microsoft.com/office/drawing/2014/main" id="{BA6CC31F-107D-49ED-9957-3F2471ADBA5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 xmlns:a16="http://schemas.microsoft.com/office/drawing/2014/main" id="{340CE319-4AFD-4BC8-A29F-4727F9CDA06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 xmlns:a16="http://schemas.microsoft.com/office/drawing/2014/main" id="{E24B449B-A4EF-4AA0-91D7-9035B38B6C6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 xmlns:a16="http://schemas.microsoft.com/office/drawing/2014/main" id="{9AE1FB9B-CC7C-4AC8-94D0-D8B3862E888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1" name="直線コネクタ 70">
          <a:extLst>
            <a:ext uri="{FF2B5EF4-FFF2-40B4-BE49-F238E27FC236}">
              <a16:creationId xmlns="" xmlns:a16="http://schemas.microsoft.com/office/drawing/2014/main" id="{A15AA8E3-E6F5-4DAE-B677-03CD0A067E2C}"/>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2" name="有形固定資産減価償却率最小値テキスト">
          <a:extLst>
            <a:ext uri="{FF2B5EF4-FFF2-40B4-BE49-F238E27FC236}">
              <a16:creationId xmlns="" xmlns:a16="http://schemas.microsoft.com/office/drawing/2014/main" id="{05AE49F9-5BB7-4840-94CD-0E248F4184E3}"/>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3" name="直線コネクタ 72">
          <a:extLst>
            <a:ext uri="{FF2B5EF4-FFF2-40B4-BE49-F238E27FC236}">
              <a16:creationId xmlns="" xmlns:a16="http://schemas.microsoft.com/office/drawing/2014/main" id="{F1361F8D-62EF-4F4D-8307-A579F998D30C}"/>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4" name="有形固定資産減価償却率最大値テキスト">
          <a:extLst>
            <a:ext uri="{FF2B5EF4-FFF2-40B4-BE49-F238E27FC236}">
              <a16:creationId xmlns="" xmlns:a16="http://schemas.microsoft.com/office/drawing/2014/main" id="{77027251-677E-46BC-A44C-DB1CCB63CB9B}"/>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5" name="直線コネクタ 74">
          <a:extLst>
            <a:ext uri="{FF2B5EF4-FFF2-40B4-BE49-F238E27FC236}">
              <a16:creationId xmlns="" xmlns:a16="http://schemas.microsoft.com/office/drawing/2014/main" id="{3796B079-F896-4274-9983-07857F655A09}"/>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6" name="有形固定資産減価償却率平均値テキスト">
          <a:extLst>
            <a:ext uri="{FF2B5EF4-FFF2-40B4-BE49-F238E27FC236}">
              <a16:creationId xmlns="" xmlns:a16="http://schemas.microsoft.com/office/drawing/2014/main" id="{62652640-D2E8-4BC9-85D4-C6387EC86BF9}"/>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7" name="フローチャート: 判断 76">
          <a:extLst>
            <a:ext uri="{FF2B5EF4-FFF2-40B4-BE49-F238E27FC236}">
              <a16:creationId xmlns="" xmlns:a16="http://schemas.microsoft.com/office/drawing/2014/main" id="{5C5E9FB4-F404-4871-B788-642C7200A082}"/>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8" name="フローチャート: 判断 77">
          <a:extLst>
            <a:ext uri="{FF2B5EF4-FFF2-40B4-BE49-F238E27FC236}">
              <a16:creationId xmlns="" xmlns:a16="http://schemas.microsoft.com/office/drawing/2014/main" id="{5DF22401-32CF-4895-B131-BE74ECD76022}"/>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9" name="フローチャート: 判断 78">
          <a:extLst>
            <a:ext uri="{FF2B5EF4-FFF2-40B4-BE49-F238E27FC236}">
              <a16:creationId xmlns="" xmlns:a16="http://schemas.microsoft.com/office/drawing/2014/main" id="{E0BACBB5-F184-4DA0-8374-DC8983311347}"/>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0" name="フローチャート: 判断 79">
          <a:extLst>
            <a:ext uri="{FF2B5EF4-FFF2-40B4-BE49-F238E27FC236}">
              <a16:creationId xmlns="" xmlns:a16="http://schemas.microsoft.com/office/drawing/2014/main" id="{6D4FE45A-40F2-4B7F-B313-86F79E81E92B}"/>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1" name="フローチャート: 判断 80">
          <a:extLst>
            <a:ext uri="{FF2B5EF4-FFF2-40B4-BE49-F238E27FC236}">
              <a16:creationId xmlns="" xmlns:a16="http://schemas.microsoft.com/office/drawing/2014/main" id="{7FBDA61F-9D1C-4A5F-A9FC-7864B5866496}"/>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 xmlns:a16="http://schemas.microsoft.com/office/drawing/2014/main" id="{17FCD92B-0195-4E26-9ED1-DD2D98C0B68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 xmlns:a16="http://schemas.microsoft.com/office/drawing/2014/main" id="{6F321FAA-56DA-4C2A-B2F1-F1ED0C1C1E3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 xmlns:a16="http://schemas.microsoft.com/office/drawing/2014/main" id="{073D6068-2593-41F7-9FA8-49A84B55E21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 xmlns:a16="http://schemas.microsoft.com/office/drawing/2014/main" id="{C65B6D6D-35B2-4141-8925-A3FD857CAAA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 xmlns:a16="http://schemas.microsoft.com/office/drawing/2014/main" id="{F025A73F-ECA5-4935-AD6D-17A76BC939E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145627</xdr:rowOff>
    </xdr:from>
    <xdr:to>
      <xdr:col>23</xdr:col>
      <xdr:colOff>136525</xdr:colOff>
      <xdr:row>28</xdr:row>
      <xdr:rowOff>75777</xdr:rowOff>
    </xdr:to>
    <xdr:sp macro="" textlink="">
      <xdr:nvSpPr>
        <xdr:cNvPr id="87" name="楕円 86">
          <a:extLst>
            <a:ext uri="{FF2B5EF4-FFF2-40B4-BE49-F238E27FC236}">
              <a16:creationId xmlns="" xmlns:a16="http://schemas.microsoft.com/office/drawing/2014/main" id="{87CCE3F8-718C-4A47-9D09-D19E800579E7}"/>
            </a:ext>
          </a:extLst>
        </xdr:cNvPr>
        <xdr:cNvSpPr/>
      </xdr:nvSpPr>
      <xdr:spPr>
        <a:xfrm>
          <a:off x="4711700" y="554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168504</xdr:rowOff>
    </xdr:from>
    <xdr:ext cx="405111" cy="259045"/>
    <xdr:sp macro="" textlink="">
      <xdr:nvSpPr>
        <xdr:cNvPr id="88" name="有形固定資産減価償却率該当値テキスト">
          <a:extLst>
            <a:ext uri="{FF2B5EF4-FFF2-40B4-BE49-F238E27FC236}">
              <a16:creationId xmlns="" xmlns:a16="http://schemas.microsoft.com/office/drawing/2014/main" id="{924279C1-779C-4550-9BAA-23B5B92B492D}"/>
            </a:ext>
          </a:extLst>
        </xdr:cNvPr>
        <xdr:cNvSpPr txBox="1"/>
      </xdr:nvSpPr>
      <xdr:spPr>
        <a:xfrm>
          <a:off x="4813300" y="539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106045</xdr:rowOff>
    </xdr:from>
    <xdr:to>
      <xdr:col>19</xdr:col>
      <xdr:colOff>187325</xdr:colOff>
      <xdr:row>28</xdr:row>
      <xdr:rowOff>36195</xdr:rowOff>
    </xdr:to>
    <xdr:sp macro="" textlink="">
      <xdr:nvSpPr>
        <xdr:cNvPr id="89" name="楕円 88">
          <a:extLst>
            <a:ext uri="{FF2B5EF4-FFF2-40B4-BE49-F238E27FC236}">
              <a16:creationId xmlns="" xmlns:a16="http://schemas.microsoft.com/office/drawing/2014/main" id="{AAE8126A-ACC7-4328-9AEA-284A496D0EE4}"/>
            </a:ext>
          </a:extLst>
        </xdr:cNvPr>
        <xdr:cNvSpPr/>
      </xdr:nvSpPr>
      <xdr:spPr>
        <a:xfrm>
          <a:off x="4000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156845</xdr:rowOff>
    </xdr:from>
    <xdr:to>
      <xdr:col>23</xdr:col>
      <xdr:colOff>85725</xdr:colOff>
      <xdr:row>28</xdr:row>
      <xdr:rowOff>24977</xdr:rowOff>
    </xdr:to>
    <xdr:cxnSp macro="">
      <xdr:nvCxnSpPr>
        <xdr:cNvPr id="90" name="直線コネクタ 89">
          <a:extLst>
            <a:ext uri="{FF2B5EF4-FFF2-40B4-BE49-F238E27FC236}">
              <a16:creationId xmlns="" xmlns:a16="http://schemas.microsoft.com/office/drawing/2014/main" id="{5AA26053-3779-426D-98A5-ADBD76A4AFCD}"/>
            </a:ext>
          </a:extLst>
        </xdr:cNvPr>
        <xdr:cNvCxnSpPr/>
      </xdr:nvCxnSpPr>
      <xdr:spPr>
        <a:xfrm>
          <a:off x="4051300" y="5557520"/>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70062</xdr:rowOff>
    </xdr:from>
    <xdr:to>
      <xdr:col>15</xdr:col>
      <xdr:colOff>187325</xdr:colOff>
      <xdr:row>28</xdr:row>
      <xdr:rowOff>212</xdr:rowOff>
    </xdr:to>
    <xdr:sp macro="" textlink="">
      <xdr:nvSpPr>
        <xdr:cNvPr id="91" name="楕円 90">
          <a:extLst>
            <a:ext uri="{FF2B5EF4-FFF2-40B4-BE49-F238E27FC236}">
              <a16:creationId xmlns="" xmlns:a16="http://schemas.microsoft.com/office/drawing/2014/main" id="{45A58EDE-5E58-4851-A705-980205871DA0}"/>
            </a:ext>
          </a:extLst>
        </xdr:cNvPr>
        <xdr:cNvSpPr/>
      </xdr:nvSpPr>
      <xdr:spPr>
        <a:xfrm>
          <a:off x="3238500" y="54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120862</xdr:rowOff>
    </xdr:from>
    <xdr:to>
      <xdr:col>19</xdr:col>
      <xdr:colOff>136525</xdr:colOff>
      <xdr:row>27</xdr:row>
      <xdr:rowOff>156845</xdr:rowOff>
    </xdr:to>
    <xdr:cxnSp macro="">
      <xdr:nvCxnSpPr>
        <xdr:cNvPr id="92" name="直線コネクタ 91">
          <a:extLst>
            <a:ext uri="{FF2B5EF4-FFF2-40B4-BE49-F238E27FC236}">
              <a16:creationId xmlns="" xmlns:a16="http://schemas.microsoft.com/office/drawing/2014/main" id="{6DFB90C5-BAF3-49A5-866B-744E96144A3F}"/>
            </a:ext>
          </a:extLst>
        </xdr:cNvPr>
        <xdr:cNvCxnSpPr/>
      </xdr:nvCxnSpPr>
      <xdr:spPr>
        <a:xfrm>
          <a:off x="3289300" y="552153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104987</xdr:rowOff>
    </xdr:from>
    <xdr:to>
      <xdr:col>11</xdr:col>
      <xdr:colOff>187325</xdr:colOff>
      <xdr:row>30</xdr:row>
      <xdr:rowOff>35137</xdr:rowOff>
    </xdr:to>
    <xdr:sp macro="" textlink="">
      <xdr:nvSpPr>
        <xdr:cNvPr id="93" name="楕円 92">
          <a:extLst>
            <a:ext uri="{FF2B5EF4-FFF2-40B4-BE49-F238E27FC236}">
              <a16:creationId xmlns="" xmlns:a16="http://schemas.microsoft.com/office/drawing/2014/main" id="{6BFD4EF9-32FA-470E-A512-2F72E79B136D}"/>
            </a:ext>
          </a:extLst>
        </xdr:cNvPr>
        <xdr:cNvSpPr/>
      </xdr:nvSpPr>
      <xdr:spPr>
        <a:xfrm>
          <a:off x="24765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120862</xdr:rowOff>
    </xdr:from>
    <xdr:to>
      <xdr:col>15</xdr:col>
      <xdr:colOff>136525</xdr:colOff>
      <xdr:row>29</xdr:row>
      <xdr:rowOff>155787</xdr:rowOff>
    </xdr:to>
    <xdr:cxnSp macro="">
      <xdr:nvCxnSpPr>
        <xdr:cNvPr id="94" name="直線コネクタ 93">
          <a:extLst>
            <a:ext uri="{FF2B5EF4-FFF2-40B4-BE49-F238E27FC236}">
              <a16:creationId xmlns="" xmlns:a16="http://schemas.microsoft.com/office/drawing/2014/main" id="{F4EE0CE7-71B7-4362-8583-726F79E9C08F}"/>
            </a:ext>
          </a:extLst>
        </xdr:cNvPr>
        <xdr:cNvCxnSpPr/>
      </xdr:nvCxnSpPr>
      <xdr:spPr>
        <a:xfrm flipV="1">
          <a:off x="2527300" y="5521537"/>
          <a:ext cx="762000" cy="37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16087</xdr:rowOff>
    </xdr:from>
    <xdr:to>
      <xdr:col>7</xdr:col>
      <xdr:colOff>187325</xdr:colOff>
      <xdr:row>27</xdr:row>
      <xdr:rowOff>117687</xdr:rowOff>
    </xdr:to>
    <xdr:sp macro="" textlink="">
      <xdr:nvSpPr>
        <xdr:cNvPr id="95" name="楕円 94">
          <a:extLst>
            <a:ext uri="{FF2B5EF4-FFF2-40B4-BE49-F238E27FC236}">
              <a16:creationId xmlns="" xmlns:a16="http://schemas.microsoft.com/office/drawing/2014/main" id="{2AB7D77B-F39C-4A3A-9403-C99909D80C23}"/>
            </a:ext>
          </a:extLst>
        </xdr:cNvPr>
        <xdr:cNvSpPr/>
      </xdr:nvSpPr>
      <xdr:spPr>
        <a:xfrm>
          <a:off x="1714500" y="541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66887</xdr:rowOff>
    </xdr:from>
    <xdr:to>
      <xdr:col>11</xdr:col>
      <xdr:colOff>136525</xdr:colOff>
      <xdr:row>29</xdr:row>
      <xdr:rowOff>155787</xdr:rowOff>
    </xdr:to>
    <xdr:cxnSp macro="">
      <xdr:nvCxnSpPr>
        <xdr:cNvPr id="96" name="直線コネクタ 95">
          <a:extLst>
            <a:ext uri="{FF2B5EF4-FFF2-40B4-BE49-F238E27FC236}">
              <a16:creationId xmlns="" xmlns:a16="http://schemas.microsoft.com/office/drawing/2014/main" id="{14491299-7667-4733-A842-0204E7B72423}"/>
            </a:ext>
          </a:extLst>
        </xdr:cNvPr>
        <xdr:cNvCxnSpPr/>
      </xdr:nvCxnSpPr>
      <xdr:spPr>
        <a:xfrm>
          <a:off x="1765300" y="5467562"/>
          <a:ext cx="7620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7" name="n_1aveValue有形固定資産減価償却率">
          <a:extLst>
            <a:ext uri="{FF2B5EF4-FFF2-40B4-BE49-F238E27FC236}">
              <a16:creationId xmlns="" xmlns:a16="http://schemas.microsoft.com/office/drawing/2014/main" id="{D24F936F-2DA9-47E2-8EC2-B3A308DFA9F6}"/>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8" name="n_2aveValue有形固定資産減価償却率">
          <a:extLst>
            <a:ext uri="{FF2B5EF4-FFF2-40B4-BE49-F238E27FC236}">
              <a16:creationId xmlns="" xmlns:a16="http://schemas.microsoft.com/office/drawing/2014/main" id="{28DB1934-CEE1-48A9-A043-F2CA4349C8AF}"/>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9" name="n_3aveValue有形固定資産減価償却率">
          <a:extLst>
            <a:ext uri="{FF2B5EF4-FFF2-40B4-BE49-F238E27FC236}">
              <a16:creationId xmlns="" xmlns:a16="http://schemas.microsoft.com/office/drawing/2014/main" id="{BDA00D3C-649A-41A0-A424-A6C491E2D203}"/>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0" name="n_4aveValue有形固定資産減価償却率">
          <a:extLst>
            <a:ext uri="{FF2B5EF4-FFF2-40B4-BE49-F238E27FC236}">
              <a16:creationId xmlns="" xmlns:a16="http://schemas.microsoft.com/office/drawing/2014/main" id="{607089B8-B1D2-4AB8-A3B8-5A0B0E4AAFF6}"/>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52722</xdr:rowOff>
    </xdr:from>
    <xdr:ext cx="405111" cy="259045"/>
    <xdr:sp macro="" textlink="">
      <xdr:nvSpPr>
        <xdr:cNvPr id="101" name="n_1mainValue有形固定資産減価償却率">
          <a:extLst>
            <a:ext uri="{FF2B5EF4-FFF2-40B4-BE49-F238E27FC236}">
              <a16:creationId xmlns="" xmlns:a16="http://schemas.microsoft.com/office/drawing/2014/main" id="{D1FFD953-7CDD-41D8-92F0-E197F7035078}"/>
            </a:ext>
          </a:extLst>
        </xdr:cNvPr>
        <xdr:cNvSpPr txBox="1"/>
      </xdr:nvSpPr>
      <xdr:spPr>
        <a:xfrm>
          <a:off x="38360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16739</xdr:rowOff>
    </xdr:from>
    <xdr:ext cx="405111" cy="259045"/>
    <xdr:sp macro="" textlink="">
      <xdr:nvSpPr>
        <xdr:cNvPr id="102" name="n_2mainValue有形固定資産減価償却率">
          <a:extLst>
            <a:ext uri="{FF2B5EF4-FFF2-40B4-BE49-F238E27FC236}">
              <a16:creationId xmlns="" xmlns:a16="http://schemas.microsoft.com/office/drawing/2014/main" id="{BF059FED-9E20-4C38-8322-B1BC61415C8B}"/>
            </a:ext>
          </a:extLst>
        </xdr:cNvPr>
        <xdr:cNvSpPr txBox="1"/>
      </xdr:nvSpPr>
      <xdr:spPr>
        <a:xfrm>
          <a:off x="3086744" y="52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51664</xdr:rowOff>
    </xdr:from>
    <xdr:ext cx="405111" cy="259045"/>
    <xdr:sp macro="" textlink="">
      <xdr:nvSpPr>
        <xdr:cNvPr id="103" name="n_3mainValue有形固定資産減価償却率">
          <a:extLst>
            <a:ext uri="{FF2B5EF4-FFF2-40B4-BE49-F238E27FC236}">
              <a16:creationId xmlns="" xmlns:a16="http://schemas.microsoft.com/office/drawing/2014/main" id="{20A32063-9C51-4B4D-95DF-73DB0363B3EE}"/>
            </a:ext>
          </a:extLst>
        </xdr:cNvPr>
        <xdr:cNvSpPr txBox="1"/>
      </xdr:nvSpPr>
      <xdr:spPr>
        <a:xfrm>
          <a:off x="2324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134214</xdr:rowOff>
    </xdr:from>
    <xdr:ext cx="405111" cy="259045"/>
    <xdr:sp macro="" textlink="">
      <xdr:nvSpPr>
        <xdr:cNvPr id="104" name="n_4mainValue有形固定資産減価償却率">
          <a:extLst>
            <a:ext uri="{FF2B5EF4-FFF2-40B4-BE49-F238E27FC236}">
              <a16:creationId xmlns="" xmlns:a16="http://schemas.microsoft.com/office/drawing/2014/main" id="{C78B5512-C024-492D-A8AB-9F236A4AF823}"/>
            </a:ext>
          </a:extLst>
        </xdr:cNvPr>
        <xdr:cNvSpPr txBox="1"/>
      </xdr:nvSpPr>
      <xdr:spPr>
        <a:xfrm>
          <a:off x="1562744" y="519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 xmlns:a16="http://schemas.microsoft.com/office/drawing/2014/main" id="{EBECD846-AFD8-4E0F-AE22-DA9AAEA9E7D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 xmlns:a16="http://schemas.microsoft.com/office/drawing/2014/main" id="{D26CE5AE-7436-49A1-930F-2C8C78716CF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 xmlns:a16="http://schemas.microsoft.com/office/drawing/2014/main" id="{E9A94FCB-8C1D-442F-93C2-DB206932BD6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 xmlns:a16="http://schemas.microsoft.com/office/drawing/2014/main" id="{56023D24-DCAF-47A8-8844-27D57D691CC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 xmlns:a16="http://schemas.microsoft.com/office/drawing/2014/main" id="{3BA16D43-3DA4-4C2E-BF35-49DA18308EB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 xmlns:a16="http://schemas.microsoft.com/office/drawing/2014/main" id="{F5EEE824-D2C1-4368-A023-A13883F6B44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 xmlns:a16="http://schemas.microsoft.com/office/drawing/2014/main" id="{75F3A5F2-A6EB-4697-91CA-4D136F590EC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 xmlns:a16="http://schemas.microsoft.com/office/drawing/2014/main" id="{05025EFF-D7FC-4377-A694-F053C0362DD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 xmlns:a16="http://schemas.microsoft.com/office/drawing/2014/main" id="{13B42B19-24FE-4ED9-ADF3-702A21375AE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 xmlns:a16="http://schemas.microsoft.com/office/drawing/2014/main" id="{2D6AF9F2-02B4-4F71-8F2F-5010058A2D9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 xmlns:a16="http://schemas.microsoft.com/office/drawing/2014/main" id="{22289355-662B-4AB7-9705-F5E25652F91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 xmlns:a16="http://schemas.microsoft.com/office/drawing/2014/main" id="{F2DAC31B-A5A2-42BE-9BCC-E6F15086A56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 xmlns:a16="http://schemas.microsoft.com/office/drawing/2014/main" id="{31541752-FB8C-42B8-BE46-9012EBEE90E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債務償還比率は、類似団体平均を下回っており、地方債借入額より償還額が上回ったことで、地方債残高が減少</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億円減少）し</a:t>
          </a:r>
          <a:r>
            <a:rPr kumimoji="1" lang="ja-JP" altLang="ja-JP" sz="1100">
              <a:solidFill>
                <a:schemeClr val="dk1"/>
              </a:solidFill>
              <a:effectLst/>
              <a:latin typeface="+mn-lt"/>
              <a:ea typeface="+mn-ea"/>
              <a:cs typeface="+mn-cs"/>
            </a:rPr>
            <a:t>たことや、　充当可能基金残高が増加</a:t>
          </a:r>
          <a:r>
            <a:rPr kumimoji="1" lang="ja-JP" altLang="ja-JP" sz="1100">
              <a:solidFill>
                <a:schemeClr val="tx1"/>
              </a:solidFill>
              <a:effectLst/>
              <a:latin typeface="+mn-lt"/>
              <a:ea typeface="+mn-ea"/>
              <a:cs typeface="+mn-cs"/>
            </a:rPr>
            <a:t>（前年度比</a:t>
          </a:r>
          <a:r>
            <a:rPr kumimoji="1" lang="en-US" altLang="ja-JP" sz="1100">
              <a:solidFill>
                <a:schemeClr val="tx1"/>
              </a:solidFill>
              <a:effectLst/>
              <a:latin typeface="+mn-lt"/>
              <a:ea typeface="+mn-ea"/>
              <a:cs typeface="+mn-cs"/>
            </a:rPr>
            <a:t>4.2</a:t>
          </a:r>
          <a:r>
            <a:rPr kumimoji="1" lang="ja-JP" altLang="ja-JP" sz="1100">
              <a:solidFill>
                <a:schemeClr val="tx1"/>
              </a:solidFill>
              <a:effectLst/>
              <a:latin typeface="+mn-lt"/>
              <a:ea typeface="+mn-ea"/>
              <a:cs typeface="+mn-cs"/>
            </a:rPr>
            <a:t>億円増加）</a:t>
          </a:r>
          <a:r>
            <a:rPr kumimoji="1" lang="ja-JP" altLang="ja-JP" sz="1100">
              <a:solidFill>
                <a:schemeClr val="dk1"/>
              </a:solidFill>
              <a:effectLst/>
              <a:latin typeface="+mn-lt"/>
              <a:ea typeface="+mn-ea"/>
              <a:cs typeface="+mn-cs"/>
            </a:rPr>
            <a:t>したことが主な要因と考えられる。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 xmlns:a16="http://schemas.microsoft.com/office/drawing/2014/main" id="{F3B9B29C-6A43-4211-A0A6-D7468C7DB4B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 xmlns:a16="http://schemas.microsoft.com/office/drawing/2014/main" id="{B09F9CD8-2E92-4938-9791-CBD68748B1F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 xmlns:a16="http://schemas.microsoft.com/office/drawing/2014/main" id="{4B447C6D-F25A-4D05-AE52-A0FF03746E0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 xmlns:a16="http://schemas.microsoft.com/office/drawing/2014/main" id="{7B95513E-E991-4EB0-8313-72C93FC0B51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 xmlns:a16="http://schemas.microsoft.com/office/drawing/2014/main" id="{7B7A15FC-FF3F-4387-B667-B11A2D75F02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 xmlns:a16="http://schemas.microsoft.com/office/drawing/2014/main" id="{A5795F6C-0AAE-48AB-8BB2-FDDDA411895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 xmlns:a16="http://schemas.microsoft.com/office/drawing/2014/main" id="{BEADEA55-95CB-4F79-9606-1BCE58E954B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 xmlns:a16="http://schemas.microsoft.com/office/drawing/2014/main" id="{BEF18CE3-3D4B-4628-9901-123A96F196B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 xmlns:a16="http://schemas.microsoft.com/office/drawing/2014/main" id="{7A2B4C70-B119-46A6-A81C-4A13BB9DD42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 xmlns:a16="http://schemas.microsoft.com/office/drawing/2014/main" id="{CBD59B22-5D3E-4E2A-A903-5BE4EB56DCC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 xmlns:a16="http://schemas.microsoft.com/office/drawing/2014/main" id="{C532EC4B-9D82-46E3-9A7A-33D6B18099B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 xmlns:a16="http://schemas.microsoft.com/office/drawing/2014/main" id="{D496BF8B-0EF5-4475-9982-2821BCE308B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 xmlns:a16="http://schemas.microsoft.com/office/drawing/2014/main" id="{7490287A-D906-4B00-A585-45B9DAEAB8C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 xmlns:a16="http://schemas.microsoft.com/office/drawing/2014/main" id="{A644EA0D-FEC0-44E6-8892-C08E04014D9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 xmlns:a16="http://schemas.microsoft.com/office/drawing/2014/main" id="{1C06609C-7DBE-48DF-A35F-3FE2492A2A5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3" name="直線コネクタ 132">
          <a:extLst>
            <a:ext uri="{FF2B5EF4-FFF2-40B4-BE49-F238E27FC236}">
              <a16:creationId xmlns="" xmlns:a16="http://schemas.microsoft.com/office/drawing/2014/main" id="{71D6F337-D8F2-4AB6-A3DD-043441E27850}"/>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4" name="債務償還比率最小値テキスト">
          <a:extLst>
            <a:ext uri="{FF2B5EF4-FFF2-40B4-BE49-F238E27FC236}">
              <a16:creationId xmlns="" xmlns:a16="http://schemas.microsoft.com/office/drawing/2014/main" id="{C71CE3DF-74AB-4E49-9424-C22C804090CC}"/>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5" name="直線コネクタ 134">
          <a:extLst>
            <a:ext uri="{FF2B5EF4-FFF2-40B4-BE49-F238E27FC236}">
              <a16:creationId xmlns="" xmlns:a16="http://schemas.microsoft.com/office/drawing/2014/main" id="{F205AAB9-4F4F-430E-99DB-62A4ED49D30A}"/>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 xmlns:a16="http://schemas.microsoft.com/office/drawing/2014/main" id="{099D63A7-28DB-4EF2-8806-6A13C72F7E6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 xmlns:a16="http://schemas.microsoft.com/office/drawing/2014/main" id="{4B743FD5-5A0F-412C-A97B-1D6379E79EC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38" name="債務償還比率平均値テキスト">
          <a:extLst>
            <a:ext uri="{FF2B5EF4-FFF2-40B4-BE49-F238E27FC236}">
              <a16:creationId xmlns="" xmlns:a16="http://schemas.microsoft.com/office/drawing/2014/main" id="{17996749-A93A-470D-8D44-DF6CA534A8F7}"/>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9" name="フローチャート: 判断 138">
          <a:extLst>
            <a:ext uri="{FF2B5EF4-FFF2-40B4-BE49-F238E27FC236}">
              <a16:creationId xmlns="" xmlns:a16="http://schemas.microsoft.com/office/drawing/2014/main" id="{51144A29-8D1F-4ECF-8221-F8A102D46C0A}"/>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0" name="フローチャート: 判断 139">
          <a:extLst>
            <a:ext uri="{FF2B5EF4-FFF2-40B4-BE49-F238E27FC236}">
              <a16:creationId xmlns="" xmlns:a16="http://schemas.microsoft.com/office/drawing/2014/main" id="{B2FAAF85-BFB5-44B4-9D33-8DEFA7678C67}"/>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1" name="フローチャート: 判断 140">
          <a:extLst>
            <a:ext uri="{FF2B5EF4-FFF2-40B4-BE49-F238E27FC236}">
              <a16:creationId xmlns="" xmlns:a16="http://schemas.microsoft.com/office/drawing/2014/main" id="{19D56A82-E439-489F-9AD6-4D64053373EA}"/>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2" name="フローチャート: 判断 141">
          <a:extLst>
            <a:ext uri="{FF2B5EF4-FFF2-40B4-BE49-F238E27FC236}">
              <a16:creationId xmlns="" xmlns:a16="http://schemas.microsoft.com/office/drawing/2014/main" id="{79A2FD96-B1E9-4833-8414-A76DB7439C21}"/>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3" name="フローチャート: 判断 142">
          <a:extLst>
            <a:ext uri="{FF2B5EF4-FFF2-40B4-BE49-F238E27FC236}">
              <a16:creationId xmlns="" xmlns:a16="http://schemas.microsoft.com/office/drawing/2014/main" id="{3E36FA52-FE31-4DC5-BC68-BA493B7D5636}"/>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 xmlns:a16="http://schemas.microsoft.com/office/drawing/2014/main" id="{0BDDDD1F-1E01-484D-BFEB-A8B85C9E59B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 xmlns:a16="http://schemas.microsoft.com/office/drawing/2014/main" id="{855D288B-50ED-41B1-A798-166A0CC411E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 xmlns:a16="http://schemas.microsoft.com/office/drawing/2014/main" id="{97833FB7-E7C0-4F1E-B554-A65D14C81E9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 xmlns:a16="http://schemas.microsoft.com/office/drawing/2014/main" id="{67002DBC-BD07-41DA-8F37-C103ED91F8C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 xmlns:a16="http://schemas.microsoft.com/office/drawing/2014/main" id="{FE2B4D4B-BF46-4E98-8503-0D7B6B56CCB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11310</xdr:rowOff>
    </xdr:from>
    <xdr:to>
      <xdr:col>76</xdr:col>
      <xdr:colOff>73025</xdr:colOff>
      <xdr:row>29</xdr:row>
      <xdr:rowOff>112910</xdr:rowOff>
    </xdr:to>
    <xdr:sp macro="" textlink="">
      <xdr:nvSpPr>
        <xdr:cNvPr id="149" name="楕円 148">
          <a:extLst>
            <a:ext uri="{FF2B5EF4-FFF2-40B4-BE49-F238E27FC236}">
              <a16:creationId xmlns="" xmlns:a16="http://schemas.microsoft.com/office/drawing/2014/main" id="{D69D6C30-8A4D-4EE8-B549-6DF912BA78F8}"/>
            </a:ext>
          </a:extLst>
        </xdr:cNvPr>
        <xdr:cNvSpPr/>
      </xdr:nvSpPr>
      <xdr:spPr>
        <a:xfrm>
          <a:off x="14744700" y="57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34187</xdr:rowOff>
    </xdr:from>
    <xdr:ext cx="469744" cy="259045"/>
    <xdr:sp macro="" textlink="">
      <xdr:nvSpPr>
        <xdr:cNvPr id="150" name="債務償還比率該当値テキスト">
          <a:extLst>
            <a:ext uri="{FF2B5EF4-FFF2-40B4-BE49-F238E27FC236}">
              <a16:creationId xmlns="" xmlns:a16="http://schemas.microsoft.com/office/drawing/2014/main" id="{109AA200-8E55-4F8E-9508-35084409C5E0}"/>
            </a:ext>
          </a:extLst>
        </xdr:cNvPr>
        <xdr:cNvSpPr txBox="1"/>
      </xdr:nvSpPr>
      <xdr:spPr>
        <a:xfrm>
          <a:off x="14846300" y="560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45134</xdr:rowOff>
    </xdr:from>
    <xdr:to>
      <xdr:col>72</xdr:col>
      <xdr:colOff>123825</xdr:colOff>
      <xdr:row>29</xdr:row>
      <xdr:rowOff>146734</xdr:rowOff>
    </xdr:to>
    <xdr:sp macro="" textlink="">
      <xdr:nvSpPr>
        <xdr:cNvPr id="151" name="楕円 150">
          <a:extLst>
            <a:ext uri="{FF2B5EF4-FFF2-40B4-BE49-F238E27FC236}">
              <a16:creationId xmlns="" xmlns:a16="http://schemas.microsoft.com/office/drawing/2014/main" id="{3B457342-24FA-4225-87AD-6E33E51F5C7D}"/>
            </a:ext>
          </a:extLst>
        </xdr:cNvPr>
        <xdr:cNvSpPr/>
      </xdr:nvSpPr>
      <xdr:spPr>
        <a:xfrm>
          <a:off x="14033500" y="57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62110</xdr:rowOff>
    </xdr:from>
    <xdr:to>
      <xdr:col>76</xdr:col>
      <xdr:colOff>22225</xdr:colOff>
      <xdr:row>29</xdr:row>
      <xdr:rowOff>95934</xdr:rowOff>
    </xdr:to>
    <xdr:cxnSp macro="">
      <xdr:nvCxnSpPr>
        <xdr:cNvPr id="152" name="直線コネクタ 151">
          <a:extLst>
            <a:ext uri="{FF2B5EF4-FFF2-40B4-BE49-F238E27FC236}">
              <a16:creationId xmlns="" xmlns:a16="http://schemas.microsoft.com/office/drawing/2014/main" id="{E8D57CDE-2396-4253-8388-B42463CA128C}"/>
            </a:ext>
          </a:extLst>
        </xdr:cNvPr>
        <xdr:cNvCxnSpPr/>
      </xdr:nvCxnSpPr>
      <xdr:spPr>
        <a:xfrm flipV="1">
          <a:off x="14084300" y="5805685"/>
          <a:ext cx="711200" cy="3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35539</xdr:rowOff>
    </xdr:from>
    <xdr:to>
      <xdr:col>68</xdr:col>
      <xdr:colOff>123825</xdr:colOff>
      <xdr:row>29</xdr:row>
      <xdr:rowOff>137139</xdr:rowOff>
    </xdr:to>
    <xdr:sp macro="" textlink="">
      <xdr:nvSpPr>
        <xdr:cNvPr id="153" name="楕円 152">
          <a:extLst>
            <a:ext uri="{FF2B5EF4-FFF2-40B4-BE49-F238E27FC236}">
              <a16:creationId xmlns="" xmlns:a16="http://schemas.microsoft.com/office/drawing/2014/main" id="{D6B069AE-5AAC-4D3E-B83C-AF8F2980E1A4}"/>
            </a:ext>
          </a:extLst>
        </xdr:cNvPr>
        <xdr:cNvSpPr/>
      </xdr:nvSpPr>
      <xdr:spPr>
        <a:xfrm>
          <a:off x="13271500" y="577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86339</xdr:rowOff>
    </xdr:from>
    <xdr:to>
      <xdr:col>72</xdr:col>
      <xdr:colOff>73025</xdr:colOff>
      <xdr:row>29</xdr:row>
      <xdr:rowOff>95934</xdr:rowOff>
    </xdr:to>
    <xdr:cxnSp macro="">
      <xdr:nvCxnSpPr>
        <xdr:cNvPr id="154" name="直線コネクタ 153">
          <a:extLst>
            <a:ext uri="{FF2B5EF4-FFF2-40B4-BE49-F238E27FC236}">
              <a16:creationId xmlns="" xmlns:a16="http://schemas.microsoft.com/office/drawing/2014/main" id="{52108CC3-B1D3-473D-93D3-7D6154EA9CDA}"/>
            </a:ext>
          </a:extLst>
        </xdr:cNvPr>
        <xdr:cNvCxnSpPr/>
      </xdr:nvCxnSpPr>
      <xdr:spPr>
        <a:xfrm>
          <a:off x="13322300" y="5829914"/>
          <a:ext cx="762000" cy="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91503</xdr:rowOff>
    </xdr:from>
    <xdr:to>
      <xdr:col>64</xdr:col>
      <xdr:colOff>123825</xdr:colOff>
      <xdr:row>31</xdr:row>
      <xdr:rowOff>21653</xdr:rowOff>
    </xdr:to>
    <xdr:sp macro="" textlink="">
      <xdr:nvSpPr>
        <xdr:cNvPr id="155" name="楕円 154">
          <a:extLst>
            <a:ext uri="{FF2B5EF4-FFF2-40B4-BE49-F238E27FC236}">
              <a16:creationId xmlns="" xmlns:a16="http://schemas.microsoft.com/office/drawing/2014/main" id="{92C294D5-AF9C-41F0-9AAD-0B5EDA45FCBA}"/>
            </a:ext>
          </a:extLst>
        </xdr:cNvPr>
        <xdr:cNvSpPr/>
      </xdr:nvSpPr>
      <xdr:spPr>
        <a:xfrm>
          <a:off x="12509500" y="60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86339</xdr:rowOff>
    </xdr:from>
    <xdr:to>
      <xdr:col>68</xdr:col>
      <xdr:colOff>73025</xdr:colOff>
      <xdr:row>30</xdr:row>
      <xdr:rowOff>142303</xdr:rowOff>
    </xdr:to>
    <xdr:cxnSp macro="">
      <xdr:nvCxnSpPr>
        <xdr:cNvPr id="156" name="直線コネクタ 155">
          <a:extLst>
            <a:ext uri="{FF2B5EF4-FFF2-40B4-BE49-F238E27FC236}">
              <a16:creationId xmlns="" xmlns:a16="http://schemas.microsoft.com/office/drawing/2014/main" id="{BECC86FE-2043-4DFF-ABD6-217AC0B5CE20}"/>
            </a:ext>
          </a:extLst>
        </xdr:cNvPr>
        <xdr:cNvCxnSpPr/>
      </xdr:nvCxnSpPr>
      <xdr:spPr>
        <a:xfrm flipV="1">
          <a:off x="12560300" y="5829914"/>
          <a:ext cx="762000" cy="22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107936</xdr:rowOff>
    </xdr:from>
    <xdr:to>
      <xdr:col>60</xdr:col>
      <xdr:colOff>123825</xdr:colOff>
      <xdr:row>31</xdr:row>
      <xdr:rowOff>38086</xdr:rowOff>
    </xdr:to>
    <xdr:sp macro="" textlink="">
      <xdr:nvSpPr>
        <xdr:cNvPr id="157" name="楕円 156">
          <a:extLst>
            <a:ext uri="{FF2B5EF4-FFF2-40B4-BE49-F238E27FC236}">
              <a16:creationId xmlns="" xmlns:a16="http://schemas.microsoft.com/office/drawing/2014/main" id="{C05C49A1-EF71-4E98-9AA8-A7F8F50DE5E0}"/>
            </a:ext>
          </a:extLst>
        </xdr:cNvPr>
        <xdr:cNvSpPr/>
      </xdr:nvSpPr>
      <xdr:spPr>
        <a:xfrm>
          <a:off x="11747500" y="60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142303</xdr:rowOff>
    </xdr:from>
    <xdr:to>
      <xdr:col>64</xdr:col>
      <xdr:colOff>73025</xdr:colOff>
      <xdr:row>30</xdr:row>
      <xdr:rowOff>158736</xdr:rowOff>
    </xdr:to>
    <xdr:cxnSp macro="">
      <xdr:nvCxnSpPr>
        <xdr:cNvPr id="158" name="直線コネクタ 157">
          <a:extLst>
            <a:ext uri="{FF2B5EF4-FFF2-40B4-BE49-F238E27FC236}">
              <a16:creationId xmlns="" xmlns:a16="http://schemas.microsoft.com/office/drawing/2014/main" id="{68F160E7-7B3F-407A-BC88-217F81718255}"/>
            </a:ext>
          </a:extLst>
        </xdr:cNvPr>
        <xdr:cNvCxnSpPr/>
      </xdr:nvCxnSpPr>
      <xdr:spPr>
        <a:xfrm flipV="1">
          <a:off x="11798300" y="6057328"/>
          <a:ext cx="762000" cy="1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9" name="n_1aveValue債務償還比率">
          <a:extLst>
            <a:ext uri="{FF2B5EF4-FFF2-40B4-BE49-F238E27FC236}">
              <a16:creationId xmlns="" xmlns:a16="http://schemas.microsoft.com/office/drawing/2014/main" id="{9D32FAD0-B207-4736-A410-E0F5C7D16AC9}"/>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60" name="n_2aveValue債務償還比率">
          <a:extLst>
            <a:ext uri="{FF2B5EF4-FFF2-40B4-BE49-F238E27FC236}">
              <a16:creationId xmlns="" xmlns:a16="http://schemas.microsoft.com/office/drawing/2014/main" id="{42726F97-8C33-4FB7-9EB9-8AF8F11FD9A8}"/>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61" name="n_3aveValue債務償還比率">
          <a:extLst>
            <a:ext uri="{FF2B5EF4-FFF2-40B4-BE49-F238E27FC236}">
              <a16:creationId xmlns="" xmlns:a16="http://schemas.microsoft.com/office/drawing/2014/main" id="{83718105-DCAE-4B56-A811-E461C0800ED6}"/>
            </a:ext>
          </a:extLst>
        </xdr:cNvPr>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62" name="n_4aveValue債務償還比率">
          <a:extLst>
            <a:ext uri="{FF2B5EF4-FFF2-40B4-BE49-F238E27FC236}">
              <a16:creationId xmlns="" xmlns:a16="http://schemas.microsoft.com/office/drawing/2014/main" id="{0739EB16-64ED-42B2-8E06-DD54C8E44131}"/>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163261</xdr:rowOff>
    </xdr:from>
    <xdr:ext cx="469744" cy="259045"/>
    <xdr:sp macro="" textlink="">
      <xdr:nvSpPr>
        <xdr:cNvPr id="163" name="n_1mainValue債務償還比率">
          <a:extLst>
            <a:ext uri="{FF2B5EF4-FFF2-40B4-BE49-F238E27FC236}">
              <a16:creationId xmlns="" xmlns:a16="http://schemas.microsoft.com/office/drawing/2014/main" id="{40CE4220-1A94-4F53-B33A-DDD2B63F7786}"/>
            </a:ext>
          </a:extLst>
        </xdr:cNvPr>
        <xdr:cNvSpPr txBox="1"/>
      </xdr:nvSpPr>
      <xdr:spPr>
        <a:xfrm>
          <a:off x="13836727" y="556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128266</xdr:rowOff>
    </xdr:from>
    <xdr:ext cx="469744" cy="259045"/>
    <xdr:sp macro="" textlink="">
      <xdr:nvSpPr>
        <xdr:cNvPr id="164" name="n_2mainValue債務償還比率">
          <a:extLst>
            <a:ext uri="{FF2B5EF4-FFF2-40B4-BE49-F238E27FC236}">
              <a16:creationId xmlns="" xmlns:a16="http://schemas.microsoft.com/office/drawing/2014/main" id="{457779C7-4D40-4598-8213-9CD0219CF058}"/>
            </a:ext>
          </a:extLst>
        </xdr:cNvPr>
        <xdr:cNvSpPr txBox="1"/>
      </xdr:nvSpPr>
      <xdr:spPr>
        <a:xfrm>
          <a:off x="13087427" y="587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12780</xdr:rowOff>
    </xdr:from>
    <xdr:ext cx="469744" cy="259045"/>
    <xdr:sp macro="" textlink="">
      <xdr:nvSpPr>
        <xdr:cNvPr id="165" name="n_3mainValue債務償還比率">
          <a:extLst>
            <a:ext uri="{FF2B5EF4-FFF2-40B4-BE49-F238E27FC236}">
              <a16:creationId xmlns="" xmlns:a16="http://schemas.microsoft.com/office/drawing/2014/main" id="{41EB3F7B-0316-4683-A511-2B8C9B1BC293}"/>
            </a:ext>
          </a:extLst>
        </xdr:cNvPr>
        <xdr:cNvSpPr txBox="1"/>
      </xdr:nvSpPr>
      <xdr:spPr>
        <a:xfrm>
          <a:off x="12325427" y="609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29213</xdr:rowOff>
    </xdr:from>
    <xdr:ext cx="469744" cy="259045"/>
    <xdr:sp macro="" textlink="">
      <xdr:nvSpPr>
        <xdr:cNvPr id="166" name="n_4mainValue債務償還比率">
          <a:extLst>
            <a:ext uri="{FF2B5EF4-FFF2-40B4-BE49-F238E27FC236}">
              <a16:creationId xmlns="" xmlns:a16="http://schemas.microsoft.com/office/drawing/2014/main" id="{F2C14379-C081-4768-BDB8-E87A9A39F92C}"/>
            </a:ext>
          </a:extLst>
        </xdr:cNvPr>
        <xdr:cNvSpPr txBox="1"/>
      </xdr:nvSpPr>
      <xdr:spPr>
        <a:xfrm>
          <a:off x="11563427" y="61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 xmlns:a16="http://schemas.microsoft.com/office/drawing/2014/main" id="{2389B609-2E68-4748-BA82-0845AD590FB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 xmlns:a16="http://schemas.microsoft.com/office/drawing/2014/main" id="{33D54A1B-6C63-4AA5-8907-15CDD0494D6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 xmlns:a16="http://schemas.microsoft.com/office/drawing/2014/main" id="{23C8D9F0-12B8-4009-8B33-4FE688B9940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 xmlns:a16="http://schemas.microsoft.com/office/drawing/2014/main" id="{AD1BD89E-C096-4F88-9C5F-98E48BA6E2F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 xmlns:a16="http://schemas.microsoft.com/office/drawing/2014/main" id="{472F8181-4750-4F3D-9572-F37C25EAFAB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 xmlns:a16="http://schemas.microsoft.com/office/drawing/2014/main" id="{ECD1FC42-9C95-4292-B5F2-4B2BB3CB4AC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4E6964F5-21DA-420D-B9FF-DBA6BF32C21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28F590DA-FB5E-4884-B527-D6601718778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B2EEDA8C-046C-40B2-8AD4-39BE8F6AF22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D2336230-B8F9-4DE7-9406-40348AAF0DE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3BF2FA0C-2514-44C8-A1DF-ECAE85C30F8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52E98014-A8FE-48F3-BFF2-672CDF17C03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BCF51472-7039-4DBF-9B21-2D9247FA1C4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53AAD3A8-AC01-43A6-832E-6969873BC11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A29DAC52-127F-4A01-8724-D6028F7196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CFD391ED-1378-4C9C-A2F6-D6842410B6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36,999
36,390
30.21
15,088,863
14,492,425
563,459
7,919,576
8,892,331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839CF51E-B768-4B1F-B1DE-B111C3C5EF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7F3862D4-6335-4B9D-BC99-45D8023719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34A14038-FA23-4271-9DC2-91855613A66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FD47ED07-1889-40E7-8BAE-A4A0F5F2C0C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7211C4A3-BB7A-438C-8732-0877CDED116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F7B60CCB-2456-4661-846A-27767D56690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D2AD6F0A-7BB0-4AA8-AE27-0179015238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28014259-D69D-40FB-A7B9-FA3E9A44FDB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23ED3282-E4A7-4B0E-8431-869A0903FB6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7516C81E-4D31-44BD-8340-8D0559A1EA4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76927B4A-88DC-4E54-A629-573363361C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4F7D6B4-9FE4-413C-8EDF-BABB384EB33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452FB2D1-C06A-44E2-9E2A-B7244DA9607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50B6FCCD-3685-42C1-B6E6-50AA7D395FA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EE7BA9D0-F0F1-4DAA-A6FE-D06B8EBE5F1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9C6720B1-DBAF-4138-B28F-4E340285B79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8BCC79E9-6029-4309-969C-6E5D5F37889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6539C118-F517-4492-9CDC-021AF567FF2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9E2F0798-9605-43AF-BC88-E5549C1E883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F3C036A0-D139-4962-8777-AE132A8A331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48EF412E-EFC5-471D-AF5F-E4B413614AB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D77145FD-184F-40BD-A88B-B7CDC41A88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ED57C96C-98E2-4EDE-A029-E4E3E28934A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7623364B-EE6F-4491-88D1-92998C3217B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89B9F3A1-2D10-40E3-98FC-E7DC0CA2B6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523FBAA3-60C1-496C-9E06-BEF6F7DC6CE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126FF17-1060-4E9C-A0D1-1ACEB18C0FC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2C6AFD37-2CCE-4A1C-B67D-38AE6DF54F9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8F6F527D-0AE9-4A64-9085-6DF8CE75F72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8A787BFC-F281-42E7-AE4F-4BF94686464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2A0D3D6A-0AE4-4315-8515-7735DD82350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3846F714-80E9-480A-84F0-23DB84E5C37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 xmlns:a16="http://schemas.microsoft.com/office/drawing/2014/main" id="{F2298778-7F90-425D-9FD0-059E7327E75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 xmlns:a16="http://schemas.microsoft.com/office/drawing/2014/main" id="{E2EB6461-8C2F-45CF-A87B-1619253C6AA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 xmlns:a16="http://schemas.microsoft.com/office/drawing/2014/main" id="{6E587D38-CAC0-44AB-9E01-E277518C43E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 xmlns:a16="http://schemas.microsoft.com/office/drawing/2014/main" id="{90A67B1C-E670-4772-A458-DDE7C2B5863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 xmlns:a16="http://schemas.microsoft.com/office/drawing/2014/main" id="{B648C891-0BF4-40E2-AD5D-D58B1A06FE6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 xmlns:a16="http://schemas.microsoft.com/office/drawing/2014/main" id="{4297BDC4-4A70-48BE-95D1-F6A7F4B6448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 xmlns:a16="http://schemas.microsoft.com/office/drawing/2014/main" id="{F78D70C8-2BEF-4218-A6AD-C02275C2D36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 xmlns:a16="http://schemas.microsoft.com/office/drawing/2014/main" id="{B86109BB-DE98-47CF-A53C-E025A25E974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 xmlns:a16="http://schemas.microsoft.com/office/drawing/2014/main" id="{6532B42E-1833-44D1-8C30-913ED90E789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 xmlns:a16="http://schemas.microsoft.com/office/drawing/2014/main" id="{58B051F6-8E87-4739-9ADB-A97D4D8CA43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 xmlns:a16="http://schemas.microsoft.com/office/drawing/2014/main" id="{580836F2-DCBC-4B41-854D-6F5E2B1C500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 xmlns:a16="http://schemas.microsoft.com/office/drawing/2014/main" id="{7D8A8409-AED3-461A-941A-5E8FCE190E5D}"/>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 xmlns:a16="http://schemas.microsoft.com/office/drawing/2014/main" id="{760F9613-ECBC-4F02-A9A7-440F55A2D22F}"/>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 xmlns:a16="http://schemas.microsoft.com/office/drawing/2014/main" id="{C3A1149A-D741-473D-8DAB-29778D5908DC}"/>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 xmlns:a16="http://schemas.microsoft.com/office/drawing/2014/main" id="{946CC728-B242-4AF9-AC50-DA1C782AD2B4}"/>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 xmlns:a16="http://schemas.microsoft.com/office/drawing/2014/main" id="{447BDAED-1862-44DE-9E26-C84C163C3B7C}"/>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 xmlns:a16="http://schemas.microsoft.com/office/drawing/2014/main" id="{C885199D-5AE8-4D51-A45A-55ACA7B13366}"/>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 xmlns:a16="http://schemas.microsoft.com/office/drawing/2014/main" id="{E2D759EA-21A2-4AED-B5B8-D61791E0C9D4}"/>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 xmlns:a16="http://schemas.microsoft.com/office/drawing/2014/main" id="{E4F2C58B-83E3-4E91-BCCE-73A345DC7690}"/>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 xmlns:a16="http://schemas.microsoft.com/office/drawing/2014/main" id="{4E07168D-18A3-49FE-B38D-D69AC5B26882}"/>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 xmlns:a16="http://schemas.microsoft.com/office/drawing/2014/main" id="{776FE668-70CA-4858-A6B2-CF581F3DD63C}"/>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 xmlns:a16="http://schemas.microsoft.com/office/drawing/2014/main" id="{C91D95DC-57B5-402B-9176-27E74473232E}"/>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 xmlns:a16="http://schemas.microsoft.com/office/drawing/2014/main" id="{FB1AC5E9-2874-40EF-87FF-78845EBE065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470EC0AA-6F59-4849-B3C8-983774337D9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24FC334A-394B-446C-9B91-6F4D0F0831C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B5C0DB69-0BC0-4817-8A7C-152F699AA91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2AA4AB44-FF8C-4285-8DDF-169610BAE9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144272</xdr:rowOff>
    </xdr:from>
    <xdr:to>
      <xdr:col>24</xdr:col>
      <xdr:colOff>114300</xdr:colOff>
      <xdr:row>37</xdr:row>
      <xdr:rowOff>74422</xdr:rowOff>
    </xdr:to>
    <xdr:sp macro="" textlink="">
      <xdr:nvSpPr>
        <xdr:cNvPr id="71" name="楕円 70">
          <a:extLst>
            <a:ext uri="{FF2B5EF4-FFF2-40B4-BE49-F238E27FC236}">
              <a16:creationId xmlns="" xmlns:a16="http://schemas.microsoft.com/office/drawing/2014/main" id="{C6F4A035-E2D3-4F36-8FF4-103691B7ECA2}"/>
            </a:ext>
          </a:extLst>
        </xdr:cNvPr>
        <xdr:cNvSpPr/>
      </xdr:nvSpPr>
      <xdr:spPr>
        <a:xfrm>
          <a:off x="45847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167149</xdr:rowOff>
    </xdr:from>
    <xdr:ext cx="405111" cy="259045"/>
    <xdr:sp macro="" textlink="">
      <xdr:nvSpPr>
        <xdr:cNvPr id="72" name="【道路】&#10;有形固定資産減価償却率該当値テキスト">
          <a:extLst>
            <a:ext uri="{FF2B5EF4-FFF2-40B4-BE49-F238E27FC236}">
              <a16:creationId xmlns="" xmlns:a16="http://schemas.microsoft.com/office/drawing/2014/main" id="{A4EE4A12-5E25-4631-8DC1-F2B079C8AF7A}"/>
            </a:ext>
          </a:extLst>
        </xdr:cNvPr>
        <xdr:cNvSpPr txBox="1"/>
      </xdr:nvSpPr>
      <xdr:spPr>
        <a:xfrm>
          <a:off x="4673600" y="616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121412</xdr:rowOff>
    </xdr:from>
    <xdr:to>
      <xdr:col>20</xdr:col>
      <xdr:colOff>38100</xdr:colOff>
      <xdr:row>37</xdr:row>
      <xdr:rowOff>51562</xdr:rowOff>
    </xdr:to>
    <xdr:sp macro="" textlink="">
      <xdr:nvSpPr>
        <xdr:cNvPr id="73" name="楕円 72">
          <a:extLst>
            <a:ext uri="{FF2B5EF4-FFF2-40B4-BE49-F238E27FC236}">
              <a16:creationId xmlns="" xmlns:a16="http://schemas.microsoft.com/office/drawing/2014/main" id="{C1B1A27C-2F2A-4351-9DF2-FFC5DAFD1E15}"/>
            </a:ext>
          </a:extLst>
        </xdr:cNvPr>
        <xdr:cNvSpPr/>
      </xdr:nvSpPr>
      <xdr:spPr>
        <a:xfrm>
          <a:off x="3746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xdr:rowOff>
    </xdr:from>
    <xdr:to>
      <xdr:col>24</xdr:col>
      <xdr:colOff>63500</xdr:colOff>
      <xdr:row>37</xdr:row>
      <xdr:rowOff>23622</xdr:rowOff>
    </xdr:to>
    <xdr:cxnSp macro="">
      <xdr:nvCxnSpPr>
        <xdr:cNvPr id="74" name="直線コネクタ 73">
          <a:extLst>
            <a:ext uri="{FF2B5EF4-FFF2-40B4-BE49-F238E27FC236}">
              <a16:creationId xmlns="" xmlns:a16="http://schemas.microsoft.com/office/drawing/2014/main" id="{56773A3C-F210-4EC8-A7A7-3F605B9B290B}"/>
            </a:ext>
          </a:extLst>
        </xdr:cNvPr>
        <xdr:cNvCxnSpPr/>
      </xdr:nvCxnSpPr>
      <xdr:spPr>
        <a:xfrm>
          <a:off x="3797300" y="63444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87122</xdr:rowOff>
    </xdr:from>
    <xdr:to>
      <xdr:col>15</xdr:col>
      <xdr:colOff>101600</xdr:colOff>
      <xdr:row>37</xdr:row>
      <xdr:rowOff>17272</xdr:rowOff>
    </xdr:to>
    <xdr:sp macro="" textlink="">
      <xdr:nvSpPr>
        <xdr:cNvPr id="75" name="楕円 74">
          <a:extLst>
            <a:ext uri="{FF2B5EF4-FFF2-40B4-BE49-F238E27FC236}">
              <a16:creationId xmlns="" xmlns:a16="http://schemas.microsoft.com/office/drawing/2014/main" id="{11EFBC33-3ED0-4633-9F11-E798C5B52315}"/>
            </a:ext>
          </a:extLst>
        </xdr:cNvPr>
        <xdr:cNvSpPr/>
      </xdr:nvSpPr>
      <xdr:spPr>
        <a:xfrm>
          <a:off x="2857500" y="62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137922</xdr:rowOff>
    </xdr:from>
    <xdr:to>
      <xdr:col>19</xdr:col>
      <xdr:colOff>177800</xdr:colOff>
      <xdr:row>37</xdr:row>
      <xdr:rowOff>762</xdr:rowOff>
    </xdr:to>
    <xdr:cxnSp macro="">
      <xdr:nvCxnSpPr>
        <xdr:cNvPr id="76" name="直線コネクタ 75">
          <a:extLst>
            <a:ext uri="{FF2B5EF4-FFF2-40B4-BE49-F238E27FC236}">
              <a16:creationId xmlns="" xmlns:a16="http://schemas.microsoft.com/office/drawing/2014/main" id="{380F5679-0E90-4685-AEF6-23FF93A908E3}"/>
            </a:ext>
          </a:extLst>
        </xdr:cNvPr>
        <xdr:cNvCxnSpPr/>
      </xdr:nvCxnSpPr>
      <xdr:spPr>
        <a:xfrm>
          <a:off x="2908300" y="63101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57404</xdr:rowOff>
    </xdr:from>
    <xdr:to>
      <xdr:col>10</xdr:col>
      <xdr:colOff>165100</xdr:colOff>
      <xdr:row>36</xdr:row>
      <xdr:rowOff>159004</xdr:rowOff>
    </xdr:to>
    <xdr:sp macro="" textlink="">
      <xdr:nvSpPr>
        <xdr:cNvPr id="77" name="楕円 76">
          <a:extLst>
            <a:ext uri="{FF2B5EF4-FFF2-40B4-BE49-F238E27FC236}">
              <a16:creationId xmlns="" xmlns:a16="http://schemas.microsoft.com/office/drawing/2014/main" id="{5818DB00-32E7-4F20-AC7A-B2B0F6A28B77}"/>
            </a:ext>
          </a:extLst>
        </xdr:cNvPr>
        <xdr:cNvSpPr/>
      </xdr:nvSpPr>
      <xdr:spPr>
        <a:xfrm>
          <a:off x="1968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108204</xdr:rowOff>
    </xdr:from>
    <xdr:to>
      <xdr:col>15</xdr:col>
      <xdr:colOff>50800</xdr:colOff>
      <xdr:row>36</xdr:row>
      <xdr:rowOff>137922</xdr:rowOff>
    </xdr:to>
    <xdr:cxnSp macro="">
      <xdr:nvCxnSpPr>
        <xdr:cNvPr id="78" name="直線コネクタ 77">
          <a:extLst>
            <a:ext uri="{FF2B5EF4-FFF2-40B4-BE49-F238E27FC236}">
              <a16:creationId xmlns="" xmlns:a16="http://schemas.microsoft.com/office/drawing/2014/main" id="{6D0DB581-FE9E-40A1-B467-8D69F642DAF0}"/>
            </a:ext>
          </a:extLst>
        </xdr:cNvPr>
        <xdr:cNvCxnSpPr/>
      </xdr:nvCxnSpPr>
      <xdr:spPr>
        <a:xfrm>
          <a:off x="2019300" y="628040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27686</xdr:rowOff>
    </xdr:from>
    <xdr:to>
      <xdr:col>6</xdr:col>
      <xdr:colOff>38100</xdr:colOff>
      <xdr:row>36</xdr:row>
      <xdr:rowOff>129286</xdr:rowOff>
    </xdr:to>
    <xdr:sp macro="" textlink="">
      <xdr:nvSpPr>
        <xdr:cNvPr id="79" name="楕円 78">
          <a:extLst>
            <a:ext uri="{FF2B5EF4-FFF2-40B4-BE49-F238E27FC236}">
              <a16:creationId xmlns="" xmlns:a16="http://schemas.microsoft.com/office/drawing/2014/main" id="{D881C18B-C8D3-4CD3-8422-033F4E6D906F}"/>
            </a:ext>
          </a:extLst>
        </xdr:cNvPr>
        <xdr:cNvSpPr/>
      </xdr:nvSpPr>
      <xdr:spPr>
        <a:xfrm>
          <a:off x="1079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78486</xdr:rowOff>
    </xdr:from>
    <xdr:to>
      <xdr:col>10</xdr:col>
      <xdr:colOff>114300</xdr:colOff>
      <xdr:row>36</xdr:row>
      <xdr:rowOff>108204</xdr:rowOff>
    </xdr:to>
    <xdr:cxnSp macro="">
      <xdr:nvCxnSpPr>
        <xdr:cNvPr id="80" name="直線コネクタ 79">
          <a:extLst>
            <a:ext uri="{FF2B5EF4-FFF2-40B4-BE49-F238E27FC236}">
              <a16:creationId xmlns="" xmlns:a16="http://schemas.microsoft.com/office/drawing/2014/main" id="{420B45E6-6D9D-42CE-BD6C-69FE51C54234}"/>
            </a:ext>
          </a:extLst>
        </xdr:cNvPr>
        <xdr:cNvCxnSpPr/>
      </xdr:nvCxnSpPr>
      <xdr:spPr>
        <a:xfrm>
          <a:off x="1130300" y="625068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 xmlns:a16="http://schemas.microsoft.com/office/drawing/2014/main" id="{668D1426-89A2-4754-8897-625DCE3662A9}"/>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 xmlns:a16="http://schemas.microsoft.com/office/drawing/2014/main" id="{2ED7AD93-7138-44BF-828F-3AA5793E3025}"/>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 xmlns:a16="http://schemas.microsoft.com/office/drawing/2014/main" id="{21333223-4486-4048-A8F4-8029CB144F11}"/>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 xmlns:a16="http://schemas.microsoft.com/office/drawing/2014/main" id="{41B7BAE7-D650-4947-97E5-65BFB2BA50B9}"/>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68089</xdr:rowOff>
    </xdr:from>
    <xdr:ext cx="405111" cy="259045"/>
    <xdr:sp macro="" textlink="">
      <xdr:nvSpPr>
        <xdr:cNvPr id="85" name="n_1mainValue【道路】&#10;有形固定資産減価償却率">
          <a:extLst>
            <a:ext uri="{FF2B5EF4-FFF2-40B4-BE49-F238E27FC236}">
              <a16:creationId xmlns="" xmlns:a16="http://schemas.microsoft.com/office/drawing/2014/main" id="{6A4ADF80-AFDA-4A94-A3AA-1B73389B6B31}"/>
            </a:ext>
          </a:extLst>
        </xdr:cNvPr>
        <xdr:cNvSpPr txBox="1"/>
      </xdr:nvSpPr>
      <xdr:spPr>
        <a:xfrm>
          <a:off x="3582044" y="606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33799</xdr:rowOff>
    </xdr:from>
    <xdr:ext cx="405111" cy="259045"/>
    <xdr:sp macro="" textlink="">
      <xdr:nvSpPr>
        <xdr:cNvPr id="86" name="n_2mainValue【道路】&#10;有形固定資産減価償却率">
          <a:extLst>
            <a:ext uri="{FF2B5EF4-FFF2-40B4-BE49-F238E27FC236}">
              <a16:creationId xmlns="" xmlns:a16="http://schemas.microsoft.com/office/drawing/2014/main" id="{C9F06611-3EA4-408D-B5EA-2C7AE81F87E7}"/>
            </a:ext>
          </a:extLst>
        </xdr:cNvPr>
        <xdr:cNvSpPr txBox="1"/>
      </xdr:nvSpPr>
      <xdr:spPr>
        <a:xfrm>
          <a:off x="2705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4081</xdr:rowOff>
    </xdr:from>
    <xdr:ext cx="405111" cy="259045"/>
    <xdr:sp macro="" textlink="">
      <xdr:nvSpPr>
        <xdr:cNvPr id="87" name="n_3mainValue【道路】&#10;有形固定資産減価償却率">
          <a:extLst>
            <a:ext uri="{FF2B5EF4-FFF2-40B4-BE49-F238E27FC236}">
              <a16:creationId xmlns="" xmlns:a16="http://schemas.microsoft.com/office/drawing/2014/main" id="{A514CA19-FBB6-4901-AAF5-B3D30490233C}"/>
            </a:ext>
          </a:extLst>
        </xdr:cNvPr>
        <xdr:cNvSpPr txBox="1"/>
      </xdr:nvSpPr>
      <xdr:spPr>
        <a:xfrm>
          <a:off x="1816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145813</xdr:rowOff>
    </xdr:from>
    <xdr:ext cx="405111" cy="259045"/>
    <xdr:sp macro="" textlink="">
      <xdr:nvSpPr>
        <xdr:cNvPr id="88" name="n_4mainValue【道路】&#10;有形固定資産減価償却率">
          <a:extLst>
            <a:ext uri="{FF2B5EF4-FFF2-40B4-BE49-F238E27FC236}">
              <a16:creationId xmlns="" xmlns:a16="http://schemas.microsoft.com/office/drawing/2014/main" id="{833D7AAB-0290-4029-9A34-3FF02B0D280F}"/>
            </a:ext>
          </a:extLst>
        </xdr:cNvPr>
        <xdr:cNvSpPr txBox="1"/>
      </xdr:nvSpPr>
      <xdr:spPr>
        <a:xfrm>
          <a:off x="9277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 xmlns:a16="http://schemas.microsoft.com/office/drawing/2014/main" id="{0E536CB5-276C-4069-A945-E746119E2B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 xmlns:a16="http://schemas.microsoft.com/office/drawing/2014/main" id="{4528A703-3EF4-4B50-A3A6-A7B3A41DE00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 xmlns:a16="http://schemas.microsoft.com/office/drawing/2014/main" id="{0B108DB6-1D44-4880-849C-ACDC28907B0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 xmlns:a16="http://schemas.microsoft.com/office/drawing/2014/main" id="{94CB0AA1-ACE0-4BDF-9E56-8DFC6539FDE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 xmlns:a16="http://schemas.microsoft.com/office/drawing/2014/main" id="{2635FA8C-6B74-4F77-B9E3-D7BE37C301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 xmlns:a16="http://schemas.microsoft.com/office/drawing/2014/main" id="{5FABA19A-909D-4126-A78F-41E857F84D5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 xmlns:a16="http://schemas.microsoft.com/office/drawing/2014/main" id="{0F283210-DD23-482C-9CDE-0B7F4B349C9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 xmlns:a16="http://schemas.microsoft.com/office/drawing/2014/main" id="{9677A732-9364-4982-B070-ADA22EEC80C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 xmlns:a16="http://schemas.microsoft.com/office/drawing/2014/main" id="{978976C9-30D5-4152-99F2-45DC5D72182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 xmlns:a16="http://schemas.microsoft.com/office/drawing/2014/main" id="{DA0DA814-4430-4300-9E45-4328AE96C3F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 xmlns:a16="http://schemas.microsoft.com/office/drawing/2014/main" id="{C3BDFDF9-0503-4497-B706-92B1F0EFE4D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 xmlns:a16="http://schemas.microsoft.com/office/drawing/2014/main" id="{A68B798B-92D0-468E-9B19-9A76695D003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 xmlns:a16="http://schemas.microsoft.com/office/drawing/2014/main" id="{EA7D76CB-0D80-4DF1-9DC5-DA36B172102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 xmlns:a16="http://schemas.microsoft.com/office/drawing/2014/main" id="{14F5B81C-6581-4F29-B7CD-E6BF3C9EC79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 xmlns:a16="http://schemas.microsoft.com/office/drawing/2014/main" id="{57C9AF33-95C3-4868-8CA2-300D5A3E740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 xmlns:a16="http://schemas.microsoft.com/office/drawing/2014/main" id="{AFE34B28-135B-4F20-BE9E-3F54CF49ED9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 xmlns:a16="http://schemas.microsoft.com/office/drawing/2014/main" id="{4359F93D-2B89-47EB-949B-0C4FA1C215C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 xmlns:a16="http://schemas.microsoft.com/office/drawing/2014/main" id="{EC8D7200-AF8F-49DC-8D0F-98ABC344107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 xmlns:a16="http://schemas.microsoft.com/office/drawing/2014/main" id="{F039B365-1C25-4EA7-B3CF-84D537A3942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 xmlns:a16="http://schemas.microsoft.com/office/drawing/2014/main" id="{3E5E1A20-8420-462C-B549-D8269BDF2B1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 xmlns:a16="http://schemas.microsoft.com/office/drawing/2014/main" id="{97169E72-3413-41AF-BDB8-37455631E28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 xmlns:a16="http://schemas.microsoft.com/office/drawing/2014/main" id="{169E81E0-90F5-4D47-B50F-84FC08C38C7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 xmlns:a16="http://schemas.microsoft.com/office/drawing/2014/main" id="{967D3DD2-DFFF-434D-8073-1E3E6138D4C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 xmlns:a16="http://schemas.microsoft.com/office/drawing/2014/main" id="{D9112AED-2734-4DFA-BB85-4905438E5D37}"/>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 xmlns:a16="http://schemas.microsoft.com/office/drawing/2014/main" id="{32AFE911-D9F0-4A0E-BFEB-346EA4B3617D}"/>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 xmlns:a16="http://schemas.microsoft.com/office/drawing/2014/main" id="{F3CDEF0C-3D1A-402A-A9D0-4BA8EF58AE71}"/>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 xmlns:a16="http://schemas.microsoft.com/office/drawing/2014/main" id="{C035426E-C66F-4BCD-816D-9F8395764C1B}"/>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 xmlns:a16="http://schemas.microsoft.com/office/drawing/2014/main" id="{F2147C53-2665-4E5D-8726-26D35E85C493}"/>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 xmlns:a16="http://schemas.microsoft.com/office/drawing/2014/main" id="{4D4EB15D-B722-4BCF-9B46-16AB534ED17F}"/>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 xmlns:a16="http://schemas.microsoft.com/office/drawing/2014/main" id="{14A2973F-45C1-49EE-9576-F7C5BF4BDA42}"/>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 xmlns:a16="http://schemas.microsoft.com/office/drawing/2014/main" id="{FF9CAC75-AEA2-4135-9713-0619070D30C7}"/>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 xmlns:a16="http://schemas.microsoft.com/office/drawing/2014/main" id="{A82D922A-8921-44A6-87CB-8671669609FD}"/>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 xmlns:a16="http://schemas.microsoft.com/office/drawing/2014/main" id="{69C756AB-E1F8-45D2-97EB-14873FD78ABC}"/>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 xmlns:a16="http://schemas.microsoft.com/office/drawing/2014/main" id="{0EDA7483-9C0C-4FA1-84E4-B9D8FCD3517C}"/>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03789FE1-D279-49E2-9F6C-A206C4775D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F8586451-2910-4622-AAD1-F913F1E6A9F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38D3D45E-5FC3-4F7C-91CA-4DDBE98C34B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C013113B-9CCA-443A-8470-679A7EEFB57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4D61B600-6735-436E-AE8D-55036538B29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154521</xdr:rowOff>
    </xdr:from>
    <xdr:to>
      <xdr:col>55</xdr:col>
      <xdr:colOff>50800</xdr:colOff>
      <xdr:row>41</xdr:row>
      <xdr:rowOff>84671</xdr:rowOff>
    </xdr:to>
    <xdr:sp macro="" textlink="">
      <xdr:nvSpPr>
        <xdr:cNvPr id="128" name="楕円 127">
          <a:extLst>
            <a:ext uri="{FF2B5EF4-FFF2-40B4-BE49-F238E27FC236}">
              <a16:creationId xmlns="" xmlns:a16="http://schemas.microsoft.com/office/drawing/2014/main" id="{4254DCFF-34F5-4B33-AFF8-52B72CAB8606}"/>
            </a:ext>
          </a:extLst>
        </xdr:cNvPr>
        <xdr:cNvSpPr/>
      </xdr:nvSpPr>
      <xdr:spPr>
        <a:xfrm>
          <a:off x="10426700" y="70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69448</xdr:rowOff>
    </xdr:from>
    <xdr:ext cx="469744" cy="259045"/>
    <xdr:sp macro="" textlink="">
      <xdr:nvSpPr>
        <xdr:cNvPr id="129" name="【道路】&#10;一人当たり延長該当値テキスト">
          <a:extLst>
            <a:ext uri="{FF2B5EF4-FFF2-40B4-BE49-F238E27FC236}">
              <a16:creationId xmlns="" xmlns:a16="http://schemas.microsoft.com/office/drawing/2014/main" id="{CB39B687-64BE-4D5D-9C7F-87E5A0CCE735}"/>
            </a:ext>
          </a:extLst>
        </xdr:cNvPr>
        <xdr:cNvSpPr txBox="1"/>
      </xdr:nvSpPr>
      <xdr:spPr>
        <a:xfrm>
          <a:off x="10515600" y="692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153874</xdr:rowOff>
    </xdr:from>
    <xdr:to>
      <xdr:col>50</xdr:col>
      <xdr:colOff>165100</xdr:colOff>
      <xdr:row>41</xdr:row>
      <xdr:rowOff>84024</xdr:rowOff>
    </xdr:to>
    <xdr:sp macro="" textlink="">
      <xdr:nvSpPr>
        <xdr:cNvPr id="130" name="楕円 129">
          <a:extLst>
            <a:ext uri="{FF2B5EF4-FFF2-40B4-BE49-F238E27FC236}">
              <a16:creationId xmlns="" xmlns:a16="http://schemas.microsoft.com/office/drawing/2014/main" id="{0D733E11-41B7-45AC-AA58-14808CF91D08}"/>
            </a:ext>
          </a:extLst>
        </xdr:cNvPr>
        <xdr:cNvSpPr/>
      </xdr:nvSpPr>
      <xdr:spPr>
        <a:xfrm>
          <a:off x="9588500" y="70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33224</xdr:rowOff>
    </xdr:from>
    <xdr:to>
      <xdr:col>55</xdr:col>
      <xdr:colOff>0</xdr:colOff>
      <xdr:row>41</xdr:row>
      <xdr:rowOff>33871</xdr:rowOff>
    </xdr:to>
    <xdr:cxnSp macro="">
      <xdr:nvCxnSpPr>
        <xdr:cNvPr id="131" name="直線コネクタ 130">
          <a:extLst>
            <a:ext uri="{FF2B5EF4-FFF2-40B4-BE49-F238E27FC236}">
              <a16:creationId xmlns="" xmlns:a16="http://schemas.microsoft.com/office/drawing/2014/main" id="{8D4B5BFE-44C3-4FEF-A769-24B041F4058D}"/>
            </a:ext>
          </a:extLst>
        </xdr:cNvPr>
        <xdr:cNvCxnSpPr/>
      </xdr:nvCxnSpPr>
      <xdr:spPr>
        <a:xfrm>
          <a:off x="9639300" y="7062674"/>
          <a:ext cx="8382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155359</xdr:rowOff>
    </xdr:from>
    <xdr:to>
      <xdr:col>46</xdr:col>
      <xdr:colOff>38100</xdr:colOff>
      <xdr:row>41</xdr:row>
      <xdr:rowOff>85509</xdr:rowOff>
    </xdr:to>
    <xdr:sp macro="" textlink="">
      <xdr:nvSpPr>
        <xdr:cNvPr id="132" name="楕円 131">
          <a:extLst>
            <a:ext uri="{FF2B5EF4-FFF2-40B4-BE49-F238E27FC236}">
              <a16:creationId xmlns="" xmlns:a16="http://schemas.microsoft.com/office/drawing/2014/main" id="{89DC5837-65F0-464C-A701-2B1A3DCA932A}"/>
            </a:ext>
          </a:extLst>
        </xdr:cNvPr>
        <xdr:cNvSpPr/>
      </xdr:nvSpPr>
      <xdr:spPr>
        <a:xfrm>
          <a:off x="8699500" y="701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33224</xdr:rowOff>
    </xdr:from>
    <xdr:to>
      <xdr:col>50</xdr:col>
      <xdr:colOff>114300</xdr:colOff>
      <xdr:row>41</xdr:row>
      <xdr:rowOff>34709</xdr:rowOff>
    </xdr:to>
    <xdr:cxnSp macro="">
      <xdr:nvCxnSpPr>
        <xdr:cNvPr id="133" name="直線コネクタ 132">
          <a:extLst>
            <a:ext uri="{FF2B5EF4-FFF2-40B4-BE49-F238E27FC236}">
              <a16:creationId xmlns="" xmlns:a16="http://schemas.microsoft.com/office/drawing/2014/main" id="{F18F0C6B-B605-4368-B012-468B36FDA378}"/>
            </a:ext>
          </a:extLst>
        </xdr:cNvPr>
        <xdr:cNvCxnSpPr/>
      </xdr:nvCxnSpPr>
      <xdr:spPr>
        <a:xfrm flipV="1">
          <a:off x="8750300" y="7062674"/>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155969</xdr:rowOff>
    </xdr:from>
    <xdr:to>
      <xdr:col>41</xdr:col>
      <xdr:colOff>101600</xdr:colOff>
      <xdr:row>41</xdr:row>
      <xdr:rowOff>86119</xdr:rowOff>
    </xdr:to>
    <xdr:sp macro="" textlink="">
      <xdr:nvSpPr>
        <xdr:cNvPr id="134" name="楕円 133">
          <a:extLst>
            <a:ext uri="{FF2B5EF4-FFF2-40B4-BE49-F238E27FC236}">
              <a16:creationId xmlns="" xmlns:a16="http://schemas.microsoft.com/office/drawing/2014/main" id="{911675FE-0261-4482-8499-0A2CEF05DA0A}"/>
            </a:ext>
          </a:extLst>
        </xdr:cNvPr>
        <xdr:cNvSpPr/>
      </xdr:nvSpPr>
      <xdr:spPr>
        <a:xfrm>
          <a:off x="7810500" y="70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34709</xdr:rowOff>
    </xdr:from>
    <xdr:to>
      <xdr:col>45</xdr:col>
      <xdr:colOff>177800</xdr:colOff>
      <xdr:row>41</xdr:row>
      <xdr:rowOff>35319</xdr:rowOff>
    </xdr:to>
    <xdr:cxnSp macro="">
      <xdr:nvCxnSpPr>
        <xdr:cNvPr id="135" name="直線コネクタ 134">
          <a:extLst>
            <a:ext uri="{FF2B5EF4-FFF2-40B4-BE49-F238E27FC236}">
              <a16:creationId xmlns="" xmlns:a16="http://schemas.microsoft.com/office/drawing/2014/main" id="{FC71AA0A-6B02-401E-93C4-664D82436E0C}"/>
            </a:ext>
          </a:extLst>
        </xdr:cNvPr>
        <xdr:cNvCxnSpPr/>
      </xdr:nvCxnSpPr>
      <xdr:spPr>
        <a:xfrm flipV="1">
          <a:off x="7861300" y="7064159"/>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156235</xdr:rowOff>
    </xdr:from>
    <xdr:to>
      <xdr:col>36</xdr:col>
      <xdr:colOff>165100</xdr:colOff>
      <xdr:row>41</xdr:row>
      <xdr:rowOff>86385</xdr:rowOff>
    </xdr:to>
    <xdr:sp macro="" textlink="">
      <xdr:nvSpPr>
        <xdr:cNvPr id="136" name="楕円 135">
          <a:extLst>
            <a:ext uri="{FF2B5EF4-FFF2-40B4-BE49-F238E27FC236}">
              <a16:creationId xmlns="" xmlns:a16="http://schemas.microsoft.com/office/drawing/2014/main" id="{2B6BF31B-F6FF-4A96-B14D-9F0939827C9A}"/>
            </a:ext>
          </a:extLst>
        </xdr:cNvPr>
        <xdr:cNvSpPr/>
      </xdr:nvSpPr>
      <xdr:spPr>
        <a:xfrm>
          <a:off x="6921500" y="70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35319</xdr:rowOff>
    </xdr:from>
    <xdr:to>
      <xdr:col>41</xdr:col>
      <xdr:colOff>50800</xdr:colOff>
      <xdr:row>41</xdr:row>
      <xdr:rowOff>35585</xdr:rowOff>
    </xdr:to>
    <xdr:cxnSp macro="">
      <xdr:nvCxnSpPr>
        <xdr:cNvPr id="137" name="直線コネクタ 136">
          <a:extLst>
            <a:ext uri="{FF2B5EF4-FFF2-40B4-BE49-F238E27FC236}">
              <a16:creationId xmlns="" xmlns:a16="http://schemas.microsoft.com/office/drawing/2014/main" id="{E3AB3A39-EFA2-41DE-9675-6C58E1EAC626}"/>
            </a:ext>
          </a:extLst>
        </xdr:cNvPr>
        <xdr:cNvCxnSpPr/>
      </xdr:nvCxnSpPr>
      <xdr:spPr>
        <a:xfrm flipV="1">
          <a:off x="6972300" y="7064769"/>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 xmlns:a16="http://schemas.microsoft.com/office/drawing/2014/main" id="{9D9418A3-657F-4347-9B41-4C13045A07BE}"/>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 xmlns:a16="http://schemas.microsoft.com/office/drawing/2014/main" id="{32DC36FE-C744-4BB3-9161-06B90A00538E}"/>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 xmlns:a16="http://schemas.microsoft.com/office/drawing/2014/main" id="{E4D2A48B-116D-4DD5-B8E2-57BFB4F0A324}"/>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 xmlns:a16="http://schemas.microsoft.com/office/drawing/2014/main" id="{B735D81D-2959-454C-9B97-505B2496D830}"/>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75151</xdr:rowOff>
    </xdr:from>
    <xdr:ext cx="469744" cy="259045"/>
    <xdr:sp macro="" textlink="">
      <xdr:nvSpPr>
        <xdr:cNvPr id="142" name="n_1mainValue【道路】&#10;一人当たり延長">
          <a:extLst>
            <a:ext uri="{FF2B5EF4-FFF2-40B4-BE49-F238E27FC236}">
              <a16:creationId xmlns="" xmlns:a16="http://schemas.microsoft.com/office/drawing/2014/main" id="{1D7E2195-32CC-4C74-A9CE-953DC2A545C9}"/>
            </a:ext>
          </a:extLst>
        </xdr:cNvPr>
        <xdr:cNvSpPr txBox="1"/>
      </xdr:nvSpPr>
      <xdr:spPr>
        <a:xfrm>
          <a:off x="9391727" y="7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76636</xdr:rowOff>
    </xdr:from>
    <xdr:ext cx="469744" cy="259045"/>
    <xdr:sp macro="" textlink="">
      <xdr:nvSpPr>
        <xdr:cNvPr id="143" name="n_2mainValue【道路】&#10;一人当たり延長">
          <a:extLst>
            <a:ext uri="{FF2B5EF4-FFF2-40B4-BE49-F238E27FC236}">
              <a16:creationId xmlns="" xmlns:a16="http://schemas.microsoft.com/office/drawing/2014/main" id="{6BD0BE13-7731-4488-AAEB-7A7472B4F45E}"/>
            </a:ext>
          </a:extLst>
        </xdr:cNvPr>
        <xdr:cNvSpPr txBox="1"/>
      </xdr:nvSpPr>
      <xdr:spPr>
        <a:xfrm>
          <a:off x="8515427" y="710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77246</xdr:rowOff>
    </xdr:from>
    <xdr:ext cx="469744" cy="259045"/>
    <xdr:sp macro="" textlink="">
      <xdr:nvSpPr>
        <xdr:cNvPr id="144" name="n_3mainValue【道路】&#10;一人当たり延長">
          <a:extLst>
            <a:ext uri="{FF2B5EF4-FFF2-40B4-BE49-F238E27FC236}">
              <a16:creationId xmlns="" xmlns:a16="http://schemas.microsoft.com/office/drawing/2014/main" id="{309D29F7-937C-4A8B-B118-3F12219D8DDD}"/>
            </a:ext>
          </a:extLst>
        </xdr:cNvPr>
        <xdr:cNvSpPr txBox="1"/>
      </xdr:nvSpPr>
      <xdr:spPr>
        <a:xfrm>
          <a:off x="7626427" y="710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77512</xdr:rowOff>
    </xdr:from>
    <xdr:ext cx="469744" cy="259045"/>
    <xdr:sp macro="" textlink="">
      <xdr:nvSpPr>
        <xdr:cNvPr id="145" name="n_4mainValue【道路】&#10;一人当たり延長">
          <a:extLst>
            <a:ext uri="{FF2B5EF4-FFF2-40B4-BE49-F238E27FC236}">
              <a16:creationId xmlns="" xmlns:a16="http://schemas.microsoft.com/office/drawing/2014/main" id="{203A06C5-2A3C-4BF2-9177-FAEBDE894ADC}"/>
            </a:ext>
          </a:extLst>
        </xdr:cNvPr>
        <xdr:cNvSpPr txBox="1"/>
      </xdr:nvSpPr>
      <xdr:spPr>
        <a:xfrm>
          <a:off x="6737427" y="710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 xmlns:a16="http://schemas.microsoft.com/office/drawing/2014/main" id="{4F366903-E1B0-4CC7-94B4-CE0B4A89C60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 xmlns:a16="http://schemas.microsoft.com/office/drawing/2014/main" id="{ED50EB22-957C-4BBD-A482-52EB9062B91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 xmlns:a16="http://schemas.microsoft.com/office/drawing/2014/main" id="{A43666E7-D8C0-466C-B1F0-877F2509301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 xmlns:a16="http://schemas.microsoft.com/office/drawing/2014/main" id="{64634C39-9447-4BC7-8333-683F76D4BEE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 xmlns:a16="http://schemas.microsoft.com/office/drawing/2014/main" id="{A1EE5B7F-1609-4D6C-B32C-3B1DB473A7A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 xmlns:a16="http://schemas.microsoft.com/office/drawing/2014/main" id="{DD9E3124-0145-4538-A9BA-72ECB0D1691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 xmlns:a16="http://schemas.microsoft.com/office/drawing/2014/main" id="{09056110-2FB9-44CE-94C8-733A6120EF0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 xmlns:a16="http://schemas.microsoft.com/office/drawing/2014/main" id="{33EBB23C-160F-4A8C-B710-78B8B7CCB8D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 xmlns:a16="http://schemas.microsoft.com/office/drawing/2014/main" id="{6093ED50-DF21-40B3-AC4E-4B7D799DB7D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 xmlns:a16="http://schemas.microsoft.com/office/drawing/2014/main" id="{79BFEC48-9B49-4BF9-B9F7-843BC31DE37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 xmlns:a16="http://schemas.microsoft.com/office/drawing/2014/main" id="{6DDBD6B9-3CFD-4972-90BB-FF35E5238AA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 xmlns:a16="http://schemas.microsoft.com/office/drawing/2014/main" id="{CA6175F8-BF36-46A3-9D94-4D1F5ED74B1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 xmlns:a16="http://schemas.microsoft.com/office/drawing/2014/main" id="{9D27CA10-38D6-4ACD-A3D4-B6DD8D445F4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 xmlns:a16="http://schemas.microsoft.com/office/drawing/2014/main" id="{A3688749-271F-4BD2-9FA6-92731C5C9E3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 xmlns:a16="http://schemas.microsoft.com/office/drawing/2014/main" id="{A6589E44-66FD-48D0-810E-3EFD1675025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 xmlns:a16="http://schemas.microsoft.com/office/drawing/2014/main" id="{84466CFA-B9DB-4835-B788-A76F194673C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 xmlns:a16="http://schemas.microsoft.com/office/drawing/2014/main" id="{69102662-90E9-4B5A-8C96-C69EB3BB6D4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 xmlns:a16="http://schemas.microsoft.com/office/drawing/2014/main" id="{90EEF2FB-9BE1-463A-84A1-94BB26968D4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 xmlns:a16="http://schemas.microsoft.com/office/drawing/2014/main" id="{63B82E66-F533-4C80-AC3D-27C3DCED208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 xmlns:a16="http://schemas.microsoft.com/office/drawing/2014/main" id="{ECF636A7-CC59-4483-8782-79A3A832E6A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 xmlns:a16="http://schemas.microsoft.com/office/drawing/2014/main" id="{BA376CF2-D7E1-42AE-A1E0-21AB38DEBE6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 xmlns:a16="http://schemas.microsoft.com/office/drawing/2014/main" id="{4D6DF47E-F1FA-4DD4-821C-E583951AABF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 xmlns:a16="http://schemas.microsoft.com/office/drawing/2014/main" id="{C49261AB-7CB7-452B-AB05-31EE35A7D78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 xmlns:a16="http://schemas.microsoft.com/office/drawing/2014/main" id="{9896B9F0-570B-495E-A110-BC7A81BCFD9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 xmlns:a16="http://schemas.microsoft.com/office/drawing/2014/main" id="{ED435897-8195-47C1-9E03-25E95ADD50E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 xmlns:a16="http://schemas.microsoft.com/office/drawing/2014/main" id="{E705F276-E8ED-430B-9ED3-F1A36D63E253}"/>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 xmlns:a16="http://schemas.microsoft.com/office/drawing/2014/main" id="{DA7E8281-76BF-48D1-8509-268A57AF4D94}"/>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 xmlns:a16="http://schemas.microsoft.com/office/drawing/2014/main" id="{994F91E8-E5BD-4DB6-8C63-980789FBAB1E}"/>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 xmlns:a16="http://schemas.microsoft.com/office/drawing/2014/main" id="{A1B0CAC1-322F-4C95-AB2C-E08D4C7A5889}"/>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 xmlns:a16="http://schemas.microsoft.com/office/drawing/2014/main" id="{F51CC325-17C6-48B0-BAD8-8DADB8EB72AE}"/>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 xmlns:a16="http://schemas.microsoft.com/office/drawing/2014/main" id="{16F09FAD-EE23-413A-895E-1976D99E7DD2}"/>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 xmlns:a16="http://schemas.microsoft.com/office/drawing/2014/main" id="{14A106DF-9A89-496D-AF0D-4B41DB6C9AFE}"/>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 xmlns:a16="http://schemas.microsoft.com/office/drawing/2014/main" id="{87FFE07C-C03A-49F7-8C40-13E33EAEDB6B}"/>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 xmlns:a16="http://schemas.microsoft.com/office/drawing/2014/main" id="{2BCC4446-5CD6-4845-95E2-9C90C0143CCB}"/>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 xmlns:a16="http://schemas.microsoft.com/office/drawing/2014/main" id="{D22D59B6-6017-42E3-BADC-6EE7774DE9D6}"/>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 xmlns:a16="http://schemas.microsoft.com/office/drawing/2014/main" id="{0A1EBE0C-7301-4977-AF97-8A9F40ADF76A}"/>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D58DB213-3A59-4FF6-9825-E62F1713A8B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D2E6B45F-4904-415E-8F34-A7473A4D29F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0AEBE0DE-E04D-4745-9577-01319592ACF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0BDD8F21-19C1-44E5-997F-D07B043B611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28ED45F1-07F9-4EFC-B4A5-19A9DAD59A0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119017</xdr:rowOff>
    </xdr:from>
    <xdr:to>
      <xdr:col>24</xdr:col>
      <xdr:colOff>114300</xdr:colOff>
      <xdr:row>62</xdr:row>
      <xdr:rowOff>49167</xdr:rowOff>
    </xdr:to>
    <xdr:sp macro="" textlink="">
      <xdr:nvSpPr>
        <xdr:cNvPr id="187" name="楕円 186">
          <a:extLst>
            <a:ext uri="{FF2B5EF4-FFF2-40B4-BE49-F238E27FC236}">
              <a16:creationId xmlns="" xmlns:a16="http://schemas.microsoft.com/office/drawing/2014/main" id="{74EDE496-72DA-49B5-9304-6796DF28E24B}"/>
            </a:ext>
          </a:extLst>
        </xdr:cNvPr>
        <xdr:cNvSpPr/>
      </xdr:nvSpPr>
      <xdr:spPr>
        <a:xfrm>
          <a:off x="45847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97444</xdr:rowOff>
    </xdr:from>
    <xdr:ext cx="405111" cy="259045"/>
    <xdr:sp macro="" textlink="">
      <xdr:nvSpPr>
        <xdr:cNvPr id="188" name="【橋りょう・トンネル】&#10;有形固定資産減価償却率該当値テキスト">
          <a:extLst>
            <a:ext uri="{FF2B5EF4-FFF2-40B4-BE49-F238E27FC236}">
              <a16:creationId xmlns="" xmlns:a16="http://schemas.microsoft.com/office/drawing/2014/main" id="{38810B36-A1D4-46EB-8094-F5DB631440AB}"/>
            </a:ext>
          </a:extLst>
        </xdr:cNvPr>
        <xdr:cNvSpPr txBox="1"/>
      </xdr:nvSpPr>
      <xdr:spPr>
        <a:xfrm>
          <a:off x="4673600"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189" name="楕円 188">
          <a:extLst>
            <a:ext uri="{FF2B5EF4-FFF2-40B4-BE49-F238E27FC236}">
              <a16:creationId xmlns="" xmlns:a16="http://schemas.microsoft.com/office/drawing/2014/main" id="{98541C2E-9DC4-4A0B-808A-174528E0D443}"/>
            </a:ext>
          </a:extLst>
        </xdr:cNvPr>
        <xdr:cNvSpPr/>
      </xdr:nvSpPr>
      <xdr:spPr>
        <a:xfrm>
          <a:off x="3746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169817</xdr:rowOff>
    </xdr:from>
    <xdr:to>
      <xdr:col>24</xdr:col>
      <xdr:colOff>63500</xdr:colOff>
      <xdr:row>62</xdr:row>
      <xdr:rowOff>102870</xdr:rowOff>
    </xdr:to>
    <xdr:cxnSp macro="">
      <xdr:nvCxnSpPr>
        <xdr:cNvPr id="190" name="直線コネクタ 189">
          <a:extLst>
            <a:ext uri="{FF2B5EF4-FFF2-40B4-BE49-F238E27FC236}">
              <a16:creationId xmlns="" xmlns:a16="http://schemas.microsoft.com/office/drawing/2014/main" id="{A5F7BE47-6265-4C8F-9BE2-689AFBF761B0}"/>
            </a:ext>
          </a:extLst>
        </xdr:cNvPr>
        <xdr:cNvCxnSpPr/>
      </xdr:nvCxnSpPr>
      <xdr:spPr>
        <a:xfrm flipV="1">
          <a:off x="3797300" y="10628267"/>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27577</xdr:rowOff>
    </xdr:from>
    <xdr:to>
      <xdr:col>15</xdr:col>
      <xdr:colOff>101600</xdr:colOff>
      <xdr:row>62</xdr:row>
      <xdr:rowOff>129177</xdr:rowOff>
    </xdr:to>
    <xdr:sp macro="" textlink="">
      <xdr:nvSpPr>
        <xdr:cNvPr id="191" name="楕円 190">
          <a:extLst>
            <a:ext uri="{FF2B5EF4-FFF2-40B4-BE49-F238E27FC236}">
              <a16:creationId xmlns="" xmlns:a16="http://schemas.microsoft.com/office/drawing/2014/main" id="{D130BD6F-071C-490D-B171-FC80B49672F0}"/>
            </a:ext>
          </a:extLst>
        </xdr:cNvPr>
        <xdr:cNvSpPr/>
      </xdr:nvSpPr>
      <xdr:spPr>
        <a:xfrm>
          <a:off x="2857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78377</xdr:rowOff>
    </xdr:from>
    <xdr:to>
      <xdr:col>19</xdr:col>
      <xdr:colOff>177800</xdr:colOff>
      <xdr:row>62</xdr:row>
      <xdr:rowOff>102870</xdr:rowOff>
    </xdr:to>
    <xdr:cxnSp macro="">
      <xdr:nvCxnSpPr>
        <xdr:cNvPr id="192" name="直線コネクタ 191">
          <a:extLst>
            <a:ext uri="{FF2B5EF4-FFF2-40B4-BE49-F238E27FC236}">
              <a16:creationId xmlns="" xmlns:a16="http://schemas.microsoft.com/office/drawing/2014/main" id="{F8A9DD13-B9F0-414D-BB35-0A9B82761276}"/>
            </a:ext>
          </a:extLst>
        </xdr:cNvPr>
        <xdr:cNvCxnSpPr/>
      </xdr:nvCxnSpPr>
      <xdr:spPr>
        <a:xfrm>
          <a:off x="2908300" y="1070827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14515</xdr:rowOff>
    </xdr:from>
    <xdr:to>
      <xdr:col>10</xdr:col>
      <xdr:colOff>165100</xdr:colOff>
      <xdr:row>62</xdr:row>
      <xdr:rowOff>116115</xdr:rowOff>
    </xdr:to>
    <xdr:sp macro="" textlink="">
      <xdr:nvSpPr>
        <xdr:cNvPr id="193" name="楕円 192">
          <a:extLst>
            <a:ext uri="{FF2B5EF4-FFF2-40B4-BE49-F238E27FC236}">
              <a16:creationId xmlns="" xmlns:a16="http://schemas.microsoft.com/office/drawing/2014/main" id="{A35AD29A-A311-4A59-ADB8-DE6CF1D80AA0}"/>
            </a:ext>
          </a:extLst>
        </xdr:cNvPr>
        <xdr:cNvSpPr/>
      </xdr:nvSpPr>
      <xdr:spPr>
        <a:xfrm>
          <a:off x="1968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65315</xdr:rowOff>
    </xdr:from>
    <xdr:to>
      <xdr:col>15</xdr:col>
      <xdr:colOff>50800</xdr:colOff>
      <xdr:row>62</xdr:row>
      <xdr:rowOff>78377</xdr:rowOff>
    </xdr:to>
    <xdr:cxnSp macro="">
      <xdr:nvCxnSpPr>
        <xdr:cNvPr id="194" name="直線コネクタ 193">
          <a:extLst>
            <a:ext uri="{FF2B5EF4-FFF2-40B4-BE49-F238E27FC236}">
              <a16:creationId xmlns="" xmlns:a16="http://schemas.microsoft.com/office/drawing/2014/main" id="{F8204E84-2C80-4B9F-9778-511C8E150DB1}"/>
            </a:ext>
          </a:extLst>
        </xdr:cNvPr>
        <xdr:cNvCxnSpPr/>
      </xdr:nvCxnSpPr>
      <xdr:spPr>
        <a:xfrm>
          <a:off x="2019300" y="106952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12881</xdr:rowOff>
    </xdr:from>
    <xdr:to>
      <xdr:col>6</xdr:col>
      <xdr:colOff>38100</xdr:colOff>
      <xdr:row>62</xdr:row>
      <xdr:rowOff>114481</xdr:rowOff>
    </xdr:to>
    <xdr:sp macro="" textlink="">
      <xdr:nvSpPr>
        <xdr:cNvPr id="195" name="楕円 194">
          <a:extLst>
            <a:ext uri="{FF2B5EF4-FFF2-40B4-BE49-F238E27FC236}">
              <a16:creationId xmlns="" xmlns:a16="http://schemas.microsoft.com/office/drawing/2014/main" id="{A8DAC564-FB81-4B33-AD70-60A851B24C50}"/>
            </a:ext>
          </a:extLst>
        </xdr:cNvPr>
        <xdr:cNvSpPr/>
      </xdr:nvSpPr>
      <xdr:spPr>
        <a:xfrm>
          <a:off x="10795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63681</xdr:rowOff>
    </xdr:from>
    <xdr:to>
      <xdr:col>10</xdr:col>
      <xdr:colOff>114300</xdr:colOff>
      <xdr:row>62</xdr:row>
      <xdr:rowOff>65315</xdr:rowOff>
    </xdr:to>
    <xdr:cxnSp macro="">
      <xdr:nvCxnSpPr>
        <xdr:cNvPr id="196" name="直線コネクタ 195">
          <a:extLst>
            <a:ext uri="{FF2B5EF4-FFF2-40B4-BE49-F238E27FC236}">
              <a16:creationId xmlns="" xmlns:a16="http://schemas.microsoft.com/office/drawing/2014/main" id="{1FD098FA-79B9-4C82-9A67-A884C3ED625D}"/>
            </a:ext>
          </a:extLst>
        </xdr:cNvPr>
        <xdr:cNvCxnSpPr/>
      </xdr:nvCxnSpPr>
      <xdr:spPr>
        <a:xfrm>
          <a:off x="1130300" y="1069358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 xmlns:a16="http://schemas.microsoft.com/office/drawing/2014/main" id="{642CA6C2-35A3-4D5E-BC60-03AD9F297BE5}"/>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 xmlns:a16="http://schemas.microsoft.com/office/drawing/2014/main" id="{7C6DA986-68D2-4787-972A-7C53E9BBDB93}"/>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 xmlns:a16="http://schemas.microsoft.com/office/drawing/2014/main" id="{79D3068C-9932-447E-BBF7-C4F6E3610D17}"/>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 xmlns:a16="http://schemas.microsoft.com/office/drawing/2014/main" id="{1DE4C33F-7CB3-4CFC-B3CB-37DA2E1BDE46}"/>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144797</xdr:rowOff>
    </xdr:from>
    <xdr:ext cx="405111" cy="259045"/>
    <xdr:sp macro="" textlink="">
      <xdr:nvSpPr>
        <xdr:cNvPr id="201" name="n_1mainValue【橋りょう・トンネル】&#10;有形固定資産減価償却率">
          <a:extLst>
            <a:ext uri="{FF2B5EF4-FFF2-40B4-BE49-F238E27FC236}">
              <a16:creationId xmlns="" xmlns:a16="http://schemas.microsoft.com/office/drawing/2014/main" id="{06C7543C-F1C9-4F15-9A4C-EBAD439DDFA0}"/>
            </a:ext>
          </a:extLst>
        </xdr:cNvPr>
        <xdr:cNvSpPr txBox="1"/>
      </xdr:nvSpPr>
      <xdr:spPr>
        <a:xfrm>
          <a:off x="3582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120304</xdr:rowOff>
    </xdr:from>
    <xdr:ext cx="405111" cy="259045"/>
    <xdr:sp macro="" textlink="">
      <xdr:nvSpPr>
        <xdr:cNvPr id="202" name="n_2mainValue【橋りょう・トンネル】&#10;有形固定資産減価償却率">
          <a:extLst>
            <a:ext uri="{FF2B5EF4-FFF2-40B4-BE49-F238E27FC236}">
              <a16:creationId xmlns="" xmlns:a16="http://schemas.microsoft.com/office/drawing/2014/main" id="{3A8B256B-AF9B-4219-BD7D-94B65D3DB5CC}"/>
            </a:ext>
          </a:extLst>
        </xdr:cNvPr>
        <xdr:cNvSpPr txBox="1"/>
      </xdr:nvSpPr>
      <xdr:spPr>
        <a:xfrm>
          <a:off x="27057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107242</xdr:rowOff>
    </xdr:from>
    <xdr:ext cx="405111" cy="259045"/>
    <xdr:sp macro="" textlink="">
      <xdr:nvSpPr>
        <xdr:cNvPr id="203" name="n_3mainValue【橋りょう・トンネル】&#10;有形固定資産減価償却率">
          <a:extLst>
            <a:ext uri="{FF2B5EF4-FFF2-40B4-BE49-F238E27FC236}">
              <a16:creationId xmlns="" xmlns:a16="http://schemas.microsoft.com/office/drawing/2014/main" id="{AA5202EC-BDCC-4430-97D9-428F31D57218}"/>
            </a:ext>
          </a:extLst>
        </xdr:cNvPr>
        <xdr:cNvSpPr txBox="1"/>
      </xdr:nvSpPr>
      <xdr:spPr>
        <a:xfrm>
          <a:off x="1816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105608</xdr:rowOff>
    </xdr:from>
    <xdr:ext cx="405111" cy="259045"/>
    <xdr:sp macro="" textlink="">
      <xdr:nvSpPr>
        <xdr:cNvPr id="204" name="n_4mainValue【橋りょう・トンネル】&#10;有形固定資産減価償却率">
          <a:extLst>
            <a:ext uri="{FF2B5EF4-FFF2-40B4-BE49-F238E27FC236}">
              <a16:creationId xmlns="" xmlns:a16="http://schemas.microsoft.com/office/drawing/2014/main" id="{C4C9A4AF-74D8-4D7B-9855-B048BC3E6AD4}"/>
            </a:ext>
          </a:extLst>
        </xdr:cNvPr>
        <xdr:cNvSpPr txBox="1"/>
      </xdr:nvSpPr>
      <xdr:spPr>
        <a:xfrm>
          <a:off x="927744" y="1073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 xmlns:a16="http://schemas.microsoft.com/office/drawing/2014/main" id="{3887D25D-B578-4914-82F9-54A8EBD31BD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 xmlns:a16="http://schemas.microsoft.com/office/drawing/2014/main" id="{EBAFB753-FB9E-46A5-B7C8-52F73E0383D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 xmlns:a16="http://schemas.microsoft.com/office/drawing/2014/main" id="{EC45B486-CBF4-49D6-88E4-7C97EE22DCC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 xmlns:a16="http://schemas.microsoft.com/office/drawing/2014/main" id="{BB516EE2-7DFC-4579-BC7D-E26F193BA51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 xmlns:a16="http://schemas.microsoft.com/office/drawing/2014/main" id="{09EC74DB-CB43-409B-87B3-9810543B8C3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 xmlns:a16="http://schemas.microsoft.com/office/drawing/2014/main" id="{325ED863-4E5A-4098-B2DE-FA0C192E789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 xmlns:a16="http://schemas.microsoft.com/office/drawing/2014/main" id="{26F6F85F-CE44-469C-8434-1D8C18BE920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 xmlns:a16="http://schemas.microsoft.com/office/drawing/2014/main" id="{5B48D1C1-F602-460E-92E2-33029767842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 xmlns:a16="http://schemas.microsoft.com/office/drawing/2014/main" id="{89017B14-E835-4A2F-B425-B4949C11DCA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 xmlns:a16="http://schemas.microsoft.com/office/drawing/2014/main" id="{CD07F28B-A3A5-4F1A-8766-A03DCEA4BAB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 xmlns:a16="http://schemas.microsoft.com/office/drawing/2014/main" id="{1A9982F6-A9FB-42A7-A8EE-372CF19A732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 xmlns:a16="http://schemas.microsoft.com/office/drawing/2014/main" id="{C22A4FCC-4D66-42EE-9417-CFE78223CA5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 xmlns:a16="http://schemas.microsoft.com/office/drawing/2014/main" id="{73F51530-906D-411A-AE1A-E4DB38F04DD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 xmlns:a16="http://schemas.microsoft.com/office/drawing/2014/main" id="{F9A241F8-6EC9-48DD-8035-BB1A2DDFB49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 xmlns:a16="http://schemas.microsoft.com/office/drawing/2014/main" id="{2A3898F4-E687-41AA-8A2B-3224F32444A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 xmlns:a16="http://schemas.microsoft.com/office/drawing/2014/main" id="{497DDB42-847A-4C43-8B30-DD263FE94CB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 xmlns:a16="http://schemas.microsoft.com/office/drawing/2014/main" id="{CA4BAED2-1FBD-4CC6-8D28-7A689E575C8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 xmlns:a16="http://schemas.microsoft.com/office/drawing/2014/main" id="{B990DFB7-09E8-4E30-ABB7-B272BFD0946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 xmlns:a16="http://schemas.microsoft.com/office/drawing/2014/main" id="{45ADFC7A-5D00-40A1-B6D9-D4D1F2BB197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 xmlns:a16="http://schemas.microsoft.com/office/drawing/2014/main" id="{48463ADF-0523-4EC3-ADBA-017BFC3513D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 xmlns:a16="http://schemas.microsoft.com/office/drawing/2014/main" id="{8A5BD777-369B-4285-AF64-36B18F26034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 xmlns:a16="http://schemas.microsoft.com/office/drawing/2014/main" id="{3953C05D-ACB2-418A-BFBD-F6FAFB29073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 xmlns:a16="http://schemas.microsoft.com/office/drawing/2014/main" id="{941E2E39-5582-438C-B924-E4233B333A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 xmlns:a16="http://schemas.microsoft.com/office/drawing/2014/main" id="{16EECF21-F37E-4AFB-BF2F-28D8254397B2}"/>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 xmlns:a16="http://schemas.microsoft.com/office/drawing/2014/main" id="{3223C893-FA94-4311-BA51-C78E3DF71224}"/>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 xmlns:a16="http://schemas.microsoft.com/office/drawing/2014/main" id="{B4CAB6E3-5F1C-47F6-8B77-106D2A3E109C}"/>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 xmlns:a16="http://schemas.microsoft.com/office/drawing/2014/main" id="{DBEF0A75-7EDC-445C-8838-F1A9AC439FA6}"/>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 xmlns:a16="http://schemas.microsoft.com/office/drawing/2014/main" id="{4308F49A-C12B-47E3-9B7A-E37BF16C0153}"/>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 xmlns:a16="http://schemas.microsoft.com/office/drawing/2014/main" id="{BE058987-9DF6-42E3-BC66-F142636AC515}"/>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 xmlns:a16="http://schemas.microsoft.com/office/drawing/2014/main" id="{3B46F416-75E3-4B58-BD69-D584C44F45C7}"/>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 xmlns:a16="http://schemas.microsoft.com/office/drawing/2014/main" id="{29315081-6901-4A83-A171-CCAD84D0B39D}"/>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 xmlns:a16="http://schemas.microsoft.com/office/drawing/2014/main" id="{ECC082A2-2BFE-460F-9DB5-8402BA325AA0}"/>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 xmlns:a16="http://schemas.microsoft.com/office/drawing/2014/main" id="{EA76FF47-FB40-4CEA-A288-CCAA42CE0D00}"/>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 xmlns:a16="http://schemas.microsoft.com/office/drawing/2014/main" id="{F08F9F09-60CC-4337-B2A6-CD92E09F96EB}"/>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 xmlns:a16="http://schemas.microsoft.com/office/drawing/2014/main" id="{4E780B1F-5FFE-4F26-98E5-6996A66B914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1A134CAB-A63B-490B-B3C9-EB946807A2E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55A5B807-44A4-4D6D-A6E5-EEC8D3BC026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B0BA6D9C-5354-4198-80F6-89BF736C033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6065AB50-B7CD-40E5-B6C5-26CA461E406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159184</xdr:rowOff>
    </xdr:from>
    <xdr:to>
      <xdr:col>55</xdr:col>
      <xdr:colOff>50800</xdr:colOff>
      <xdr:row>63</xdr:row>
      <xdr:rowOff>89334</xdr:rowOff>
    </xdr:to>
    <xdr:sp macro="" textlink="">
      <xdr:nvSpPr>
        <xdr:cNvPr id="244" name="楕円 243">
          <a:extLst>
            <a:ext uri="{FF2B5EF4-FFF2-40B4-BE49-F238E27FC236}">
              <a16:creationId xmlns="" xmlns:a16="http://schemas.microsoft.com/office/drawing/2014/main" id="{0C12259A-A0BA-4E75-BD71-9E99F085BBA9}"/>
            </a:ext>
          </a:extLst>
        </xdr:cNvPr>
        <xdr:cNvSpPr/>
      </xdr:nvSpPr>
      <xdr:spPr>
        <a:xfrm>
          <a:off x="10426700" y="1078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137611</xdr:rowOff>
    </xdr:from>
    <xdr:ext cx="599010" cy="259045"/>
    <xdr:sp macro="" textlink="">
      <xdr:nvSpPr>
        <xdr:cNvPr id="245" name="【橋りょう・トンネル】&#10;一人当たり有形固定資産（償却資産）額該当値テキスト">
          <a:extLst>
            <a:ext uri="{FF2B5EF4-FFF2-40B4-BE49-F238E27FC236}">
              <a16:creationId xmlns="" xmlns:a16="http://schemas.microsoft.com/office/drawing/2014/main" id="{5A224AE1-FE14-42F8-8986-8B4DC22B124C}"/>
            </a:ext>
          </a:extLst>
        </xdr:cNvPr>
        <xdr:cNvSpPr txBox="1"/>
      </xdr:nvSpPr>
      <xdr:spPr>
        <a:xfrm>
          <a:off x="10515600" y="1076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12509</xdr:rowOff>
    </xdr:from>
    <xdr:to>
      <xdr:col>50</xdr:col>
      <xdr:colOff>165100</xdr:colOff>
      <xdr:row>63</xdr:row>
      <xdr:rowOff>114109</xdr:rowOff>
    </xdr:to>
    <xdr:sp macro="" textlink="">
      <xdr:nvSpPr>
        <xdr:cNvPr id="246" name="楕円 245">
          <a:extLst>
            <a:ext uri="{FF2B5EF4-FFF2-40B4-BE49-F238E27FC236}">
              <a16:creationId xmlns="" xmlns:a16="http://schemas.microsoft.com/office/drawing/2014/main" id="{D041C7E6-F24A-41A2-B590-D8E1A23DBB92}"/>
            </a:ext>
          </a:extLst>
        </xdr:cNvPr>
        <xdr:cNvSpPr/>
      </xdr:nvSpPr>
      <xdr:spPr>
        <a:xfrm>
          <a:off x="9588500" y="108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38534</xdr:rowOff>
    </xdr:from>
    <xdr:to>
      <xdr:col>55</xdr:col>
      <xdr:colOff>0</xdr:colOff>
      <xdr:row>63</xdr:row>
      <xdr:rowOff>63309</xdr:rowOff>
    </xdr:to>
    <xdr:cxnSp macro="">
      <xdr:nvCxnSpPr>
        <xdr:cNvPr id="247" name="直線コネクタ 246">
          <a:extLst>
            <a:ext uri="{FF2B5EF4-FFF2-40B4-BE49-F238E27FC236}">
              <a16:creationId xmlns="" xmlns:a16="http://schemas.microsoft.com/office/drawing/2014/main" id="{38BFA727-894B-4630-97A9-8BEAFE420416}"/>
            </a:ext>
          </a:extLst>
        </xdr:cNvPr>
        <xdr:cNvCxnSpPr/>
      </xdr:nvCxnSpPr>
      <xdr:spPr>
        <a:xfrm flipV="1">
          <a:off x="9639300" y="10839884"/>
          <a:ext cx="838200" cy="2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13157</xdr:rowOff>
    </xdr:from>
    <xdr:to>
      <xdr:col>46</xdr:col>
      <xdr:colOff>38100</xdr:colOff>
      <xdr:row>63</xdr:row>
      <xdr:rowOff>114757</xdr:rowOff>
    </xdr:to>
    <xdr:sp macro="" textlink="">
      <xdr:nvSpPr>
        <xdr:cNvPr id="248" name="楕円 247">
          <a:extLst>
            <a:ext uri="{FF2B5EF4-FFF2-40B4-BE49-F238E27FC236}">
              <a16:creationId xmlns="" xmlns:a16="http://schemas.microsoft.com/office/drawing/2014/main" id="{26F81BD1-8CCB-462B-AC8C-A140199EA20E}"/>
            </a:ext>
          </a:extLst>
        </xdr:cNvPr>
        <xdr:cNvSpPr/>
      </xdr:nvSpPr>
      <xdr:spPr>
        <a:xfrm>
          <a:off x="8699500" y="1081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63309</xdr:rowOff>
    </xdr:from>
    <xdr:to>
      <xdr:col>50</xdr:col>
      <xdr:colOff>114300</xdr:colOff>
      <xdr:row>63</xdr:row>
      <xdr:rowOff>63957</xdr:rowOff>
    </xdr:to>
    <xdr:cxnSp macro="">
      <xdr:nvCxnSpPr>
        <xdr:cNvPr id="249" name="直線コネクタ 248">
          <a:extLst>
            <a:ext uri="{FF2B5EF4-FFF2-40B4-BE49-F238E27FC236}">
              <a16:creationId xmlns="" xmlns:a16="http://schemas.microsoft.com/office/drawing/2014/main" id="{DB010F1C-5153-4F05-8348-D93993D01AFA}"/>
            </a:ext>
          </a:extLst>
        </xdr:cNvPr>
        <xdr:cNvCxnSpPr/>
      </xdr:nvCxnSpPr>
      <xdr:spPr>
        <a:xfrm flipV="1">
          <a:off x="8750300" y="10864659"/>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15127</xdr:rowOff>
    </xdr:from>
    <xdr:to>
      <xdr:col>41</xdr:col>
      <xdr:colOff>101600</xdr:colOff>
      <xdr:row>63</xdr:row>
      <xdr:rowOff>116727</xdr:rowOff>
    </xdr:to>
    <xdr:sp macro="" textlink="">
      <xdr:nvSpPr>
        <xdr:cNvPr id="250" name="楕円 249">
          <a:extLst>
            <a:ext uri="{FF2B5EF4-FFF2-40B4-BE49-F238E27FC236}">
              <a16:creationId xmlns="" xmlns:a16="http://schemas.microsoft.com/office/drawing/2014/main" id="{22410935-1E02-4FC6-BC33-F288FBC7A7F8}"/>
            </a:ext>
          </a:extLst>
        </xdr:cNvPr>
        <xdr:cNvSpPr/>
      </xdr:nvSpPr>
      <xdr:spPr>
        <a:xfrm>
          <a:off x="7810500" y="1081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63957</xdr:rowOff>
    </xdr:from>
    <xdr:to>
      <xdr:col>45</xdr:col>
      <xdr:colOff>177800</xdr:colOff>
      <xdr:row>63</xdr:row>
      <xdr:rowOff>65927</xdr:rowOff>
    </xdr:to>
    <xdr:cxnSp macro="">
      <xdr:nvCxnSpPr>
        <xdr:cNvPr id="251" name="直線コネクタ 250">
          <a:extLst>
            <a:ext uri="{FF2B5EF4-FFF2-40B4-BE49-F238E27FC236}">
              <a16:creationId xmlns="" xmlns:a16="http://schemas.microsoft.com/office/drawing/2014/main" id="{D259289B-C542-4DC1-A896-B56EF41C9EFD}"/>
            </a:ext>
          </a:extLst>
        </xdr:cNvPr>
        <xdr:cNvCxnSpPr/>
      </xdr:nvCxnSpPr>
      <xdr:spPr>
        <a:xfrm flipV="1">
          <a:off x="7861300" y="10865307"/>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18549</xdr:rowOff>
    </xdr:from>
    <xdr:to>
      <xdr:col>36</xdr:col>
      <xdr:colOff>165100</xdr:colOff>
      <xdr:row>63</xdr:row>
      <xdr:rowOff>120149</xdr:rowOff>
    </xdr:to>
    <xdr:sp macro="" textlink="">
      <xdr:nvSpPr>
        <xdr:cNvPr id="252" name="楕円 251">
          <a:extLst>
            <a:ext uri="{FF2B5EF4-FFF2-40B4-BE49-F238E27FC236}">
              <a16:creationId xmlns="" xmlns:a16="http://schemas.microsoft.com/office/drawing/2014/main" id="{6E230092-CDC7-43F8-B5F2-BDAEA4E2FA5F}"/>
            </a:ext>
          </a:extLst>
        </xdr:cNvPr>
        <xdr:cNvSpPr/>
      </xdr:nvSpPr>
      <xdr:spPr>
        <a:xfrm>
          <a:off x="6921500" y="1081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65927</xdr:rowOff>
    </xdr:from>
    <xdr:to>
      <xdr:col>41</xdr:col>
      <xdr:colOff>50800</xdr:colOff>
      <xdr:row>63</xdr:row>
      <xdr:rowOff>69349</xdr:rowOff>
    </xdr:to>
    <xdr:cxnSp macro="">
      <xdr:nvCxnSpPr>
        <xdr:cNvPr id="253" name="直線コネクタ 252">
          <a:extLst>
            <a:ext uri="{FF2B5EF4-FFF2-40B4-BE49-F238E27FC236}">
              <a16:creationId xmlns="" xmlns:a16="http://schemas.microsoft.com/office/drawing/2014/main" id="{E9B2300A-790B-4534-BA0E-D9EAD19DCE8A}"/>
            </a:ext>
          </a:extLst>
        </xdr:cNvPr>
        <xdr:cNvCxnSpPr/>
      </xdr:nvCxnSpPr>
      <xdr:spPr>
        <a:xfrm flipV="1">
          <a:off x="6972300" y="10867277"/>
          <a:ext cx="889000" cy="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 xmlns:a16="http://schemas.microsoft.com/office/drawing/2014/main" id="{3FEB7B21-A764-4361-B5FC-E2B78DE42F15}"/>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 xmlns:a16="http://schemas.microsoft.com/office/drawing/2014/main" id="{4ED06783-42D9-4779-AEC6-8DD36292D227}"/>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 xmlns:a16="http://schemas.microsoft.com/office/drawing/2014/main" id="{C90DCD71-3CA2-45AF-81FD-89837192E960}"/>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 xmlns:a16="http://schemas.microsoft.com/office/drawing/2014/main" id="{85A51395-7E09-46E5-BC9F-9DB0064A7309}"/>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105236</xdr:rowOff>
    </xdr:from>
    <xdr:ext cx="599010" cy="259045"/>
    <xdr:sp macro="" textlink="">
      <xdr:nvSpPr>
        <xdr:cNvPr id="258" name="n_1mainValue【橋りょう・トンネル】&#10;一人当たり有形固定資産（償却資産）額">
          <a:extLst>
            <a:ext uri="{FF2B5EF4-FFF2-40B4-BE49-F238E27FC236}">
              <a16:creationId xmlns="" xmlns:a16="http://schemas.microsoft.com/office/drawing/2014/main" id="{31FE61A2-1C3F-4508-AB9F-1639DE2386AE}"/>
            </a:ext>
          </a:extLst>
        </xdr:cNvPr>
        <xdr:cNvSpPr txBox="1"/>
      </xdr:nvSpPr>
      <xdr:spPr>
        <a:xfrm>
          <a:off x="9327095" y="10906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105884</xdr:rowOff>
    </xdr:from>
    <xdr:ext cx="599010" cy="259045"/>
    <xdr:sp macro="" textlink="">
      <xdr:nvSpPr>
        <xdr:cNvPr id="259" name="n_2mainValue【橋りょう・トンネル】&#10;一人当たり有形固定資産（償却資産）額">
          <a:extLst>
            <a:ext uri="{FF2B5EF4-FFF2-40B4-BE49-F238E27FC236}">
              <a16:creationId xmlns="" xmlns:a16="http://schemas.microsoft.com/office/drawing/2014/main" id="{02B74694-CB66-4AD7-8335-0779C1E01E74}"/>
            </a:ext>
          </a:extLst>
        </xdr:cNvPr>
        <xdr:cNvSpPr txBox="1"/>
      </xdr:nvSpPr>
      <xdr:spPr>
        <a:xfrm>
          <a:off x="8450795" y="1090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107854</xdr:rowOff>
    </xdr:from>
    <xdr:ext cx="599010" cy="259045"/>
    <xdr:sp macro="" textlink="">
      <xdr:nvSpPr>
        <xdr:cNvPr id="260" name="n_3mainValue【橋りょう・トンネル】&#10;一人当たり有形固定資産（償却資産）額">
          <a:extLst>
            <a:ext uri="{FF2B5EF4-FFF2-40B4-BE49-F238E27FC236}">
              <a16:creationId xmlns="" xmlns:a16="http://schemas.microsoft.com/office/drawing/2014/main" id="{CC24BE4E-AA1D-4DE3-A211-1B76E43E063B}"/>
            </a:ext>
          </a:extLst>
        </xdr:cNvPr>
        <xdr:cNvSpPr txBox="1"/>
      </xdr:nvSpPr>
      <xdr:spPr>
        <a:xfrm>
          <a:off x="7561795" y="1090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111276</xdr:rowOff>
    </xdr:from>
    <xdr:ext cx="599010" cy="259045"/>
    <xdr:sp macro="" textlink="">
      <xdr:nvSpPr>
        <xdr:cNvPr id="261" name="n_4mainValue【橋りょう・トンネル】&#10;一人当たり有形固定資産（償却資産）額">
          <a:extLst>
            <a:ext uri="{FF2B5EF4-FFF2-40B4-BE49-F238E27FC236}">
              <a16:creationId xmlns="" xmlns:a16="http://schemas.microsoft.com/office/drawing/2014/main" id="{BAEC0867-533F-4EA8-B301-9908F2CF88D1}"/>
            </a:ext>
          </a:extLst>
        </xdr:cNvPr>
        <xdr:cNvSpPr txBox="1"/>
      </xdr:nvSpPr>
      <xdr:spPr>
        <a:xfrm>
          <a:off x="6672795" y="1091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 xmlns:a16="http://schemas.microsoft.com/office/drawing/2014/main" id="{F633BAAB-BBE0-408A-844A-398A7709D46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 xmlns:a16="http://schemas.microsoft.com/office/drawing/2014/main" id="{5E4EC1C3-70DA-461A-9D3C-8909EEA1CA5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 xmlns:a16="http://schemas.microsoft.com/office/drawing/2014/main" id="{ED67BAC2-76DC-42DC-A830-B944E33370C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 xmlns:a16="http://schemas.microsoft.com/office/drawing/2014/main" id="{C2EABA05-7EE9-4AD7-AA45-FA65825C911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 xmlns:a16="http://schemas.microsoft.com/office/drawing/2014/main" id="{553FA08C-B0A4-478A-95E7-29BB67B3CF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 xmlns:a16="http://schemas.microsoft.com/office/drawing/2014/main" id="{FC051B7F-810F-414F-8DE3-DFC3DD902A0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 xmlns:a16="http://schemas.microsoft.com/office/drawing/2014/main" id="{988F9A2B-8216-406D-BFA2-4D849AB96F1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 xmlns:a16="http://schemas.microsoft.com/office/drawing/2014/main" id="{F766AD1C-5F14-4A89-9FC2-BE92EAB713D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 xmlns:a16="http://schemas.microsoft.com/office/drawing/2014/main" id="{B849B796-4FD4-402C-A2FA-74DB13B3640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 xmlns:a16="http://schemas.microsoft.com/office/drawing/2014/main" id="{80D8A9C1-F922-43D0-A6DA-CD16D5C4171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 xmlns:a16="http://schemas.microsoft.com/office/drawing/2014/main" id="{16BC6B07-E265-41F6-AC5A-B950DF7A33A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 xmlns:a16="http://schemas.microsoft.com/office/drawing/2014/main" id="{14318EB5-3161-4564-B5C9-B179AEBF42D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 xmlns:a16="http://schemas.microsoft.com/office/drawing/2014/main" id="{C09F0605-17B5-4D43-86CD-05F32E46D09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 xmlns:a16="http://schemas.microsoft.com/office/drawing/2014/main" id="{F1893D4B-1AC9-4586-84AA-29A40151375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 xmlns:a16="http://schemas.microsoft.com/office/drawing/2014/main" id="{A0F89FFB-5FC2-45D9-95CA-5F6B4669860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 xmlns:a16="http://schemas.microsoft.com/office/drawing/2014/main" id="{6F23B83B-B9B6-454A-BC58-E57F61C6EE3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 xmlns:a16="http://schemas.microsoft.com/office/drawing/2014/main" id="{BE38C86C-1568-4E73-A1B2-96D2F50F116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 xmlns:a16="http://schemas.microsoft.com/office/drawing/2014/main" id="{345E3DAC-842B-4547-A885-9EF9A842CD3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 xmlns:a16="http://schemas.microsoft.com/office/drawing/2014/main" id="{5357843E-60FD-47EA-B726-22F853737A8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 xmlns:a16="http://schemas.microsoft.com/office/drawing/2014/main" id="{F3E9ED81-E4B8-4F22-A1E3-71DDE806DA5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 xmlns:a16="http://schemas.microsoft.com/office/drawing/2014/main" id="{7337F5EE-63A8-4A37-AAEA-08E54D78B21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 xmlns:a16="http://schemas.microsoft.com/office/drawing/2014/main" id="{6B110479-CCCF-4BAC-8556-CD31F7EE3A8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 xmlns:a16="http://schemas.microsoft.com/office/drawing/2014/main" id="{18BC12C1-8E30-48E2-AF2B-7C7C4B73893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 xmlns:a16="http://schemas.microsoft.com/office/drawing/2014/main" id="{2EF6A1B7-D329-4794-9F8F-98120C52436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 xmlns:a16="http://schemas.microsoft.com/office/drawing/2014/main" id="{E39D1BCD-5939-4C0D-8F52-3B3AABB3D18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 xmlns:a16="http://schemas.microsoft.com/office/drawing/2014/main" id="{4B3FE716-40C9-45ED-90E6-613E43F73B70}"/>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 xmlns:a16="http://schemas.microsoft.com/office/drawing/2014/main" id="{1F0C43C7-A417-4DC8-BE20-DBFF6AFC3D4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 xmlns:a16="http://schemas.microsoft.com/office/drawing/2014/main" id="{9D97F6B7-7503-4AD3-BD89-EE9BDCDD7A3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 xmlns:a16="http://schemas.microsoft.com/office/drawing/2014/main" id="{B861717F-2676-4DDE-9810-018B03B266C3}"/>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 xmlns:a16="http://schemas.microsoft.com/office/drawing/2014/main" id="{40171381-5C58-45C8-A492-67201EDFC910}"/>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2" name="【公営住宅】&#10;有形固定資産減価償却率平均値テキスト">
          <a:extLst>
            <a:ext uri="{FF2B5EF4-FFF2-40B4-BE49-F238E27FC236}">
              <a16:creationId xmlns="" xmlns:a16="http://schemas.microsoft.com/office/drawing/2014/main" id="{8F5247DD-258A-430D-AAD2-2082F6A581BA}"/>
            </a:ext>
          </a:extLst>
        </xdr:cNvPr>
        <xdr:cNvSpPr txBox="1"/>
      </xdr:nvSpPr>
      <xdr:spPr>
        <a:xfrm>
          <a:off x="46736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 xmlns:a16="http://schemas.microsoft.com/office/drawing/2014/main" id="{9063439E-D282-481E-8F3F-06CB39BC54A2}"/>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 xmlns:a16="http://schemas.microsoft.com/office/drawing/2014/main" id="{E589A73C-8E21-41C2-97EF-7FB13E379F07}"/>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 xmlns:a16="http://schemas.microsoft.com/office/drawing/2014/main" id="{55B57AAF-75DF-4A6C-B0D5-3EDDB9619F79}"/>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 xmlns:a16="http://schemas.microsoft.com/office/drawing/2014/main" id="{E2CD8B73-C7CA-499C-99F6-2A2ADD270AC2}"/>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 xmlns:a16="http://schemas.microsoft.com/office/drawing/2014/main" id="{55334CA8-E84E-4504-AC96-A36B33F4B92F}"/>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 xmlns:a16="http://schemas.microsoft.com/office/drawing/2014/main" id="{2130FDDE-E6D5-4BB9-BA56-DFED5A78B66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056A08CB-6AB0-48B0-ADAC-468F2512921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E663BF3B-89D3-4332-BEAD-1245A10AD19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594ED7D9-E998-4933-A36C-AFB7B564A7F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00B28D41-69F4-4F30-940F-92593555C16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363</xdr:rowOff>
    </xdr:from>
    <xdr:to>
      <xdr:col>24</xdr:col>
      <xdr:colOff>114300</xdr:colOff>
      <xdr:row>81</xdr:row>
      <xdr:rowOff>101963</xdr:rowOff>
    </xdr:to>
    <xdr:sp macro="" textlink="">
      <xdr:nvSpPr>
        <xdr:cNvPr id="303" name="楕円 302">
          <a:extLst>
            <a:ext uri="{FF2B5EF4-FFF2-40B4-BE49-F238E27FC236}">
              <a16:creationId xmlns="" xmlns:a16="http://schemas.microsoft.com/office/drawing/2014/main" id="{9C5735BE-4E9F-4CFE-AAAD-5F5178822918}"/>
            </a:ext>
          </a:extLst>
        </xdr:cNvPr>
        <xdr:cNvSpPr/>
      </xdr:nvSpPr>
      <xdr:spPr>
        <a:xfrm>
          <a:off x="4584700" y="138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23240</xdr:rowOff>
    </xdr:from>
    <xdr:ext cx="405111" cy="259045"/>
    <xdr:sp macro="" textlink="">
      <xdr:nvSpPr>
        <xdr:cNvPr id="304" name="【公営住宅】&#10;有形固定資産減価償却率該当値テキスト">
          <a:extLst>
            <a:ext uri="{FF2B5EF4-FFF2-40B4-BE49-F238E27FC236}">
              <a16:creationId xmlns="" xmlns:a16="http://schemas.microsoft.com/office/drawing/2014/main" id="{D6AEAD28-EE01-4A54-A356-1E82D192C2A9}"/>
            </a:ext>
          </a:extLst>
        </xdr:cNvPr>
        <xdr:cNvSpPr txBox="1"/>
      </xdr:nvSpPr>
      <xdr:spPr>
        <a:xfrm>
          <a:off x="4673600" y="1373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126093</xdr:rowOff>
    </xdr:from>
    <xdr:to>
      <xdr:col>20</xdr:col>
      <xdr:colOff>38100</xdr:colOff>
      <xdr:row>81</xdr:row>
      <xdr:rowOff>56243</xdr:rowOff>
    </xdr:to>
    <xdr:sp macro="" textlink="">
      <xdr:nvSpPr>
        <xdr:cNvPr id="305" name="楕円 304">
          <a:extLst>
            <a:ext uri="{FF2B5EF4-FFF2-40B4-BE49-F238E27FC236}">
              <a16:creationId xmlns="" xmlns:a16="http://schemas.microsoft.com/office/drawing/2014/main" id="{2D7D0667-3B8F-444A-93F4-A496ECDD8B50}"/>
            </a:ext>
          </a:extLst>
        </xdr:cNvPr>
        <xdr:cNvSpPr/>
      </xdr:nvSpPr>
      <xdr:spPr>
        <a:xfrm>
          <a:off x="37465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5443</xdr:rowOff>
    </xdr:from>
    <xdr:to>
      <xdr:col>24</xdr:col>
      <xdr:colOff>63500</xdr:colOff>
      <xdr:row>81</xdr:row>
      <xdr:rowOff>51163</xdr:rowOff>
    </xdr:to>
    <xdr:cxnSp macro="">
      <xdr:nvCxnSpPr>
        <xdr:cNvPr id="306" name="直線コネクタ 305">
          <a:extLst>
            <a:ext uri="{FF2B5EF4-FFF2-40B4-BE49-F238E27FC236}">
              <a16:creationId xmlns="" xmlns:a16="http://schemas.microsoft.com/office/drawing/2014/main" id="{AA7D8D54-8269-4C19-86F2-310E29365C5B}"/>
            </a:ext>
          </a:extLst>
        </xdr:cNvPr>
        <xdr:cNvCxnSpPr/>
      </xdr:nvCxnSpPr>
      <xdr:spPr>
        <a:xfrm>
          <a:off x="3797300" y="1389289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78739</xdr:rowOff>
    </xdr:from>
    <xdr:to>
      <xdr:col>15</xdr:col>
      <xdr:colOff>101600</xdr:colOff>
      <xdr:row>81</xdr:row>
      <xdr:rowOff>8889</xdr:rowOff>
    </xdr:to>
    <xdr:sp macro="" textlink="">
      <xdr:nvSpPr>
        <xdr:cNvPr id="307" name="楕円 306">
          <a:extLst>
            <a:ext uri="{FF2B5EF4-FFF2-40B4-BE49-F238E27FC236}">
              <a16:creationId xmlns="" xmlns:a16="http://schemas.microsoft.com/office/drawing/2014/main" id="{A70D97EF-2108-4F6A-A4EF-F895ACD45CEA}"/>
            </a:ext>
          </a:extLst>
        </xdr:cNvPr>
        <xdr:cNvSpPr/>
      </xdr:nvSpPr>
      <xdr:spPr>
        <a:xfrm>
          <a:off x="2857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81</xdr:row>
      <xdr:rowOff>5443</xdr:rowOff>
    </xdr:to>
    <xdr:cxnSp macro="">
      <xdr:nvCxnSpPr>
        <xdr:cNvPr id="308" name="直線コネクタ 307">
          <a:extLst>
            <a:ext uri="{FF2B5EF4-FFF2-40B4-BE49-F238E27FC236}">
              <a16:creationId xmlns="" xmlns:a16="http://schemas.microsoft.com/office/drawing/2014/main" id="{F747A53A-431A-475A-9C76-003636A619F5}"/>
            </a:ext>
          </a:extLst>
        </xdr:cNvPr>
        <xdr:cNvCxnSpPr/>
      </xdr:nvCxnSpPr>
      <xdr:spPr>
        <a:xfrm>
          <a:off x="2908300" y="13845539"/>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33020</xdr:rowOff>
    </xdr:from>
    <xdr:to>
      <xdr:col>10</xdr:col>
      <xdr:colOff>165100</xdr:colOff>
      <xdr:row>80</xdr:row>
      <xdr:rowOff>134620</xdr:rowOff>
    </xdr:to>
    <xdr:sp macro="" textlink="">
      <xdr:nvSpPr>
        <xdr:cNvPr id="309" name="楕円 308">
          <a:extLst>
            <a:ext uri="{FF2B5EF4-FFF2-40B4-BE49-F238E27FC236}">
              <a16:creationId xmlns="" xmlns:a16="http://schemas.microsoft.com/office/drawing/2014/main" id="{D5F8E22C-0AD0-49ED-9A04-B6A592CF9D04}"/>
            </a:ext>
          </a:extLst>
        </xdr:cNvPr>
        <xdr:cNvSpPr/>
      </xdr:nvSpPr>
      <xdr:spPr>
        <a:xfrm>
          <a:off x="1968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83820</xdr:rowOff>
    </xdr:from>
    <xdr:to>
      <xdr:col>15</xdr:col>
      <xdr:colOff>50800</xdr:colOff>
      <xdr:row>80</xdr:row>
      <xdr:rowOff>129539</xdr:rowOff>
    </xdr:to>
    <xdr:cxnSp macro="">
      <xdr:nvCxnSpPr>
        <xdr:cNvPr id="310" name="直線コネクタ 309">
          <a:extLst>
            <a:ext uri="{FF2B5EF4-FFF2-40B4-BE49-F238E27FC236}">
              <a16:creationId xmlns="" xmlns:a16="http://schemas.microsoft.com/office/drawing/2014/main" id="{3F40AAEC-C6B6-40BB-AB7F-D907014C4194}"/>
            </a:ext>
          </a:extLst>
        </xdr:cNvPr>
        <xdr:cNvCxnSpPr/>
      </xdr:nvCxnSpPr>
      <xdr:spPr>
        <a:xfrm>
          <a:off x="2019300" y="13799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11793</xdr:rowOff>
    </xdr:from>
    <xdr:to>
      <xdr:col>6</xdr:col>
      <xdr:colOff>38100</xdr:colOff>
      <xdr:row>81</xdr:row>
      <xdr:rowOff>113393</xdr:rowOff>
    </xdr:to>
    <xdr:sp macro="" textlink="">
      <xdr:nvSpPr>
        <xdr:cNvPr id="311" name="楕円 310">
          <a:extLst>
            <a:ext uri="{FF2B5EF4-FFF2-40B4-BE49-F238E27FC236}">
              <a16:creationId xmlns="" xmlns:a16="http://schemas.microsoft.com/office/drawing/2014/main" id="{C985FEE0-977C-449F-A97F-D4B9D7B0D30A}"/>
            </a:ext>
          </a:extLst>
        </xdr:cNvPr>
        <xdr:cNvSpPr/>
      </xdr:nvSpPr>
      <xdr:spPr>
        <a:xfrm>
          <a:off x="1079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83820</xdr:rowOff>
    </xdr:from>
    <xdr:to>
      <xdr:col>10</xdr:col>
      <xdr:colOff>114300</xdr:colOff>
      <xdr:row>81</xdr:row>
      <xdr:rowOff>62593</xdr:rowOff>
    </xdr:to>
    <xdr:cxnSp macro="">
      <xdr:nvCxnSpPr>
        <xdr:cNvPr id="312" name="直線コネクタ 311">
          <a:extLst>
            <a:ext uri="{FF2B5EF4-FFF2-40B4-BE49-F238E27FC236}">
              <a16:creationId xmlns="" xmlns:a16="http://schemas.microsoft.com/office/drawing/2014/main" id="{8F935360-A034-4062-8146-F829BBFB4BAE}"/>
            </a:ext>
          </a:extLst>
        </xdr:cNvPr>
        <xdr:cNvCxnSpPr/>
      </xdr:nvCxnSpPr>
      <xdr:spPr>
        <a:xfrm flipV="1">
          <a:off x="1130300" y="13799820"/>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3" name="n_1aveValue【公営住宅】&#10;有形固定資産減価償却率">
          <a:extLst>
            <a:ext uri="{FF2B5EF4-FFF2-40B4-BE49-F238E27FC236}">
              <a16:creationId xmlns="" xmlns:a16="http://schemas.microsoft.com/office/drawing/2014/main" id="{056CF28E-2639-4D6D-9FFD-958DA96A4941}"/>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4" name="n_2aveValue【公営住宅】&#10;有形固定資産減価償却率">
          <a:extLst>
            <a:ext uri="{FF2B5EF4-FFF2-40B4-BE49-F238E27FC236}">
              <a16:creationId xmlns="" xmlns:a16="http://schemas.microsoft.com/office/drawing/2014/main" id="{A15D98AF-DE44-47FF-9D89-75211CF4A0BD}"/>
            </a:ext>
          </a:extLst>
        </xdr:cNvPr>
        <xdr:cNvSpPr txBox="1"/>
      </xdr:nvSpPr>
      <xdr:spPr>
        <a:xfrm>
          <a:off x="2705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a:extLst>
            <a:ext uri="{FF2B5EF4-FFF2-40B4-BE49-F238E27FC236}">
              <a16:creationId xmlns="" xmlns:a16="http://schemas.microsoft.com/office/drawing/2014/main" id="{D361ABB9-EC36-4017-A1AF-86967C596E62}"/>
            </a:ext>
          </a:extLst>
        </xdr:cNvPr>
        <xdr:cNvSpPr txBox="1"/>
      </xdr:nvSpPr>
      <xdr:spPr>
        <a:xfrm>
          <a:off x="1816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a:extLst>
            <a:ext uri="{FF2B5EF4-FFF2-40B4-BE49-F238E27FC236}">
              <a16:creationId xmlns="" xmlns:a16="http://schemas.microsoft.com/office/drawing/2014/main" id="{9CD9FF85-3505-4E15-A5D7-3FECEA2F0408}"/>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72770</xdr:rowOff>
    </xdr:from>
    <xdr:ext cx="405111" cy="259045"/>
    <xdr:sp macro="" textlink="">
      <xdr:nvSpPr>
        <xdr:cNvPr id="317" name="n_1mainValue【公営住宅】&#10;有形固定資産減価償却率">
          <a:extLst>
            <a:ext uri="{FF2B5EF4-FFF2-40B4-BE49-F238E27FC236}">
              <a16:creationId xmlns="" xmlns:a16="http://schemas.microsoft.com/office/drawing/2014/main" id="{7DD0606C-BAAB-4259-87F3-56A1F5EFC8FC}"/>
            </a:ext>
          </a:extLst>
        </xdr:cNvPr>
        <xdr:cNvSpPr txBox="1"/>
      </xdr:nvSpPr>
      <xdr:spPr>
        <a:xfrm>
          <a:off x="3582044" y="1361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318" name="n_2mainValue【公営住宅】&#10;有形固定資産減価償却率">
          <a:extLst>
            <a:ext uri="{FF2B5EF4-FFF2-40B4-BE49-F238E27FC236}">
              <a16:creationId xmlns="" xmlns:a16="http://schemas.microsoft.com/office/drawing/2014/main" id="{76449599-9DCD-4FAE-9A3F-30C91CFBFB24}"/>
            </a:ext>
          </a:extLst>
        </xdr:cNvPr>
        <xdr:cNvSpPr txBox="1"/>
      </xdr:nvSpPr>
      <xdr:spPr>
        <a:xfrm>
          <a:off x="2705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151147</xdr:rowOff>
    </xdr:from>
    <xdr:ext cx="405111" cy="259045"/>
    <xdr:sp macro="" textlink="">
      <xdr:nvSpPr>
        <xdr:cNvPr id="319" name="n_3mainValue【公営住宅】&#10;有形固定資産減価償却率">
          <a:extLst>
            <a:ext uri="{FF2B5EF4-FFF2-40B4-BE49-F238E27FC236}">
              <a16:creationId xmlns="" xmlns:a16="http://schemas.microsoft.com/office/drawing/2014/main" id="{1114C097-B7A3-41FE-B24A-CBA86D66722A}"/>
            </a:ext>
          </a:extLst>
        </xdr:cNvPr>
        <xdr:cNvSpPr txBox="1"/>
      </xdr:nvSpPr>
      <xdr:spPr>
        <a:xfrm>
          <a:off x="1816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129920</xdr:rowOff>
    </xdr:from>
    <xdr:ext cx="405111" cy="259045"/>
    <xdr:sp macro="" textlink="">
      <xdr:nvSpPr>
        <xdr:cNvPr id="320" name="n_4mainValue【公営住宅】&#10;有形固定資産減価償却率">
          <a:extLst>
            <a:ext uri="{FF2B5EF4-FFF2-40B4-BE49-F238E27FC236}">
              <a16:creationId xmlns="" xmlns:a16="http://schemas.microsoft.com/office/drawing/2014/main" id="{6C86D95D-BFC9-4CE4-A599-CA4D1E1F3847}"/>
            </a:ext>
          </a:extLst>
        </xdr:cNvPr>
        <xdr:cNvSpPr txBox="1"/>
      </xdr:nvSpPr>
      <xdr:spPr>
        <a:xfrm>
          <a:off x="9277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 xmlns:a16="http://schemas.microsoft.com/office/drawing/2014/main" id="{B83490EF-446B-4457-B7D4-00B34CDFB42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 xmlns:a16="http://schemas.microsoft.com/office/drawing/2014/main" id="{C8776767-65FD-4402-A6C6-F9279083A0D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 xmlns:a16="http://schemas.microsoft.com/office/drawing/2014/main" id="{5295B690-054E-41D9-B82D-1586EF6B961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 xmlns:a16="http://schemas.microsoft.com/office/drawing/2014/main" id="{72FDCC69-F32E-4D4D-9837-EA92CF6FB34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 xmlns:a16="http://schemas.microsoft.com/office/drawing/2014/main" id="{BDC45C8A-A005-47C2-8839-ACDBE859823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 xmlns:a16="http://schemas.microsoft.com/office/drawing/2014/main" id="{4CE8AF2B-558E-4CBB-867E-BFD4320F30F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 xmlns:a16="http://schemas.microsoft.com/office/drawing/2014/main" id="{9DE24513-F899-429C-8B0E-DF4C48169D9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 xmlns:a16="http://schemas.microsoft.com/office/drawing/2014/main" id="{4E720BC5-6AFA-4A8B-B39F-90A6C92C4FC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 xmlns:a16="http://schemas.microsoft.com/office/drawing/2014/main" id="{48B08C69-524C-4749-BC05-371C5E30FEC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 xmlns:a16="http://schemas.microsoft.com/office/drawing/2014/main" id="{1635DAF5-EDC0-4D21-97B4-D08D4A869A9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 xmlns:a16="http://schemas.microsoft.com/office/drawing/2014/main" id="{09A63880-E653-4582-80A5-F22BF435A13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 xmlns:a16="http://schemas.microsoft.com/office/drawing/2014/main" id="{8BD332ED-E0AC-41D5-95EF-94C12460479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 xmlns:a16="http://schemas.microsoft.com/office/drawing/2014/main" id="{223F6565-1D02-4E1A-898C-2016FC4D35D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 xmlns:a16="http://schemas.microsoft.com/office/drawing/2014/main" id="{55FE5479-1CBB-4975-9910-5AF2832C6FD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 xmlns:a16="http://schemas.microsoft.com/office/drawing/2014/main" id="{E0DF353D-999D-4763-9029-B8FD8B76E30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 xmlns:a16="http://schemas.microsoft.com/office/drawing/2014/main" id="{2FF3611A-7077-4B3B-91DE-799F6BA5634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 xmlns:a16="http://schemas.microsoft.com/office/drawing/2014/main" id="{3FBF983A-AC9C-493D-AE3E-14D1B8FA34A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 xmlns:a16="http://schemas.microsoft.com/office/drawing/2014/main" id="{11A43F8A-A702-43E6-89A4-53766AE516D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 xmlns:a16="http://schemas.microsoft.com/office/drawing/2014/main" id="{C27B5D24-9386-41D5-B3A5-D6829FA25CE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 xmlns:a16="http://schemas.microsoft.com/office/drawing/2014/main" id="{0F4FF458-ABFB-4C1C-AD12-8FCCC91BF3B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 xmlns:a16="http://schemas.microsoft.com/office/drawing/2014/main" id="{D96ECFFB-8EBB-422E-A3D0-2AAD0CF456F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 xmlns:a16="http://schemas.microsoft.com/office/drawing/2014/main" id="{C091DF84-6A98-4EAC-8D3E-6E97D4DFF061}"/>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 xmlns:a16="http://schemas.microsoft.com/office/drawing/2014/main" id="{BDDFB3AE-B027-4F73-B909-26EC1DF7B879}"/>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 xmlns:a16="http://schemas.microsoft.com/office/drawing/2014/main" id="{969E3CCA-7E2C-4961-8189-5543D48F52C9}"/>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 xmlns:a16="http://schemas.microsoft.com/office/drawing/2014/main" id="{DC1804F0-038F-4110-866E-6D20E3531ACC}"/>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 xmlns:a16="http://schemas.microsoft.com/office/drawing/2014/main" id="{E1F75C0B-0FFF-405F-9A66-E78E531C5DAB}"/>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 xmlns:a16="http://schemas.microsoft.com/office/drawing/2014/main" id="{9D9FFD83-B87D-45E5-9FB6-86A42F932EB1}"/>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 xmlns:a16="http://schemas.microsoft.com/office/drawing/2014/main" id="{24FC9817-AA66-416A-A544-4F6E2686ACDC}"/>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 xmlns:a16="http://schemas.microsoft.com/office/drawing/2014/main" id="{076F3821-460A-4CB0-8B4C-171D77B3EBB8}"/>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 xmlns:a16="http://schemas.microsoft.com/office/drawing/2014/main" id="{F173EBAC-7384-44D3-9D26-A431E1996A27}"/>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 xmlns:a16="http://schemas.microsoft.com/office/drawing/2014/main" id="{D7BA95EB-8AEB-4A1F-A829-EC9E6C194038}"/>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 xmlns:a16="http://schemas.microsoft.com/office/drawing/2014/main" id="{4878A336-8170-4FD4-B8D6-CF9372C93388}"/>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 xmlns:a16="http://schemas.microsoft.com/office/drawing/2014/main" id="{8144546E-355A-4DDD-9F1F-A5B3FB6C34A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 xmlns:a16="http://schemas.microsoft.com/office/drawing/2014/main" id="{EB704181-5C88-4D3E-B1D8-6C87CCE82D5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7643B943-F830-4AB1-9247-52FD26D19B1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4C2B4200-4EE4-49CC-84B3-4925C898E7A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13981D43-46AD-4DEE-9261-DDDB2644C87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102743</xdr:rowOff>
    </xdr:from>
    <xdr:to>
      <xdr:col>55</xdr:col>
      <xdr:colOff>50800</xdr:colOff>
      <xdr:row>86</xdr:row>
      <xdr:rowOff>32893</xdr:rowOff>
    </xdr:to>
    <xdr:sp macro="" textlink="">
      <xdr:nvSpPr>
        <xdr:cNvPr id="358" name="楕円 357">
          <a:extLst>
            <a:ext uri="{FF2B5EF4-FFF2-40B4-BE49-F238E27FC236}">
              <a16:creationId xmlns="" xmlns:a16="http://schemas.microsoft.com/office/drawing/2014/main" id="{2E328FCF-BE92-46C1-96FC-404F4E4A2BCF}"/>
            </a:ext>
          </a:extLst>
        </xdr:cNvPr>
        <xdr:cNvSpPr/>
      </xdr:nvSpPr>
      <xdr:spPr>
        <a:xfrm>
          <a:off x="10426700" y="146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17670</xdr:rowOff>
    </xdr:from>
    <xdr:ext cx="469744" cy="259045"/>
    <xdr:sp macro="" textlink="">
      <xdr:nvSpPr>
        <xdr:cNvPr id="359" name="【公営住宅】&#10;一人当たり面積該当値テキスト">
          <a:extLst>
            <a:ext uri="{FF2B5EF4-FFF2-40B4-BE49-F238E27FC236}">
              <a16:creationId xmlns="" xmlns:a16="http://schemas.microsoft.com/office/drawing/2014/main" id="{77520CE3-3D4F-4D59-8712-594C700B0496}"/>
            </a:ext>
          </a:extLst>
        </xdr:cNvPr>
        <xdr:cNvSpPr txBox="1"/>
      </xdr:nvSpPr>
      <xdr:spPr>
        <a:xfrm>
          <a:off x="10515600" y="1459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102972</xdr:rowOff>
    </xdr:from>
    <xdr:to>
      <xdr:col>50</xdr:col>
      <xdr:colOff>165100</xdr:colOff>
      <xdr:row>86</xdr:row>
      <xdr:rowOff>33122</xdr:rowOff>
    </xdr:to>
    <xdr:sp macro="" textlink="">
      <xdr:nvSpPr>
        <xdr:cNvPr id="360" name="楕円 359">
          <a:extLst>
            <a:ext uri="{FF2B5EF4-FFF2-40B4-BE49-F238E27FC236}">
              <a16:creationId xmlns="" xmlns:a16="http://schemas.microsoft.com/office/drawing/2014/main" id="{B7A2E541-364C-4CDC-B8DA-CC305AA3A8B5}"/>
            </a:ext>
          </a:extLst>
        </xdr:cNvPr>
        <xdr:cNvSpPr/>
      </xdr:nvSpPr>
      <xdr:spPr>
        <a:xfrm>
          <a:off x="95885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153543</xdr:rowOff>
    </xdr:from>
    <xdr:to>
      <xdr:col>55</xdr:col>
      <xdr:colOff>0</xdr:colOff>
      <xdr:row>85</xdr:row>
      <xdr:rowOff>153772</xdr:rowOff>
    </xdr:to>
    <xdr:cxnSp macro="">
      <xdr:nvCxnSpPr>
        <xdr:cNvPr id="361" name="直線コネクタ 360">
          <a:extLst>
            <a:ext uri="{FF2B5EF4-FFF2-40B4-BE49-F238E27FC236}">
              <a16:creationId xmlns="" xmlns:a16="http://schemas.microsoft.com/office/drawing/2014/main" id="{29011FC4-487F-4B30-9502-6B049F48A9FB}"/>
            </a:ext>
          </a:extLst>
        </xdr:cNvPr>
        <xdr:cNvCxnSpPr/>
      </xdr:nvCxnSpPr>
      <xdr:spPr>
        <a:xfrm flipV="1">
          <a:off x="9639300" y="14726793"/>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103200</xdr:rowOff>
    </xdr:from>
    <xdr:to>
      <xdr:col>46</xdr:col>
      <xdr:colOff>38100</xdr:colOff>
      <xdr:row>86</xdr:row>
      <xdr:rowOff>33350</xdr:rowOff>
    </xdr:to>
    <xdr:sp macro="" textlink="">
      <xdr:nvSpPr>
        <xdr:cNvPr id="362" name="楕円 361">
          <a:extLst>
            <a:ext uri="{FF2B5EF4-FFF2-40B4-BE49-F238E27FC236}">
              <a16:creationId xmlns="" xmlns:a16="http://schemas.microsoft.com/office/drawing/2014/main" id="{96CBBD62-3E1B-4A62-8244-49CDFFE4480F}"/>
            </a:ext>
          </a:extLst>
        </xdr:cNvPr>
        <xdr:cNvSpPr/>
      </xdr:nvSpPr>
      <xdr:spPr>
        <a:xfrm>
          <a:off x="8699500" y="146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153772</xdr:rowOff>
    </xdr:from>
    <xdr:to>
      <xdr:col>50</xdr:col>
      <xdr:colOff>114300</xdr:colOff>
      <xdr:row>85</xdr:row>
      <xdr:rowOff>154000</xdr:rowOff>
    </xdr:to>
    <xdr:cxnSp macro="">
      <xdr:nvCxnSpPr>
        <xdr:cNvPr id="363" name="直線コネクタ 362">
          <a:extLst>
            <a:ext uri="{FF2B5EF4-FFF2-40B4-BE49-F238E27FC236}">
              <a16:creationId xmlns="" xmlns:a16="http://schemas.microsoft.com/office/drawing/2014/main" id="{5C385A04-03E9-42D1-A412-C5514B4198D1}"/>
            </a:ext>
          </a:extLst>
        </xdr:cNvPr>
        <xdr:cNvCxnSpPr/>
      </xdr:nvCxnSpPr>
      <xdr:spPr>
        <a:xfrm flipV="1">
          <a:off x="8750300" y="1472702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102972</xdr:rowOff>
    </xdr:from>
    <xdr:to>
      <xdr:col>41</xdr:col>
      <xdr:colOff>101600</xdr:colOff>
      <xdr:row>86</xdr:row>
      <xdr:rowOff>33122</xdr:rowOff>
    </xdr:to>
    <xdr:sp macro="" textlink="">
      <xdr:nvSpPr>
        <xdr:cNvPr id="364" name="楕円 363">
          <a:extLst>
            <a:ext uri="{FF2B5EF4-FFF2-40B4-BE49-F238E27FC236}">
              <a16:creationId xmlns="" xmlns:a16="http://schemas.microsoft.com/office/drawing/2014/main" id="{AD132D50-59DB-4EBE-B6D3-3D68B04B34D1}"/>
            </a:ext>
          </a:extLst>
        </xdr:cNvPr>
        <xdr:cNvSpPr/>
      </xdr:nvSpPr>
      <xdr:spPr>
        <a:xfrm>
          <a:off x="78105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153772</xdr:rowOff>
    </xdr:from>
    <xdr:to>
      <xdr:col>45</xdr:col>
      <xdr:colOff>177800</xdr:colOff>
      <xdr:row>85</xdr:row>
      <xdr:rowOff>154000</xdr:rowOff>
    </xdr:to>
    <xdr:cxnSp macro="">
      <xdr:nvCxnSpPr>
        <xdr:cNvPr id="365" name="直線コネクタ 364">
          <a:extLst>
            <a:ext uri="{FF2B5EF4-FFF2-40B4-BE49-F238E27FC236}">
              <a16:creationId xmlns="" xmlns:a16="http://schemas.microsoft.com/office/drawing/2014/main" id="{D6F6A68D-CA0E-4021-B4BC-A2EBA19AA1A9}"/>
            </a:ext>
          </a:extLst>
        </xdr:cNvPr>
        <xdr:cNvCxnSpPr/>
      </xdr:nvCxnSpPr>
      <xdr:spPr>
        <a:xfrm>
          <a:off x="7861300" y="1472702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87198</xdr:rowOff>
    </xdr:from>
    <xdr:to>
      <xdr:col>36</xdr:col>
      <xdr:colOff>165100</xdr:colOff>
      <xdr:row>86</xdr:row>
      <xdr:rowOff>17348</xdr:rowOff>
    </xdr:to>
    <xdr:sp macro="" textlink="">
      <xdr:nvSpPr>
        <xdr:cNvPr id="366" name="楕円 365">
          <a:extLst>
            <a:ext uri="{FF2B5EF4-FFF2-40B4-BE49-F238E27FC236}">
              <a16:creationId xmlns="" xmlns:a16="http://schemas.microsoft.com/office/drawing/2014/main" id="{83654164-3264-47A1-B104-E580B3572E99}"/>
            </a:ext>
          </a:extLst>
        </xdr:cNvPr>
        <xdr:cNvSpPr/>
      </xdr:nvSpPr>
      <xdr:spPr>
        <a:xfrm>
          <a:off x="6921500" y="1466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137998</xdr:rowOff>
    </xdr:from>
    <xdr:to>
      <xdr:col>41</xdr:col>
      <xdr:colOff>50800</xdr:colOff>
      <xdr:row>85</xdr:row>
      <xdr:rowOff>153772</xdr:rowOff>
    </xdr:to>
    <xdr:cxnSp macro="">
      <xdr:nvCxnSpPr>
        <xdr:cNvPr id="367" name="直線コネクタ 366">
          <a:extLst>
            <a:ext uri="{FF2B5EF4-FFF2-40B4-BE49-F238E27FC236}">
              <a16:creationId xmlns="" xmlns:a16="http://schemas.microsoft.com/office/drawing/2014/main" id="{32292B3D-D747-420F-986E-57DD3E57D117}"/>
            </a:ext>
          </a:extLst>
        </xdr:cNvPr>
        <xdr:cNvCxnSpPr/>
      </xdr:nvCxnSpPr>
      <xdr:spPr>
        <a:xfrm>
          <a:off x="6972300" y="14711248"/>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 xmlns:a16="http://schemas.microsoft.com/office/drawing/2014/main" id="{27EBC330-F510-4D3E-A262-B42FE8764EDB}"/>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 xmlns:a16="http://schemas.microsoft.com/office/drawing/2014/main" id="{DD5FD412-805D-4515-A9BF-11046A07F793}"/>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 xmlns:a16="http://schemas.microsoft.com/office/drawing/2014/main" id="{56C99518-A2C7-495A-8800-707A1C5394E2}"/>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 xmlns:a16="http://schemas.microsoft.com/office/drawing/2014/main" id="{EA0835C4-4746-40F3-9067-982432E9C0B0}"/>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24249</xdr:rowOff>
    </xdr:from>
    <xdr:ext cx="469744" cy="259045"/>
    <xdr:sp macro="" textlink="">
      <xdr:nvSpPr>
        <xdr:cNvPr id="372" name="n_1mainValue【公営住宅】&#10;一人当たり面積">
          <a:extLst>
            <a:ext uri="{FF2B5EF4-FFF2-40B4-BE49-F238E27FC236}">
              <a16:creationId xmlns="" xmlns:a16="http://schemas.microsoft.com/office/drawing/2014/main" id="{AAE0BC45-7EE2-4003-8B15-BD2003CEFA35}"/>
            </a:ext>
          </a:extLst>
        </xdr:cNvPr>
        <xdr:cNvSpPr txBox="1"/>
      </xdr:nvSpPr>
      <xdr:spPr>
        <a:xfrm>
          <a:off x="9391727" y="14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24477</xdr:rowOff>
    </xdr:from>
    <xdr:ext cx="469744" cy="259045"/>
    <xdr:sp macro="" textlink="">
      <xdr:nvSpPr>
        <xdr:cNvPr id="373" name="n_2mainValue【公営住宅】&#10;一人当たり面積">
          <a:extLst>
            <a:ext uri="{FF2B5EF4-FFF2-40B4-BE49-F238E27FC236}">
              <a16:creationId xmlns="" xmlns:a16="http://schemas.microsoft.com/office/drawing/2014/main" id="{DF75FD2B-7C59-41F0-B6FA-47F4ACA7D65D}"/>
            </a:ext>
          </a:extLst>
        </xdr:cNvPr>
        <xdr:cNvSpPr txBox="1"/>
      </xdr:nvSpPr>
      <xdr:spPr>
        <a:xfrm>
          <a:off x="8515427" y="1476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24249</xdr:rowOff>
    </xdr:from>
    <xdr:ext cx="469744" cy="259045"/>
    <xdr:sp macro="" textlink="">
      <xdr:nvSpPr>
        <xdr:cNvPr id="374" name="n_3mainValue【公営住宅】&#10;一人当たり面積">
          <a:extLst>
            <a:ext uri="{FF2B5EF4-FFF2-40B4-BE49-F238E27FC236}">
              <a16:creationId xmlns="" xmlns:a16="http://schemas.microsoft.com/office/drawing/2014/main" id="{DB3EACB0-9975-47AD-83A5-ABEA3974D119}"/>
            </a:ext>
          </a:extLst>
        </xdr:cNvPr>
        <xdr:cNvSpPr txBox="1"/>
      </xdr:nvSpPr>
      <xdr:spPr>
        <a:xfrm>
          <a:off x="7626427" y="14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8475</xdr:rowOff>
    </xdr:from>
    <xdr:ext cx="469744" cy="259045"/>
    <xdr:sp macro="" textlink="">
      <xdr:nvSpPr>
        <xdr:cNvPr id="375" name="n_4mainValue【公営住宅】&#10;一人当たり面積">
          <a:extLst>
            <a:ext uri="{FF2B5EF4-FFF2-40B4-BE49-F238E27FC236}">
              <a16:creationId xmlns="" xmlns:a16="http://schemas.microsoft.com/office/drawing/2014/main" id="{F0CC1202-61AD-422E-8FAA-38AC23E85B32}"/>
            </a:ext>
          </a:extLst>
        </xdr:cNvPr>
        <xdr:cNvSpPr txBox="1"/>
      </xdr:nvSpPr>
      <xdr:spPr>
        <a:xfrm>
          <a:off x="6737427" y="1475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 xmlns:a16="http://schemas.microsoft.com/office/drawing/2014/main" id="{5D3A21DD-0C8C-4FCE-B374-D4233A95C70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 xmlns:a16="http://schemas.microsoft.com/office/drawing/2014/main" id="{D77A86D5-ED96-4880-A3FD-4C2B0ECF13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 xmlns:a16="http://schemas.microsoft.com/office/drawing/2014/main" id="{FA3EBCAF-4ED3-49D2-962A-72204285BB5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 xmlns:a16="http://schemas.microsoft.com/office/drawing/2014/main" id="{AF7302D5-9377-46F3-BC09-78A6076F24E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 xmlns:a16="http://schemas.microsoft.com/office/drawing/2014/main" id="{CDCE63AD-C70B-408F-A56B-485B850EC45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 xmlns:a16="http://schemas.microsoft.com/office/drawing/2014/main" id="{96907552-B5D9-450E-815F-2B12B717FDA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 xmlns:a16="http://schemas.microsoft.com/office/drawing/2014/main" id="{F662834B-3969-472E-A1CB-EAD26E43F12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 xmlns:a16="http://schemas.microsoft.com/office/drawing/2014/main" id="{9281CC95-E338-4458-96DD-CD0BAFBECA1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 xmlns:a16="http://schemas.microsoft.com/office/drawing/2014/main" id="{CA21D440-DECD-40A7-A214-3F7C68D7281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 xmlns:a16="http://schemas.microsoft.com/office/drawing/2014/main" id="{0D977A65-C46E-4B47-A297-5F12B98FE98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 xmlns:a16="http://schemas.microsoft.com/office/drawing/2014/main" id="{4DFAA057-7036-4BEA-9214-D65A3B31B96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 xmlns:a16="http://schemas.microsoft.com/office/drawing/2014/main" id="{D225D487-F092-45D4-AFF8-8B216411021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 xmlns:a16="http://schemas.microsoft.com/office/drawing/2014/main" id="{D32EB05B-240D-40FF-A1FF-D6E114FCA17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 xmlns:a16="http://schemas.microsoft.com/office/drawing/2014/main" id="{CB160962-4432-4794-9ADB-5EAADC1293C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 xmlns:a16="http://schemas.microsoft.com/office/drawing/2014/main" id="{3637D7EE-218B-4319-AB5D-F901A4AE0F9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 xmlns:a16="http://schemas.microsoft.com/office/drawing/2014/main" id="{5FE394D0-FC46-463A-8050-6E6CB8475DB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 xmlns:a16="http://schemas.microsoft.com/office/drawing/2014/main" id="{0FA4E3BA-09C9-48AB-A3DC-EFCE812F86E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 xmlns:a16="http://schemas.microsoft.com/office/drawing/2014/main" id="{39AA92ED-733E-4F62-BC5D-02EF6D90854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 xmlns:a16="http://schemas.microsoft.com/office/drawing/2014/main" id="{E1238961-0C7A-4445-94AC-0FD66569853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 xmlns:a16="http://schemas.microsoft.com/office/drawing/2014/main" id="{4B94D9F3-7D33-44F0-93AB-3622ABB130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 xmlns:a16="http://schemas.microsoft.com/office/drawing/2014/main" id="{70AC45C8-4461-4E3C-9576-2E654785A0E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 xmlns:a16="http://schemas.microsoft.com/office/drawing/2014/main" id="{E99C5087-1806-4E02-B4F2-444C1F09257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 xmlns:a16="http://schemas.microsoft.com/office/drawing/2014/main" id="{BAF81399-3BED-4C29-BA04-2DF9FA03DDD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 xmlns:a16="http://schemas.microsoft.com/office/drawing/2014/main" id="{D1B3263D-20B6-45D0-868E-68CDBF976FC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 xmlns:a16="http://schemas.microsoft.com/office/drawing/2014/main" id="{82707619-A5A7-4794-88BC-1AC15B7F274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 xmlns:a16="http://schemas.microsoft.com/office/drawing/2014/main" id="{836A025C-C5E2-4A15-90F5-61CBE1BB815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 xmlns:a16="http://schemas.microsoft.com/office/drawing/2014/main" id="{46180A41-9630-4927-AA09-252C0B72C46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 xmlns:a16="http://schemas.microsoft.com/office/drawing/2014/main" id="{6B417602-D6A6-44A8-A4BB-078D80CA9E9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 xmlns:a16="http://schemas.microsoft.com/office/drawing/2014/main" id="{68DE765D-CA97-4295-AC0E-286BBEE9B1D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 xmlns:a16="http://schemas.microsoft.com/office/drawing/2014/main" id="{153BE6FD-5541-4F34-9968-FCBA68420A5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 xmlns:a16="http://schemas.microsoft.com/office/drawing/2014/main" id="{FF232F34-E859-4CB2-9C9C-4889C8C5AD9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 xmlns:a16="http://schemas.microsoft.com/office/drawing/2014/main" id="{EAA8DBA6-EF29-4ECA-9FFC-FD7D6D3CFE8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 xmlns:a16="http://schemas.microsoft.com/office/drawing/2014/main" id="{60C105D8-8403-4B83-9468-EFBA5E67998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 xmlns:a16="http://schemas.microsoft.com/office/drawing/2014/main" id="{09F5DB04-3B51-4AED-98F9-1677069E4A2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 xmlns:a16="http://schemas.microsoft.com/office/drawing/2014/main" id="{CB1CA414-68B3-4942-8742-697BC57E66B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 xmlns:a16="http://schemas.microsoft.com/office/drawing/2014/main" id="{17025ED1-515F-4EA8-84BA-5B0C1929A7C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 xmlns:a16="http://schemas.microsoft.com/office/drawing/2014/main" id="{6BACFD90-4FAE-4E6B-99C5-5C8EF52F9F9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 xmlns:a16="http://schemas.microsoft.com/office/drawing/2014/main" id="{CE1CB4E8-6DEC-4469-89A8-801F08CE33E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 xmlns:a16="http://schemas.microsoft.com/office/drawing/2014/main" id="{A806AD27-65AA-407F-8B39-66CA1114B3F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 xmlns:a16="http://schemas.microsoft.com/office/drawing/2014/main" id="{0F273976-4516-462E-A070-B3C85FA0E42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 xmlns:a16="http://schemas.microsoft.com/office/drawing/2014/main" id="{A3168DA1-4600-48D3-9653-4D1B0147253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 xmlns:a16="http://schemas.microsoft.com/office/drawing/2014/main" id="{5AEBD6C3-B37B-4CBA-BB1E-1329F3A2CF05}"/>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 xmlns:a16="http://schemas.microsoft.com/office/drawing/2014/main" id="{06737C06-0099-4334-B3D8-6BBBF4F8F50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 xmlns:a16="http://schemas.microsoft.com/office/drawing/2014/main" id="{EFBBB3AB-3D33-4408-9E9C-2107F5EA460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 xmlns:a16="http://schemas.microsoft.com/office/drawing/2014/main" id="{A5B1EF1C-DDAF-49D8-B635-8B80280D0EF4}"/>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 xmlns:a16="http://schemas.microsoft.com/office/drawing/2014/main" id="{9A509D92-A44C-405A-B305-EC7067A166AE}"/>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 xmlns:a16="http://schemas.microsoft.com/office/drawing/2014/main" id="{C844F9B7-EA98-4430-B406-0D27B2ADC0A9}"/>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 xmlns:a16="http://schemas.microsoft.com/office/drawing/2014/main" id="{28785932-93E3-4C9C-BBC8-58557F802B8F}"/>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 xmlns:a16="http://schemas.microsoft.com/office/drawing/2014/main" id="{8C6A7D21-F5E8-467D-9668-9BAF097D6DA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 xmlns:a16="http://schemas.microsoft.com/office/drawing/2014/main" id="{3C3DABDD-C242-421F-AB23-AE0C512BB75A}"/>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 xmlns:a16="http://schemas.microsoft.com/office/drawing/2014/main" id="{4811E3B5-9363-43A2-BE25-AC8FAA8868F3}"/>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 xmlns:a16="http://schemas.microsoft.com/office/drawing/2014/main" id="{8C3A276B-5303-4915-B54E-852BC9B6CF0B}"/>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 xmlns:a16="http://schemas.microsoft.com/office/drawing/2014/main" id="{457C2A95-4CE7-493B-9B59-4BD08CF72BE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 xmlns:a16="http://schemas.microsoft.com/office/drawing/2014/main" id="{0DEEE7ED-4897-4048-8CAA-9293B74621D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CD2B93C3-C8A0-483D-A4B7-488074B04FD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2ABF40FF-A186-4D19-A722-ACB79522033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429B8F55-1B73-4588-9BC9-FB000542F38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120106</xdr:rowOff>
    </xdr:from>
    <xdr:to>
      <xdr:col>85</xdr:col>
      <xdr:colOff>177800</xdr:colOff>
      <xdr:row>40</xdr:row>
      <xdr:rowOff>50256</xdr:rowOff>
    </xdr:to>
    <xdr:sp macro="" textlink="">
      <xdr:nvSpPr>
        <xdr:cNvPr id="433" name="楕円 432">
          <a:extLst>
            <a:ext uri="{FF2B5EF4-FFF2-40B4-BE49-F238E27FC236}">
              <a16:creationId xmlns="" xmlns:a16="http://schemas.microsoft.com/office/drawing/2014/main" id="{819D368E-842A-4898-BA0D-E8890544860A}"/>
            </a:ext>
          </a:extLst>
        </xdr:cNvPr>
        <xdr:cNvSpPr/>
      </xdr:nvSpPr>
      <xdr:spPr>
        <a:xfrm>
          <a:off x="162687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98533</xdr:rowOff>
    </xdr:from>
    <xdr:ext cx="405111" cy="259045"/>
    <xdr:sp macro="" textlink="">
      <xdr:nvSpPr>
        <xdr:cNvPr id="434" name="【認定こども園・幼稚園・保育所】&#10;有形固定資産減価償却率該当値テキスト">
          <a:extLst>
            <a:ext uri="{FF2B5EF4-FFF2-40B4-BE49-F238E27FC236}">
              <a16:creationId xmlns="" xmlns:a16="http://schemas.microsoft.com/office/drawing/2014/main" id="{030F379D-E2B6-4B0C-9832-2B2FF39D1768}"/>
            </a:ext>
          </a:extLst>
        </xdr:cNvPr>
        <xdr:cNvSpPr txBox="1"/>
      </xdr:nvSpPr>
      <xdr:spPr>
        <a:xfrm>
          <a:off x="16357600"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87449</xdr:rowOff>
    </xdr:from>
    <xdr:to>
      <xdr:col>81</xdr:col>
      <xdr:colOff>101600</xdr:colOff>
      <xdr:row>40</xdr:row>
      <xdr:rowOff>17599</xdr:rowOff>
    </xdr:to>
    <xdr:sp macro="" textlink="">
      <xdr:nvSpPr>
        <xdr:cNvPr id="435" name="楕円 434">
          <a:extLst>
            <a:ext uri="{FF2B5EF4-FFF2-40B4-BE49-F238E27FC236}">
              <a16:creationId xmlns="" xmlns:a16="http://schemas.microsoft.com/office/drawing/2014/main" id="{63109D21-5F85-4AAA-BD54-D4E3355A0A0D}"/>
            </a:ext>
          </a:extLst>
        </xdr:cNvPr>
        <xdr:cNvSpPr/>
      </xdr:nvSpPr>
      <xdr:spPr>
        <a:xfrm>
          <a:off x="15430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138249</xdr:rowOff>
    </xdr:from>
    <xdr:to>
      <xdr:col>85</xdr:col>
      <xdr:colOff>127000</xdr:colOff>
      <xdr:row>39</xdr:row>
      <xdr:rowOff>170906</xdr:rowOff>
    </xdr:to>
    <xdr:cxnSp macro="">
      <xdr:nvCxnSpPr>
        <xdr:cNvPr id="436" name="直線コネクタ 435">
          <a:extLst>
            <a:ext uri="{FF2B5EF4-FFF2-40B4-BE49-F238E27FC236}">
              <a16:creationId xmlns="" xmlns:a16="http://schemas.microsoft.com/office/drawing/2014/main" id="{0F2419F9-765C-43DF-8A75-E3C9A48D713F}"/>
            </a:ext>
          </a:extLst>
        </xdr:cNvPr>
        <xdr:cNvCxnSpPr/>
      </xdr:nvCxnSpPr>
      <xdr:spPr>
        <a:xfrm>
          <a:off x="15481300" y="68247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48260</xdr:rowOff>
    </xdr:from>
    <xdr:to>
      <xdr:col>76</xdr:col>
      <xdr:colOff>165100</xdr:colOff>
      <xdr:row>40</xdr:row>
      <xdr:rowOff>149860</xdr:rowOff>
    </xdr:to>
    <xdr:sp macro="" textlink="">
      <xdr:nvSpPr>
        <xdr:cNvPr id="437" name="楕円 436">
          <a:extLst>
            <a:ext uri="{FF2B5EF4-FFF2-40B4-BE49-F238E27FC236}">
              <a16:creationId xmlns="" xmlns:a16="http://schemas.microsoft.com/office/drawing/2014/main" id="{9681CF88-FA6B-4B80-8301-CDDB4BEDC90D}"/>
            </a:ext>
          </a:extLst>
        </xdr:cNvPr>
        <xdr:cNvSpPr/>
      </xdr:nvSpPr>
      <xdr:spPr>
        <a:xfrm>
          <a:off x="1454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138249</xdr:rowOff>
    </xdr:from>
    <xdr:to>
      <xdr:col>81</xdr:col>
      <xdr:colOff>50800</xdr:colOff>
      <xdr:row>40</xdr:row>
      <xdr:rowOff>99060</xdr:rowOff>
    </xdr:to>
    <xdr:cxnSp macro="">
      <xdr:nvCxnSpPr>
        <xdr:cNvPr id="438" name="直線コネクタ 437">
          <a:extLst>
            <a:ext uri="{FF2B5EF4-FFF2-40B4-BE49-F238E27FC236}">
              <a16:creationId xmlns="" xmlns:a16="http://schemas.microsoft.com/office/drawing/2014/main" id="{CB2E5885-21AC-424D-B7DF-C770F622BB69}"/>
            </a:ext>
          </a:extLst>
        </xdr:cNvPr>
        <xdr:cNvCxnSpPr/>
      </xdr:nvCxnSpPr>
      <xdr:spPr>
        <a:xfrm flipV="1">
          <a:off x="14592300" y="6824799"/>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18869</xdr:rowOff>
    </xdr:from>
    <xdr:to>
      <xdr:col>72</xdr:col>
      <xdr:colOff>38100</xdr:colOff>
      <xdr:row>40</xdr:row>
      <xdr:rowOff>120469</xdr:rowOff>
    </xdr:to>
    <xdr:sp macro="" textlink="">
      <xdr:nvSpPr>
        <xdr:cNvPr id="439" name="楕円 438">
          <a:extLst>
            <a:ext uri="{FF2B5EF4-FFF2-40B4-BE49-F238E27FC236}">
              <a16:creationId xmlns="" xmlns:a16="http://schemas.microsoft.com/office/drawing/2014/main" id="{7344A40A-C432-4481-BE34-91019C75C82F}"/>
            </a:ext>
          </a:extLst>
        </xdr:cNvPr>
        <xdr:cNvSpPr/>
      </xdr:nvSpPr>
      <xdr:spPr>
        <a:xfrm>
          <a:off x="13652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69669</xdr:rowOff>
    </xdr:from>
    <xdr:to>
      <xdr:col>76</xdr:col>
      <xdr:colOff>114300</xdr:colOff>
      <xdr:row>40</xdr:row>
      <xdr:rowOff>99060</xdr:rowOff>
    </xdr:to>
    <xdr:cxnSp macro="">
      <xdr:nvCxnSpPr>
        <xdr:cNvPr id="440" name="直線コネクタ 439">
          <a:extLst>
            <a:ext uri="{FF2B5EF4-FFF2-40B4-BE49-F238E27FC236}">
              <a16:creationId xmlns="" xmlns:a16="http://schemas.microsoft.com/office/drawing/2014/main" id="{BA897002-CC61-493A-8C64-9B4CDF8DD3D6}"/>
            </a:ext>
          </a:extLst>
        </xdr:cNvPr>
        <xdr:cNvCxnSpPr/>
      </xdr:nvCxnSpPr>
      <xdr:spPr>
        <a:xfrm>
          <a:off x="13703300" y="692766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4173</xdr:rowOff>
    </xdr:from>
    <xdr:to>
      <xdr:col>67</xdr:col>
      <xdr:colOff>101600</xdr:colOff>
      <xdr:row>40</xdr:row>
      <xdr:rowOff>105773</xdr:rowOff>
    </xdr:to>
    <xdr:sp macro="" textlink="">
      <xdr:nvSpPr>
        <xdr:cNvPr id="441" name="楕円 440">
          <a:extLst>
            <a:ext uri="{FF2B5EF4-FFF2-40B4-BE49-F238E27FC236}">
              <a16:creationId xmlns="" xmlns:a16="http://schemas.microsoft.com/office/drawing/2014/main" id="{C39A14B1-33E7-443F-98BA-191ECF729E46}"/>
            </a:ext>
          </a:extLst>
        </xdr:cNvPr>
        <xdr:cNvSpPr/>
      </xdr:nvSpPr>
      <xdr:spPr>
        <a:xfrm>
          <a:off x="12763500" y="68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54973</xdr:rowOff>
    </xdr:from>
    <xdr:to>
      <xdr:col>71</xdr:col>
      <xdr:colOff>177800</xdr:colOff>
      <xdr:row>40</xdr:row>
      <xdr:rowOff>69669</xdr:rowOff>
    </xdr:to>
    <xdr:cxnSp macro="">
      <xdr:nvCxnSpPr>
        <xdr:cNvPr id="442" name="直線コネクタ 441">
          <a:extLst>
            <a:ext uri="{FF2B5EF4-FFF2-40B4-BE49-F238E27FC236}">
              <a16:creationId xmlns="" xmlns:a16="http://schemas.microsoft.com/office/drawing/2014/main" id="{A00A52E1-880D-4D40-8667-1A68DE3FE0C8}"/>
            </a:ext>
          </a:extLst>
        </xdr:cNvPr>
        <xdr:cNvCxnSpPr/>
      </xdr:nvCxnSpPr>
      <xdr:spPr>
        <a:xfrm>
          <a:off x="12814300" y="691297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 xmlns:a16="http://schemas.microsoft.com/office/drawing/2014/main" id="{54188CF6-F4BC-4FF2-B028-F55F4506F817}"/>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 xmlns:a16="http://schemas.microsoft.com/office/drawing/2014/main" id="{9018D69F-E4FC-4AEA-BDB4-4539C803616D}"/>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a:extLst>
            <a:ext uri="{FF2B5EF4-FFF2-40B4-BE49-F238E27FC236}">
              <a16:creationId xmlns="" xmlns:a16="http://schemas.microsoft.com/office/drawing/2014/main" id="{BE0F5525-D455-4F80-9F66-ED101A66960C}"/>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a:extLst>
            <a:ext uri="{FF2B5EF4-FFF2-40B4-BE49-F238E27FC236}">
              <a16:creationId xmlns="" xmlns:a16="http://schemas.microsoft.com/office/drawing/2014/main" id="{EB82982D-04A2-44D9-8236-284342B39962}"/>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8726</xdr:rowOff>
    </xdr:from>
    <xdr:ext cx="405111" cy="259045"/>
    <xdr:sp macro="" textlink="">
      <xdr:nvSpPr>
        <xdr:cNvPr id="447" name="n_1mainValue【認定こども園・幼稚園・保育所】&#10;有形固定資産減価償却率">
          <a:extLst>
            <a:ext uri="{FF2B5EF4-FFF2-40B4-BE49-F238E27FC236}">
              <a16:creationId xmlns="" xmlns:a16="http://schemas.microsoft.com/office/drawing/2014/main" id="{2858946F-1610-4300-9F05-A4EF1DC7BFAD}"/>
            </a:ext>
          </a:extLst>
        </xdr:cNvPr>
        <xdr:cNvSpPr txBox="1"/>
      </xdr:nvSpPr>
      <xdr:spPr>
        <a:xfrm>
          <a:off x="152660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140987</xdr:rowOff>
    </xdr:from>
    <xdr:ext cx="405111" cy="259045"/>
    <xdr:sp macro="" textlink="">
      <xdr:nvSpPr>
        <xdr:cNvPr id="448" name="n_2mainValue【認定こども園・幼稚園・保育所】&#10;有形固定資産減価償却率">
          <a:extLst>
            <a:ext uri="{FF2B5EF4-FFF2-40B4-BE49-F238E27FC236}">
              <a16:creationId xmlns="" xmlns:a16="http://schemas.microsoft.com/office/drawing/2014/main" id="{59A6A17B-17A5-4A24-9C54-48D0B045204D}"/>
            </a:ext>
          </a:extLst>
        </xdr:cNvPr>
        <xdr:cNvSpPr txBox="1"/>
      </xdr:nvSpPr>
      <xdr:spPr>
        <a:xfrm>
          <a:off x="14389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111596</xdr:rowOff>
    </xdr:from>
    <xdr:ext cx="405111" cy="259045"/>
    <xdr:sp macro="" textlink="">
      <xdr:nvSpPr>
        <xdr:cNvPr id="449" name="n_3mainValue【認定こども園・幼稚園・保育所】&#10;有形固定資産減価償却率">
          <a:extLst>
            <a:ext uri="{FF2B5EF4-FFF2-40B4-BE49-F238E27FC236}">
              <a16:creationId xmlns="" xmlns:a16="http://schemas.microsoft.com/office/drawing/2014/main" id="{9F9BF858-2A8F-4AC4-81A1-919634182742}"/>
            </a:ext>
          </a:extLst>
        </xdr:cNvPr>
        <xdr:cNvSpPr txBox="1"/>
      </xdr:nvSpPr>
      <xdr:spPr>
        <a:xfrm>
          <a:off x="13500744"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96900</xdr:rowOff>
    </xdr:from>
    <xdr:ext cx="405111" cy="259045"/>
    <xdr:sp macro="" textlink="">
      <xdr:nvSpPr>
        <xdr:cNvPr id="450" name="n_4mainValue【認定こども園・幼稚園・保育所】&#10;有形固定資産減価償却率">
          <a:extLst>
            <a:ext uri="{FF2B5EF4-FFF2-40B4-BE49-F238E27FC236}">
              <a16:creationId xmlns="" xmlns:a16="http://schemas.microsoft.com/office/drawing/2014/main" id="{65028E95-B5D3-4DC9-B5F5-2837C994134A}"/>
            </a:ext>
          </a:extLst>
        </xdr:cNvPr>
        <xdr:cNvSpPr txBox="1"/>
      </xdr:nvSpPr>
      <xdr:spPr>
        <a:xfrm>
          <a:off x="12611744" y="695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 xmlns:a16="http://schemas.microsoft.com/office/drawing/2014/main" id="{AFE2502F-B818-4BB9-A06B-AE47E4270D6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 xmlns:a16="http://schemas.microsoft.com/office/drawing/2014/main" id="{D91F26DA-5119-4BDD-9AD5-371F5641B5B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 xmlns:a16="http://schemas.microsoft.com/office/drawing/2014/main" id="{BC7ECF36-B8B5-468D-A971-C144C341E8A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 xmlns:a16="http://schemas.microsoft.com/office/drawing/2014/main" id="{057D69AE-E261-4B7D-AB7E-12A64B3B853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 xmlns:a16="http://schemas.microsoft.com/office/drawing/2014/main" id="{3FE598A6-D08E-4F1B-AA69-60304F8BF1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 xmlns:a16="http://schemas.microsoft.com/office/drawing/2014/main" id="{49479B0C-11EE-45EC-BD3E-A97E7CDDAD1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 xmlns:a16="http://schemas.microsoft.com/office/drawing/2014/main" id="{A0425CFB-D359-44C6-9918-AF2AAE31417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 xmlns:a16="http://schemas.microsoft.com/office/drawing/2014/main" id="{06C1A7C7-F355-48BB-B817-E319B15262A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 xmlns:a16="http://schemas.microsoft.com/office/drawing/2014/main" id="{7DFC1E6C-F37C-491B-85D0-7E434CCF7E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 xmlns:a16="http://schemas.microsoft.com/office/drawing/2014/main" id="{BB9F47C8-285C-4737-AB96-3152DF5E3DE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 xmlns:a16="http://schemas.microsoft.com/office/drawing/2014/main" id="{0295422A-7664-40FA-97BC-D00380D5EDD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 xmlns:a16="http://schemas.microsoft.com/office/drawing/2014/main" id="{2FF5E481-C241-44F2-AF30-97BE4D599EF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 xmlns:a16="http://schemas.microsoft.com/office/drawing/2014/main" id="{CE057632-09AE-4B11-BD45-7E9054C06BD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 xmlns:a16="http://schemas.microsoft.com/office/drawing/2014/main" id="{527A0962-61C9-476C-8309-AF23DD86FBB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 xmlns:a16="http://schemas.microsoft.com/office/drawing/2014/main" id="{C1936A5A-9E07-49A2-99CF-BF8A54A90CB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 xmlns:a16="http://schemas.microsoft.com/office/drawing/2014/main" id="{39BA6D0E-C1D4-48E8-81FE-58758150E2F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 xmlns:a16="http://schemas.microsoft.com/office/drawing/2014/main" id="{D193A3E8-C518-4E26-A23F-46EC1389EC2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 xmlns:a16="http://schemas.microsoft.com/office/drawing/2014/main" id="{00E8DC68-B85C-408D-A0CB-A10924AFDFD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 xmlns:a16="http://schemas.microsoft.com/office/drawing/2014/main" id="{3CE2505E-4EF2-4FD0-AFAF-D4DE5C6537A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 xmlns:a16="http://schemas.microsoft.com/office/drawing/2014/main" id="{691E3144-92AE-46F3-8A3A-0B6997BB062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 xmlns:a16="http://schemas.microsoft.com/office/drawing/2014/main" id="{61133FDD-D823-4CD1-AE8D-ABEDA0D8FD0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 xmlns:a16="http://schemas.microsoft.com/office/drawing/2014/main" id="{4D158FEC-078D-4FC2-BDF5-6B214D2E2DE2}"/>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 xmlns:a16="http://schemas.microsoft.com/office/drawing/2014/main" id="{F35546FE-0BC1-495C-AB6A-F72EC05D25AA}"/>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 xmlns:a16="http://schemas.microsoft.com/office/drawing/2014/main" id="{2D7F4983-98B1-4463-A8D3-287E68A4AEBC}"/>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 xmlns:a16="http://schemas.microsoft.com/office/drawing/2014/main" id="{D169E902-60A0-4DB0-936A-1E18058FCEA8}"/>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 xmlns:a16="http://schemas.microsoft.com/office/drawing/2014/main" id="{1B7940C9-D0C2-4EA1-A1B4-0CCF85900B8F}"/>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 xmlns:a16="http://schemas.microsoft.com/office/drawing/2014/main" id="{DAACE29A-EF30-4AA0-80D0-CC2A7885A0BF}"/>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 xmlns:a16="http://schemas.microsoft.com/office/drawing/2014/main" id="{97FE41F7-D3E5-4327-BD03-3C64831F36C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 xmlns:a16="http://schemas.microsoft.com/office/drawing/2014/main" id="{CBC9D7F4-0865-4B1D-B6BB-8C445FB4F953}"/>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 xmlns:a16="http://schemas.microsoft.com/office/drawing/2014/main" id="{9C6D97C3-9EEA-4660-A953-2B10523C0271}"/>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 xmlns:a16="http://schemas.microsoft.com/office/drawing/2014/main" id="{883571C2-2787-4202-A22E-04F0E7F86001}"/>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 xmlns:a16="http://schemas.microsoft.com/office/drawing/2014/main" id="{BEBAC20B-C9EB-4A9D-8998-95B3AF5D2597}"/>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 xmlns:a16="http://schemas.microsoft.com/office/drawing/2014/main" id="{9CF6D7BF-5EE0-4E6D-85DC-4DA4EEACE13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 xmlns:a16="http://schemas.microsoft.com/office/drawing/2014/main" id="{1B8AFEB7-BAD6-4736-9E57-F2E2A22A773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D973E64E-6D02-4032-9DAE-E8DFACCA8C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F6EDA90E-CD5A-4EDE-8C9A-0DCDD828C42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 xmlns:a16="http://schemas.microsoft.com/office/drawing/2014/main" id="{314CC31A-28B0-43C2-9747-960F70EA208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141986</xdr:rowOff>
    </xdr:from>
    <xdr:to>
      <xdr:col>116</xdr:col>
      <xdr:colOff>114300</xdr:colOff>
      <xdr:row>41</xdr:row>
      <xdr:rowOff>72136</xdr:rowOff>
    </xdr:to>
    <xdr:sp macro="" textlink="">
      <xdr:nvSpPr>
        <xdr:cNvPr id="488" name="楕円 487">
          <a:extLst>
            <a:ext uri="{FF2B5EF4-FFF2-40B4-BE49-F238E27FC236}">
              <a16:creationId xmlns="" xmlns:a16="http://schemas.microsoft.com/office/drawing/2014/main" id="{2F8A9E1D-CD4C-440A-AA3B-73060D7F7BF8}"/>
            </a:ext>
          </a:extLst>
        </xdr:cNvPr>
        <xdr:cNvSpPr/>
      </xdr:nvSpPr>
      <xdr:spPr>
        <a:xfrm>
          <a:off x="221107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56913</xdr:rowOff>
    </xdr:from>
    <xdr:ext cx="469744" cy="259045"/>
    <xdr:sp macro="" textlink="">
      <xdr:nvSpPr>
        <xdr:cNvPr id="489" name="【認定こども園・幼稚園・保育所】&#10;一人当たり面積該当値テキスト">
          <a:extLst>
            <a:ext uri="{FF2B5EF4-FFF2-40B4-BE49-F238E27FC236}">
              <a16:creationId xmlns="" xmlns:a16="http://schemas.microsoft.com/office/drawing/2014/main" id="{729C47C8-6238-4144-A0CD-028A156163DD}"/>
            </a:ext>
          </a:extLst>
        </xdr:cNvPr>
        <xdr:cNvSpPr txBox="1"/>
      </xdr:nvSpPr>
      <xdr:spPr>
        <a:xfrm>
          <a:off x="22199600" y="691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141986</xdr:rowOff>
    </xdr:from>
    <xdr:to>
      <xdr:col>112</xdr:col>
      <xdr:colOff>38100</xdr:colOff>
      <xdr:row>41</xdr:row>
      <xdr:rowOff>72136</xdr:rowOff>
    </xdr:to>
    <xdr:sp macro="" textlink="">
      <xdr:nvSpPr>
        <xdr:cNvPr id="490" name="楕円 489">
          <a:extLst>
            <a:ext uri="{FF2B5EF4-FFF2-40B4-BE49-F238E27FC236}">
              <a16:creationId xmlns="" xmlns:a16="http://schemas.microsoft.com/office/drawing/2014/main" id="{A11004DD-C276-4963-A8A6-3F87F88E2434}"/>
            </a:ext>
          </a:extLst>
        </xdr:cNvPr>
        <xdr:cNvSpPr/>
      </xdr:nvSpPr>
      <xdr:spPr>
        <a:xfrm>
          <a:off x="21272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21336</xdr:rowOff>
    </xdr:from>
    <xdr:to>
      <xdr:col>116</xdr:col>
      <xdr:colOff>63500</xdr:colOff>
      <xdr:row>41</xdr:row>
      <xdr:rowOff>21336</xdr:rowOff>
    </xdr:to>
    <xdr:cxnSp macro="">
      <xdr:nvCxnSpPr>
        <xdr:cNvPr id="491" name="直線コネクタ 490">
          <a:extLst>
            <a:ext uri="{FF2B5EF4-FFF2-40B4-BE49-F238E27FC236}">
              <a16:creationId xmlns="" xmlns:a16="http://schemas.microsoft.com/office/drawing/2014/main" id="{C14AF8FC-4D94-43EE-9B15-5F4D1439B883}"/>
            </a:ext>
          </a:extLst>
        </xdr:cNvPr>
        <xdr:cNvCxnSpPr/>
      </xdr:nvCxnSpPr>
      <xdr:spPr>
        <a:xfrm>
          <a:off x="21323300" y="7050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18542</xdr:rowOff>
    </xdr:from>
    <xdr:to>
      <xdr:col>107</xdr:col>
      <xdr:colOff>101600</xdr:colOff>
      <xdr:row>40</xdr:row>
      <xdr:rowOff>120142</xdr:rowOff>
    </xdr:to>
    <xdr:sp macro="" textlink="">
      <xdr:nvSpPr>
        <xdr:cNvPr id="492" name="楕円 491">
          <a:extLst>
            <a:ext uri="{FF2B5EF4-FFF2-40B4-BE49-F238E27FC236}">
              <a16:creationId xmlns="" xmlns:a16="http://schemas.microsoft.com/office/drawing/2014/main" id="{A71BDEE2-B7CE-46C0-B63D-09BC575EC306}"/>
            </a:ext>
          </a:extLst>
        </xdr:cNvPr>
        <xdr:cNvSpPr/>
      </xdr:nvSpPr>
      <xdr:spPr>
        <a:xfrm>
          <a:off x="203835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69342</xdr:rowOff>
    </xdr:from>
    <xdr:to>
      <xdr:col>111</xdr:col>
      <xdr:colOff>177800</xdr:colOff>
      <xdr:row>41</xdr:row>
      <xdr:rowOff>21336</xdr:rowOff>
    </xdr:to>
    <xdr:cxnSp macro="">
      <xdr:nvCxnSpPr>
        <xdr:cNvPr id="493" name="直線コネクタ 492">
          <a:extLst>
            <a:ext uri="{FF2B5EF4-FFF2-40B4-BE49-F238E27FC236}">
              <a16:creationId xmlns="" xmlns:a16="http://schemas.microsoft.com/office/drawing/2014/main" id="{2EE13743-D95D-48EB-9446-68455E968060}"/>
            </a:ext>
          </a:extLst>
        </xdr:cNvPr>
        <xdr:cNvCxnSpPr/>
      </xdr:nvCxnSpPr>
      <xdr:spPr>
        <a:xfrm>
          <a:off x="20434300" y="692734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94" name="楕円 493">
          <a:extLst>
            <a:ext uri="{FF2B5EF4-FFF2-40B4-BE49-F238E27FC236}">
              <a16:creationId xmlns="" xmlns:a16="http://schemas.microsoft.com/office/drawing/2014/main" id="{55EC25D1-D113-4974-A137-395634A04CE8}"/>
            </a:ext>
          </a:extLst>
        </xdr:cNvPr>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69342</xdr:rowOff>
    </xdr:to>
    <xdr:cxnSp macro="">
      <xdr:nvCxnSpPr>
        <xdr:cNvPr id="495" name="直線コネクタ 494">
          <a:extLst>
            <a:ext uri="{FF2B5EF4-FFF2-40B4-BE49-F238E27FC236}">
              <a16:creationId xmlns="" xmlns:a16="http://schemas.microsoft.com/office/drawing/2014/main" id="{3A7F40CB-C494-4AE1-98FB-6CB701EFE480}"/>
            </a:ext>
          </a:extLst>
        </xdr:cNvPr>
        <xdr:cNvCxnSpPr/>
      </xdr:nvCxnSpPr>
      <xdr:spPr>
        <a:xfrm>
          <a:off x="19545300" y="69113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121412</xdr:rowOff>
    </xdr:from>
    <xdr:to>
      <xdr:col>98</xdr:col>
      <xdr:colOff>38100</xdr:colOff>
      <xdr:row>40</xdr:row>
      <xdr:rowOff>51562</xdr:rowOff>
    </xdr:to>
    <xdr:sp macro="" textlink="">
      <xdr:nvSpPr>
        <xdr:cNvPr id="496" name="楕円 495">
          <a:extLst>
            <a:ext uri="{FF2B5EF4-FFF2-40B4-BE49-F238E27FC236}">
              <a16:creationId xmlns="" xmlns:a16="http://schemas.microsoft.com/office/drawing/2014/main" id="{FAA51A4E-4A5C-4F1C-8742-AEDD5F5609BA}"/>
            </a:ext>
          </a:extLst>
        </xdr:cNvPr>
        <xdr:cNvSpPr/>
      </xdr:nvSpPr>
      <xdr:spPr>
        <a:xfrm>
          <a:off x="18605500" y="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xdr:rowOff>
    </xdr:from>
    <xdr:to>
      <xdr:col>102</xdr:col>
      <xdr:colOff>114300</xdr:colOff>
      <xdr:row>40</xdr:row>
      <xdr:rowOff>53340</xdr:rowOff>
    </xdr:to>
    <xdr:cxnSp macro="">
      <xdr:nvCxnSpPr>
        <xdr:cNvPr id="497" name="直線コネクタ 496">
          <a:extLst>
            <a:ext uri="{FF2B5EF4-FFF2-40B4-BE49-F238E27FC236}">
              <a16:creationId xmlns="" xmlns:a16="http://schemas.microsoft.com/office/drawing/2014/main" id="{C798D854-D6A7-4C44-A614-F57712581133}"/>
            </a:ext>
          </a:extLst>
        </xdr:cNvPr>
        <xdr:cNvCxnSpPr/>
      </xdr:nvCxnSpPr>
      <xdr:spPr>
        <a:xfrm>
          <a:off x="18656300" y="685876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 xmlns:a16="http://schemas.microsoft.com/office/drawing/2014/main" id="{76DFBC89-EABD-4BAC-BB07-D7EBF267D8A8}"/>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 xmlns:a16="http://schemas.microsoft.com/office/drawing/2014/main" id="{2ABD6B77-7FE1-47DC-B2AE-1AF5E82C1E7C}"/>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 xmlns:a16="http://schemas.microsoft.com/office/drawing/2014/main" id="{D062BA69-359F-4F7A-9AC0-1BB85BA2558B}"/>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 xmlns:a16="http://schemas.microsoft.com/office/drawing/2014/main" id="{7C3822E1-CC79-468B-A52C-6F2BDF40295F}"/>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63263</xdr:rowOff>
    </xdr:from>
    <xdr:ext cx="469744" cy="259045"/>
    <xdr:sp macro="" textlink="">
      <xdr:nvSpPr>
        <xdr:cNvPr id="502" name="n_1mainValue【認定こども園・幼稚園・保育所】&#10;一人当たり面積">
          <a:extLst>
            <a:ext uri="{FF2B5EF4-FFF2-40B4-BE49-F238E27FC236}">
              <a16:creationId xmlns="" xmlns:a16="http://schemas.microsoft.com/office/drawing/2014/main" id="{88DF5F09-DEFF-4DA2-9C5C-90C0BE730232}"/>
            </a:ext>
          </a:extLst>
        </xdr:cNvPr>
        <xdr:cNvSpPr txBox="1"/>
      </xdr:nvSpPr>
      <xdr:spPr>
        <a:xfrm>
          <a:off x="21075727" y="70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111269</xdr:rowOff>
    </xdr:from>
    <xdr:ext cx="469744" cy="259045"/>
    <xdr:sp macro="" textlink="">
      <xdr:nvSpPr>
        <xdr:cNvPr id="503" name="n_2mainValue【認定こども園・幼稚園・保育所】&#10;一人当たり面積">
          <a:extLst>
            <a:ext uri="{FF2B5EF4-FFF2-40B4-BE49-F238E27FC236}">
              <a16:creationId xmlns="" xmlns:a16="http://schemas.microsoft.com/office/drawing/2014/main" id="{57A2318A-D35A-4787-984C-35C4186B1780}"/>
            </a:ext>
          </a:extLst>
        </xdr:cNvPr>
        <xdr:cNvSpPr txBox="1"/>
      </xdr:nvSpPr>
      <xdr:spPr>
        <a:xfrm>
          <a:off x="20199427"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04" name="n_3mainValue【認定こども園・幼稚園・保育所】&#10;一人当たり面積">
          <a:extLst>
            <a:ext uri="{FF2B5EF4-FFF2-40B4-BE49-F238E27FC236}">
              <a16:creationId xmlns="" xmlns:a16="http://schemas.microsoft.com/office/drawing/2014/main" id="{E379C2FB-3373-4657-A03F-6C4055D557C5}"/>
            </a:ext>
          </a:extLst>
        </xdr:cNvPr>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42689</xdr:rowOff>
    </xdr:from>
    <xdr:ext cx="469744" cy="259045"/>
    <xdr:sp macro="" textlink="">
      <xdr:nvSpPr>
        <xdr:cNvPr id="505" name="n_4mainValue【認定こども園・幼稚園・保育所】&#10;一人当たり面積">
          <a:extLst>
            <a:ext uri="{FF2B5EF4-FFF2-40B4-BE49-F238E27FC236}">
              <a16:creationId xmlns="" xmlns:a16="http://schemas.microsoft.com/office/drawing/2014/main" id="{09275694-3D34-4F23-A227-E19B68B93B09}"/>
            </a:ext>
          </a:extLst>
        </xdr:cNvPr>
        <xdr:cNvSpPr txBox="1"/>
      </xdr:nvSpPr>
      <xdr:spPr>
        <a:xfrm>
          <a:off x="18421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 xmlns:a16="http://schemas.microsoft.com/office/drawing/2014/main" id="{F660EB73-1A75-4DEE-8D0E-B5021CE710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 xmlns:a16="http://schemas.microsoft.com/office/drawing/2014/main" id="{0E85131E-F19F-44E8-BF3B-ED2F59BBEBE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 xmlns:a16="http://schemas.microsoft.com/office/drawing/2014/main" id="{C6C75316-11A0-4233-BAD1-C41FB2B8378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 xmlns:a16="http://schemas.microsoft.com/office/drawing/2014/main" id="{5822B7E5-287D-4361-A1B0-E0F5D646E2C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 xmlns:a16="http://schemas.microsoft.com/office/drawing/2014/main" id="{3F141329-1F77-4E7C-8487-A0DE4004964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 xmlns:a16="http://schemas.microsoft.com/office/drawing/2014/main" id="{0ADCF9A1-ED2B-4F4D-9290-5D75A5E40E4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 xmlns:a16="http://schemas.microsoft.com/office/drawing/2014/main" id="{4597EF19-68A8-42AC-80A2-556C337C822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 xmlns:a16="http://schemas.microsoft.com/office/drawing/2014/main" id="{1C829C5E-F4FD-48D3-80C8-1D19A726123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 xmlns:a16="http://schemas.microsoft.com/office/drawing/2014/main" id="{F1965BD3-575A-46CB-9915-34E48957FFF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 xmlns:a16="http://schemas.microsoft.com/office/drawing/2014/main" id="{1F2819B5-6564-48C9-9514-E49EA20D3E6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 xmlns:a16="http://schemas.microsoft.com/office/drawing/2014/main" id="{D1D77EFE-644D-41D1-833D-245BB5402B1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 xmlns:a16="http://schemas.microsoft.com/office/drawing/2014/main" id="{4ACB69C0-8E48-494C-A90E-A545FDC726F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 xmlns:a16="http://schemas.microsoft.com/office/drawing/2014/main" id="{53DF83F5-F214-4F3B-A445-06E40B8332A4}"/>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 xmlns:a16="http://schemas.microsoft.com/office/drawing/2014/main" id="{09D98BD3-5341-446C-A099-779D598F6E1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 xmlns:a16="http://schemas.microsoft.com/office/drawing/2014/main" id="{AAFC3AE3-A3F0-46CA-8AF2-A3A34101B5B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 xmlns:a16="http://schemas.microsoft.com/office/drawing/2014/main" id="{D6517069-3439-40E2-B11F-50CE492E394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 xmlns:a16="http://schemas.microsoft.com/office/drawing/2014/main" id="{F68AC2D1-29E6-4C2F-9854-B4E8DC25B36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 xmlns:a16="http://schemas.microsoft.com/office/drawing/2014/main" id="{25B3FB40-0B55-4A4D-91C2-2E5952934C9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 xmlns:a16="http://schemas.microsoft.com/office/drawing/2014/main" id="{977D4DD7-ECF4-45C2-BB0F-907731AC3CD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 xmlns:a16="http://schemas.microsoft.com/office/drawing/2014/main" id="{497CB374-4732-4A9F-A7E3-89716EC2B11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 xmlns:a16="http://schemas.microsoft.com/office/drawing/2014/main" id="{F5358FFF-0E25-4F31-B3A1-97B6DF87855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 xmlns:a16="http://schemas.microsoft.com/office/drawing/2014/main" id="{C1CB698D-3D73-4AEF-8D81-F5E72E3E29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 xmlns:a16="http://schemas.microsoft.com/office/drawing/2014/main" id="{98C7E312-8087-4095-BA26-34F04EF6A6D6}"/>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 xmlns:a16="http://schemas.microsoft.com/office/drawing/2014/main" id="{3F3C8584-71AD-4282-8056-C5CE1D5F80D3}"/>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 xmlns:a16="http://schemas.microsoft.com/office/drawing/2014/main" id="{1E7BE417-ACBB-4DBF-B9C2-D8A695DC9DB8}"/>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 xmlns:a16="http://schemas.microsoft.com/office/drawing/2014/main" id="{3688357F-C27B-4541-852A-3B33545DC304}"/>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 xmlns:a16="http://schemas.microsoft.com/office/drawing/2014/main" id="{8E959894-2025-4CD7-944A-CF503E8D8E66}"/>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a:extLst>
            <a:ext uri="{FF2B5EF4-FFF2-40B4-BE49-F238E27FC236}">
              <a16:creationId xmlns="" xmlns:a16="http://schemas.microsoft.com/office/drawing/2014/main" id="{27139A07-8B50-4740-AACC-D961D092DFC9}"/>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 xmlns:a16="http://schemas.microsoft.com/office/drawing/2014/main" id="{668972AF-D1AC-438E-A8E9-BE5BAF6A93BA}"/>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 xmlns:a16="http://schemas.microsoft.com/office/drawing/2014/main" id="{9502F895-C94D-419D-A738-FA35137A27F4}"/>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 xmlns:a16="http://schemas.microsoft.com/office/drawing/2014/main" id="{92A7B155-4019-49D8-B827-F9FB641D35E7}"/>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 xmlns:a16="http://schemas.microsoft.com/office/drawing/2014/main" id="{81AB65F4-D75A-4D7E-A497-713655FC171A}"/>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 xmlns:a16="http://schemas.microsoft.com/office/drawing/2014/main" id="{EEEA7817-5990-49D8-A5EB-C2A5B4786C55}"/>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 xmlns:a16="http://schemas.microsoft.com/office/drawing/2014/main" id="{415CE32E-2021-4AE7-8C95-8CE0158E51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 xmlns:a16="http://schemas.microsoft.com/office/drawing/2014/main" id="{DC6F6FC2-EFE6-4E85-8389-08CC8DE6B22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 xmlns:a16="http://schemas.microsoft.com/office/drawing/2014/main" id="{58636CD8-C255-4242-97E3-50C1E6EA3F7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 xmlns:a16="http://schemas.microsoft.com/office/drawing/2014/main" id="{3A43B741-9650-4545-B74D-C3B56E0A3E6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 xmlns:a16="http://schemas.microsoft.com/office/drawing/2014/main" id="{CDBF0C18-3B5E-4FDE-BCBE-80204D341F2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44" name="楕円 543">
          <a:extLst>
            <a:ext uri="{FF2B5EF4-FFF2-40B4-BE49-F238E27FC236}">
              <a16:creationId xmlns="" xmlns:a16="http://schemas.microsoft.com/office/drawing/2014/main" id="{F60BFD96-76A4-4655-AB2D-F89A8CE10E6D}"/>
            </a:ext>
          </a:extLst>
        </xdr:cNvPr>
        <xdr:cNvSpPr/>
      </xdr:nvSpPr>
      <xdr:spPr>
        <a:xfrm>
          <a:off x="16268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110507</xdr:rowOff>
    </xdr:from>
    <xdr:ext cx="405111" cy="259045"/>
    <xdr:sp macro="" textlink="">
      <xdr:nvSpPr>
        <xdr:cNvPr id="545" name="【学校施設】&#10;有形固定資産減価償却率該当値テキスト">
          <a:extLst>
            <a:ext uri="{FF2B5EF4-FFF2-40B4-BE49-F238E27FC236}">
              <a16:creationId xmlns="" xmlns:a16="http://schemas.microsoft.com/office/drawing/2014/main" id="{C528CB09-9B7D-4814-A9B7-D5411F52B37A}"/>
            </a:ext>
          </a:extLst>
        </xdr:cNvPr>
        <xdr:cNvSpPr txBox="1"/>
      </xdr:nvSpPr>
      <xdr:spPr>
        <a:xfrm>
          <a:off x="16357600"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109220</xdr:rowOff>
    </xdr:from>
    <xdr:to>
      <xdr:col>81</xdr:col>
      <xdr:colOff>101600</xdr:colOff>
      <xdr:row>60</xdr:row>
      <xdr:rowOff>39370</xdr:rowOff>
    </xdr:to>
    <xdr:sp macro="" textlink="">
      <xdr:nvSpPr>
        <xdr:cNvPr id="546" name="楕円 545">
          <a:extLst>
            <a:ext uri="{FF2B5EF4-FFF2-40B4-BE49-F238E27FC236}">
              <a16:creationId xmlns="" xmlns:a16="http://schemas.microsoft.com/office/drawing/2014/main" id="{CB4DF911-F217-4C7F-9B5A-FDF7DCEB0370}"/>
            </a:ext>
          </a:extLst>
        </xdr:cNvPr>
        <xdr:cNvSpPr/>
      </xdr:nvSpPr>
      <xdr:spPr>
        <a:xfrm>
          <a:off x="15430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160020</xdr:rowOff>
    </xdr:from>
    <xdr:to>
      <xdr:col>85</xdr:col>
      <xdr:colOff>127000</xdr:colOff>
      <xdr:row>60</xdr:row>
      <xdr:rowOff>11430</xdr:rowOff>
    </xdr:to>
    <xdr:cxnSp macro="">
      <xdr:nvCxnSpPr>
        <xdr:cNvPr id="547" name="直線コネクタ 546">
          <a:extLst>
            <a:ext uri="{FF2B5EF4-FFF2-40B4-BE49-F238E27FC236}">
              <a16:creationId xmlns="" xmlns:a16="http://schemas.microsoft.com/office/drawing/2014/main" id="{EEE08F42-5B73-445D-A5EA-F95B113BDF46}"/>
            </a:ext>
          </a:extLst>
        </xdr:cNvPr>
        <xdr:cNvCxnSpPr/>
      </xdr:nvCxnSpPr>
      <xdr:spPr>
        <a:xfrm>
          <a:off x="15481300" y="102755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61214</xdr:rowOff>
    </xdr:from>
    <xdr:to>
      <xdr:col>76</xdr:col>
      <xdr:colOff>165100</xdr:colOff>
      <xdr:row>59</xdr:row>
      <xdr:rowOff>162814</xdr:rowOff>
    </xdr:to>
    <xdr:sp macro="" textlink="">
      <xdr:nvSpPr>
        <xdr:cNvPr id="548" name="楕円 547">
          <a:extLst>
            <a:ext uri="{FF2B5EF4-FFF2-40B4-BE49-F238E27FC236}">
              <a16:creationId xmlns="" xmlns:a16="http://schemas.microsoft.com/office/drawing/2014/main" id="{D5E7DCAA-F457-4ADB-BF76-AC80609BBB47}"/>
            </a:ext>
          </a:extLst>
        </xdr:cNvPr>
        <xdr:cNvSpPr/>
      </xdr:nvSpPr>
      <xdr:spPr>
        <a:xfrm>
          <a:off x="14541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112014</xdr:rowOff>
    </xdr:from>
    <xdr:to>
      <xdr:col>81</xdr:col>
      <xdr:colOff>50800</xdr:colOff>
      <xdr:row>59</xdr:row>
      <xdr:rowOff>160020</xdr:rowOff>
    </xdr:to>
    <xdr:cxnSp macro="">
      <xdr:nvCxnSpPr>
        <xdr:cNvPr id="549" name="直線コネクタ 548">
          <a:extLst>
            <a:ext uri="{FF2B5EF4-FFF2-40B4-BE49-F238E27FC236}">
              <a16:creationId xmlns="" xmlns:a16="http://schemas.microsoft.com/office/drawing/2014/main" id="{A1DB95C3-8FD8-4855-8489-7232F78532D6}"/>
            </a:ext>
          </a:extLst>
        </xdr:cNvPr>
        <xdr:cNvCxnSpPr/>
      </xdr:nvCxnSpPr>
      <xdr:spPr>
        <a:xfrm>
          <a:off x="14592300" y="1022756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22352</xdr:rowOff>
    </xdr:from>
    <xdr:to>
      <xdr:col>72</xdr:col>
      <xdr:colOff>38100</xdr:colOff>
      <xdr:row>59</xdr:row>
      <xdr:rowOff>123952</xdr:rowOff>
    </xdr:to>
    <xdr:sp macro="" textlink="">
      <xdr:nvSpPr>
        <xdr:cNvPr id="550" name="楕円 549">
          <a:extLst>
            <a:ext uri="{FF2B5EF4-FFF2-40B4-BE49-F238E27FC236}">
              <a16:creationId xmlns="" xmlns:a16="http://schemas.microsoft.com/office/drawing/2014/main" id="{F81D182E-EDA5-445A-AA5C-CE4D886C1BC9}"/>
            </a:ext>
          </a:extLst>
        </xdr:cNvPr>
        <xdr:cNvSpPr/>
      </xdr:nvSpPr>
      <xdr:spPr>
        <a:xfrm>
          <a:off x="13652500" y="10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73152</xdr:rowOff>
    </xdr:from>
    <xdr:to>
      <xdr:col>76</xdr:col>
      <xdr:colOff>114300</xdr:colOff>
      <xdr:row>59</xdr:row>
      <xdr:rowOff>112014</xdr:rowOff>
    </xdr:to>
    <xdr:cxnSp macro="">
      <xdr:nvCxnSpPr>
        <xdr:cNvPr id="551" name="直線コネクタ 550">
          <a:extLst>
            <a:ext uri="{FF2B5EF4-FFF2-40B4-BE49-F238E27FC236}">
              <a16:creationId xmlns="" xmlns:a16="http://schemas.microsoft.com/office/drawing/2014/main" id="{4038DC07-8C16-4FB2-8CD3-645359433120}"/>
            </a:ext>
          </a:extLst>
        </xdr:cNvPr>
        <xdr:cNvCxnSpPr/>
      </xdr:nvCxnSpPr>
      <xdr:spPr>
        <a:xfrm>
          <a:off x="13703300" y="1018870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100076</xdr:rowOff>
    </xdr:from>
    <xdr:to>
      <xdr:col>67</xdr:col>
      <xdr:colOff>101600</xdr:colOff>
      <xdr:row>60</xdr:row>
      <xdr:rowOff>30226</xdr:rowOff>
    </xdr:to>
    <xdr:sp macro="" textlink="">
      <xdr:nvSpPr>
        <xdr:cNvPr id="552" name="楕円 551">
          <a:extLst>
            <a:ext uri="{FF2B5EF4-FFF2-40B4-BE49-F238E27FC236}">
              <a16:creationId xmlns="" xmlns:a16="http://schemas.microsoft.com/office/drawing/2014/main" id="{36BB8AD8-DF98-4F19-9A85-EDC27F764007}"/>
            </a:ext>
          </a:extLst>
        </xdr:cNvPr>
        <xdr:cNvSpPr/>
      </xdr:nvSpPr>
      <xdr:spPr>
        <a:xfrm>
          <a:off x="127635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73152</xdr:rowOff>
    </xdr:from>
    <xdr:to>
      <xdr:col>71</xdr:col>
      <xdr:colOff>177800</xdr:colOff>
      <xdr:row>59</xdr:row>
      <xdr:rowOff>150876</xdr:rowOff>
    </xdr:to>
    <xdr:cxnSp macro="">
      <xdr:nvCxnSpPr>
        <xdr:cNvPr id="553" name="直線コネクタ 552">
          <a:extLst>
            <a:ext uri="{FF2B5EF4-FFF2-40B4-BE49-F238E27FC236}">
              <a16:creationId xmlns="" xmlns:a16="http://schemas.microsoft.com/office/drawing/2014/main" id="{66145A1A-0AEB-4A07-B165-87733835EAC3}"/>
            </a:ext>
          </a:extLst>
        </xdr:cNvPr>
        <xdr:cNvCxnSpPr/>
      </xdr:nvCxnSpPr>
      <xdr:spPr>
        <a:xfrm flipV="1">
          <a:off x="12814300" y="1018870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a:extLst>
            <a:ext uri="{FF2B5EF4-FFF2-40B4-BE49-F238E27FC236}">
              <a16:creationId xmlns="" xmlns:a16="http://schemas.microsoft.com/office/drawing/2014/main" id="{9336E0FA-58AE-4ED3-8013-97798B64E047}"/>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a:extLst>
            <a:ext uri="{FF2B5EF4-FFF2-40B4-BE49-F238E27FC236}">
              <a16:creationId xmlns="" xmlns:a16="http://schemas.microsoft.com/office/drawing/2014/main" id="{A097BB15-CCB0-4CDC-93AC-04F3E92EB599}"/>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a:extLst>
            <a:ext uri="{FF2B5EF4-FFF2-40B4-BE49-F238E27FC236}">
              <a16:creationId xmlns="" xmlns:a16="http://schemas.microsoft.com/office/drawing/2014/main" id="{1192E364-48BC-4C8B-BAB4-E82304C5F079}"/>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a:extLst>
            <a:ext uri="{FF2B5EF4-FFF2-40B4-BE49-F238E27FC236}">
              <a16:creationId xmlns="" xmlns:a16="http://schemas.microsoft.com/office/drawing/2014/main" id="{43C5C2C9-73F1-4889-B1BD-CD0362DE0E3B}"/>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30497</xdr:rowOff>
    </xdr:from>
    <xdr:ext cx="405111" cy="259045"/>
    <xdr:sp macro="" textlink="">
      <xdr:nvSpPr>
        <xdr:cNvPr id="558" name="n_1mainValue【学校施設】&#10;有形固定資産減価償却率">
          <a:extLst>
            <a:ext uri="{FF2B5EF4-FFF2-40B4-BE49-F238E27FC236}">
              <a16:creationId xmlns="" xmlns:a16="http://schemas.microsoft.com/office/drawing/2014/main" id="{F5D2F672-9452-424C-A2AD-2B35444B9284}"/>
            </a:ext>
          </a:extLst>
        </xdr:cNvPr>
        <xdr:cNvSpPr txBox="1"/>
      </xdr:nvSpPr>
      <xdr:spPr>
        <a:xfrm>
          <a:off x="15266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153941</xdr:rowOff>
    </xdr:from>
    <xdr:ext cx="405111" cy="259045"/>
    <xdr:sp macro="" textlink="">
      <xdr:nvSpPr>
        <xdr:cNvPr id="559" name="n_2mainValue【学校施設】&#10;有形固定資産減価償却率">
          <a:extLst>
            <a:ext uri="{FF2B5EF4-FFF2-40B4-BE49-F238E27FC236}">
              <a16:creationId xmlns="" xmlns:a16="http://schemas.microsoft.com/office/drawing/2014/main" id="{C6B8FB4F-9438-4CBC-8732-6529952841FD}"/>
            </a:ext>
          </a:extLst>
        </xdr:cNvPr>
        <xdr:cNvSpPr txBox="1"/>
      </xdr:nvSpPr>
      <xdr:spPr>
        <a:xfrm>
          <a:off x="14389744" y="1026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115079</xdr:rowOff>
    </xdr:from>
    <xdr:ext cx="405111" cy="259045"/>
    <xdr:sp macro="" textlink="">
      <xdr:nvSpPr>
        <xdr:cNvPr id="560" name="n_3mainValue【学校施設】&#10;有形固定資産減価償却率">
          <a:extLst>
            <a:ext uri="{FF2B5EF4-FFF2-40B4-BE49-F238E27FC236}">
              <a16:creationId xmlns="" xmlns:a16="http://schemas.microsoft.com/office/drawing/2014/main" id="{868BE9E2-D47B-4A20-BA17-1894EFAA69A0}"/>
            </a:ext>
          </a:extLst>
        </xdr:cNvPr>
        <xdr:cNvSpPr txBox="1"/>
      </xdr:nvSpPr>
      <xdr:spPr>
        <a:xfrm>
          <a:off x="135007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21353</xdr:rowOff>
    </xdr:from>
    <xdr:ext cx="405111" cy="259045"/>
    <xdr:sp macro="" textlink="">
      <xdr:nvSpPr>
        <xdr:cNvPr id="561" name="n_4mainValue【学校施設】&#10;有形固定資産減価償却率">
          <a:extLst>
            <a:ext uri="{FF2B5EF4-FFF2-40B4-BE49-F238E27FC236}">
              <a16:creationId xmlns="" xmlns:a16="http://schemas.microsoft.com/office/drawing/2014/main" id="{7C8C075F-80E6-46DC-A26E-F3E709BF6EC8}"/>
            </a:ext>
          </a:extLst>
        </xdr:cNvPr>
        <xdr:cNvSpPr txBox="1"/>
      </xdr:nvSpPr>
      <xdr:spPr>
        <a:xfrm>
          <a:off x="12611744" y="1030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 xmlns:a16="http://schemas.microsoft.com/office/drawing/2014/main" id="{61E40A48-3602-4F76-A888-CB954ABBF8A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 xmlns:a16="http://schemas.microsoft.com/office/drawing/2014/main" id="{C43E6470-FCD2-4EDE-BB13-D99D262C396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 xmlns:a16="http://schemas.microsoft.com/office/drawing/2014/main" id="{ACD69728-0C02-4064-8BD5-9AC728A3006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 xmlns:a16="http://schemas.microsoft.com/office/drawing/2014/main" id="{649C5813-392F-4AE5-B3EC-61E24ABC4CF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 xmlns:a16="http://schemas.microsoft.com/office/drawing/2014/main" id="{CF7AF1AA-236D-43C0-A62F-2745F34E7B6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 xmlns:a16="http://schemas.microsoft.com/office/drawing/2014/main" id="{6214EC42-BB37-4DFB-AEC5-5B8759E069E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 xmlns:a16="http://schemas.microsoft.com/office/drawing/2014/main" id="{8559C66D-B623-4675-AC3D-B45EAD2DCAD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 xmlns:a16="http://schemas.microsoft.com/office/drawing/2014/main" id="{E1A844DB-1FAB-48E6-9EA3-D2F71E10E60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 xmlns:a16="http://schemas.microsoft.com/office/drawing/2014/main" id="{1A730CC1-1AE3-4A47-9942-350B38BD562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 xmlns:a16="http://schemas.microsoft.com/office/drawing/2014/main" id="{EF440F73-0381-47E8-8EE7-1A51299EB1D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 xmlns:a16="http://schemas.microsoft.com/office/drawing/2014/main" id="{0DEA2A35-5884-48A5-AA8E-9DA4693CDE6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 xmlns:a16="http://schemas.microsoft.com/office/drawing/2014/main" id="{977B6FDB-FE1D-4045-8E5B-F1A84716C34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 xmlns:a16="http://schemas.microsoft.com/office/drawing/2014/main" id="{4E766FF3-AFEA-4CBA-B97E-AF2C2EBC541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 xmlns:a16="http://schemas.microsoft.com/office/drawing/2014/main" id="{0490A582-7290-4210-ADB6-E0867E97BBB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 xmlns:a16="http://schemas.microsoft.com/office/drawing/2014/main" id="{0AFCF397-1BE7-4203-A1F3-E2DAD35EB17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 xmlns:a16="http://schemas.microsoft.com/office/drawing/2014/main" id="{B8E2652E-C890-4482-A249-06B258EB9DD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 xmlns:a16="http://schemas.microsoft.com/office/drawing/2014/main" id="{38B42346-6570-4D1F-87DF-80C12F8F4CF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 xmlns:a16="http://schemas.microsoft.com/office/drawing/2014/main" id="{1B165EA8-2866-4B3B-B9D8-435295F0650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 xmlns:a16="http://schemas.microsoft.com/office/drawing/2014/main" id="{A4FFF44C-A8D0-48DD-949B-2433C4EE74D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 xmlns:a16="http://schemas.microsoft.com/office/drawing/2014/main" id="{F63EB55D-41A8-46F0-B17F-AE1D65BC5D2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 xmlns:a16="http://schemas.microsoft.com/office/drawing/2014/main" id="{03174ACD-F09C-463A-9F0B-9AA166DAECD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 xmlns:a16="http://schemas.microsoft.com/office/drawing/2014/main" id="{B456BA92-73D4-4FA2-A843-029D7F46F2F0}"/>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 xmlns:a16="http://schemas.microsoft.com/office/drawing/2014/main" id="{1E468FB9-8BF0-4229-AA62-D94824F48522}"/>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 xmlns:a16="http://schemas.microsoft.com/office/drawing/2014/main" id="{E75B4279-CAB3-4942-A4EA-5B2CDE6B0094}"/>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 xmlns:a16="http://schemas.microsoft.com/office/drawing/2014/main" id="{44E8FD30-6B53-4708-B6EE-5F43A72E7521}"/>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 xmlns:a16="http://schemas.microsoft.com/office/drawing/2014/main" id="{EDF3A23F-1E13-40EB-9F7E-E91348199CFA}"/>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 xmlns:a16="http://schemas.microsoft.com/office/drawing/2014/main" id="{DEDDBD05-D66C-411E-9E68-6C3B33743C32}"/>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 xmlns:a16="http://schemas.microsoft.com/office/drawing/2014/main" id="{08FEFCAF-844E-4131-985A-929197502C6B}"/>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 xmlns:a16="http://schemas.microsoft.com/office/drawing/2014/main" id="{6EFCB367-A999-4F70-B37B-A4D80D442AEC}"/>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 xmlns:a16="http://schemas.microsoft.com/office/drawing/2014/main" id="{1E6206A2-05C1-4D45-901F-02AA101C2C8F}"/>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 xmlns:a16="http://schemas.microsoft.com/office/drawing/2014/main" id="{549DAF5B-C878-4649-9CBB-C94073413C07}"/>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 xmlns:a16="http://schemas.microsoft.com/office/drawing/2014/main" id="{A9269721-E740-4251-AD06-85A0DEB171B3}"/>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 xmlns:a16="http://schemas.microsoft.com/office/drawing/2014/main" id="{0E96D403-9355-4129-B4CA-E5353A9B3D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 xmlns:a16="http://schemas.microsoft.com/office/drawing/2014/main" id="{CD1B2746-A845-4178-9B61-B7F334BDA08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 xmlns:a16="http://schemas.microsoft.com/office/drawing/2014/main" id="{D39DC43E-5236-465D-94B4-BACE9765D1F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 xmlns:a16="http://schemas.microsoft.com/office/drawing/2014/main" id="{39C6B402-FF93-4923-A383-13437E2D159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 xmlns:a16="http://schemas.microsoft.com/office/drawing/2014/main" id="{4737C1F3-A45F-40A7-B369-40BF2F17CC7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49784</xdr:rowOff>
    </xdr:from>
    <xdr:to>
      <xdr:col>116</xdr:col>
      <xdr:colOff>114300</xdr:colOff>
      <xdr:row>63</xdr:row>
      <xdr:rowOff>151384</xdr:rowOff>
    </xdr:to>
    <xdr:sp macro="" textlink="">
      <xdr:nvSpPr>
        <xdr:cNvPr id="599" name="楕円 598">
          <a:extLst>
            <a:ext uri="{FF2B5EF4-FFF2-40B4-BE49-F238E27FC236}">
              <a16:creationId xmlns="" xmlns:a16="http://schemas.microsoft.com/office/drawing/2014/main" id="{74E437A1-7CC9-48B3-AC93-C38AAA1F3B3C}"/>
            </a:ext>
          </a:extLst>
        </xdr:cNvPr>
        <xdr:cNvSpPr/>
      </xdr:nvSpPr>
      <xdr:spPr>
        <a:xfrm>
          <a:off x="22110700" y="108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136161</xdr:rowOff>
    </xdr:from>
    <xdr:ext cx="469744" cy="259045"/>
    <xdr:sp macro="" textlink="">
      <xdr:nvSpPr>
        <xdr:cNvPr id="600" name="【学校施設】&#10;一人当たり面積該当値テキスト">
          <a:extLst>
            <a:ext uri="{FF2B5EF4-FFF2-40B4-BE49-F238E27FC236}">
              <a16:creationId xmlns="" xmlns:a16="http://schemas.microsoft.com/office/drawing/2014/main" id="{49583299-55B3-4E90-B930-71DFB5FDEF55}"/>
            </a:ext>
          </a:extLst>
        </xdr:cNvPr>
        <xdr:cNvSpPr txBox="1"/>
      </xdr:nvSpPr>
      <xdr:spPr>
        <a:xfrm>
          <a:off x="22199600" y="1076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49784</xdr:rowOff>
    </xdr:from>
    <xdr:to>
      <xdr:col>112</xdr:col>
      <xdr:colOff>38100</xdr:colOff>
      <xdr:row>63</xdr:row>
      <xdr:rowOff>151384</xdr:rowOff>
    </xdr:to>
    <xdr:sp macro="" textlink="">
      <xdr:nvSpPr>
        <xdr:cNvPr id="601" name="楕円 600">
          <a:extLst>
            <a:ext uri="{FF2B5EF4-FFF2-40B4-BE49-F238E27FC236}">
              <a16:creationId xmlns="" xmlns:a16="http://schemas.microsoft.com/office/drawing/2014/main" id="{1D55645B-E3EC-468C-AE60-D9748722393B}"/>
            </a:ext>
          </a:extLst>
        </xdr:cNvPr>
        <xdr:cNvSpPr/>
      </xdr:nvSpPr>
      <xdr:spPr>
        <a:xfrm>
          <a:off x="21272500" y="108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100584</xdr:rowOff>
    </xdr:from>
    <xdr:to>
      <xdr:col>116</xdr:col>
      <xdr:colOff>63500</xdr:colOff>
      <xdr:row>63</xdr:row>
      <xdr:rowOff>100584</xdr:rowOff>
    </xdr:to>
    <xdr:cxnSp macro="">
      <xdr:nvCxnSpPr>
        <xdr:cNvPr id="602" name="直線コネクタ 601">
          <a:extLst>
            <a:ext uri="{FF2B5EF4-FFF2-40B4-BE49-F238E27FC236}">
              <a16:creationId xmlns="" xmlns:a16="http://schemas.microsoft.com/office/drawing/2014/main" id="{0EF7EC0E-E755-472E-BD60-CB35F68F123D}"/>
            </a:ext>
          </a:extLst>
        </xdr:cNvPr>
        <xdr:cNvCxnSpPr/>
      </xdr:nvCxnSpPr>
      <xdr:spPr>
        <a:xfrm>
          <a:off x="21323300" y="109019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100991</xdr:rowOff>
    </xdr:from>
    <xdr:to>
      <xdr:col>107</xdr:col>
      <xdr:colOff>101600</xdr:colOff>
      <xdr:row>60</xdr:row>
      <xdr:rowOff>31141</xdr:rowOff>
    </xdr:to>
    <xdr:sp macro="" textlink="">
      <xdr:nvSpPr>
        <xdr:cNvPr id="603" name="楕円 602">
          <a:extLst>
            <a:ext uri="{FF2B5EF4-FFF2-40B4-BE49-F238E27FC236}">
              <a16:creationId xmlns="" xmlns:a16="http://schemas.microsoft.com/office/drawing/2014/main" id="{266AE1F9-D080-49F1-A4AF-D2D5300B44B7}"/>
            </a:ext>
          </a:extLst>
        </xdr:cNvPr>
        <xdr:cNvSpPr/>
      </xdr:nvSpPr>
      <xdr:spPr>
        <a:xfrm>
          <a:off x="20383500" y="102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151791</xdr:rowOff>
    </xdr:from>
    <xdr:to>
      <xdr:col>111</xdr:col>
      <xdr:colOff>177800</xdr:colOff>
      <xdr:row>63</xdr:row>
      <xdr:rowOff>100584</xdr:rowOff>
    </xdr:to>
    <xdr:cxnSp macro="">
      <xdr:nvCxnSpPr>
        <xdr:cNvPr id="604" name="直線コネクタ 603">
          <a:extLst>
            <a:ext uri="{FF2B5EF4-FFF2-40B4-BE49-F238E27FC236}">
              <a16:creationId xmlns="" xmlns:a16="http://schemas.microsoft.com/office/drawing/2014/main" id="{92512726-C476-4501-A7B0-E068D7F0E12F}"/>
            </a:ext>
          </a:extLst>
        </xdr:cNvPr>
        <xdr:cNvCxnSpPr/>
      </xdr:nvCxnSpPr>
      <xdr:spPr>
        <a:xfrm>
          <a:off x="20434300" y="10267341"/>
          <a:ext cx="889000" cy="63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90018</xdr:rowOff>
    </xdr:from>
    <xdr:to>
      <xdr:col>102</xdr:col>
      <xdr:colOff>165100</xdr:colOff>
      <xdr:row>60</xdr:row>
      <xdr:rowOff>20168</xdr:rowOff>
    </xdr:to>
    <xdr:sp macro="" textlink="">
      <xdr:nvSpPr>
        <xdr:cNvPr id="605" name="楕円 604">
          <a:extLst>
            <a:ext uri="{FF2B5EF4-FFF2-40B4-BE49-F238E27FC236}">
              <a16:creationId xmlns="" xmlns:a16="http://schemas.microsoft.com/office/drawing/2014/main" id="{EDE448E2-4EEC-468E-ACCA-68E4DDEA9949}"/>
            </a:ext>
          </a:extLst>
        </xdr:cNvPr>
        <xdr:cNvSpPr/>
      </xdr:nvSpPr>
      <xdr:spPr>
        <a:xfrm>
          <a:off x="19494500" y="102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140818</xdr:rowOff>
    </xdr:from>
    <xdr:to>
      <xdr:col>107</xdr:col>
      <xdr:colOff>50800</xdr:colOff>
      <xdr:row>59</xdr:row>
      <xdr:rowOff>151791</xdr:rowOff>
    </xdr:to>
    <xdr:cxnSp macro="">
      <xdr:nvCxnSpPr>
        <xdr:cNvPr id="606" name="直線コネクタ 605">
          <a:extLst>
            <a:ext uri="{FF2B5EF4-FFF2-40B4-BE49-F238E27FC236}">
              <a16:creationId xmlns="" xmlns:a16="http://schemas.microsoft.com/office/drawing/2014/main" id="{DD3EDDEF-513F-4D42-8EF1-25B6986CCAAC}"/>
            </a:ext>
          </a:extLst>
        </xdr:cNvPr>
        <xdr:cNvCxnSpPr/>
      </xdr:nvCxnSpPr>
      <xdr:spPr>
        <a:xfrm>
          <a:off x="19545300" y="1025636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90018</xdr:rowOff>
    </xdr:from>
    <xdr:to>
      <xdr:col>98</xdr:col>
      <xdr:colOff>38100</xdr:colOff>
      <xdr:row>60</xdr:row>
      <xdr:rowOff>20168</xdr:rowOff>
    </xdr:to>
    <xdr:sp macro="" textlink="">
      <xdr:nvSpPr>
        <xdr:cNvPr id="607" name="楕円 606">
          <a:extLst>
            <a:ext uri="{FF2B5EF4-FFF2-40B4-BE49-F238E27FC236}">
              <a16:creationId xmlns="" xmlns:a16="http://schemas.microsoft.com/office/drawing/2014/main" id="{975A5A44-8E8F-472B-98AB-5D4CF242D158}"/>
            </a:ext>
          </a:extLst>
        </xdr:cNvPr>
        <xdr:cNvSpPr/>
      </xdr:nvSpPr>
      <xdr:spPr>
        <a:xfrm>
          <a:off x="18605500" y="102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140818</xdr:rowOff>
    </xdr:from>
    <xdr:to>
      <xdr:col>102</xdr:col>
      <xdr:colOff>114300</xdr:colOff>
      <xdr:row>59</xdr:row>
      <xdr:rowOff>140818</xdr:rowOff>
    </xdr:to>
    <xdr:cxnSp macro="">
      <xdr:nvCxnSpPr>
        <xdr:cNvPr id="608" name="直線コネクタ 607">
          <a:extLst>
            <a:ext uri="{FF2B5EF4-FFF2-40B4-BE49-F238E27FC236}">
              <a16:creationId xmlns="" xmlns:a16="http://schemas.microsoft.com/office/drawing/2014/main" id="{630F371F-69E0-45AC-845A-8243C96B0FAF}"/>
            </a:ext>
          </a:extLst>
        </xdr:cNvPr>
        <xdr:cNvCxnSpPr/>
      </xdr:nvCxnSpPr>
      <xdr:spPr>
        <a:xfrm>
          <a:off x="18656300" y="10256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 xmlns:a16="http://schemas.microsoft.com/office/drawing/2014/main" id="{DC1E3A5D-72D5-4398-8F07-8A6EFA085DE4}"/>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0" name="n_2aveValue【学校施設】&#10;一人当たり面積">
          <a:extLst>
            <a:ext uri="{FF2B5EF4-FFF2-40B4-BE49-F238E27FC236}">
              <a16:creationId xmlns="" xmlns:a16="http://schemas.microsoft.com/office/drawing/2014/main" id="{B6128E01-0571-4CA0-A96D-A2118E5E8113}"/>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1" name="n_3aveValue【学校施設】&#10;一人当たり面積">
          <a:extLst>
            <a:ext uri="{FF2B5EF4-FFF2-40B4-BE49-F238E27FC236}">
              <a16:creationId xmlns="" xmlns:a16="http://schemas.microsoft.com/office/drawing/2014/main" id="{EE3D3088-76EE-433F-95B5-F33B27EB2C98}"/>
            </a:ext>
          </a:extLst>
        </xdr:cNvPr>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2" name="n_4aveValue【学校施設】&#10;一人当たり面積">
          <a:extLst>
            <a:ext uri="{FF2B5EF4-FFF2-40B4-BE49-F238E27FC236}">
              <a16:creationId xmlns="" xmlns:a16="http://schemas.microsoft.com/office/drawing/2014/main" id="{472FD81E-DFC6-4EE3-A6E6-5EB91373BC07}"/>
            </a:ext>
          </a:extLst>
        </xdr:cNvPr>
        <xdr:cNvSpPr txBox="1"/>
      </xdr:nvSpPr>
      <xdr:spPr>
        <a:xfrm>
          <a:off x="18421427"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142511</xdr:rowOff>
    </xdr:from>
    <xdr:ext cx="469744" cy="259045"/>
    <xdr:sp macro="" textlink="">
      <xdr:nvSpPr>
        <xdr:cNvPr id="613" name="n_1mainValue【学校施設】&#10;一人当たり面積">
          <a:extLst>
            <a:ext uri="{FF2B5EF4-FFF2-40B4-BE49-F238E27FC236}">
              <a16:creationId xmlns="" xmlns:a16="http://schemas.microsoft.com/office/drawing/2014/main" id="{88AB62FE-3D3F-4D67-80AF-2878BF342C74}"/>
            </a:ext>
          </a:extLst>
        </xdr:cNvPr>
        <xdr:cNvSpPr txBox="1"/>
      </xdr:nvSpPr>
      <xdr:spPr>
        <a:xfrm>
          <a:off x="21075727" y="1094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47668</xdr:rowOff>
    </xdr:from>
    <xdr:ext cx="469744" cy="259045"/>
    <xdr:sp macro="" textlink="">
      <xdr:nvSpPr>
        <xdr:cNvPr id="614" name="n_2mainValue【学校施設】&#10;一人当たり面積">
          <a:extLst>
            <a:ext uri="{FF2B5EF4-FFF2-40B4-BE49-F238E27FC236}">
              <a16:creationId xmlns="" xmlns:a16="http://schemas.microsoft.com/office/drawing/2014/main" id="{B8A99589-E31F-40F8-933D-A14886609750}"/>
            </a:ext>
          </a:extLst>
        </xdr:cNvPr>
        <xdr:cNvSpPr txBox="1"/>
      </xdr:nvSpPr>
      <xdr:spPr>
        <a:xfrm>
          <a:off x="20199427" y="99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36695</xdr:rowOff>
    </xdr:from>
    <xdr:ext cx="469744" cy="259045"/>
    <xdr:sp macro="" textlink="">
      <xdr:nvSpPr>
        <xdr:cNvPr id="615" name="n_3mainValue【学校施設】&#10;一人当たり面積">
          <a:extLst>
            <a:ext uri="{FF2B5EF4-FFF2-40B4-BE49-F238E27FC236}">
              <a16:creationId xmlns="" xmlns:a16="http://schemas.microsoft.com/office/drawing/2014/main" id="{6D6417A0-990B-4477-B778-134CDACD4DE3}"/>
            </a:ext>
          </a:extLst>
        </xdr:cNvPr>
        <xdr:cNvSpPr txBox="1"/>
      </xdr:nvSpPr>
      <xdr:spPr>
        <a:xfrm>
          <a:off x="19310427" y="998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36695</xdr:rowOff>
    </xdr:from>
    <xdr:ext cx="469744" cy="259045"/>
    <xdr:sp macro="" textlink="">
      <xdr:nvSpPr>
        <xdr:cNvPr id="616" name="n_4mainValue【学校施設】&#10;一人当たり面積">
          <a:extLst>
            <a:ext uri="{FF2B5EF4-FFF2-40B4-BE49-F238E27FC236}">
              <a16:creationId xmlns="" xmlns:a16="http://schemas.microsoft.com/office/drawing/2014/main" id="{C189BC7E-9AFC-47B7-9FAE-A2BC2D6447C6}"/>
            </a:ext>
          </a:extLst>
        </xdr:cNvPr>
        <xdr:cNvSpPr txBox="1"/>
      </xdr:nvSpPr>
      <xdr:spPr>
        <a:xfrm>
          <a:off x="18421427" y="998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 xmlns:a16="http://schemas.microsoft.com/office/drawing/2014/main" id="{BB0EB84E-5AA2-4ACD-834D-CFB96E8DA49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 xmlns:a16="http://schemas.microsoft.com/office/drawing/2014/main" id="{8411AD78-9707-4FE2-97EE-EC302A88B77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 xmlns:a16="http://schemas.microsoft.com/office/drawing/2014/main" id="{D571592F-332A-4310-ACCC-234F50E8E6D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 xmlns:a16="http://schemas.microsoft.com/office/drawing/2014/main" id="{9067BA61-81C3-4B49-8D47-2E6F4475FF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 xmlns:a16="http://schemas.microsoft.com/office/drawing/2014/main" id="{00CB3ED2-43DA-4028-AEC3-F105E960DA1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 xmlns:a16="http://schemas.microsoft.com/office/drawing/2014/main" id="{D2EE7D5C-BD46-402B-AB5C-F2789EC020A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 xmlns:a16="http://schemas.microsoft.com/office/drawing/2014/main" id="{946C7CF0-6B61-44BA-8284-475585E5794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 xmlns:a16="http://schemas.microsoft.com/office/drawing/2014/main" id="{7FFA89AF-8A6E-4D99-84D1-B0E790C53F3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 xmlns:a16="http://schemas.microsoft.com/office/drawing/2014/main" id="{07F9972D-EE29-4460-9DE5-720E6AB94A1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 xmlns:a16="http://schemas.microsoft.com/office/drawing/2014/main" id="{E38457A8-FB85-4A77-93BB-A6E142027E5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 xmlns:a16="http://schemas.microsoft.com/office/drawing/2014/main" id="{9D93CA41-326A-49D0-95EC-68C40C45BAE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 xmlns:a16="http://schemas.microsoft.com/office/drawing/2014/main" id="{5A7F1735-6801-4E43-BCBC-39A815E3793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 xmlns:a16="http://schemas.microsoft.com/office/drawing/2014/main" id="{E48B787E-E4F2-468A-87E2-F0B86EB17D1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 xmlns:a16="http://schemas.microsoft.com/office/drawing/2014/main" id="{B5FABF47-F3E3-41ED-BE46-772A0EAF746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 xmlns:a16="http://schemas.microsoft.com/office/drawing/2014/main" id="{65BF4E73-5B7E-4E00-B48A-08252C7A1AC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 xmlns:a16="http://schemas.microsoft.com/office/drawing/2014/main" id="{D16DD813-A679-4966-B5CA-DB2BB8B36D0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 xmlns:a16="http://schemas.microsoft.com/office/drawing/2014/main" id="{5D3DB917-0077-495E-B0DA-2B9C09C0DF4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 xmlns:a16="http://schemas.microsoft.com/office/drawing/2014/main" id="{F79A801A-02BD-4EAD-9721-B57D0DDA747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 xmlns:a16="http://schemas.microsoft.com/office/drawing/2014/main" id="{83EC2DD7-1904-4BA5-95A9-2B1B9BDC08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 xmlns:a16="http://schemas.microsoft.com/office/drawing/2014/main" id="{5F57EEEB-4164-4F58-AF2C-657A32B50FE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 xmlns:a16="http://schemas.microsoft.com/office/drawing/2014/main" id="{F0CE062C-AE9D-4E59-8244-5E6F760D92A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 xmlns:a16="http://schemas.microsoft.com/office/drawing/2014/main" id="{D47100C2-1E42-42B3-B0BA-FC98192565F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 xmlns:a16="http://schemas.microsoft.com/office/drawing/2014/main" id="{540788A9-5BF1-4A22-A7BD-9D2707395D1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 xmlns:a16="http://schemas.microsoft.com/office/drawing/2014/main" id="{9E3B8240-0F9F-491C-B946-14A6BED94F4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 xmlns:a16="http://schemas.microsoft.com/office/drawing/2014/main" id="{FCC71F73-E4A4-4023-8579-E1B8E7C25D5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 xmlns:a16="http://schemas.microsoft.com/office/drawing/2014/main" id="{64CD7219-D622-4702-AA4D-85A861717A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 xmlns:a16="http://schemas.microsoft.com/office/drawing/2014/main" id="{9A4707ED-921C-4724-A21C-5426071FD7E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 xmlns:a16="http://schemas.microsoft.com/office/drawing/2014/main" id="{A6E713DB-5CA4-480F-A8E8-2803E10C226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 xmlns:a16="http://schemas.microsoft.com/office/drawing/2014/main" id="{12E8877A-89E2-4855-BF19-366A43F3FA5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 xmlns:a16="http://schemas.microsoft.com/office/drawing/2014/main" id="{B8AA49C7-4C05-4B87-834C-781F527609D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 xmlns:a16="http://schemas.microsoft.com/office/drawing/2014/main" id="{3A425103-71DB-49D1-A5DE-53DB06A05D5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 xmlns:a16="http://schemas.microsoft.com/office/drawing/2014/main" id="{A7BC5041-5C26-4966-A990-E44D14A3D8B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 xmlns:a16="http://schemas.microsoft.com/office/drawing/2014/main" id="{33229D67-C429-4677-9CEA-2555B9B414A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 xmlns:a16="http://schemas.microsoft.com/office/drawing/2014/main" id="{D5F2BD8D-C283-4550-9BD0-534CFB3CC50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 xmlns:a16="http://schemas.microsoft.com/office/drawing/2014/main" id="{C641979A-20F1-4B45-BFD5-84D60103B91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 xmlns:a16="http://schemas.microsoft.com/office/drawing/2014/main" id="{8A6E9AB8-B1E0-42E4-950F-B7F45E57884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 xmlns:a16="http://schemas.microsoft.com/office/drawing/2014/main" id="{C565F612-DBF4-4CB7-A4DA-1EBF016E786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 xmlns:a16="http://schemas.microsoft.com/office/drawing/2014/main" id="{12675B40-0AB1-4E04-8C25-BBE7EB0CB62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 xmlns:a16="http://schemas.microsoft.com/office/drawing/2014/main" id="{E2EF2B68-47F8-485C-969A-7F50B904203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 xmlns:a16="http://schemas.microsoft.com/office/drawing/2014/main" id="{BB3A3343-C8BD-4F75-A95F-EB7FD4B5C7D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 xmlns:a16="http://schemas.microsoft.com/office/drawing/2014/main" id="{415057DC-903A-41BF-87F6-5C9E3560F86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58" name="直線コネクタ 657">
          <a:extLst>
            <a:ext uri="{FF2B5EF4-FFF2-40B4-BE49-F238E27FC236}">
              <a16:creationId xmlns="" xmlns:a16="http://schemas.microsoft.com/office/drawing/2014/main" id="{F32097AF-EA2B-41D0-B302-BC0BE441E97B}"/>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59" name="【公民館】&#10;有形固定資産減価償却率最小値テキスト">
          <a:extLst>
            <a:ext uri="{FF2B5EF4-FFF2-40B4-BE49-F238E27FC236}">
              <a16:creationId xmlns="" xmlns:a16="http://schemas.microsoft.com/office/drawing/2014/main" id="{3CD32D22-F1B4-4426-82F4-B153207DC24B}"/>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0" name="直線コネクタ 659">
          <a:extLst>
            <a:ext uri="{FF2B5EF4-FFF2-40B4-BE49-F238E27FC236}">
              <a16:creationId xmlns="" xmlns:a16="http://schemas.microsoft.com/office/drawing/2014/main" id="{3AF3DF46-917F-4CB2-8022-3591B5CF3B49}"/>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1" name="【公民館】&#10;有形固定資産減価償却率最大値テキスト">
          <a:extLst>
            <a:ext uri="{FF2B5EF4-FFF2-40B4-BE49-F238E27FC236}">
              <a16:creationId xmlns="" xmlns:a16="http://schemas.microsoft.com/office/drawing/2014/main" id="{92DEC076-F198-4483-A017-736AD88632ED}"/>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2" name="直線コネクタ 661">
          <a:extLst>
            <a:ext uri="{FF2B5EF4-FFF2-40B4-BE49-F238E27FC236}">
              <a16:creationId xmlns="" xmlns:a16="http://schemas.microsoft.com/office/drawing/2014/main" id="{9D91448B-18AF-48D6-931A-3D19F3245FD2}"/>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663" name="【公民館】&#10;有形固定資産減価償却率平均値テキスト">
          <a:extLst>
            <a:ext uri="{FF2B5EF4-FFF2-40B4-BE49-F238E27FC236}">
              <a16:creationId xmlns="" xmlns:a16="http://schemas.microsoft.com/office/drawing/2014/main" id="{1F06BB4E-E989-4EAD-A5E3-9130228E241C}"/>
            </a:ext>
          </a:extLst>
        </xdr:cNvPr>
        <xdr:cNvSpPr txBox="1"/>
      </xdr:nvSpPr>
      <xdr:spPr>
        <a:xfrm>
          <a:off x="16357600" y="1808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4" name="フローチャート: 判断 663">
          <a:extLst>
            <a:ext uri="{FF2B5EF4-FFF2-40B4-BE49-F238E27FC236}">
              <a16:creationId xmlns="" xmlns:a16="http://schemas.microsoft.com/office/drawing/2014/main" id="{D9A62F56-A8F8-42AC-9195-5607C31FED90}"/>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5" name="フローチャート: 判断 664">
          <a:extLst>
            <a:ext uri="{FF2B5EF4-FFF2-40B4-BE49-F238E27FC236}">
              <a16:creationId xmlns="" xmlns:a16="http://schemas.microsoft.com/office/drawing/2014/main" id="{B70C18E0-E9FC-4252-9AEA-A258508F1035}"/>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6" name="フローチャート: 判断 665">
          <a:extLst>
            <a:ext uri="{FF2B5EF4-FFF2-40B4-BE49-F238E27FC236}">
              <a16:creationId xmlns="" xmlns:a16="http://schemas.microsoft.com/office/drawing/2014/main" id="{668A08FC-C887-4E57-8497-D9CE2CA6B286}"/>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7" name="フローチャート: 判断 666">
          <a:extLst>
            <a:ext uri="{FF2B5EF4-FFF2-40B4-BE49-F238E27FC236}">
              <a16:creationId xmlns="" xmlns:a16="http://schemas.microsoft.com/office/drawing/2014/main" id="{4BC1E171-3B5C-48D8-BB97-8AC2570B4302}"/>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68" name="フローチャート: 判断 667">
          <a:extLst>
            <a:ext uri="{FF2B5EF4-FFF2-40B4-BE49-F238E27FC236}">
              <a16:creationId xmlns="" xmlns:a16="http://schemas.microsoft.com/office/drawing/2014/main" id="{0FC21800-D03E-4E18-AC4C-BADEC654F37C}"/>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 xmlns:a16="http://schemas.microsoft.com/office/drawing/2014/main" id="{04963823-AD3F-44C3-9210-0D419587E2D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 xmlns:a16="http://schemas.microsoft.com/office/drawing/2014/main" id="{0E8BF502-116B-4E5B-A116-5BE92E735FC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 xmlns:a16="http://schemas.microsoft.com/office/drawing/2014/main" id="{91AA46C6-F046-459A-935C-8AAE3755F9D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 xmlns:a16="http://schemas.microsoft.com/office/drawing/2014/main" id="{0160066E-D460-4CCE-9FAC-F06EE25AC27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 xmlns:a16="http://schemas.microsoft.com/office/drawing/2014/main" id="{006BF8C7-0F24-429C-B4FD-E2A8028B969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22134</xdr:rowOff>
    </xdr:from>
    <xdr:to>
      <xdr:col>85</xdr:col>
      <xdr:colOff>177800</xdr:colOff>
      <xdr:row>105</xdr:row>
      <xdr:rowOff>123734</xdr:rowOff>
    </xdr:to>
    <xdr:sp macro="" textlink="">
      <xdr:nvSpPr>
        <xdr:cNvPr id="674" name="楕円 673">
          <a:extLst>
            <a:ext uri="{FF2B5EF4-FFF2-40B4-BE49-F238E27FC236}">
              <a16:creationId xmlns="" xmlns:a16="http://schemas.microsoft.com/office/drawing/2014/main" id="{A7CB87F5-C91B-41CC-8FF8-EEE8CB60C8B8}"/>
            </a:ext>
          </a:extLst>
        </xdr:cNvPr>
        <xdr:cNvSpPr/>
      </xdr:nvSpPr>
      <xdr:spPr>
        <a:xfrm>
          <a:off x="162687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45011</xdr:rowOff>
    </xdr:from>
    <xdr:ext cx="405111" cy="259045"/>
    <xdr:sp macro="" textlink="">
      <xdr:nvSpPr>
        <xdr:cNvPr id="675" name="【公民館】&#10;有形固定資産減価償却率該当値テキスト">
          <a:extLst>
            <a:ext uri="{FF2B5EF4-FFF2-40B4-BE49-F238E27FC236}">
              <a16:creationId xmlns="" xmlns:a16="http://schemas.microsoft.com/office/drawing/2014/main" id="{0EAC6AE7-4D5B-448C-ACB7-E2CD91F057A5}"/>
            </a:ext>
          </a:extLst>
        </xdr:cNvPr>
        <xdr:cNvSpPr txBox="1"/>
      </xdr:nvSpPr>
      <xdr:spPr>
        <a:xfrm>
          <a:off x="16357600" y="1787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84182</xdr:rowOff>
    </xdr:from>
    <xdr:to>
      <xdr:col>81</xdr:col>
      <xdr:colOff>101600</xdr:colOff>
      <xdr:row>108</xdr:row>
      <xdr:rowOff>14332</xdr:rowOff>
    </xdr:to>
    <xdr:sp macro="" textlink="">
      <xdr:nvSpPr>
        <xdr:cNvPr id="676" name="楕円 675">
          <a:extLst>
            <a:ext uri="{FF2B5EF4-FFF2-40B4-BE49-F238E27FC236}">
              <a16:creationId xmlns="" xmlns:a16="http://schemas.microsoft.com/office/drawing/2014/main" id="{F94DD876-BD1F-4AF9-A602-A82947EDE879}"/>
            </a:ext>
          </a:extLst>
        </xdr:cNvPr>
        <xdr:cNvSpPr/>
      </xdr:nvSpPr>
      <xdr:spPr>
        <a:xfrm>
          <a:off x="15430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72934</xdr:rowOff>
    </xdr:from>
    <xdr:to>
      <xdr:col>85</xdr:col>
      <xdr:colOff>127000</xdr:colOff>
      <xdr:row>107</xdr:row>
      <xdr:rowOff>134982</xdr:rowOff>
    </xdr:to>
    <xdr:cxnSp macro="">
      <xdr:nvCxnSpPr>
        <xdr:cNvPr id="677" name="直線コネクタ 676">
          <a:extLst>
            <a:ext uri="{FF2B5EF4-FFF2-40B4-BE49-F238E27FC236}">
              <a16:creationId xmlns="" xmlns:a16="http://schemas.microsoft.com/office/drawing/2014/main" id="{EEF31F4A-1D76-48D2-8542-5EA9F4FB2051}"/>
            </a:ext>
          </a:extLst>
        </xdr:cNvPr>
        <xdr:cNvCxnSpPr/>
      </xdr:nvCxnSpPr>
      <xdr:spPr>
        <a:xfrm flipV="1">
          <a:off x="15481300" y="18075184"/>
          <a:ext cx="838200" cy="40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48261</xdr:rowOff>
    </xdr:from>
    <xdr:to>
      <xdr:col>76</xdr:col>
      <xdr:colOff>165100</xdr:colOff>
      <xdr:row>107</xdr:row>
      <xdr:rowOff>149861</xdr:rowOff>
    </xdr:to>
    <xdr:sp macro="" textlink="">
      <xdr:nvSpPr>
        <xdr:cNvPr id="678" name="楕円 677">
          <a:extLst>
            <a:ext uri="{FF2B5EF4-FFF2-40B4-BE49-F238E27FC236}">
              <a16:creationId xmlns="" xmlns:a16="http://schemas.microsoft.com/office/drawing/2014/main" id="{60B5FF05-3C37-4F02-A01B-D0EC101B92F9}"/>
            </a:ext>
          </a:extLst>
        </xdr:cNvPr>
        <xdr:cNvSpPr/>
      </xdr:nvSpPr>
      <xdr:spPr>
        <a:xfrm>
          <a:off x="14541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99061</xdr:rowOff>
    </xdr:from>
    <xdr:to>
      <xdr:col>81</xdr:col>
      <xdr:colOff>50800</xdr:colOff>
      <xdr:row>107</xdr:row>
      <xdr:rowOff>134982</xdr:rowOff>
    </xdr:to>
    <xdr:cxnSp macro="">
      <xdr:nvCxnSpPr>
        <xdr:cNvPr id="679" name="直線コネクタ 678">
          <a:extLst>
            <a:ext uri="{FF2B5EF4-FFF2-40B4-BE49-F238E27FC236}">
              <a16:creationId xmlns="" xmlns:a16="http://schemas.microsoft.com/office/drawing/2014/main" id="{BF96EFE2-8063-4BB5-8627-FEB5C80182FE}"/>
            </a:ext>
          </a:extLst>
        </xdr:cNvPr>
        <xdr:cNvCxnSpPr/>
      </xdr:nvCxnSpPr>
      <xdr:spPr>
        <a:xfrm>
          <a:off x="14592300" y="184442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111942</xdr:rowOff>
    </xdr:from>
    <xdr:to>
      <xdr:col>72</xdr:col>
      <xdr:colOff>38100</xdr:colOff>
      <xdr:row>107</xdr:row>
      <xdr:rowOff>42092</xdr:rowOff>
    </xdr:to>
    <xdr:sp macro="" textlink="">
      <xdr:nvSpPr>
        <xdr:cNvPr id="680" name="楕円 679">
          <a:extLst>
            <a:ext uri="{FF2B5EF4-FFF2-40B4-BE49-F238E27FC236}">
              <a16:creationId xmlns="" xmlns:a16="http://schemas.microsoft.com/office/drawing/2014/main" id="{FB8F98DC-35F4-41CD-A4FF-5A807F2AF9F1}"/>
            </a:ext>
          </a:extLst>
        </xdr:cNvPr>
        <xdr:cNvSpPr/>
      </xdr:nvSpPr>
      <xdr:spPr>
        <a:xfrm>
          <a:off x="13652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162742</xdr:rowOff>
    </xdr:from>
    <xdr:to>
      <xdr:col>76</xdr:col>
      <xdr:colOff>114300</xdr:colOff>
      <xdr:row>107</xdr:row>
      <xdr:rowOff>99061</xdr:rowOff>
    </xdr:to>
    <xdr:cxnSp macro="">
      <xdr:nvCxnSpPr>
        <xdr:cNvPr id="681" name="直線コネクタ 680">
          <a:extLst>
            <a:ext uri="{FF2B5EF4-FFF2-40B4-BE49-F238E27FC236}">
              <a16:creationId xmlns="" xmlns:a16="http://schemas.microsoft.com/office/drawing/2014/main" id="{D7251928-53B6-442B-B9AF-9ACF3077D0D2}"/>
            </a:ext>
          </a:extLst>
        </xdr:cNvPr>
        <xdr:cNvCxnSpPr/>
      </xdr:nvCxnSpPr>
      <xdr:spPr>
        <a:xfrm>
          <a:off x="13703300" y="18336442"/>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33564</xdr:rowOff>
    </xdr:from>
    <xdr:to>
      <xdr:col>67</xdr:col>
      <xdr:colOff>101600</xdr:colOff>
      <xdr:row>107</xdr:row>
      <xdr:rowOff>135164</xdr:rowOff>
    </xdr:to>
    <xdr:sp macro="" textlink="">
      <xdr:nvSpPr>
        <xdr:cNvPr id="682" name="楕円 681">
          <a:extLst>
            <a:ext uri="{FF2B5EF4-FFF2-40B4-BE49-F238E27FC236}">
              <a16:creationId xmlns="" xmlns:a16="http://schemas.microsoft.com/office/drawing/2014/main" id="{3882F0B5-3094-4DBE-82BA-BFC082107501}"/>
            </a:ext>
          </a:extLst>
        </xdr:cNvPr>
        <xdr:cNvSpPr/>
      </xdr:nvSpPr>
      <xdr:spPr>
        <a:xfrm>
          <a:off x="12763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162742</xdr:rowOff>
    </xdr:from>
    <xdr:to>
      <xdr:col>71</xdr:col>
      <xdr:colOff>177800</xdr:colOff>
      <xdr:row>107</xdr:row>
      <xdr:rowOff>84364</xdr:rowOff>
    </xdr:to>
    <xdr:cxnSp macro="">
      <xdr:nvCxnSpPr>
        <xdr:cNvPr id="683" name="直線コネクタ 682">
          <a:extLst>
            <a:ext uri="{FF2B5EF4-FFF2-40B4-BE49-F238E27FC236}">
              <a16:creationId xmlns="" xmlns:a16="http://schemas.microsoft.com/office/drawing/2014/main" id="{E7528390-E295-4698-8B3F-5485BD3F8456}"/>
            </a:ext>
          </a:extLst>
        </xdr:cNvPr>
        <xdr:cNvCxnSpPr/>
      </xdr:nvCxnSpPr>
      <xdr:spPr>
        <a:xfrm flipV="1">
          <a:off x="12814300" y="18336442"/>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684" name="n_1aveValue【公民館】&#10;有形固定資産減価償却率">
          <a:extLst>
            <a:ext uri="{FF2B5EF4-FFF2-40B4-BE49-F238E27FC236}">
              <a16:creationId xmlns="" xmlns:a16="http://schemas.microsoft.com/office/drawing/2014/main" id="{13A4636B-CDEE-4CE2-BE49-567391BBB0A3}"/>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85" name="n_2aveValue【公民館】&#10;有形固定資産減価償却率">
          <a:extLst>
            <a:ext uri="{FF2B5EF4-FFF2-40B4-BE49-F238E27FC236}">
              <a16:creationId xmlns="" xmlns:a16="http://schemas.microsoft.com/office/drawing/2014/main" id="{96245489-5F4F-4CA4-A361-D1542B6BC4D1}"/>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686" name="n_3aveValue【公民館】&#10;有形固定資産減価償却率">
          <a:extLst>
            <a:ext uri="{FF2B5EF4-FFF2-40B4-BE49-F238E27FC236}">
              <a16:creationId xmlns="" xmlns:a16="http://schemas.microsoft.com/office/drawing/2014/main" id="{4997B8AD-F736-447B-BB21-46880E2A7AD2}"/>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87" name="n_4aveValue【公民館】&#10;有形固定資産減価償却率">
          <a:extLst>
            <a:ext uri="{FF2B5EF4-FFF2-40B4-BE49-F238E27FC236}">
              <a16:creationId xmlns="" xmlns:a16="http://schemas.microsoft.com/office/drawing/2014/main" id="{53B24E39-DFD0-4FDF-AFE8-4C8AE7550528}"/>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5459</xdr:rowOff>
    </xdr:from>
    <xdr:ext cx="405111" cy="259045"/>
    <xdr:sp macro="" textlink="">
      <xdr:nvSpPr>
        <xdr:cNvPr id="688" name="n_1mainValue【公民館】&#10;有形固定資産減価償却率">
          <a:extLst>
            <a:ext uri="{FF2B5EF4-FFF2-40B4-BE49-F238E27FC236}">
              <a16:creationId xmlns="" xmlns:a16="http://schemas.microsoft.com/office/drawing/2014/main" id="{45C473E1-E77A-49DE-9FA1-55A3CE39087A}"/>
            </a:ext>
          </a:extLst>
        </xdr:cNvPr>
        <xdr:cNvSpPr txBox="1"/>
      </xdr:nvSpPr>
      <xdr:spPr>
        <a:xfrm>
          <a:off x="152660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140988</xdr:rowOff>
    </xdr:from>
    <xdr:ext cx="405111" cy="259045"/>
    <xdr:sp macro="" textlink="">
      <xdr:nvSpPr>
        <xdr:cNvPr id="689" name="n_2mainValue【公民館】&#10;有形固定資産減価償却率">
          <a:extLst>
            <a:ext uri="{FF2B5EF4-FFF2-40B4-BE49-F238E27FC236}">
              <a16:creationId xmlns="" xmlns:a16="http://schemas.microsoft.com/office/drawing/2014/main" id="{8DF91C4D-DE16-44E6-B4A6-87760FD74342}"/>
            </a:ext>
          </a:extLst>
        </xdr:cNvPr>
        <xdr:cNvSpPr txBox="1"/>
      </xdr:nvSpPr>
      <xdr:spPr>
        <a:xfrm>
          <a:off x="14389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33219</xdr:rowOff>
    </xdr:from>
    <xdr:ext cx="405111" cy="259045"/>
    <xdr:sp macro="" textlink="">
      <xdr:nvSpPr>
        <xdr:cNvPr id="690" name="n_3mainValue【公民館】&#10;有形固定資産減価償却率">
          <a:extLst>
            <a:ext uri="{FF2B5EF4-FFF2-40B4-BE49-F238E27FC236}">
              <a16:creationId xmlns="" xmlns:a16="http://schemas.microsoft.com/office/drawing/2014/main" id="{AE61B6A6-8683-439B-A11D-FA4F5209972B}"/>
            </a:ext>
          </a:extLst>
        </xdr:cNvPr>
        <xdr:cNvSpPr txBox="1"/>
      </xdr:nvSpPr>
      <xdr:spPr>
        <a:xfrm>
          <a:off x="135007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126291</xdr:rowOff>
    </xdr:from>
    <xdr:ext cx="405111" cy="259045"/>
    <xdr:sp macro="" textlink="">
      <xdr:nvSpPr>
        <xdr:cNvPr id="691" name="n_4mainValue【公民館】&#10;有形固定資産減価償却率">
          <a:extLst>
            <a:ext uri="{FF2B5EF4-FFF2-40B4-BE49-F238E27FC236}">
              <a16:creationId xmlns="" xmlns:a16="http://schemas.microsoft.com/office/drawing/2014/main" id="{372B5C2E-3A63-4802-9E69-785C6ABAD6B9}"/>
            </a:ext>
          </a:extLst>
        </xdr:cNvPr>
        <xdr:cNvSpPr txBox="1"/>
      </xdr:nvSpPr>
      <xdr:spPr>
        <a:xfrm>
          <a:off x="12611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 xmlns:a16="http://schemas.microsoft.com/office/drawing/2014/main" id="{8DBE2F2E-3393-4DA2-943A-E37B174510E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 xmlns:a16="http://schemas.microsoft.com/office/drawing/2014/main" id="{5029D115-139E-4C87-B751-0ADC79C1CA0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 xmlns:a16="http://schemas.microsoft.com/office/drawing/2014/main" id="{32409B09-A665-4B04-9EFA-F1F23A2B424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 xmlns:a16="http://schemas.microsoft.com/office/drawing/2014/main" id="{37959E57-E956-48A2-BCB5-D138316D9CC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 xmlns:a16="http://schemas.microsoft.com/office/drawing/2014/main" id="{3EEED75B-0DF9-4FD6-853C-549D3D7DB80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 xmlns:a16="http://schemas.microsoft.com/office/drawing/2014/main" id="{9D60C10A-29D9-4B1E-B4B2-B8AEB59DE7D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 xmlns:a16="http://schemas.microsoft.com/office/drawing/2014/main" id="{34C9113A-AC59-4D2A-A8AE-A550012FBE0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 xmlns:a16="http://schemas.microsoft.com/office/drawing/2014/main" id="{81C9EF0D-E8ED-478D-8DE2-451C96012BC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 xmlns:a16="http://schemas.microsoft.com/office/drawing/2014/main" id="{11377D8A-B6A1-4B98-BC87-E535834DE72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 xmlns:a16="http://schemas.microsoft.com/office/drawing/2014/main" id="{3D4D5D78-3B9A-42BF-8410-FBB6C927A1B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 xmlns:a16="http://schemas.microsoft.com/office/drawing/2014/main" id="{93365B98-4BC3-40C5-87EF-5BE343F922D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 xmlns:a16="http://schemas.microsoft.com/office/drawing/2014/main" id="{30400652-8EDB-4CB8-B8A8-91E3D8EC830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 xmlns:a16="http://schemas.microsoft.com/office/drawing/2014/main" id="{285FA801-453C-4407-AB70-50B88CB8A18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 xmlns:a16="http://schemas.microsoft.com/office/drawing/2014/main" id="{B524F1AE-BF9D-4E64-81E4-C998E696774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 xmlns:a16="http://schemas.microsoft.com/office/drawing/2014/main" id="{89EA50F4-13C6-44DA-BE96-D0E2DAE0F6B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 xmlns:a16="http://schemas.microsoft.com/office/drawing/2014/main" id="{BA9EF086-15F3-47F1-B95D-99AB326FDBC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 xmlns:a16="http://schemas.microsoft.com/office/drawing/2014/main" id="{23850F2F-4CBE-41B3-B6E3-C29134BCA43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 xmlns:a16="http://schemas.microsoft.com/office/drawing/2014/main" id="{EFFACE23-4B9C-434E-96EE-741CFC23463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 xmlns:a16="http://schemas.microsoft.com/office/drawing/2014/main" id="{6C818470-9C6B-414C-904B-D715DB9A1B5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 xmlns:a16="http://schemas.microsoft.com/office/drawing/2014/main" id="{4338E6A9-B5C6-47FB-A9EC-69225B2BDD5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 xmlns:a16="http://schemas.microsoft.com/office/drawing/2014/main" id="{A79BDAD6-70D2-4AE8-8075-213006AD26E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 xmlns:a16="http://schemas.microsoft.com/office/drawing/2014/main" id="{EA285955-0B85-467B-88F7-ECEAEA408BD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 xmlns:a16="http://schemas.microsoft.com/office/drawing/2014/main" id="{91DA8EF9-2033-43DD-8A76-DACD713561F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 xmlns:a16="http://schemas.microsoft.com/office/drawing/2014/main" id="{7F80E84F-7FAF-4E2A-8790-608AF4BB951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 xmlns:a16="http://schemas.microsoft.com/office/drawing/2014/main" id="{C2A76D78-237F-428A-BC6D-E79FB06A8F3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7" name="直線コネクタ 716">
          <a:extLst>
            <a:ext uri="{FF2B5EF4-FFF2-40B4-BE49-F238E27FC236}">
              <a16:creationId xmlns="" xmlns:a16="http://schemas.microsoft.com/office/drawing/2014/main" id="{DA7FB8D6-E014-40C9-A4FD-611BFC6A79C0}"/>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18" name="【公民館】&#10;一人当たり面積最小値テキスト">
          <a:extLst>
            <a:ext uri="{FF2B5EF4-FFF2-40B4-BE49-F238E27FC236}">
              <a16:creationId xmlns="" xmlns:a16="http://schemas.microsoft.com/office/drawing/2014/main" id="{BC238A5B-CE8E-4320-A696-C190DFD4184A}"/>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19" name="直線コネクタ 718">
          <a:extLst>
            <a:ext uri="{FF2B5EF4-FFF2-40B4-BE49-F238E27FC236}">
              <a16:creationId xmlns="" xmlns:a16="http://schemas.microsoft.com/office/drawing/2014/main" id="{3E673D49-0A33-400C-B456-55B3034A2522}"/>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0" name="【公民館】&#10;一人当たり面積最大値テキスト">
          <a:extLst>
            <a:ext uri="{FF2B5EF4-FFF2-40B4-BE49-F238E27FC236}">
              <a16:creationId xmlns="" xmlns:a16="http://schemas.microsoft.com/office/drawing/2014/main" id="{37BC62C8-4B24-4072-A913-B25F5EA80A5E}"/>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1" name="直線コネクタ 720">
          <a:extLst>
            <a:ext uri="{FF2B5EF4-FFF2-40B4-BE49-F238E27FC236}">
              <a16:creationId xmlns="" xmlns:a16="http://schemas.microsoft.com/office/drawing/2014/main" id="{4E570AAA-6ED5-4CBA-ABA9-B31D6FF9B6EE}"/>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722" name="【公民館】&#10;一人当たり面積平均値テキスト">
          <a:extLst>
            <a:ext uri="{FF2B5EF4-FFF2-40B4-BE49-F238E27FC236}">
              <a16:creationId xmlns="" xmlns:a16="http://schemas.microsoft.com/office/drawing/2014/main" id="{8F50D23C-F816-446D-A382-7A140368BD12}"/>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3" name="フローチャート: 判断 722">
          <a:extLst>
            <a:ext uri="{FF2B5EF4-FFF2-40B4-BE49-F238E27FC236}">
              <a16:creationId xmlns="" xmlns:a16="http://schemas.microsoft.com/office/drawing/2014/main" id="{4017D7B1-3AD1-4290-B0A3-50B40A28B469}"/>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4" name="フローチャート: 判断 723">
          <a:extLst>
            <a:ext uri="{FF2B5EF4-FFF2-40B4-BE49-F238E27FC236}">
              <a16:creationId xmlns="" xmlns:a16="http://schemas.microsoft.com/office/drawing/2014/main" id="{490153B5-8F94-4FBD-86E6-C51E6216AFE6}"/>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5" name="フローチャート: 判断 724">
          <a:extLst>
            <a:ext uri="{FF2B5EF4-FFF2-40B4-BE49-F238E27FC236}">
              <a16:creationId xmlns="" xmlns:a16="http://schemas.microsoft.com/office/drawing/2014/main" id="{21593813-F637-4B7A-AF89-985E767B8420}"/>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6" name="フローチャート: 判断 725">
          <a:extLst>
            <a:ext uri="{FF2B5EF4-FFF2-40B4-BE49-F238E27FC236}">
              <a16:creationId xmlns="" xmlns:a16="http://schemas.microsoft.com/office/drawing/2014/main" id="{9A814840-D5B0-4622-9DF4-AC28CDF0D166}"/>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7" name="フローチャート: 判断 726">
          <a:extLst>
            <a:ext uri="{FF2B5EF4-FFF2-40B4-BE49-F238E27FC236}">
              <a16:creationId xmlns="" xmlns:a16="http://schemas.microsoft.com/office/drawing/2014/main" id="{A01A18B4-C7EF-4C1E-81C0-545FE94A2F8D}"/>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 xmlns:a16="http://schemas.microsoft.com/office/drawing/2014/main" id="{9E447B44-069F-4CEA-BC4C-C942533B1A8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 xmlns:a16="http://schemas.microsoft.com/office/drawing/2014/main" id="{E5A708D6-A812-4AC0-BC62-85D23687E89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 xmlns:a16="http://schemas.microsoft.com/office/drawing/2014/main" id="{44312BF9-9C40-49F3-A2F0-AA0E434CDE5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 xmlns:a16="http://schemas.microsoft.com/office/drawing/2014/main" id="{D3F10954-CEBB-4016-8F79-E40729ADE8E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 xmlns:a16="http://schemas.microsoft.com/office/drawing/2014/main" id="{50350CB5-9631-4A0D-9097-7CED5D49BBA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157662</xdr:rowOff>
    </xdr:from>
    <xdr:to>
      <xdr:col>116</xdr:col>
      <xdr:colOff>114300</xdr:colOff>
      <xdr:row>108</xdr:row>
      <xdr:rowOff>87812</xdr:rowOff>
    </xdr:to>
    <xdr:sp macro="" textlink="">
      <xdr:nvSpPr>
        <xdr:cNvPr id="733" name="楕円 732">
          <a:extLst>
            <a:ext uri="{FF2B5EF4-FFF2-40B4-BE49-F238E27FC236}">
              <a16:creationId xmlns="" xmlns:a16="http://schemas.microsoft.com/office/drawing/2014/main" id="{F1A6C501-8290-4BB9-BB75-47DCF7262FB9}"/>
            </a:ext>
          </a:extLst>
        </xdr:cNvPr>
        <xdr:cNvSpPr/>
      </xdr:nvSpPr>
      <xdr:spPr>
        <a:xfrm>
          <a:off x="221107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136089</xdr:rowOff>
    </xdr:from>
    <xdr:ext cx="469744" cy="259045"/>
    <xdr:sp macro="" textlink="">
      <xdr:nvSpPr>
        <xdr:cNvPr id="734" name="【公民館】&#10;一人当たり面積該当値テキスト">
          <a:extLst>
            <a:ext uri="{FF2B5EF4-FFF2-40B4-BE49-F238E27FC236}">
              <a16:creationId xmlns="" xmlns:a16="http://schemas.microsoft.com/office/drawing/2014/main" id="{1D24E3F5-90BC-45CF-A858-A7F25CED1701}"/>
            </a:ext>
          </a:extLst>
        </xdr:cNvPr>
        <xdr:cNvSpPr txBox="1"/>
      </xdr:nvSpPr>
      <xdr:spPr>
        <a:xfrm>
          <a:off x="22199600"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160927</xdr:rowOff>
    </xdr:from>
    <xdr:to>
      <xdr:col>112</xdr:col>
      <xdr:colOff>38100</xdr:colOff>
      <xdr:row>108</xdr:row>
      <xdr:rowOff>91077</xdr:rowOff>
    </xdr:to>
    <xdr:sp macro="" textlink="">
      <xdr:nvSpPr>
        <xdr:cNvPr id="735" name="楕円 734">
          <a:extLst>
            <a:ext uri="{FF2B5EF4-FFF2-40B4-BE49-F238E27FC236}">
              <a16:creationId xmlns="" xmlns:a16="http://schemas.microsoft.com/office/drawing/2014/main" id="{8E888C3C-B56F-4240-9C18-F9E294CE90C0}"/>
            </a:ext>
          </a:extLst>
        </xdr:cNvPr>
        <xdr:cNvSpPr/>
      </xdr:nvSpPr>
      <xdr:spPr>
        <a:xfrm>
          <a:off x="21272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37012</xdr:rowOff>
    </xdr:from>
    <xdr:to>
      <xdr:col>116</xdr:col>
      <xdr:colOff>63500</xdr:colOff>
      <xdr:row>108</xdr:row>
      <xdr:rowOff>40277</xdr:rowOff>
    </xdr:to>
    <xdr:cxnSp macro="">
      <xdr:nvCxnSpPr>
        <xdr:cNvPr id="736" name="直線コネクタ 735">
          <a:extLst>
            <a:ext uri="{FF2B5EF4-FFF2-40B4-BE49-F238E27FC236}">
              <a16:creationId xmlns="" xmlns:a16="http://schemas.microsoft.com/office/drawing/2014/main" id="{8A592AC7-7C53-40D3-BED8-13B93F193DD2}"/>
            </a:ext>
          </a:extLst>
        </xdr:cNvPr>
        <xdr:cNvCxnSpPr/>
      </xdr:nvCxnSpPr>
      <xdr:spPr>
        <a:xfrm flipV="1">
          <a:off x="21323300" y="185536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楕円 736">
          <a:extLst>
            <a:ext uri="{FF2B5EF4-FFF2-40B4-BE49-F238E27FC236}">
              <a16:creationId xmlns="" xmlns:a16="http://schemas.microsoft.com/office/drawing/2014/main" id="{CAAC3BD0-DCE5-453F-94F1-08C8A1D57B50}"/>
            </a:ext>
          </a:extLst>
        </xdr:cNvPr>
        <xdr:cNvSpPr/>
      </xdr:nvSpPr>
      <xdr:spPr>
        <a:xfrm>
          <a:off x="20383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40277</xdr:rowOff>
    </xdr:from>
    <xdr:to>
      <xdr:col>111</xdr:col>
      <xdr:colOff>177800</xdr:colOff>
      <xdr:row>108</xdr:row>
      <xdr:rowOff>40277</xdr:rowOff>
    </xdr:to>
    <xdr:cxnSp macro="">
      <xdr:nvCxnSpPr>
        <xdr:cNvPr id="738" name="直線コネクタ 737">
          <a:extLst>
            <a:ext uri="{FF2B5EF4-FFF2-40B4-BE49-F238E27FC236}">
              <a16:creationId xmlns="" xmlns:a16="http://schemas.microsoft.com/office/drawing/2014/main" id="{18500A37-FEAF-43C9-BD4E-065F8F2CA672}"/>
            </a:ext>
          </a:extLst>
        </xdr:cNvPr>
        <xdr:cNvCxnSpPr/>
      </xdr:nvCxnSpPr>
      <xdr:spPr>
        <a:xfrm>
          <a:off x="20434300" y="1855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739" name="楕円 738">
          <a:extLst>
            <a:ext uri="{FF2B5EF4-FFF2-40B4-BE49-F238E27FC236}">
              <a16:creationId xmlns="" xmlns:a16="http://schemas.microsoft.com/office/drawing/2014/main" id="{B2640C26-DABC-43EC-8430-70C5522DBF6A}"/>
            </a:ext>
          </a:extLst>
        </xdr:cNvPr>
        <xdr:cNvSpPr/>
      </xdr:nvSpPr>
      <xdr:spPr>
        <a:xfrm>
          <a:off x="19494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40277</xdr:rowOff>
    </xdr:from>
    <xdr:to>
      <xdr:col>107</xdr:col>
      <xdr:colOff>50800</xdr:colOff>
      <xdr:row>108</xdr:row>
      <xdr:rowOff>40277</xdr:rowOff>
    </xdr:to>
    <xdr:cxnSp macro="">
      <xdr:nvCxnSpPr>
        <xdr:cNvPr id="740" name="直線コネクタ 739">
          <a:extLst>
            <a:ext uri="{FF2B5EF4-FFF2-40B4-BE49-F238E27FC236}">
              <a16:creationId xmlns="" xmlns:a16="http://schemas.microsoft.com/office/drawing/2014/main" id="{F891D7A8-4D40-4E5D-AD96-90F3ECB87A4E}"/>
            </a:ext>
          </a:extLst>
        </xdr:cNvPr>
        <xdr:cNvCxnSpPr/>
      </xdr:nvCxnSpPr>
      <xdr:spPr>
        <a:xfrm>
          <a:off x="19545300" y="1855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160927</xdr:rowOff>
    </xdr:from>
    <xdr:to>
      <xdr:col>98</xdr:col>
      <xdr:colOff>38100</xdr:colOff>
      <xdr:row>108</xdr:row>
      <xdr:rowOff>91077</xdr:rowOff>
    </xdr:to>
    <xdr:sp macro="" textlink="">
      <xdr:nvSpPr>
        <xdr:cNvPr id="741" name="楕円 740">
          <a:extLst>
            <a:ext uri="{FF2B5EF4-FFF2-40B4-BE49-F238E27FC236}">
              <a16:creationId xmlns="" xmlns:a16="http://schemas.microsoft.com/office/drawing/2014/main" id="{0CBFEB71-7A92-490D-9257-622C3B59B2B7}"/>
            </a:ext>
          </a:extLst>
        </xdr:cNvPr>
        <xdr:cNvSpPr/>
      </xdr:nvSpPr>
      <xdr:spPr>
        <a:xfrm>
          <a:off x="18605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40277</xdr:rowOff>
    </xdr:from>
    <xdr:to>
      <xdr:col>102</xdr:col>
      <xdr:colOff>114300</xdr:colOff>
      <xdr:row>108</xdr:row>
      <xdr:rowOff>40277</xdr:rowOff>
    </xdr:to>
    <xdr:cxnSp macro="">
      <xdr:nvCxnSpPr>
        <xdr:cNvPr id="742" name="直線コネクタ 741">
          <a:extLst>
            <a:ext uri="{FF2B5EF4-FFF2-40B4-BE49-F238E27FC236}">
              <a16:creationId xmlns="" xmlns:a16="http://schemas.microsoft.com/office/drawing/2014/main" id="{F040D5F3-02E9-4443-BC7F-77C40083F249}"/>
            </a:ext>
          </a:extLst>
        </xdr:cNvPr>
        <xdr:cNvCxnSpPr/>
      </xdr:nvCxnSpPr>
      <xdr:spPr>
        <a:xfrm>
          <a:off x="18656300" y="1855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43" name="n_1aveValue【公民館】&#10;一人当たり面積">
          <a:extLst>
            <a:ext uri="{FF2B5EF4-FFF2-40B4-BE49-F238E27FC236}">
              <a16:creationId xmlns="" xmlns:a16="http://schemas.microsoft.com/office/drawing/2014/main" id="{DCB012D9-20C9-4B18-AA6C-6CC5C1869C6F}"/>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44" name="n_2aveValue【公民館】&#10;一人当たり面積">
          <a:extLst>
            <a:ext uri="{FF2B5EF4-FFF2-40B4-BE49-F238E27FC236}">
              <a16:creationId xmlns="" xmlns:a16="http://schemas.microsoft.com/office/drawing/2014/main" id="{A62E309D-858A-4FBE-9111-39531905000E}"/>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745" name="n_3aveValue【公民館】&#10;一人当たり面積">
          <a:extLst>
            <a:ext uri="{FF2B5EF4-FFF2-40B4-BE49-F238E27FC236}">
              <a16:creationId xmlns="" xmlns:a16="http://schemas.microsoft.com/office/drawing/2014/main" id="{55648EF7-7933-44A0-8431-4BEA249FA751}"/>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746" name="n_4aveValue【公民館】&#10;一人当たり面積">
          <a:extLst>
            <a:ext uri="{FF2B5EF4-FFF2-40B4-BE49-F238E27FC236}">
              <a16:creationId xmlns="" xmlns:a16="http://schemas.microsoft.com/office/drawing/2014/main" id="{372B69C5-2521-4439-9CE5-E97136D92FE4}"/>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82204</xdr:rowOff>
    </xdr:from>
    <xdr:ext cx="469744" cy="259045"/>
    <xdr:sp macro="" textlink="">
      <xdr:nvSpPr>
        <xdr:cNvPr id="747" name="n_1mainValue【公民館】&#10;一人当たり面積">
          <a:extLst>
            <a:ext uri="{FF2B5EF4-FFF2-40B4-BE49-F238E27FC236}">
              <a16:creationId xmlns="" xmlns:a16="http://schemas.microsoft.com/office/drawing/2014/main" id="{B620F647-948C-4662-A13C-C73F7A711B6F}"/>
            </a:ext>
          </a:extLst>
        </xdr:cNvPr>
        <xdr:cNvSpPr txBox="1"/>
      </xdr:nvSpPr>
      <xdr:spPr>
        <a:xfrm>
          <a:off x="210757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748" name="n_2mainValue【公民館】&#10;一人当たり面積">
          <a:extLst>
            <a:ext uri="{FF2B5EF4-FFF2-40B4-BE49-F238E27FC236}">
              <a16:creationId xmlns="" xmlns:a16="http://schemas.microsoft.com/office/drawing/2014/main" id="{0E273A9E-ED2D-4469-849D-A4CAE1FD1D78}"/>
            </a:ext>
          </a:extLst>
        </xdr:cNvPr>
        <xdr:cNvSpPr txBox="1"/>
      </xdr:nvSpPr>
      <xdr:spPr>
        <a:xfrm>
          <a:off x="20199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82204</xdr:rowOff>
    </xdr:from>
    <xdr:ext cx="469744" cy="259045"/>
    <xdr:sp macro="" textlink="">
      <xdr:nvSpPr>
        <xdr:cNvPr id="749" name="n_3mainValue【公民館】&#10;一人当たり面積">
          <a:extLst>
            <a:ext uri="{FF2B5EF4-FFF2-40B4-BE49-F238E27FC236}">
              <a16:creationId xmlns="" xmlns:a16="http://schemas.microsoft.com/office/drawing/2014/main" id="{F852554D-41FE-47DC-8229-3ECDBC3A54F0}"/>
            </a:ext>
          </a:extLst>
        </xdr:cNvPr>
        <xdr:cNvSpPr txBox="1"/>
      </xdr:nvSpPr>
      <xdr:spPr>
        <a:xfrm>
          <a:off x="19310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82204</xdr:rowOff>
    </xdr:from>
    <xdr:ext cx="469744" cy="259045"/>
    <xdr:sp macro="" textlink="">
      <xdr:nvSpPr>
        <xdr:cNvPr id="750" name="n_4mainValue【公民館】&#10;一人当たり面積">
          <a:extLst>
            <a:ext uri="{FF2B5EF4-FFF2-40B4-BE49-F238E27FC236}">
              <a16:creationId xmlns="" xmlns:a16="http://schemas.microsoft.com/office/drawing/2014/main" id="{5556C661-FE69-4C98-AE67-14FFAD83AECF}"/>
            </a:ext>
          </a:extLst>
        </xdr:cNvPr>
        <xdr:cNvSpPr txBox="1"/>
      </xdr:nvSpPr>
      <xdr:spPr>
        <a:xfrm>
          <a:off x="18421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 xmlns:a16="http://schemas.microsoft.com/office/drawing/2014/main" id="{1E039B99-A390-4098-BDB3-FE252E2EF5C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 xmlns:a16="http://schemas.microsoft.com/office/drawing/2014/main" id="{0309CA40-AF24-4926-A2D1-C889F8F8728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 xmlns:a16="http://schemas.microsoft.com/office/drawing/2014/main" id="{E8EE9FB1-50DE-473C-9C72-B0AF46C9448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類似団体と比較して特に有形固定資産減価償却率が高くなっている施設は、橋りょう・トンネル、認定こども園・幼稚園・保育所、</a:t>
          </a:r>
          <a:r>
            <a:rPr kumimoji="1" lang="ja-JP" altLang="en-US" sz="1100">
              <a:solidFill>
                <a:sysClr val="windowText" lastClr="000000"/>
              </a:solidFill>
              <a:effectLst/>
              <a:latin typeface="+mn-lt"/>
              <a:ea typeface="+mn-ea"/>
              <a:cs typeface="+mn-cs"/>
            </a:rPr>
            <a:t>学校施設</a:t>
          </a:r>
          <a:r>
            <a:rPr kumimoji="1" lang="ja-JP" altLang="ja-JP" sz="1100">
              <a:solidFill>
                <a:sysClr val="windowText" lastClr="000000"/>
              </a:solidFill>
              <a:effectLst/>
              <a:latin typeface="+mn-lt"/>
              <a:ea typeface="+mn-ea"/>
              <a:cs typeface="+mn-cs"/>
            </a:rPr>
            <a:t>であり、有形固定資産減価償却率は</a:t>
          </a:r>
          <a:r>
            <a:rPr kumimoji="1" lang="en-US" altLang="ja-JP" sz="1100">
              <a:solidFill>
                <a:sysClr val="windowText" lastClr="000000"/>
              </a:solidFill>
              <a:effectLst/>
              <a:latin typeface="+mn-lt"/>
              <a:ea typeface="+mn-ea"/>
              <a:cs typeface="+mn-cs"/>
            </a:rPr>
            <a:t>70</a:t>
          </a:r>
          <a:r>
            <a:rPr kumimoji="1" lang="ja-JP" altLang="ja-JP" sz="1100">
              <a:solidFill>
                <a:sysClr val="windowText" lastClr="000000"/>
              </a:solidFill>
              <a:effectLst/>
              <a:latin typeface="+mn-lt"/>
              <a:ea typeface="+mn-ea"/>
              <a:cs typeface="+mn-cs"/>
            </a:rPr>
            <a:t>％を超えている。しかしなが</a:t>
          </a:r>
          <a:r>
            <a:rPr kumimoji="1" lang="ja-JP" altLang="en-US" sz="1100">
              <a:solidFill>
                <a:sysClr val="windowText" lastClr="000000"/>
              </a:solidFill>
              <a:effectLst/>
              <a:latin typeface="+mn-lt"/>
              <a:ea typeface="+mn-ea"/>
              <a:cs typeface="+mn-cs"/>
            </a:rPr>
            <a:t>ら、公民館については、</a:t>
          </a:r>
          <a:r>
            <a:rPr kumimoji="1" lang="en-US" altLang="ja-JP" sz="1100">
              <a:solidFill>
                <a:sysClr val="windowText" lastClr="000000"/>
              </a:solidFill>
              <a:effectLst/>
              <a:latin typeface="+mn-lt"/>
              <a:ea typeface="+mn-ea"/>
              <a:cs typeface="+mn-cs"/>
            </a:rPr>
            <a:t>R5</a:t>
          </a:r>
          <a:r>
            <a:rPr kumimoji="1" lang="ja-JP" altLang="en-US" sz="1100">
              <a:solidFill>
                <a:sysClr val="windowText" lastClr="000000"/>
              </a:solidFill>
              <a:effectLst/>
              <a:latin typeface="+mn-lt"/>
              <a:ea typeface="+mn-ea"/>
              <a:cs typeface="+mn-cs"/>
            </a:rPr>
            <a:t>年度に施設修繕事業を行ったことから</a:t>
          </a:r>
          <a:r>
            <a:rPr kumimoji="1" lang="en-US" altLang="ja-JP" sz="1100">
              <a:solidFill>
                <a:sysClr val="windowText" lastClr="000000"/>
              </a:solidFill>
              <a:effectLst/>
              <a:latin typeface="+mn-lt"/>
              <a:ea typeface="+mn-ea"/>
              <a:cs typeface="+mn-cs"/>
            </a:rPr>
            <a:t>R4</a:t>
          </a:r>
          <a:r>
            <a:rPr kumimoji="1" lang="ja-JP" altLang="en-US" sz="1100">
              <a:solidFill>
                <a:sysClr val="windowText" lastClr="000000"/>
              </a:solidFill>
              <a:effectLst/>
              <a:latin typeface="+mn-lt"/>
              <a:ea typeface="+mn-ea"/>
              <a:cs typeface="+mn-cs"/>
            </a:rPr>
            <a:t>年度と比較して</a:t>
          </a:r>
          <a:r>
            <a:rPr kumimoji="1" lang="en-US" altLang="ja-JP" sz="1100">
              <a:solidFill>
                <a:sysClr val="windowText" lastClr="000000"/>
              </a:solidFill>
              <a:effectLst/>
              <a:latin typeface="+mn-lt"/>
              <a:ea typeface="+mn-ea"/>
              <a:cs typeface="+mn-cs"/>
            </a:rPr>
            <a:t>24.8</a:t>
          </a:r>
          <a:r>
            <a:rPr kumimoji="1" lang="ja-JP" altLang="en-US" sz="1100">
              <a:solidFill>
                <a:sysClr val="windowText" lastClr="000000"/>
              </a:solidFill>
              <a:effectLst/>
              <a:latin typeface="+mn-lt"/>
              <a:ea typeface="+mn-ea"/>
              <a:cs typeface="+mn-cs"/>
            </a:rPr>
            <a:t>ポイント減価償却率が改善されている。</a:t>
          </a:r>
          <a:r>
            <a:rPr kumimoji="1" lang="ja-JP" altLang="ja-JP" sz="1100">
              <a:solidFill>
                <a:sysClr val="windowText" lastClr="000000"/>
              </a:solidFill>
              <a:effectLst/>
              <a:latin typeface="+mn-lt"/>
              <a:ea typeface="+mn-ea"/>
              <a:cs typeface="+mn-cs"/>
            </a:rPr>
            <a:t>また、学校施設においても、類似団体と比較して有形固定資産減価償却率が高くなっているものの、毎年度、計画的に老朽化対策にとりくんでいるところである。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当町では、令和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年度に見直しを行った公共施設再配置計画により、公共施設の再配置の方向（廃止・統廃合・複合化）を明確化し、今後</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年間に予定されている老朽化した各施設等の大規模改修などに留意しつつ、施設の維持管理を適切に進めていくこととしている。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3C355510-F926-440D-99D3-6B37325E504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F1C0B99B-2A57-4D59-A236-7879DBE3EB4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97D5F493-31CE-43D6-B372-310A212A0DD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4E60E579-A41C-4060-8EAA-13F95E6378A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28CCBC28-4A96-4FB3-BB1D-905047E09FD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86BBCF5E-C3B5-4664-BF3E-25C0C80D2E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8EBF2349-5337-4BE5-B7AE-14BCB7C2238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4B7E48C-38D4-40BC-A902-45803D478E5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C207716A-DFE5-43C8-A6E5-DF8352511D9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5E94056E-8A63-4A77-A2F5-4A41D50397B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36,999
36,390
30.21
15,088,863
14,492,425
563,459
7,919,576
8,892,331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AA191CF9-EE05-402B-A716-8BD97F404E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4F1F70FA-9B35-4158-A421-E338D44CFD8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56E158E8-4578-48ED-91BD-9B3D4A54AAF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C32773B7-62FD-4F5F-A326-F818615395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BE055C6D-7060-41EF-9B7F-AA99EA407F1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10A106E1-CD12-4F5A-A179-B5D219A0938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C07A30D5-10B8-411C-A3C9-C12197E56B5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4F22F719-C846-4E46-A260-27F72A415A6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9F6D86F8-67C1-4CCE-BC51-1FA44C55FEB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B34D57DD-974D-41B5-9025-41EADBA009E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E3363F8D-3CC6-45DF-9B7D-1ECC6FF3E1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F968304F-A824-45FF-992B-14E3DFF1AB2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5E359875-7373-4983-B070-12AA5D01201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BA752C9B-E109-42E3-85BB-897063DA626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5AEE32BE-41A3-442D-8B6A-5AA2A10FAE2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48562280-1C53-4076-AC3A-18ACF9C737C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9684F79B-8A9F-4ADE-8023-306A9068BFB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B83881AC-3596-4865-AF92-1BA9BBD2602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D910AF73-0974-481F-974C-02879C41E83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8F325591-7BD7-4B8B-8016-B7A6B6C0787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E9EC3DD8-C2AE-4BD5-8BA3-6FE890D852B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4CF72710-D537-49BE-ACA0-B733DAA700E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DA5F2786-CD44-4113-B317-041FB701112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99CFCF67-198C-48EF-B51D-8031A9ED4B1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5A0D6EF-AF24-4663-A797-76254504F34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D352792C-CB25-471E-BA77-DD1B40DCDCB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2A3F3776-FE0A-493F-AD86-3304B4B5FE9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7AB32923-0698-4C88-81AE-E865930341A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46FC1AEB-1F9F-42A0-8E1C-979338F0740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44DC551C-A1FE-455C-B1E1-D8C2F90A173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2B2C52C5-EF3F-4BEA-BE05-93607112EC2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58B07D0C-6EC6-4875-AE77-B01C1201AF1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AEFF0407-4D52-48D0-9E09-054758FFCF1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79B6928C-72C6-4F61-8506-36803939A83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6B0D5E45-4377-4287-85EE-AF7848201A4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80EC2382-AF9B-40C3-9FA7-99DA72BC2F2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A746AB25-C314-42B3-AFE4-3B5346B67CB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DCE014C2-ED93-4835-BA6E-933DC0F774A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A8F2C089-BEAA-45F2-A54D-101690DDF7B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3C6D7E3F-0A24-40E6-8612-FE3353A8A7D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13018DC9-8029-4651-A9D3-CD1DA6301AE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1F1E5C31-5761-473A-8545-3AF286F3E41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4098F9AA-7BF1-4564-9ADC-4D832F1B56F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64260620-162A-4C48-954E-FF3FE8F96B6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F82F15CB-1577-4415-AE9A-B1DCA694BA4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4A76714F-EB2C-4EBF-BAFE-FB19946559F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 xmlns:a16="http://schemas.microsoft.com/office/drawing/2014/main" id="{355E4408-49D3-44E6-9DD3-C0693D8D55F5}"/>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 xmlns:a16="http://schemas.microsoft.com/office/drawing/2014/main" id="{916526AB-4BC8-4EE3-84D4-9274BC35E3D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 xmlns:a16="http://schemas.microsoft.com/office/drawing/2014/main" id="{8F3872FE-24DC-4E57-9C53-349B0B9D1ADB}"/>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 xmlns:a16="http://schemas.microsoft.com/office/drawing/2014/main" id="{9D46DA29-49BC-4D62-A1C7-38D784E5B75A}"/>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 xmlns:a16="http://schemas.microsoft.com/office/drawing/2014/main" id="{1342E11A-87A0-4B70-8D26-FD7D860BABAC}"/>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2F458E72-B8D3-453F-B27F-4F8640E7C396}"/>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 xmlns:a16="http://schemas.microsoft.com/office/drawing/2014/main" id="{CED9DCAE-AD6C-4D84-ADD9-D0A54B2F7E1B}"/>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 xmlns:a16="http://schemas.microsoft.com/office/drawing/2014/main" id="{7CBFB754-37EC-4F3D-A812-202875A5373A}"/>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 xmlns:a16="http://schemas.microsoft.com/office/drawing/2014/main" id="{39D0B40B-E8D2-4C5B-BA70-873880B8FBD2}"/>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 xmlns:a16="http://schemas.microsoft.com/office/drawing/2014/main" id="{10B4AE1E-C444-48FF-AC2F-82E6EFE96EC9}"/>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 xmlns:a16="http://schemas.microsoft.com/office/drawing/2014/main" id="{AAAA1DB4-583F-421C-BDE8-BCDB6DAACF7E}"/>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C339DFDB-1D7E-4846-8E66-CA358FA39A3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2C70D051-1F7D-48EB-BB7C-F5EC137F051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37CE6136-F143-47EA-B6B2-4D144A6E190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FCBA2C77-ABB5-4387-84E3-EA0DE911BDC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3E0C9016-D107-4E34-800C-3CF7BB243E9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134801</xdr:rowOff>
    </xdr:from>
    <xdr:to>
      <xdr:col>24</xdr:col>
      <xdr:colOff>114300</xdr:colOff>
      <xdr:row>37</xdr:row>
      <xdr:rowOff>64951</xdr:rowOff>
    </xdr:to>
    <xdr:sp macro="" textlink="">
      <xdr:nvSpPr>
        <xdr:cNvPr id="74" name="楕円 73">
          <a:extLst>
            <a:ext uri="{FF2B5EF4-FFF2-40B4-BE49-F238E27FC236}">
              <a16:creationId xmlns="" xmlns:a16="http://schemas.microsoft.com/office/drawing/2014/main" id="{DC40CE1C-375E-40C6-A03E-61A5FFCA2661}"/>
            </a:ext>
          </a:extLst>
        </xdr:cNvPr>
        <xdr:cNvSpPr/>
      </xdr:nvSpPr>
      <xdr:spPr>
        <a:xfrm>
          <a:off x="45847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157678</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A076FE5E-EE37-49BF-AD03-A7426F72BCA6}"/>
            </a:ext>
          </a:extLst>
        </xdr:cNvPr>
        <xdr:cNvSpPr txBox="1"/>
      </xdr:nvSpPr>
      <xdr:spPr>
        <a:xfrm>
          <a:off x="4673600" y="615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89081</xdr:rowOff>
    </xdr:from>
    <xdr:to>
      <xdr:col>20</xdr:col>
      <xdr:colOff>38100</xdr:colOff>
      <xdr:row>37</xdr:row>
      <xdr:rowOff>19231</xdr:rowOff>
    </xdr:to>
    <xdr:sp macro="" textlink="">
      <xdr:nvSpPr>
        <xdr:cNvPr id="76" name="楕円 75">
          <a:extLst>
            <a:ext uri="{FF2B5EF4-FFF2-40B4-BE49-F238E27FC236}">
              <a16:creationId xmlns="" xmlns:a16="http://schemas.microsoft.com/office/drawing/2014/main" id="{48237A5F-5A8E-450A-8523-E5C730C9D441}"/>
            </a:ext>
          </a:extLst>
        </xdr:cNvPr>
        <xdr:cNvSpPr/>
      </xdr:nvSpPr>
      <xdr:spPr>
        <a:xfrm>
          <a:off x="3746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139881</xdr:rowOff>
    </xdr:from>
    <xdr:to>
      <xdr:col>24</xdr:col>
      <xdr:colOff>63500</xdr:colOff>
      <xdr:row>37</xdr:row>
      <xdr:rowOff>14151</xdr:rowOff>
    </xdr:to>
    <xdr:cxnSp macro="">
      <xdr:nvCxnSpPr>
        <xdr:cNvPr id="77" name="直線コネクタ 76">
          <a:extLst>
            <a:ext uri="{FF2B5EF4-FFF2-40B4-BE49-F238E27FC236}">
              <a16:creationId xmlns="" xmlns:a16="http://schemas.microsoft.com/office/drawing/2014/main" id="{BB19E972-7695-4B06-A02B-EE2563CA485E}"/>
            </a:ext>
          </a:extLst>
        </xdr:cNvPr>
        <xdr:cNvCxnSpPr/>
      </xdr:nvCxnSpPr>
      <xdr:spPr>
        <a:xfrm>
          <a:off x="3797300" y="631208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43361</xdr:rowOff>
    </xdr:from>
    <xdr:to>
      <xdr:col>15</xdr:col>
      <xdr:colOff>101600</xdr:colOff>
      <xdr:row>36</xdr:row>
      <xdr:rowOff>144961</xdr:rowOff>
    </xdr:to>
    <xdr:sp macro="" textlink="">
      <xdr:nvSpPr>
        <xdr:cNvPr id="78" name="楕円 77">
          <a:extLst>
            <a:ext uri="{FF2B5EF4-FFF2-40B4-BE49-F238E27FC236}">
              <a16:creationId xmlns="" xmlns:a16="http://schemas.microsoft.com/office/drawing/2014/main" id="{C1FF1938-D426-4D89-B8B8-4793A535991E}"/>
            </a:ext>
          </a:extLst>
        </xdr:cNvPr>
        <xdr:cNvSpPr/>
      </xdr:nvSpPr>
      <xdr:spPr>
        <a:xfrm>
          <a:off x="2857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94161</xdr:rowOff>
    </xdr:from>
    <xdr:to>
      <xdr:col>19</xdr:col>
      <xdr:colOff>177800</xdr:colOff>
      <xdr:row>36</xdr:row>
      <xdr:rowOff>139881</xdr:rowOff>
    </xdr:to>
    <xdr:cxnSp macro="">
      <xdr:nvCxnSpPr>
        <xdr:cNvPr id="79" name="直線コネクタ 78">
          <a:extLst>
            <a:ext uri="{FF2B5EF4-FFF2-40B4-BE49-F238E27FC236}">
              <a16:creationId xmlns="" xmlns:a16="http://schemas.microsoft.com/office/drawing/2014/main" id="{26E9AA1B-2FBB-4E2A-A2ED-F6A3050FBD84}"/>
            </a:ext>
          </a:extLst>
        </xdr:cNvPr>
        <xdr:cNvCxnSpPr/>
      </xdr:nvCxnSpPr>
      <xdr:spPr>
        <a:xfrm>
          <a:off x="2908300" y="626636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10704</xdr:rowOff>
    </xdr:from>
    <xdr:to>
      <xdr:col>10</xdr:col>
      <xdr:colOff>165100</xdr:colOff>
      <xdr:row>36</xdr:row>
      <xdr:rowOff>112304</xdr:rowOff>
    </xdr:to>
    <xdr:sp macro="" textlink="">
      <xdr:nvSpPr>
        <xdr:cNvPr id="80" name="楕円 79">
          <a:extLst>
            <a:ext uri="{FF2B5EF4-FFF2-40B4-BE49-F238E27FC236}">
              <a16:creationId xmlns="" xmlns:a16="http://schemas.microsoft.com/office/drawing/2014/main" id="{C63FA4A2-7A0A-4FD5-98C7-AF16EC44C057}"/>
            </a:ext>
          </a:extLst>
        </xdr:cNvPr>
        <xdr:cNvSpPr/>
      </xdr:nvSpPr>
      <xdr:spPr>
        <a:xfrm>
          <a:off x="1968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61504</xdr:rowOff>
    </xdr:from>
    <xdr:to>
      <xdr:col>15</xdr:col>
      <xdr:colOff>50800</xdr:colOff>
      <xdr:row>36</xdr:row>
      <xdr:rowOff>94161</xdr:rowOff>
    </xdr:to>
    <xdr:cxnSp macro="">
      <xdr:nvCxnSpPr>
        <xdr:cNvPr id="81" name="直線コネクタ 80">
          <a:extLst>
            <a:ext uri="{FF2B5EF4-FFF2-40B4-BE49-F238E27FC236}">
              <a16:creationId xmlns="" xmlns:a16="http://schemas.microsoft.com/office/drawing/2014/main" id="{66006275-A48D-4D28-BB10-4F5D86BD012C}"/>
            </a:ext>
          </a:extLst>
        </xdr:cNvPr>
        <xdr:cNvCxnSpPr/>
      </xdr:nvCxnSpPr>
      <xdr:spPr>
        <a:xfrm>
          <a:off x="2019300" y="623370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138067</xdr:rowOff>
    </xdr:from>
    <xdr:to>
      <xdr:col>6</xdr:col>
      <xdr:colOff>38100</xdr:colOff>
      <xdr:row>36</xdr:row>
      <xdr:rowOff>68217</xdr:rowOff>
    </xdr:to>
    <xdr:sp macro="" textlink="">
      <xdr:nvSpPr>
        <xdr:cNvPr id="82" name="楕円 81">
          <a:extLst>
            <a:ext uri="{FF2B5EF4-FFF2-40B4-BE49-F238E27FC236}">
              <a16:creationId xmlns="" xmlns:a16="http://schemas.microsoft.com/office/drawing/2014/main" id="{D7A39097-F574-4C98-BA80-0D48928B163A}"/>
            </a:ext>
          </a:extLst>
        </xdr:cNvPr>
        <xdr:cNvSpPr/>
      </xdr:nvSpPr>
      <xdr:spPr>
        <a:xfrm>
          <a:off x="1079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17417</xdr:rowOff>
    </xdr:from>
    <xdr:to>
      <xdr:col>10</xdr:col>
      <xdr:colOff>114300</xdr:colOff>
      <xdr:row>36</xdr:row>
      <xdr:rowOff>61504</xdr:rowOff>
    </xdr:to>
    <xdr:cxnSp macro="">
      <xdr:nvCxnSpPr>
        <xdr:cNvPr id="83" name="直線コネクタ 82">
          <a:extLst>
            <a:ext uri="{FF2B5EF4-FFF2-40B4-BE49-F238E27FC236}">
              <a16:creationId xmlns="" xmlns:a16="http://schemas.microsoft.com/office/drawing/2014/main" id="{055BF712-A307-41C2-A099-E826BFDEE989}"/>
            </a:ext>
          </a:extLst>
        </xdr:cNvPr>
        <xdr:cNvCxnSpPr/>
      </xdr:nvCxnSpPr>
      <xdr:spPr>
        <a:xfrm>
          <a:off x="1130300" y="618961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 xmlns:a16="http://schemas.microsoft.com/office/drawing/2014/main" id="{6C53B0D9-0D81-43AC-8826-029C6A130ECE}"/>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 xmlns:a16="http://schemas.microsoft.com/office/drawing/2014/main" id="{A61AC325-01BF-4B13-9171-8C8F2113513C}"/>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 xmlns:a16="http://schemas.microsoft.com/office/drawing/2014/main" id="{1960E59A-A9A6-4398-95AA-FFCFB49387DE}"/>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 xmlns:a16="http://schemas.microsoft.com/office/drawing/2014/main" id="{4A08E049-93C6-40DE-B0F0-843135107489}"/>
            </a:ext>
          </a:extLst>
        </xdr:cNvPr>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35758</xdr:rowOff>
    </xdr:from>
    <xdr:ext cx="405111" cy="259045"/>
    <xdr:sp macro="" textlink="">
      <xdr:nvSpPr>
        <xdr:cNvPr id="88" name="n_1mainValue【図書館】&#10;有形固定資産減価償却率">
          <a:extLst>
            <a:ext uri="{FF2B5EF4-FFF2-40B4-BE49-F238E27FC236}">
              <a16:creationId xmlns="" xmlns:a16="http://schemas.microsoft.com/office/drawing/2014/main" id="{0148B185-AE88-49A1-8AA6-F91677162458}"/>
            </a:ext>
          </a:extLst>
        </xdr:cNvPr>
        <xdr:cNvSpPr txBox="1"/>
      </xdr:nvSpPr>
      <xdr:spPr>
        <a:xfrm>
          <a:off x="35820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161488</xdr:rowOff>
    </xdr:from>
    <xdr:ext cx="405111" cy="259045"/>
    <xdr:sp macro="" textlink="">
      <xdr:nvSpPr>
        <xdr:cNvPr id="89" name="n_2mainValue【図書館】&#10;有形固定資産減価償却率">
          <a:extLst>
            <a:ext uri="{FF2B5EF4-FFF2-40B4-BE49-F238E27FC236}">
              <a16:creationId xmlns="" xmlns:a16="http://schemas.microsoft.com/office/drawing/2014/main" id="{2C5D302A-8BB9-4A1E-BAEB-632C6DE0B10F}"/>
            </a:ext>
          </a:extLst>
        </xdr:cNvPr>
        <xdr:cNvSpPr txBox="1"/>
      </xdr:nvSpPr>
      <xdr:spPr>
        <a:xfrm>
          <a:off x="27057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128831</xdr:rowOff>
    </xdr:from>
    <xdr:ext cx="405111" cy="259045"/>
    <xdr:sp macro="" textlink="">
      <xdr:nvSpPr>
        <xdr:cNvPr id="90" name="n_3mainValue【図書館】&#10;有形固定資産減価償却率">
          <a:extLst>
            <a:ext uri="{FF2B5EF4-FFF2-40B4-BE49-F238E27FC236}">
              <a16:creationId xmlns="" xmlns:a16="http://schemas.microsoft.com/office/drawing/2014/main" id="{91626B12-DC29-422F-8DDD-1C6B0A53A270}"/>
            </a:ext>
          </a:extLst>
        </xdr:cNvPr>
        <xdr:cNvSpPr txBox="1"/>
      </xdr:nvSpPr>
      <xdr:spPr>
        <a:xfrm>
          <a:off x="18167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84744</xdr:rowOff>
    </xdr:from>
    <xdr:ext cx="405111" cy="259045"/>
    <xdr:sp macro="" textlink="">
      <xdr:nvSpPr>
        <xdr:cNvPr id="91" name="n_4mainValue【図書館】&#10;有形固定資産減価償却率">
          <a:extLst>
            <a:ext uri="{FF2B5EF4-FFF2-40B4-BE49-F238E27FC236}">
              <a16:creationId xmlns="" xmlns:a16="http://schemas.microsoft.com/office/drawing/2014/main" id="{7CFD34AE-C0FB-4C67-AA10-C5A443CDCEF3}"/>
            </a:ext>
          </a:extLst>
        </xdr:cNvPr>
        <xdr:cNvSpPr txBox="1"/>
      </xdr:nvSpPr>
      <xdr:spPr>
        <a:xfrm>
          <a:off x="927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E6425391-D5D0-4040-9CE2-5F54C78909E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88CC14DC-AB47-4D4E-8312-1F85FC24DB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1F4FE74C-887E-440E-B0B2-67F91B6EB47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AF10D32F-66F7-4841-BED2-0EA0087A27D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45F1165A-B615-409F-8095-0C01F39D766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D696B5F7-21FB-4C77-A63D-247C6CF9489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129901C0-FBCB-46EB-A99E-DF58D5AF02A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EF11985D-5848-474E-B591-00EFC1FE7D1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34F375D6-26C1-49CB-B239-F7F4AE0A7E8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6E1CFA99-1742-4202-94F7-627B2E65846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 xmlns:a16="http://schemas.microsoft.com/office/drawing/2014/main" id="{103B189D-2307-4524-9B58-CFEED74916F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 xmlns:a16="http://schemas.microsoft.com/office/drawing/2014/main" id="{BD802469-2BFC-4EA2-92A1-489E1ADF23F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 xmlns:a16="http://schemas.microsoft.com/office/drawing/2014/main" id="{815EBFC3-9AE8-441A-897F-6FC7EE588DA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 xmlns:a16="http://schemas.microsoft.com/office/drawing/2014/main" id="{EA85F69E-F5BE-4B8C-B010-B5771426C29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 xmlns:a16="http://schemas.microsoft.com/office/drawing/2014/main" id="{2ECF2B4B-D49A-48C5-8138-CA9E99F814A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 xmlns:a16="http://schemas.microsoft.com/office/drawing/2014/main" id="{96BEEB01-71DC-496B-AC82-9ABA5886447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 xmlns:a16="http://schemas.microsoft.com/office/drawing/2014/main" id="{648BC4AD-99C5-4F04-AEEA-CB43E4C1710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 xmlns:a16="http://schemas.microsoft.com/office/drawing/2014/main" id="{5D8CEAB1-F884-44D5-9456-CF7A548F29B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 xmlns:a16="http://schemas.microsoft.com/office/drawing/2014/main" id="{F14A8984-DA7B-4302-9B20-6AF424485A5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 xmlns:a16="http://schemas.microsoft.com/office/drawing/2014/main" id="{4A899A65-9316-4ED3-B356-57AC9853573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 xmlns:a16="http://schemas.microsoft.com/office/drawing/2014/main" id="{76A8C7F8-F362-4512-9E49-453D44DDF2E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 xmlns:a16="http://schemas.microsoft.com/office/drawing/2014/main" id="{546D8AAC-3888-48A9-B740-068A03B114E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 xmlns:a16="http://schemas.microsoft.com/office/drawing/2014/main" id="{D5F11E43-8D14-45D7-B483-132753745C4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 xmlns:a16="http://schemas.microsoft.com/office/drawing/2014/main" id="{DDBF1B34-8220-4C6F-8A57-9508215F630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 xmlns:a16="http://schemas.microsoft.com/office/drawing/2014/main" id="{8CE29302-740C-47CD-AF2A-A0AEF0FCFCCA}"/>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 xmlns:a16="http://schemas.microsoft.com/office/drawing/2014/main" id="{0E7D0855-DC21-4C32-BA1E-753C65DCAFD7}"/>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 xmlns:a16="http://schemas.microsoft.com/office/drawing/2014/main" id="{7750AFB5-DEA8-410B-8738-6317BB2B0F13}"/>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 xmlns:a16="http://schemas.microsoft.com/office/drawing/2014/main" id="{4663DB47-9F48-4DE8-9574-9FD3B0DC9045}"/>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 xmlns:a16="http://schemas.microsoft.com/office/drawing/2014/main" id="{3C1D8C5E-705E-4DB8-B932-6EFF5BD82090}"/>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 xmlns:a16="http://schemas.microsoft.com/office/drawing/2014/main" id="{3113EEFB-8989-480C-86C4-B9D5E0FE1AF6}"/>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 xmlns:a16="http://schemas.microsoft.com/office/drawing/2014/main" id="{5AF02DB4-1897-4C02-B5AC-7714BE89659E}"/>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 xmlns:a16="http://schemas.microsoft.com/office/drawing/2014/main" id="{0200B01C-7D2B-4E72-8CC5-C7AE093364A2}"/>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 xmlns:a16="http://schemas.microsoft.com/office/drawing/2014/main" id="{E6332942-CD89-4484-9351-5B5CEF0773B5}"/>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 xmlns:a16="http://schemas.microsoft.com/office/drawing/2014/main" id="{AD45F8C5-832E-4EFE-A8AB-10E3B7830F9E}"/>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C9ECD577-A3B2-4178-83B9-059568E2D33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DF704E41-D471-44A6-ADA4-97FB87FC8A3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9BB7D076-9BFD-4A9A-8741-14E2147A2D6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F8AC9BCD-912C-44FD-B8B0-10D3A022B3C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C177638A-FC64-48DC-98A8-4CD587D9F39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124460</xdr:rowOff>
    </xdr:from>
    <xdr:to>
      <xdr:col>55</xdr:col>
      <xdr:colOff>50800</xdr:colOff>
      <xdr:row>41</xdr:row>
      <xdr:rowOff>54610</xdr:rowOff>
    </xdr:to>
    <xdr:sp macro="" textlink="">
      <xdr:nvSpPr>
        <xdr:cNvPr id="131" name="楕円 130">
          <a:extLst>
            <a:ext uri="{FF2B5EF4-FFF2-40B4-BE49-F238E27FC236}">
              <a16:creationId xmlns="" xmlns:a16="http://schemas.microsoft.com/office/drawing/2014/main" id="{087BF963-1B03-4E34-9202-6CA725D3C43C}"/>
            </a:ext>
          </a:extLst>
        </xdr:cNvPr>
        <xdr:cNvSpPr/>
      </xdr:nvSpPr>
      <xdr:spPr>
        <a:xfrm>
          <a:off x="10426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102887</xdr:rowOff>
    </xdr:from>
    <xdr:ext cx="469744" cy="259045"/>
    <xdr:sp macro="" textlink="">
      <xdr:nvSpPr>
        <xdr:cNvPr id="132" name="【図書館】&#10;一人当たり面積該当値テキスト">
          <a:extLst>
            <a:ext uri="{FF2B5EF4-FFF2-40B4-BE49-F238E27FC236}">
              <a16:creationId xmlns="" xmlns:a16="http://schemas.microsoft.com/office/drawing/2014/main" id="{14A6649A-B1F3-4F49-84C5-244BD3D75001}"/>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128270</xdr:rowOff>
    </xdr:from>
    <xdr:to>
      <xdr:col>50</xdr:col>
      <xdr:colOff>165100</xdr:colOff>
      <xdr:row>41</xdr:row>
      <xdr:rowOff>58420</xdr:rowOff>
    </xdr:to>
    <xdr:sp macro="" textlink="">
      <xdr:nvSpPr>
        <xdr:cNvPr id="133" name="楕円 132">
          <a:extLst>
            <a:ext uri="{FF2B5EF4-FFF2-40B4-BE49-F238E27FC236}">
              <a16:creationId xmlns="" xmlns:a16="http://schemas.microsoft.com/office/drawing/2014/main" id="{C679816D-B8B5-4B47-85A0-7ACE295939E4}"/>
            </a:ext>
          </a:extLst>
        </xdr:cNvPr>
        <xdr:cNvSpPr/>
      </xdr:nvSpPr>
      <xdr:spPr>
        <a:xfrm>
          <a:off x="9588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3810</xdr:rowOff>
    </xdr:from>
    <xdr:to>
      <xdr:col>55</xdr:col>
      <xdr:colOff>0</xdr:colOff>
      <xdr:row>41</xdr:row>
      <xdr:rowOff>7620</xdr:rowOff>
    </xdr:to>
    <xdr:cxnSp macro="">
      <xdr:nvCxnSpPr>
        <xdr:cNvPr id="134" name="直線コネクタ 133">
          <a:extLst>
            <a:ext uri="{FF2B5EF4-FFF2-40B4-BE49-F238E27FC236}">
              <a16:creationId xmlns="" xmlns:a16="http://schemas.microsoft.com/office/drawing/2014/main" id="{F7AAC0A6-079D-46A4-B1A4-715A3185CD1F}"/>
            </a:ext>
          </a:extLst>
        </xdr:cNvPr>
        <xdr:cNvCxnSpPr/>
      </xdr:nvCxnSpPr>
      <xdr:spPr>
        <a:xfrm flipV="1">
          <a:off x="9639300" y="70332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128270</xdr:rowOff>
    </xdr:from>
    <xdr:to>
      <xdr:col>46</xdr:col>
      <xdr:colOff>38100</xdr:colOff>
      <xdr:row>41</xdr:row>
      <xdr:rowOff>58420</xdr:rowOff>
    </xdr:to>
    <xdr:sp macro="" textlink="">
      <xdr:nvSpPr>
        <xdr:cNvPr id="135" name="楕円 134">
          <a:extLst>
            <a:ext uri="{FF2B5EF4-FFF2-40B4-BE49-F238E27FC236}">
              <a16:creationId xmlns="" xmlns:a16="http://schemas.microsoft.com/office/drawing/2014/main" id="{EBF9A72E-8BBF-47E3-969B-F3D3D019699B}"/>
            </a:ext>
          </a:extLst>
        </xdr:cNvPr>
        <xdr:cNvSpPr/>
      </xdr:nvSpPr>
      <xdr:spPr>
        <a:xfrm>
          <a:off x="8699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xdr:rowOff>
    </xdr:from>
    <xdr:to>
      <xdr:col>50</xdr:col>
      <xdr:colOff>114300</xdr:colOff>
      <xdr:row>41</xdr:row>
      <xdr:rowOff>7620</xdr:rowOff>
    </xdr:to>
    <xdr:cxnSp macro="">
      <xdr:nvCxnSpPr>
        <xdr:cNvPr id="136" name="直線コネクタ 135">
          <a:extLst>
            <a:ext uri="{FF2B5EF4-FFF2-40B4-BE49-F238E27FC236}">
              <a16:creationId xmlns="" xmlns:a16="http://schemas.microsoft.com/office/drawing/2014/main" id="{B02DCBC9-73D4-44AA-80E4-E4D85BC20CFD}"/>
            </a:ext>
          </a:extLst>
        </xdr:cNvPr>
        <xdr:cNvCxnSpPr/>
      </xdr:nvCxnSpPr>
      <xdr:spPr>
        <a:xfrm>
          <a:off x="8750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128270</xdr:rowOff>
    </xdr:from>
    <xdr:to>
      <xdr:col>41</xdr:col>
      <xdr:colOff>101600</xdr:colOff>
      <xdr:row>41</xdr:row>
      <xdr:rowOff>58420</xdr:rowOff>
    </xdr:to>
    <xdr:sp macro="" textlink="">
      <xdr:nvSpPr>
        <xdr:cNvPr id="137" name="楕円 136">
          <a:extLst>
            <a:ext uri="{FF2B5EF4-FFF2-40B4-BE49-F238E27FC236}">
              <a16:creationId xmlns="" xmlns:a16="http://schemas.microsoft.com/office/drawing/2014/main" id="{D2D6A4D7-E374-4C1E-93F6-8159D695FEEF}"/>
            </a:ext>
          </a:extLst>
        </xdr:cNvPr>
        <xdr:cNvSpPr/>
      </xdr:nvSpPr>
      <xdr:spPr>
        <a:xfrm>
          <a:off x="7810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xdr:rowOff>
    </xdr:from>
    <xdr:to>
      <xdr:col>45</xdr:col>
      <xdr:colOff>177800</xdr:colOff>
      <xdr:row>41</xdr:row>
      <xdr:rowOff>7620</xdr:rowOff>
    </xdr:to>
    <xdr:cxnSp macro="">
      <xdr:nvCxnSpPr>
        <xdr:cNvPr id="138" name="直線コネクタ 137">
          <a:extLst>
            <a:ext uri="{FF2B5EF4-FFF2-40B4-BE49-F238E27FC236}">
              <a16:creationId xmlns="" xmlns:a16="http://schemas.microsoft.com/office/drawing/2014/main" id="{DD4F77B3-FE8C-46ED-BCC3-948198D108AD}"/>
            </a:ext>
          </a:extLst>
        </xdr:cNvPr>
        <xdr:cNvCxnSpPr/>
      </xdr:nvCxnSpPr>
      <xdr:spPr>
        <a:xfrm>
          <a:off x="7861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128270</xdr:rowOff>
    </xdr:from>
    <xdr:to>
      <xdr:col>36</xdr:col>
      <xdr:colOff>165100</xdr:colOff>
      <xdr:row>41</xdr:row>
      <xdr:rowOff>58420</xdr:rowOff>
    </xdr:to>
    <xdr:sp macro="" textlink="">
      <xdr:nvSpPr>
        <xdr:cNvPr id="139" name="楕円 138">
          <a:extLst>
            <a:ext uri="{FF2B5EF4-FFF2-40B4-BE49-F238E27FC236}">
              <a16:creationId xmlns="" xmlns:a16="http://schemas.microsoft.com/office/drawing/2014/main" id="{44B81636-BF01-4A30-A360-8F73E0EE4039}"/>
            </a:ext>
          </a:extLst>
        </xdr:cNvPr>
        <xdr:cNvSpPr/>
      </xdr:nvSpPr>
      <xdr:spPr>
        <a:xfrm>
          <a:off x="6921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xdr:rowOff>
    </xdr:from>
    <xdr:to>
      <xdr:col>41</xdr:col>
      <xdr:colOff>50800</xdr:colOff>
      <xdr:row>41</xdr:row>
      <xdr:rowOff>7620</xdr:rowOff>
    </xdr:to>
    <xdr:cxnSp macro="">
      <xdr:nvCxnSpPr>
        <xdr:cNvPr id="140" name="直線コネクタ 139">
          <a:extLst>
            <a:ext uri="{FF2B5EF4-FFF2-40B4-BE49-F238E27FC236}">
              <a16:creationId xmlns="" xmlns:a16="http://schemas.microsoft.com/office/drawing/2014/main" id="{636E1D0C-44BB-463F-96C8-EEEFA8C4520D}"/>
            </a:ext>
          </a:extLst>
        </xdr:cNvPr>
        <xdr:cNvCxnSpPr/>
      </xdr:nvCxnSpPr>
      <xdr:spPr>
        <a:xfrm>
          <a:off x="6972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 xmlns:a16="http://schemas.microsoft.com/office/drawing/2014/main" id="{FEF9D6FC-199C-4CD8-9F5E-01EC8E68D2AB}"/>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 xmlns:a16="http://schemas.microsoft.com/office/drawing/2014/main" id="{EE06C344-165D-44FC-B42E-A14C3129A82A}"/>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 xmlns:a16="http://schemas.microsoft.com/office/drawing/2014/main" id="{5BF6ACA6-3387-440A-8981-D8D92C6B0B93}"/>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 xmlns:a16="http://schemas.microsoft.com/office/drawing/2014/main" id="{6507FE99-96EF-4235-9D7B-C688889412E2}"/>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49547</xdr:rowOff>
    </xdr:from>
    <xdr:ext cx="469744" cy="259045"/>
    <xdr:sp macro="" textlink="">
      <xdr:nvSpPr>
        <xdr:cNvPr id="145" name="n_1mainValue【図書館】&#10;一人当たり面積">
          <a:extLst>
            <a:ext uri="{FF2B5EF4-FFF2-40B4-BE49-F238E27FC236}">
              <a16:creationId xmlns="" xmlns:a16="http://schemas.microsoft.com/office/drawing/2014/main" id="{6F1C9F46-3D36-44D4-81F8-8AF76F1CB41E}"/>
            </a:ext>
          </a:extLst>
        </xdr:cNvPr>
        <xdr:cNvSpPr txBox="1"/>
      </xdr:nvSpPr>
      <xdr:spPr>
        <a:xfrm>
          <a:off x="93917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49547</xdr:rowOff>
    </xdr:from>
    <xdr:ext cx="469744" cy="259045"/>
    <xdr:sp macro="" textlink="">
      <xdr:nvSpPr>
        <xdr:cNvPr id="146" name="n_2mainValue【図書館】&#10;一人当たり面積">
          <a:extLst>
            <a:ext uri="{FF2B5EF4-FFF2-40B4-BE49-F238E27FC236}">
              <a16:creationId xmlns="" xmlns:a16="http://schemas.microsoft.com/office/drawing/2014/main" id="{937C59C5-0D87-456E-ADFD-FD4A8A8084A8}"/>
            </a:ext>
          </a:extLst>
        </xdr:cNvPr>
        <xdr:cNvSpPr txBox="1"/>
      </xdr:nvSpPr>
      <xdr:spPr>
        <a:xfrm>
          <a:off x="8515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49547</xdr:rowOff>
    </xdr:from>
    <xdr:ext cx="469744" cy="259045"/>
    <xdr:sp macro="" textlink="">
      <xdr:nvSpPr>
        <xdr:cNvPr id="147" name="n_3mainValue【図書館】&#10;一人当たり面積">
          <a:extLst>
            <a:ext uri="{FF2B5EF4-FFF2-40B4-BE49-F238E27FC236}">
              <a16:creationId xmlns="" xmlns:a16="http://schemas.microsoft.com/office/drawing/2014/main" id="{9D44065C-AFBD-4408-BD1F-F1DE268380B1}"/>
            </a:ext>
          </a:extLst>
        </xdr:cNvPr>
        <xdr:cNvSpPr txBox="1"/>
      </xdr:nvSpPr>
      <xdr:spPr>
        <a:xfrm>
          <a:off x="7626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49547</xdr:rowOff>
    </xdr:from>
    <xdr:ext cx="469744" cy="259045"/>
    <xdr:sp macro="" textlink="">
      <xdr:nvSpPr>
        <xdr:cNvPr id="148" name="n_4mainValue【図書館】&#10;一人当たり面積">
          <a:extLst>
            <a:ext uri="{FF2B5EF4-FFF2-40B4-BE49-F238E27FC236}">
              <a16:creationId xmlns="" xmlns:a16="http://schemas.microsoft.com/office/drawing/2014/main" id="{A97F89F2-D873-4B1D-881D-45EE66466C0F}"/>
            </a:ext>
          </a:extLst>
        </xdr:cNvPr>
        <xdr:cNvSpPr txBox="1"/>
      </xdr:nvSpPr>
      <xdr:spPr>
        <a:xfrm>
          <a:off x="6737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 xmlns:a16="http://schemas.microsoft.com/office/drawing/2014/main" id="{B810F4F6-92C2-4C2A-B169-E74884633E2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 xmlns:a16="http://schemas.microsoft.com/office/drawing/2014/main" id="{21C36D53-2183-4705-A3B9-9D8589ACA22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 xmlns:a16="http://schemas.microsoft.com/office/drawing/2014/main" id="{034E8D81-97FB-467A-A374-E60397B1BFA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 xmlns:a16="http://schemas.microsoft.com/office/drawing/2014/main" id="{4FE4293A-5A63-43BE-B15F-D5F1FAAA8DC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 xmlns:a16="http://schemas.microsoft.com/office/drawing/2014/main" id="{BD60A180-0EA4-4895-BBF0-42E733595C8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 xmlns:a16="http://schemas.microsoft.com/office/drawing/2014/main" id="{39FE499F-D520-490C-AED3-866863AC486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 xmlns:a16="http://schemas.microsoft.com/office/drawing/2014/main" id="{C95725D1-B98D-49C4-BED7-EAB00FA10AF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 xmlns:a16="http://schemas.microsoft.com/office/drawing/2014/main" id="{8ABC16C5-07CF-4E95-8C3B-8C9D9770599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 xmlns:a16="http://schemas.microsoft.com/office/drawing/2014/main" id="{43B9F99E-9E12-4ADB-998A-EE8A514221B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 xmlns:a16="http://schemas.microsoft.com/office/drawing/2014/main" id="{DC5B9939-A981-4097-AA7B-465B1A6A3E8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 xmlns:a16="http://schemas.microsoft.com/office/drawing/2014/main" id="{40D2D9DE-52F3-4A6E-BC40-037045BA188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 xmlns:a16="http://schemas.microsoft.com/office/drawing/2014/main" id="{8D44823F-7EB2-418C-A0F0-426EAD03745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 xmlns:a16="http://schemas.microsoft.com/office/drawing/2014/main" id="{C49F8FAC-2531-4CFB-BE95-9E716BBF0BA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 xmlns:a16="http://schemas.microsoft.com/office/drawing/2014/main" id="{7D26FEA0-4016-480C-AD28-F5EBE53B3A1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 xmlns:a16="http://schemas.microsoft.com/office/drawing/2014/main" id="{8D78F0A5-8FEE-4119-8026-A60505BB1B1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 xmlns:a16="http://schemas.microsoft.com/office/drawing/2014/main" id="{5D145612-223F-473A-97F6-2F66F8E29FD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 xmlns:a16="http://schemas.microsoft.com/office/drawing/2014/main" id="{A4CB7EF8-1889-455C-9577-7526089FACA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 xmlns:a16="http://schemas.microsoft.com/office/drawing/2014/main" id="{C18C5C14-B25F-45D9-8172-9E882EBC1D8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 xmlns:a16="http://schemas.microsoft.com/office/drawing/2014/main" id="{E233661A-3721-4E12-93C7-36045B35C4B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 xmlns:a16="http://schemas.microsoft.com/office/drawing/2014/main" id="{981C0853-5D1D-4E94-B7BA-0C28E8FF28B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 xmlns:a16="http://schemas.microsoft.com/office/drawing/2014/main" id="{5B541692-BAFD-48A5-8BE8-E4EC7AC719D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 xmlns:a16="http://schemas.microsoft.com/office/drawing/2014/main" id="{11974816-AE09-49DE-BA00-7B3DE7B6C5F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 xmlns:a16="http://schemas.microsoft.com/office/drawing/2014/main" id="{AAF1F871-FEDB-4871-96AF-B8F355CF9B8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 xmlns:a16="http://schemas.microsoft.com/office/drawing/2014/main" id="{5E674E6A-1B9E-4E8E-94ED-213D4BEA939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 xmlns:a16="http://schemas.microsoft.com/office/drawing/2014/main" id="{F8EA12DD-7E17-422C-AD1B-4F41C07BC97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 xmlns:a16="http://schemas.microsoft.com/office/drawing/2014/main" id="{18F456A9-54D0-4062-AC24-776BF5AEBE6E}"/>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 xmlns:a16="http://schemas.microsoft.com/office/drawing/2014/main" id="{AD9B70C4-566B-4C70-A195-D8F13B4E10F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 xmlns:a16="http://schemas.microsoft.com/office/drawing/2014/main" id="{F4523908-71FF-49FE-8ABD-606DE589F7F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 xmlns:a16="http://schemas.microsoft.com/office/drawing/2014/main" id="{76A26FFE-02FC-4BC1-90C7-97B2B0065432}"/>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 xmlns:a16="http://schemas.microsoft.com/office/drawing/2014/main" id="{890454AF-4157-4236-A0E3-72C84BF43BAE}"/>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a:extLst>
            <a:ext uri="{FF2B5EF4-FFF2-40B4-BE49-F238E27FC236}">
              <a16:creationId xmlns="" xmlns:a16="http://schemas.microsoft.com/office/drawing/2014/main" id="{3F9FB6D2-727C-4ED2-9B2C-49C7F1C20172}"/>
            </a:ext>
          </a:extLst>
        </xdr:cNvPr>
        <xdr:cNvSpPr txBox="1"/>
      </xdr:nvSpPr>
      <xdr:spPr>
        <a:xfrm>
          <a:off x="467360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 xmlns:a16="http://schemas.microsoft.com/office/drawing/2014/main" id="{1793750C-7266-4975-80F8-8E5D3558F2DC}"/>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 xmlns:a16="http://schemas.microsoft.com/office/drawing/2014/main" id="{3A8B895D-B1BA-4406-B3B8-FEBAAAC6C43F}"/>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 xmlns:a16="http://schemas.microsoft.com/office/drawing/2014/main" id="{CBF5C102-4C20-4701-8A78-993735DCE9B7}"/>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 xmlns:a16="http://schemas.microsoft.com/office/drawing/2014/main" id="{AAF60E20-8857-4F24-B435-B6AD80F3717C}"/>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 xmlns:a16="http://schemas.microsoft.com/office/drawing/2014/main" id="{BA093D2B-5B6C-4C0A-A07D-8EFC35C40C7F}"/>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E236DAA0-76E5-4584-9E23-6191CCDEB69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F98403A9-BD78-4FEB-BFA1-168EE4E87B3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5A1A9ABD-A611-4595-AD9A-F6B688180BB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7D26A12B-9762-497B-A1D8-D786E980539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FFADFC1E-7773-4035-8040-1482F88AB68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xdr:rowOff>
    </xdr:from>
    <xdr:to>
      <xdr:col>24</xdr:col>
      <xdr:colOff>114300</xdr:colOff>
      <xdr:row>61</xdr:row>
      <xdr:rowOff>117747</xdr:rowOff>
    </xdr:to>
    <xdr:sp macro="" textlink="">
      <xdr:nvSpPr>
        <xdr:cNvPr id="190" name="楕円 189">
          <a:extLst>
            <a:ext uri="{FF2B5EF4-FFF2-40B4-BE49-F238E27FC236}">
              <a16:creationId xmlns="" xmlns:a16="http://schemas.microsoft.com/office/drawing/2014/main" id="{895646F2-8636-425A-949E-43E444DD9439}"/>
            </a:ext>
          </a:extLst>
        </xdr:cNvPr>
        <xdr:cNvSpPr/>
      </xdr:nvSpPr>
      <xdr:spPr>
        <a:xfrm>
          <a:off x="45847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39024</xdr:rowOff>
    </xdr:from>
    <xdr:ext cx="405111" cy="259045"/>
    <xdr:sp macro="" textlink="">
      <xdr:nvSpPr>
        <xdr:cNvPr id="191" name="【体育館・プール】&#10;有形固定資産減価償却率該当値テキスト">
          <a:extLst>
            <a:ext uri="{FF2B5EF4-FFF2-40B4-BE49-F238E27FC236}">
              <a16:creationId xmlns="" xmlns:a16="http://schemas.microsoft.com/office/drawing/2014/main" id="{E6786C9A-529B-4D0C-BE61-ED253A2418B0}"/>
            </a:ext>
          </a:extLst>
        </xdr:cNvPr>
        <xdr:cNvSpPr txBox="1"/>
      </xdr:nvSpPr>
      <xdr:spPr>
        <a:xfrm>
          <a:off x="4673600" y="10326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150041</xdr:rowOff>
    </xdr:from>
    <xdr:to>
      <xdr:col>20</xdr:col>
      <xdr:colOff>38100</xdr:colOff>
      <xdr:row>62</xdr:row>
      <xdr:rowOff>80191</xdr:rowOff>
    </xdr:to>
    <xdr:sp macro="" textlink="">
      <xdr:nvSpPr>
        <xdr:cNvPr id="192" name="楕円 191">
          <a:extLst>
            <a:ext uri="{FF2B5EF4-FFF2-40B4-BE49-F238E27FC236}">
              <a16:creationId xmlns="" xmlns:a16="http://schemas.microsoft.com/office/drawing/2014/main" id="{1DC27A35-A4D1-487C-A038-82952D3459AC}"/>
            </a:ext>
          </a:extLst>
        </xdr:cNvPr>
        <xdr:cNvSpPr/>
      </xdr:nvSpPr>
      <xdr:spPr>
        <a:xfrm>
          <a:off x="3746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66947</xdr:rowOff>
    </xdr:from>
    <xdr:to>
      <xdr:col>24</xdr:col>
      <xdr:colOff>63500</xdr:colOff>
      <xdr:row>62</xdr:row>
      <xdr:rowOff>29391</xdr:rowOff>
    </xdr:to>
    <xdr:cxnSp macro="">
      <xdr:nvCxnSpPr>
        <xdr:cNvPr id="193" name="直線コネクタ 192">
          <a:extLst>
            <a:ext uri="{FF2B5EF4-FFF2-40B4-BE49-F238E27FC236}">
              <a16:creationId xmlns="" xmlns:a16="http://schemas.microsoft.com/office/drawing/2014/main" id="{B3DBDA89-E1C5-456E-A1B3-8DE55B4F9C12}"/>
            </a:ext>
          </a:extLst>
        </xdr:cNvPr>
        <xdr:cNvCxnSpPr/>
      </xdr:nvCxnSpPr>
      <xdr:spPr>
        <a:xfrm flipV="1">
          <a:off x="3797300" y="10525397"/>
          <a:ext cx="8382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117384</xdr:rowOff>
    </xdr:from>
    <xdr:to>
      <xdr:col>15</xdr:col>
      <xdr:colOff>101600</xdr:colOff>
      <xdr:row>62</xdr:row>
      <xdr:rowOff>47534</xdr:rowOff>
    </xdr:to>
    <xdr:sp macro="" textlink="">
      <xdr:nvSpPr>
        <xdr:cNvPr id="194" name="楕円 193">
          <a:extLst>
            <a:ext uri="{FF2B5EF4-FFF2-40B4-BE49-F238E27FC236}">
              <a16:creationId xmlns="" xmlns:a16="http://schemas.microsoft.com/office/drawing/2014/main" id="{35D9A262-DBBD-44E4-A8E6-51E6A1AD7CCA}"/>
            </a:ext>
          </a:extLst>
        </xdr:cNvPr>
        <xdr:cNvSpPr/>
      </xdr:nvSpPr>
      <xdr:spPr>
        <a:xfrm>
          <a:off x="2857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168184</xdr:rowOff>
    </xdr:from>
    <xdr:to>
      <xdr:col>19</xdr:col>
      <xdr:colOff>177800</xdr:colOff>
      <xdr:row>62</xdr:row>
      <xdr:rowOff>29391</xdr:rowOff>
    </xdr:to>
    <xdr:cxnSp macro="">
      <xdr:nvCxnSpPr>
        <xdr:cNvPr id="195" name="直線コネクタ 194">
          <a:extLst>
            <a:ext uri="{FF2B5EF4-FFF2-40B4-BE49-F238E27FC236}">
              <a16:creationId xmlns="" xmlns:a16="http://schemas.microsoft.com/office/drawing/2014/main" id="{610CB57D-13C7-41C1-91AF-655E409CC1A6}"/>
            </a:ext>
          </a:extLst>
        </xdr:cNvPr>
        <xdr:cNvCxnSpPr/>
      </xdr:nvCxnSpPr>
      <xdr:spPr>
        <a:xfrm>
          <a:off x="2908300" y="106266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81462</xdr:rowOff>
    </xdr:from>
    <xdr:to>
      <xdr:col>10</xdr:col>
      <xdr:colOff>165100</xdr:colOff>
      <xdr:row>62</xdr:row>
      <xdr:rowOff>11612</xdr:rowOff>
    </xdr:to>
    <xdr:sp macro="" textlink="">
      <xdr:nvSpPr>
        <xdr:cNvPr id="196" name="楕円 195">
          <a:extLst>
            <a:ext uri="{FF2B5EF4-FFF2-40B4-BE49-F238E27FC236}">
              <a16:creationId xmlns="" xmlns:a16="http://schemas.microsoft.com/office/drawing/2014/main" id="{6C78D70D-5018-41CF-B302-738DC3C17744}"/>
            </a:ext>
          </a:extLst>
        </xdr:cNvPr>
        <xdr:cNvSpPr/>
      </xdr:nvSpPr>
      <xdr:spPr>
        <a:xfrm>
          <a:off x="1968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132262</xdr:rowOff>
    </xdr:from>
    <xdr:to>
      <xdr:col>15</xdr:col>
      <xdr:colOff>50800</xdr:colOff>
      <xdr:row>61</xdr:row>
      <xdr:rowOff>168184</xdr:rowOff>
    </xdr:to>
    <xdr:cxnSp macro="">
      <xdr:nvCxnSpPr>
        <xdr:cNvPr id="197" name="直線コネクタ 196">
          <a:extLst>
            <a:ext uri="{FF2B5EF4-FFF2-40B4-BE49-F238E27FC236}">
              <a16:creationId xmlns="" xmlns:a16="http://schemas.microsoft.com/office/drawing/2014/main" id="{A5211618-19AD-4172-AAF9-80647E34D528}"/>
            </a:ext>
          </a:extLst>
        </xdr:cNvPr>
        <xdr:cNvCxnSpPr/>
      </xdr:nvCxnSpPr>
      <xdr:spPr>
        <a:xfrm>
          <a:off x="2019300" y="105907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43906</xdr:rowOff>
    </xdr:from>
    <xdr:to>
      <xdr:col>6</xdr:col>
      <xdr:colOff>38100</xdr:colOff>
      <xdr:row>61</xdr:row>
      <xdr:rowOff>145506</xdr:rowOff>
    </xdr:to>
    <xdr:sp macro="" textlink="">
      <xdr:nvSpPr>
        <xdr:cNvPr id="198" name="楕円 197">
          <a:extLst>
            <a:ext uri="{FF2B5EF4-FFF2-40B4-BE49-F238E27FC236}">
              <a16:creationId xmlns="" xmlns:a16="http://schemas.microsoft.com/office/drawing/2014/main" id="{67FB64D6-50F4-4167-85BF-F5F807A5D2E1}"/>
            </a:ext>
          </a:extLst>
        </xdr:cNvPr>
        <xdr:cNvSpPr/>
      </xdr:nvSpPr>
      <xdr:spPr>
        <a:xfrm>
          <a:off x="1079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94706</xdr:rowOff>
    </xdr:from>
    <xdr:to>
      <xdr:col>10</xdr:col>
      <xdr:colOff>114300</xdr:colOff>
      <xdr:row>61</xdr:row>
      <xdr:rowOff>132262</xdr:rowOff>
    </xdr:to>
    <xdr:cxnSp macro="">
      <xdr:nvCxnSpPr>
        <xdr:cNvPr id="199" name="直線コネクタ 198">
          <a:extLst>
            <a:ext uri="{FF2B5EF4-FFF2-40B4-BE49-F238E27FC236}">
              <a16:creationId xmlns="" xmlns:a16="http://schemas.microsoft.com/office/drawing/2014/main" id="{41396C34-93C8-4C15-9E9B-57695D30963B}"/>
            </a:ext>
          </a:extLst>
        </xdr:cNvPr>
        <xdr:cNvCxnSpPr/>
      </xdr:nvCxnSpPr>
      <xdr:spPr>
        <a:xfrm>
          <a:off x="1130300" y="1055315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 xmlns:a16="http://schemas.microsoft.com/office/drawing/2014/main" id="{51897E90-352C-49B2-8E40-60908459772E}"/>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 xmlns:a16="http://schemas.microsoft.com/office/drawing/2014/main" id="{C5047F6C-CD85-412A-BFB7-1FD6BB400A50}"/>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 xmlns:a16="http://schemas.microsoft.com/office/drawing/2014/main" id="{F268B026-1A16-4CD2-9A6E-8A20F7570881}"/>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 xmlns:a16="http://schemas.microsoft.com/office/drawing/2014/main" id="{C9238D6A-9CA3-46B3-B090-6C62F8DBD073}"/>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71318</xdr:rowOff>
    </xdr:from>
    <xdr:ext cx="405111" cy="259045"/>
    <xdr:sp macro="" textlink="">
      <xdr:nvSpPr>
        <xdr:cNvPr id="204" name="n_1mainValue【体育館・プール】&#10;有形固定資産減価償却率">
          <a:extLst>
            <a:ext uri="{FF2B5EF4-FFF2-40B4-BE49-F238E27FC236}">
              <a16:creationId xmlns="" xmlns:a16="http://schemas.microsoft.com/office/drawing/2014/main" id="{0EF38421-CAB4-4958-9ED6-8CC4F2938BED}"/>
            </a:ext>
          </a:extLst>
        </xdr:cNvPr>
        <xdr:cNvSpPr txBox="1"/>
      </xdr:nvSpPr>
      <xdr:spPr>
        <a:xfrm>
          <a:off x="35820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38661</xdr:rowOff>
    </xdr:from>
    <xdr:ext cx="405111" cy="259045"/>
    <xdr:sp macro="" textlink="">
      <xdr:nvSpPr>
        <xdr:cNvPr id="205" name="n_2mainValue【体育館・プール】&#10;有形固定資産減価償却率">
          <a:extLst>
            <a:ext uri="{FF2B5EF4-FFF2-40B4-BE49-F238E27FC236}">
              <a16:creationId xmlns="" xmlns:a16="http://schemas.microsoft.com/office/drawing/2014/main" id="{BA0FC5ED-C83F-4763-A86F-31DB95387BE8}"/>
            </a:ext>
          </a:extLst>
        </xdr:cNvPr>
        <xdr:cNvSpPr txBox="1"/>
      </xdr:nvSpPr>
      <xdr:spPr>
        <a:xfrm>
          <a:off x="27057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2739</xdr:rowOff>
    </xdr:from>
    <xdr:ext cx="405111" cy="259045"/>
    <xdr:sp macro="" textlink="">
      <xdr:nvSpPr>
        <xdr:cNvPr id="206" name="n_3mainValue【体育館・プール】&#10;有形固定資産減価償却率">
          <a:extLst>
            <a:ext uri="{FF2B5EF4-FFF2-40B4-BE49-F238E27FC236}">
              <a16:creationId xmlns="" xmlns:a16="http://schemas.microsoft.com/office/drawing/2014/main" id="{9BE93749-3E40-4AAC-B6E1-42F2A6529C6A}"/>
            </a:ext>
          </a:extLst>
        </xdr:cNvPr>
        <xdr:cNvSpPr txBox="1"/>
      </xdr:nvSpPr>
      <xdr:spPr>
        <a:xfrm>
          <a:off x="1816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136633</xdr:rowOff>
    </xdr:from>
    <xdr:ext cx="405111" cy="259045"/>
    <xdr:sp macro="" textlink="">
      <xdr:nvSpPr>
        <xdr:cNvPr id="207" name="n_4mainValue【体育館・プール】&#10;有形固定資産減価償却率">
          <a:extLst>
            <a:ext uri="{FF2B5EF4-FFF2-40B4-BE49-F238E27FC236}">
              <a16:creationId xmlns="" xmlns:a16="http://schemas.microsoft.com/office/drawing/2014/main" id="{F3944133-A9A8-49E0-AE84-E3B34B351A81}"/>
            </a:ext>
          </a:extLst>
        </xdr:cNvPr>
        <xdr:cNvSpPr txBox="1"/>
      </xdr:nvSpPr>
      <xdr:spPr>
        <a:xfrm>
          <a:off x="927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 xmlns:a16="http://schemas.microsoft.com/office/drawing/2014/main" id="{01A7BC9A-1589-49A8-B96F-D9D7DFF0A4F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 xmlns:a16="http://schemas.microsoft.com/office/drawing/2014/main" id="{54A2B731-9201-43EA-8902-11DA9D248A5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 xmlns:a16="http://schemas.microsoft.com/office/drawing/2014/main" id="{04C9F564-3FFB-4692-904A-71F85600DF9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 xmlns:a16="http://schemas.microsoft.com/office/drawing/2014/main" id="{BE2F125C-6E04-4BC1-A17A-F7E64563624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 xmlns:a16="http://schemas.microsoft.com/office/drawing/2014/main" id="{31D3BD7A-CE96-40E4-B8C5-9FDF1E41F49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 xmlns:a16="http://schemas.microsoft.com/office/drawing/2014/main" id="{E1C5D355-6A01-4057-9EFC-575788CAD18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 xmlns:a16="http://schemas.microsoft.com/office/drawing/2014/main" id="{BB4747BC-0600-4ED4-BCDB-852E167B5A5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 xmlns:a16="http://schemas.microsoft.com/office/drawing/2014/main" id="{8A62A87F-0787-49B6-9D90-63DB216655B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 xmlns:a16="http://schemas.microsoft.com/office/drawing/2014/main" id="{0CB0B15A-572D-4625-AB7B-5CC6068DD65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 xmlns:a16="http://schemas.microsoft.com/office/drawing/2014/main" id="{44B308A2-E573-4D99-8911-AD38021BE3D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 xmlns:a16="http://schemas.microsoft.com/office/drawing/2014/main" id="{923656D4-C1A8-4E4C-89C2-E57EFA703AA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 xmlns:a16="http://schemas.microsoft.com/office/drawing/2014/main" id="{A60D3623-269C-40DC-990E-3D58BF47DD3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 xmlns:a16="http://schemas.microsoft.com/office/drawing/2014/main" id="{471F44CE-D567-47FC-9318-0D1E24206AE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 xmlns:a16="http://schemas.microsoft.com/office/drawing/2014/main" id="{34951572-268D-42AF-A156-0BDFAAEF9B3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 xmlns:a16="http://schemas.microsoft.com/office/drawing/2014/main" id="{1C65AB10-B81E-4B74-8E57-949E8B908B8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 xmlns:a16="http://schemas.microsoft.com/office/drawing/2014/main" id="{B9B9C6D1-FD45-46C7-89E4-95ED153D4A2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 xmlns:a16="http://schemas.microsoft.com/office/drawing/2014/main" id="{D72A1386-E08F-4FF5-8F9D-6E386D9B5EA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 xmlns:a16="http://schemas.microsoft.com/office/drawing/2014/main" id="{18C48B69-BE76-4E12-932B-59AAE60AE64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 xmlns:a16="http://schemas.microsoft.com/office/drawing/2014/main" id="{53B9FDCC-E354-4C9C-B223-6BC64F281F2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 xmlns:a16="http://schemas.microsoft.com/office/drawing/2014/main" id="{E683FB9F-0879-4AD6-B158-A089487581A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 xmlns:a16="http://schemas.microsoft.com/office/drawing/2014/main" id="{7D15347D-053A-4042-9C8E-DC3698AC1C8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 xmlns:a16="http://schemas.microsoft.com/office/drawing/2014/main" id="{822C67A9-C659-44BE-81A7-5785125B982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 xmlns:a16="http://schemas.microsoft.com/office/drawing/2014/main" id="{5C4A1894-9DB7-4DBA-BAE2-B00FD5B8F15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 xmlns:a16="http://schemas.microsoft.com/office/drawing/2014/main" id="{EE2120F3-0EBA-4411-9744-BC06BBD2DDB9}"/>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 xmlns:a16="http://schemas.microsoft.com/office/drawing/2014/main" id="{EF1A51AD-04D7-4D5F-85C8-EECCFABC97CD}"/>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 xmlns:a16="http://schemas.microsoft.com/office/drawing/2014/main" id="{96045D42-A70C-4793-A37A-2B278988EC94}"/>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 xmlns:a16="http://schemas.microsoft.com/office/drawing/2014/main" id="{E6854DF0-3ECB-4753-9154-3470210A9236}"/>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 xmlns:a16="http://schemas.microsoft.com/office/drawing/2014/main" id="{403DA833-7425-4A10-8DFA-17D7F5D5809C}"/>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 xmlns:a16="http://schemas.microsoft.com/office/drawing/2014/main" id="{D9470BBF-D33C-44EB-93EF-3B78F1F3BCA8}"/>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 xmlns:a16="http://schemas.microsoft.com/office/drawing/2014/main" id="{15D97E46-08E8-483C-ABAD-8B0D861372F2}"/>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 xmlns:a16="http://schemas.microsoft.com/office/drawing/2014/main" id="{4757344C-A5E4-4E87-BC55-8F0BE3E1A548}"/>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 xmlns:a16="http://schemas.microsoft.com/office/drawing/2014/main" id="{6EAF0C53-BB17-4CC4-A542-AE492F94076C}"/>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 xmlns:a16="http://schemas.microsoft.com/office/drawing/2014/main" id="{1705C85B-810E-4020-9BED-F39A9CF9E487}"/>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 xmlns:a16="http://schemas.microsoft.com/office/drawing/2014/main" id="{0E1335FA-5CE3-4635-B609-3C168D1B9ADA}"/>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E6FA34FF-BC7F-4F85-8079-E18322E1CB9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13557CFC-6D11-4E9C-BA42-B394AE382A3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67D7AF57-07E1-480B-9EAA-BD5AAADAD35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9E5296AA-366A-4D2A-8450-D42F0F8F185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BE6F2B49-A441-4EBF-9B35-964FBD75308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44450</xdr:rowOff>
    </xdr:from>
    <xdr:to>
      <xdr:col>55</xdr:col>
      <xdr:colOff>50800</xdr:colOff>
      <xdr:row>62</xdr:row>
      <xdr:rowOff>146050</xdr:rowOff>
    </xdr:to>
    <xdr:sp macro="" textlink="">
      <xdr:nvSpPr>
        <xdr:cNvPr id="247" name="楕円 246">
          <a:extLst>
            <a:ext uri="{FF2B5EF4-FFF2-40B4-BE49-F238E27FC236}">
              <a16:creationId xmlns="" xmlns:a16="http://schemas.microsoft.com/office/drawing/2014/main" id="{9F72F982-4819-4A66-9F6B-72880D7FB685}"/>
            </a:ext>
          </a:extLst>
        </xdr:cNvPr>
        <xdr:cNvSpPr/>
      </xdr:nvSpPr>
      <xdr:spPr>
        <a:xfrm>
          <a:off x="10426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22877</xdr:rowOff>
    </xdr:from>
    <xdr:ext cx="469744" cy="259045"/>
    <xdr:sp macro="" textlink="">
      <xdr:nvSpPr>
        <xdr:cNvPr id="248" name="【体育館・プール】&#10;一人当たり面積該当値テキスト">
          <a:extLst>
            <a:ext uri="{FF2B5EF4-FFF2-40B4-BE49-F238E27FC236}">
              <a16:creationId xmlns="" xmlns:a16="http://schemas.microsoft.com/office/drawing/2014/main" id="{308733E1-DA36-4E4C-95EA-477A37323A2B}"/>
            </a:ext>
          </a:extLst>
        </xdr:cNvPr>
        <xdr:cNvSpPr txBox="1"/>
      </xdr:nvSpPr>
      <xdr:spPr>
        <a:xfrm>
          <a:off x="105156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113030</xdr:rowOff>
    </xdr:from>
    <xdr:to>
      <xdr:col>50</xdr:col>
      <xdr:colOff>165100</xdr:colOff>
      <xdr:row>62</xdr:row>
      <xdr:rowOff>43180</xdr:rowOff>
    </xdr:to>
    <xdr:sp macro="" textlink="">
      <xdr:nvSpPr>
        <xdr:cNvPr id="249" name="楕円 248">
          <a:extLst>
            <a:ext uri="{FF2B5EF4-FFF2-40B4-BE49-F238E27FC236}">
              <a16:creationId xmlns="" xmlns:a16="http://schemas.microsoft.com/office/drawing/2014/main" id="{2E6B9793-6E21-4955-ACC3-7D1BB23B9491}"/>
            </a:ext>
          </a:extLst>
        </xdr:cNvPr>
        <xdr:cNvSpPr/>
      </xdr:nvSpPr>
      <xdr:spPr>
        <a:xfrm>
          <a:off x="9588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163830</xdr:rowOff>
    </xdr:from>
    <xdr:to>
      <xdr:col>55</xdr:col>
      <xdr:colOff>0</xdr:colOff>
      <xdr:row>62</xdr:row>
      <xdr:rowOff>95250</xdr:rowOff>
    </xdr:to>
    <xdr:cxnSp macro="">
      <xdr:nvCxnSpPr>
        <xdr:cNvPr id="250" name="直線コネクタ 249">
          <a:extLst>
            <a:ext uri="{FF2B5EF4-FFF2-40B4-BE49-F238E27FC236}">
              <a16:creationId xmlns="" xmlns:a16="http://schemas.microsoft.com/office/drawing/2014/main" id="{28010680-652B-4DCD-BA2D-94F495E0797E}"/>
            </a:ext>
          </a:extLst>
        </xdr:cNvPr>
        <xdr:cNvCxnSpPr/>
      </xdr:nvCxnSpPr>
      <xdr:spPr>
        <a:xfrm>
          <a:off x="9639300" y="1062228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51" name="楕円 250">
          <a:extLst>
            <a:ext uri="{FF2B5EF4-FFF2-40B4-BE49-F238E27FC236}">
              <a16:creationId xmlns="" xmlns:a16="http://schemas.microsoft.com/office/drawing/2014/main" id="{5A8C0441-0095-4D81-9C37-1CF25654328A}"/>
            </a:ext>
          </a:extLst>
        </xdr:cNvPr>
        <xdr:cNvSpPr/>
      </xdr:nvSpPr>
      <xdr:spPr>
        <a:xfrm>
          <a:off x="8699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163830</xdr:rowOff>
    </xdr:from>
    <xdr:to>
      <xdr:col>50</xdr:col>
      <xdr:colOff>114300</xdr:colOff>
      <xdr:row>62</xdr:row>
      <xdr:rowOff>97155</xdr:rowOff>
    </xdr:to>
    <xdr:cxnSp macro="">
      <xdr:nvCxnSpPr>
        <xdr:cNvPr id="252" name="直線コネクタ 251">
          <a:extLst>
            <a:ext uri="{FF2B5EF4-FFF2-40B4-BE49-F238E27FC236}">
              <a16:creationId xmlns="" xmlns:a16="http://schemas.microsoft.com/office/drawing/2014/main" id="{6525DF63-EFDB-445C-8E7D-181BE3D3B24A}"/>
            </a:ext>
          </a:extLst>
        </xdr:cNvPr>
        <xdr:cNvCxnSpPr/>
      </xdr:nvCxnSpPr>
      <xdr:spPr>
        <a:xfrm flipV="1">
          <a:off x="8750300" y="1062228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46355</xdr:rowOff>
    </xdr:from>
    <xdr:to>
      <xdr:col>41</xdr:col>
      <xdr:colOff>101600</xdr:colOff>
      <xdr:row>62</xdr:row>
      <xdr:rowOff>147955</xdr:rowOff>
    </xdr:to>
    <xdr:sp macro="" textlink="">
      <xdr:nvSpPr>
        <xdr:cNvPr id="253" name="楕円 252">
          <a:extLst>
            <a:ext uri="{FF2B5EF4-FFF2-40B4-BE49-F238E27FC236}">
              <a16:creationId xmlns="" xmlns:a16="http://schemas.microsoft.com/office/drawing/2014/main" id="{DC76C33B-B86F-40CF-92AE-510CAB990E83}"/>
            </a:ext>
          </a:extLst>
        </xdr:cNvPr>
        <xdr:cNvSpPr/>
      </xdr:nvSpPr>
      <xdr:spPr>
        <a:xfrm>
          <a:off x="7810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97155</xdr:rowOff>
    </xdr:from>
    <xdr:to>
      <xdr:col>45</xdr:col>
      <xdr:colOff>177800</xdr:colOff>
      <xdr:row>62</xdr:row>
      <xdr:rowOff>97155</xdr:rowOff>
    </xdr:to>
    <xdr:cxnSp macro="">
      <xdr:nvCxnSpPr>
        <xdr:cNvPr id="254" name="直線コネクタ 253">
          <a:extLst>
            <a:ext uri="{FF2B5EF4-FFF2-40B4-BE49-F238E27FC236}">
              <a16:creationId xmlns="" xmlns:a16="http://schemas.microsoft.com/office/drawing/2014/main" id="{0E04C92F-3550-4293-9947-5BB2D5D162B5}"/>
            </a:ext>
          </a:extLst>
        </xdr:cNvPr>
        <xdr:cNvCxnSpPr/>
      </xdr:nvCxnSpPr>
      <xdr:spPr>
        <a:xfrm>
          <a:off x="7861300" y="1072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46355</xdr:rowOff>
    </xdr:from>
    <xdr:to>
      <xdr:col>36</xdr:col>
      <xdr:colOff>165100</xdr:colOff>
      <xdr:row>62</xdr:row>
      <xdr:rowOff>147955</xdr:rowOff>
    </xdr:to>
    <xdr:sp macro="" textlink="">
      <xdr:nvSpPr>
        <xdr:cNvPr id="255" name="楕円 254">
          <a:extLst>
            <a:ext uri="{FF2B5EF4-FFF2-40B4-BE49-F238E27FC236}">
              <a16:creationId xmlns="" xmlns:a16="http://schemas.microsoft.com/office/drawing/2014/main" id="{227D1D61-121E-45DF-835E-2B343A5704AA}"/>
            </a:ext>
          </a:extLst>
        </xdr:cNvPr>
        <xdr:cNvSpPr/>
      </xdr:nvSpPr>
      <xdr:spPr>
        <a:xfrm>
          <a:off x="6921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97155</xdr:rowOff>
    </xdr:from>
    <xdr:to>
      <xdr:col>41</xdr:col>
      <xdr:colOff>50800</xdr:colOff>
      <xdr:row>62</xdr:row>
      <xdr:rowOff>97155</xdr:rowOff>
    </xdr:to>
    <xdr:cxnSp macro="">
      <xdr:nvCxnSpPr>
        <xdr:cNvPr id="256" name="直線コネクタ 255">
          <a:extLst>
            <a:ext uri="{FF2B5EF4-FFF2-40B4-BE49-F238E27FC236}">
              <a16:creationId xmlns="" xmlns:a16="http://schemas.microsoft.com/office/drawing/2014/main" id="{15467DEE-B39C-4866-9F4D-732288D2294E}"/>
            </a:ext>
          </a:extLst>
        </xdr:cNvPr>
        <xdr:cNvCxnSpPr/>
      </xdr:nvCxnSpPr>
      <xdr:spPr>
        <a:xfrm>
          <a:off x="6972300" y="1072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 xmlns:a16="http://schemas.microsoft.com/office/drawing/2014/main" id="{8B81AC69-F093-4EB0-89AB-9853803F12D2}"/>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 xmlns:a16="http://schemas.microsoft.com/office/drawing/2014/main" id="{F0A5C9C7-58B3-45F4-9A03-97A9CFB1E5F0}"/>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 xmlns:a16="http://schemas.microsoft.com/office/drawing/2014/main" id="{5236E2A8-15D1-4AAD-96EE-E4FB4184F605}"/>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 xmlns:a16="http://schemas.microsoft.com/office/drawing/2014/main" id="{87B1534F-7619-4885-9005-7A7915DC09CA}"/>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59707</xdr:rowOff>
    </xdr:from>
    <xdr:ext cx="469744" cy="259045"/>
    <xdr:sp macro="" textlink="">
      <xdr:nvSpPr>
        <xdr:cNvPr id="261" name="n_1mainValue【体育館・プール】&#10;一人当たり面積">
          <a:extLst>
            <a:ext uri="{FF2B5EF4-FFF2-40B4-BE49-F238E27FC236}">
              <a16:creationId xmlns="" xmlns:a16="http://schemas.microsoft.com/office/drawing/2014/main" id="{053E0F8E-DCAB-4478-B489-C18E0BFD5384}"/>
            </a:ext>
          </a:extLst>
        </xdr:cNvPr>
        <xdr:cNvSpPr txBox="1"/>
      </xdr:nvSpPr>
      <xdr:spPr>
        <a:xfrm>
          <a:off x="9391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62" name="n_2mainValue【体育館・プール】&#10;一人当たり面積">
          <a:extLst>
            <a:ext uri="{FF2B5EF4-FFF2-40B4-BE49-F238E27FC236}">
              <a16:creationId xmlns="" xmlns:a16="http://schemas.microsoft.com/office/drawing/2014/main" id="{DFAA1970-A2D1-43FF-BC18-104AA999E5C9}"/>
            </a:ext>
          </a:extLst>
        </xdr:cNvPr>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63" name="n_3mainValue【体育館・プール】&#10;一人当たり面積">
          <a:extLst>
            <a:ext uri="{FF2B5EF4-FFF2-40B4-BE49-F238E27FC236}">
              <a16:creationId xmlns="" xmlns:a16="http://schemas.microsoft.com/office/drawing/2014/main" id="{F1207B41-46AB-4F62-B2D6-39DAA65AA9B8}"/>
            </a:ext>
          </a:extLst>
        </xdr:cNvPr>
        <xdr:cNvSpPr txBox="1"/>
      </xdr:nvSpPr>
      <xdr:spPr>
        <a:xfrm>
          <a:off x="7626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164482</xdr:rowOff>
    </xdr:from>
    <xdr:ext cx="469744" cy="259045"/>
    <xdr:sp macro="" textlink="">
      <xdr:nvSpPr>
        <xdr:cNvPr id="264" name="n_4mainValue【体育館・プール】&#10;一人当たり面積">
          <a:extLst>
            <a:ext uri="{FF2B5EF4-FFF2-40B4-BE49-F238E27FC236}">
              <a16:creationId xmlns="" xmlns:a16="http://schemas.microsoft.com/office/drawing/2014/main" id="{40DCBC8E-C858-4783-A231-1C3E4773B2B2}"/>
            </a:ext>
          </a:extLst>
        </xdr:cNvPr>
        <xdr:cNvSpPr txBox="1"/>
      </xdr:nvSpPr>
      <xdr:spPr>
        <a:xfrm>
          <a:off x="6737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 xmlns:a16="http://schemas.microsoft.com/office/drawing/2014/main" id="{4E9BA5CE-E733-4C57-AA8A-20141E2C937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 xmlns:a16="http://schemas.microsoft.com/office/drawing/2014/main" id="{D220F898-B7DC-467F-97A7-C538356008C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 xmlns:a16="http://schemas.microsoft.com/office/drawing/2014/main" id="{D231C7A1-94A3-4175-A917-76C0C81296E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 xmlns:a16="http://schemas.microsoft.com/office/drawing/2014/main" id="{EA7AD4C0-AEBD-43E0-BFC0-45DA6130998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 xmlns:a16="http://schemas.microsoft.com/office/drawing/2014/main" id="{268505FE-AAD6-4E01-8D04-58D0B8B4949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 xmlns:a16="http://schemas.microsoft.com/office/drawing/2014/main" id="{2F071781-F274-4532-86B0-409353DA39B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 xmlns:a16="http://schemas.microsoft.com/office/drawing/2014/main" id="{84731492-4F6B-4CE7-8FF1-176F228457E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 xmlns:a16="http://schemas.microsoft.com/office/drawing/2014/main" id="{6CBA0498-171D-440D-89CE-8365EC8BD72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 xmlns:a16="http://schemas.microsoft.com/office/drawing/2014/main" id="{B53AE6EE-7BFF-4504-AD2C-B7B4E2FA3B5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 xmlns:a16="http://schemas.microsoft.com/office/drawing/2014/main" id="{DE88B05B-2580-459D-A1F8-04504E74D71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 xmlns:a16="http://schemas.microsoft.com/office/drawing/2014/main" id="{59F3CDD0-C26E-45BE-BD16-EEBF3987BE3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 xmlns:a16="http://schemas.microsoft.com/office/drawing/2014/main" id="{E8EA8653-CCA5-458E-B580-E2373E928C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 xmlns:a16="http://schemas.microsoft.com/office/drawing/2014/main" id="{DB565954-4030-41CB-9290-CCFD6140A27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 xmlns:a16="http://schemas.microsoft.com/office/drawing/2014/main" id="{09159801-12DC-45A1-BA23-1552C96C1A4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 xmlns:a16="http://schemas.microsoft.com/office/drawing/2014/main" id="{6450875B-04E9-43A6-9514-5439EA53AF9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 xmlns:a16="http://schemas.microsoft.com/office/drawing/2014/main" id="{6173F673-4BEF-44CD-AC5D-76FA8460A7A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 xmlns:a16="http://schemas.microsoft.com/office/drawing/2014/main" id="{82F02C86-29BE-441A-B89E-4ECD23F7759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 xmlns:a16="http://schemas.microsoft.com/office/drawing/2014/main" id="{5AE57777-FD11-4C55-AACF-A047353179D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 xmlns:a16="http://schemas.microsoft.com/office/drawing/2014/main" id="{101C0519-6A7F-4E05-A065-98341AC9B3A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 xmlns:a16="http://schemas.microsoft.com/office/drawing/2014/main" id="{F81D6932-69E7-41B5-8283-43E0F72BFD1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 xmlns:a16="http://schemas.microsoft.com/office/drawing/2014/main" id="{A17AFF3B-FF5E-4998-BEA5-8272DE8F32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 xmlns:a16="http://schemas.microsoft.com/office/drawing/2014/main" id="{607528AA-D430-4DF6-B467-E8D3732066B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 xmlns:a16="http://schemas.microsoft.com/office/drawing/2014/main" id="{A29B2DF8-A741-4AD2-ACC8-38AEA7C5131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 xmlns:a16="http://schemas.microsoft.com/office/drawing/2014/main" id="{20C33346-2B35-4CB6-95AE-A0A6FB4EE49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 xmlns:a16="http://schemas.microsoft.com/office/drawing/2014/main" id="{BA1C1F7B-428B-47B9-8471-17AED4C78C0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 xmlns:a16="http://schemas.microsoft.com/office/drawing/2014/main" id="{D782FB38-407B-4D7A-88D0-3211EF2A6E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 xmlns:a16="http://schemas.microsoft.com/office/drawing/2014/main" id="{330ADEB2-4779-45A4-BDD7-CB52D026C4C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 xmlns:a16="http://schemas.microsoft.com/office/drawing/2014/main" id="{C2D3B66D-A603-453A-9B40-7B99BDC72E2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 xmlns:a16="http://schemas.microsoft.com/office/drawing/2014/main" id="{960C7D6E-B0A8-4086-8A1E-04E0CED503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 xmlns:a16="http://schemas.microsoft.com/office/drawing/2014/main" id="{182B3591-41F7-4088-9EC0-F4EED5473E7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 xmlns:a16="http://schemas.microsoft.com/office/drawing/2014/main" id="{E79AC87C-E79C-452F-BA43-EBD1D22A39F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 xmlns:a16="http://schemas.microsoft.com/office/drawing/2014/main" id="{3DD02D64-282B-43E6-A284-23D2FBFC574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 xmlns:a16="http://schemas.microsoft.com/office/drawing/2014/main" id="{B99E262B-5C13-4B94-AC3F-FA874253669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 xmlns:a16="http://schemas.microsoft.com/office/drawing/2014/main" id="{C2E977A5-B3BB-43AC-A5DF-C0445C0DDBB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 xmlns:a16="http://schemas.microsoft.com/office/drawing/2014/main" id="{E7A0420E-00BF-4940-8084-1F92DFDAA7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 xmlns:a16="http://schemas.microsoft.com/office/drawing/2014/main" id="{178753DD-917F-4E43-AE45-B7119B037ED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 xmlns:a16="http://schemas.microsoft.com/office/drawing/2014/main" id="{895F80A8-0F01-4B28-9548-8E084FE4688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 xmlns:a16="http://schemas.microsoft.com/office/drawing/2014/main" id="{C4FF8BC7-69C9-481B-BA1A-7CDCB50FE77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 xmlns:a16="http://schemas.microsoft.com/office/drawing/2014/main" id="{1C30D2AA-51A8-40C9-8C2F-2E6A36030AE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 xmlns:a16="http://schemas.microsoft.com/office/drawing/2014/main" id="{F03C9474-B211-4008-A6EE-7CB62F3C245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 xmlns:a16="http://schemas.microsoft.com/office/drawing/2014/main" id="{5AC4D278-448A-4C78-A9A2-B71C6A45336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 xmlns:a16="http://schemas.microsoft.com/office/drawing/2014/main" id="{F4873730-E7D5-49FC-8103-2596AA8FF4A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 xmlns:a16="http://schemas.microsoft.com/office/drawing/2014/main" id="{79A40C3C-CA55-469F-A5EB-3FBF0F87164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 xmlns:a16="http://schemas.microsoft.com/office/drawing/2014/main" id="{B84ACA89-EA0E-46C5-A3F0-C16D5A5025F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 xmlns:a16="http://schemas.microsoft.com/office/drawing/2014/main" id="{92869DB8-B735-4FA1-AAB6-6A9E6AB6284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 xmlns:a16="http://schemas.microsoft.com/office/drawing/2014/main" id="{A96F2A77-E08F-4F97-A0BC-E4989FECF68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 xmlns:a16="http://schemas.microsoft.com/office/drawing/2014/main" id="{CCB910D5-2287-48A5-9CAB-1192B6E0591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 xmlns:a16="http://schemas.microsoft.com/office/drawing/2014/main" id="{18EFB103-4DD9-4599-B085-E7848B34F2B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 xmlns:a16="http://schemas.microsoft.com/office/drawing/2014/main" id="{47669B85-D8D2-4F88-B61F-D88FA376B4E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 xmlns:a16="http://schemas.microsoft.com/office/drawing/2014/main" id="{DD875B18-D73D-44BE-ACB6-EE5A751B395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 xmlns:a16="http://schemas.microsoft.com/office/drawing/2014/main" id="{B110A4F0-75A0-42B6-B1A6-228EB4B8435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 xmlns:a16="http://schemas.microsoft.com/office/drawing/2014/main" id="{042E5142-3692-471D-AD8A-D0D282DAEAB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 xmlns:a16="http://schemas.microsoft.com/office/drawing/2014/main" id="{258E77D5-DEC5-4FB8-8CB4-B534A0352F2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 xmlns:a16="http://schemas.microsoft.com/office/drawing/2014/main" id="{6A297178-A8F3-4D2F-84B4-AA47BA6484D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 xmlns:a16="http://schemas.microsoft.com/office/drawing/2014/main" id="{9FBEA338-352F-4BA0-858E-72A8E47015F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 xmlns:a16="http://schemas.microsoft.com/office/drawing/2014/main" id="{285A7E5E-68FF-4CF3-9532-B8E10B2EDB6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1" name="直線コネクタ 320">
          <a:extLst>
            <a:ext uri="{FF2B5EF4-FFF2-40B4-BE49-F238E27FC236}">
              <a16:creationId xmlns="" xmlns:a16="http://schemas.microsoft.com/office/drawing/2014/main" id="{9836A9D0-4613-4844-97D0-B7CEDC96CA14}"/>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a:extLst>
            <a:ext uri="{FF2B5EF4-FFF2-40B4-BE49-F238E27FC236}">
              <a16:creationId xmlns="" xmlns:a16="http://schemas.microsoft.com/office/drawing/2014/main" id="{A9DDAB30-6C77-40CF-804E-4304E77B2CD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a:extLst>
            <a:ext uri="{FF2B5EF4-FFF2-40B4-BE49-F238E27FC236}">
              <a16:creationId xmlns="" xmlns:a16="http://schemas.microsoft.com/office/drawing/2014/main" id="{47F27BDB-4244-4026-A0B7-80C1CDAF659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4" name="【一般廃棄物処理施設】&#10;有形固定資産減価償却率最大値テキスト">
          <a:extLst>
            <a:ext uri="{FF2B5EF4-FFF2-40B4-BE49-F238E27FC236}">
              <a16:creationId xmlns="" xmlns:a16="http://schemas.microsoft.com/office/drawing/2014/main" id="{5CE4D43D-3D41-482C-9286-F0FC5CC27296}"/>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5" name="直線コネクタ 324">
          <a:extLst>
            <a:ext uri="{FF2B5EF4-FFF2-40B4-BE49-F238E27FC236}">
              <a16:creationId xmlns="" xmlns:a16="http://schemas.microsoft.com/office/drawing/2014/main" id="{272F9C61-B4DF-4B1F-AD57-AA6E411720BC}"/>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326" name="【一般廃棄物処理施設】&#10;有形固定資産減価償却率平均値テキスト">
          <a:extLst>
            <a:ext uri="{FF2B5EF4-FFF2-40B4-BE49-F238E27FC236}">
              <a16:creationId xmlns="" xmlns:a16="http://schemas.microsoft.com/office/drawing/2014/main" id="{2C5FA9E4-9299-43DA-A522-A26E6F4AFB0A}"/>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327" name="フローチャート: 判断 326">
          <a:extLst>
            <a:ext uri="{FF2B5EF4-FFF2-40B4-BE49-F238E27FC236}">
              <a16:creationId xmlns="" xmlns:a16="http://schemas.microsoft.com/office/drawing/2014/main" id="{46651AB3-ADA6-4D22-9160-29C634AA5E9E}"/>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28" name="フローチャート: 判断 327">
          <a:extLst>
            <a:ext uri="{FF2B5EF4-FFF2-40B4-BE49-F238E27FC236}">
              <a16:creationId xmlns="" xmlns:a16="http://schemas.microsoft.com/office/drawing/2014/main" id="{2F5076F8-5D28-4E5A-AC84-33EA6C88F17B}"/>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329" name="フローチャート: 判断 328">
          <a:extLst>
            <a:ext uri="{FF2B5EF4-FFF2-40B4-BE49-F238E27FC236}">
              <a16:creationId xmlns="" xmlns:a16="http://schemas.microsoft.com/office/drawing/2014/main" id="{CCCD0C72-4C73-4AC4-AF2D-8C781CD691C4}"/>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330" name="フローチャート: 判断 329">
          <a:extLst>
            <a:ext uri="{FF2B5EF4-FFF2-40B4-BE49-F238E27FC236}">
              <a16:creationId xmlns="" xmlns:a16="http://schemas.microsoft.com/office/drawing/2014/main" id="{5792C5C4-EBC3-4600-AFF1-FE5BC92B3AC4}"/>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331" name="フローチャート: 判断 330">
          <a:extLst>
            <a:ext uri="{FF2B5EF4-FFF2-40B4-BE49-F238E27FC236}">
              <a16:creationId xmlns="" xmlns:a16="http://schemas.microsoft.com/office/drawing/2014/main" id="{62DD10A6-27F9-4F5A-848E-07380395F543}"/>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 xmlns:a16="http://schemas.microsoft.com/office/drawing/2014/main" id="{0789CB01-5196-46D9-AC24-E5C74DD3B67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 xmlns:a16="http://schemas.microsoft.com/office/drawing/2014/main" id="{6D7CC676-3556-44C9-A018-9C4C84FA438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 xmlns:a16="http://schemas.microsoft.com/office/drawing/2014/main" id="{CEC93D6F-4DFA-4AE3-8249-74E1349860A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 xmlns:a16="http://schemas.microsoft.com/office/drawing/2014/main" id="{8D25B4D4-1105-4B34-9803-BC8B370858A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 xmlns:a16="http://schemas.microsoft.com/office/drawing/2014/main" id="{9DBF4257-4EC8-4C90-9D0B-0002B40F9B5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95885</xdr:rowOff>
    </xdr:from>
    <xdr:to>
      <xdr:col>85</xdr:col>
      <xdr:colOff>177800</xdr:colOff>
      <xdr:row>36</xdr:row>
      <xdr:rowOff>26035</xdr:rowOff>
    </xdr:to>
    <xdr:sp macro="" textlink="">
      <xdr:nvSpPr>
        <xdr:cNvPr id="337" name="楕円 336">
          <a:extLst>
            <a:ext uri="{FF2B5EF4-FFF2-40B4-BE49-F238E27FC236}">
              <a16:creationId xmlns="" xmlns:a16="http://schemas.microsoft.com/office/drawing/2014/main" id="{F6F9DB15-A366-4D71-8FF5-38DBB9999429}"/>
            </a:ext>
          </a:extLst>
        </xdr:cNvPr>
        <xdr:cNvSpPr/>
      </xdr:nvSpPr>
      <xdr:spPr>
        <a:xfrm>
          <a:off x="162687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118762</xdr:rowOff>
    </xdr:from>
    <xdr:ext cx="405111" cy="259045"/>
    <xdr:sp macro="" textlink="">
      <xdr:nvSpPr>
        <xdr:cNvPr id="338" name="【一般廃棄物処理施設】&#10;有形固定資産減価償却率該当値テキスト">
          <a:extLst>
            <a:ext uri="{FF2B5EF4-FFF2-40B4-BE49-F238E27FC236}">
              <a16:creationId xmlns="" xmlns:a16="http://schemas.microsoft.com/office/drawing/2014/main" id="{0FFF9D04-DBAC-46F2-87F4-69F992582698}"/>
            </a:ext>
          </a:extLst>
        </xdr:cNvPr>
        <xdr:cNvSpPr txBox="1"/>
      </xdr:nvSpPr>
      <xdr:spPr>
        <a:xfrm>
          <a:off x="16357600"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59690</xdr:rowOff>
    </xdr:from>
    <xdr:to>
      <xdr:col>81</xdr:col>
      <xdr:colOff>101600</xdr:colOff>
      <xdr:row>35</xdr:row>
      <xdr:rowOff>161290</xdr:rowOff>
    </xdr:to>
    <xdr:sp macro="" textlink="">
      <xdr:nvSpPr>
        <xdr:cNvPr id="339" name="楕円 338">
          <a:extLst>
            <a:ext uri="{FF2B5EF4-FFF2-40B4-BE49-F238E27FC236}">
              <a16:creationId xmlns="" xmlns:a16="http://schemas.microsoft.com/office/drawing/2014/main" id="{4ACA32FA-2756-4B20-B757-7BD4BB7DAD9A}"/>
            </a:ext>
          </a:extLst>
        </xdr:cNvPr>
        <xdr:cNvSpPr/>
      </xdr:nvSpPr>
      <xdr:spPr>
        <a:xfrm>
          <a:off x="15430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110490</xdr:rowOff>
    </xdr:from>
    <xdr:to>
      <xdr:col>85</xdr:col>
      <xdr:colOff>127000</xdr:colOff>
      <xdr:row>35</xdr:row>
      <xdr:rowOff>146685</xdr:rowOff>
    </xdr:to>
    <xdr:cxnSp macro="">
      <xdr:nvCxnSpPr>
        <xdr:cNvPr id="340" name="直線コネクタ 339">
          <a:extLst>
            <a:ext uri="{FF2B5EF4-FFF2-40B4-BE49-F238E27FC236}">
              <a16:creationId xmlns="" xmlns:a16="http://schemas.microsoft.com/office/drawing/2014/main" id="{69E9B328-E84A-4E28-9F90-CA81EE7E07AD}"/>
            </a:ext>
          </a:extLst>
        </xdr:cNvPr>
        <xdr:cNvCxnSpPr/>
      </xdr:nvCxnSpPr>
      <xdr:spPr>
        <a:xfrm>
          <a:off x="15481300" y="61112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2540</xdr:rowOff>
    </xdr:from>
    <xdr:to>
      <xdr:col>76</xdr:col>
      <xdr:colOff>165100</xdr:colOff>
      <xdr:row>35</xdr:row>
      <xdr:rowOff>104140</xdr:rowOff>
    </xdr:to>
    <xdr:sp macro="" textlink="">
      <xdr:nvSpPr>
        <xdr:cNvPr id="341" name="楕円 340">
          <a:extLst>
            <a:ext uri="{FF2B5EF4-FFF2-40B4-BE49-F238E27FC236}">
              <a16:creationId xmlns="" xmlns:a16="http://schemas.microsoft.com/office/drawing/2014/main" id="{0518C84A-308F-4E31-AA27-E6DB2F2EAD02}"/>
            </a:ext>
          </a:extLst>
        </xdr:cNvPr>
        <xdr:cNvSpPr/>
      </xdr:nvSpPr>
      <xdr:spPr>
        <a:xfrm>
          <a:off x="14541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53340</xdr:rowOff>
    </xdr:from>
    <xdr:to>
      <xdr:col>81</xdr:col>
      <xdr:colOff>50800</xdr:colOff>
      <xdr:row>35</xdr:row>
      <xdr:rowOff>110490</xdr:rowOff>
    </xdr:to>
    <xdr:cxnSp macro="">
      <xdr:nvCxnSpPr>
        <xdr:cNvPr id="342" name="直線コネクタ 341">
          <a:extLst>
            <a:ext uri="{FF2B5EF4-FFF2-40B4-BE49-F238E27FC236}">
              <a16:creationId xmlns="" xmlns:a16="http://schemas.microsoft.com/office/drawing/2014/main" id="{2581ACF0-B3F6-466C-87E9-2B7AA5A8C77B}"/>
            </a:ext>
          </a:extLst>
        </xdr:cNvPr>
        <xdr:cNvCxnSpPr/>
      </xdr:nvCxnSpPr>
      <xdr:spPr>
        <a:xfrm>
          <a:off x="14592300" y="60540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164465</xdr:rowOff>
    </xdr:from>
    <xdr:to>
      <xdr:col>72</xdr:col>
      <xdr:colOff>38100</xdr:colOff>
      <xdr:row>35</xdr:row>
      <xdr:rowOff>94615</xdr:rowOff>
    </xdr:to>
    <xdr:sp macro="" textlink="">
      <xdr:nvSpPr>
        <xdr:cNvPr id="343" name="楕円 342">
          <a:extLst>
            <a:ext uri="{FF2B5EF4-FFF2-40B4-BE49-F238E27FC236}">
              <a16:creationId xmlns="" xmlns:a16="http://schemas.microsoft.com/office/drawing/2014/main" id="{CB71350C-3EDF-4BD0-BC79-245D7B887FD1}"/>
            </a:ext>
          </a:extLst>
        </xdr:cNvPr>
        <xdr:cNvSpPr/>
      </xdr:nvSpPr>
      <xdr:spPr>
        <a:xfrm>
          <a:off x="13652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43815</xdr:rowOff>
    </xdr:from>
    <xdr:to>
      <xdr:col>76</xdr:col>
      <xdr:colOff>114300</xdr:colOff>
      <xdr:row>35</xdr:row>
      <xdr:rowOff>53340</xdr:rowOff>
    </xdr:to>
    <xdr:cxnSp macro="">
      <xdr:nvCxnSpPr>
        <xdr:cNvPr id="344" name="直線コネクタ 343">
          <a:extLst>
            <a:ext uri="{FF2B5EF4-FFF2-40B4-BE49-F238E27FC236}">
              <a16:creationId xmlns="" xmlns:a16="http://schemas.microsoft.com/office/drawing/2014/main" id="{2221C28C-F5DA-4F10-9ED1-8678B27F9A2A}"/>
            </a:ext>
          </a:extLst>
        </xdr:cNvPr>
        <xdr:cNvCxnSpPr/>
      </xdr:nvCxnSpPr>
      <xdr:spPr>
        <a:xfrm>
          <a:off x="13703300" y="60445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156845</xdr:rowOff>
    </xdr:from>
    <xdr:to>
      <xdr:col>67</xdr:col>
      <xdr:colOff>101600</xdr:colOff>
      <xdr:row>35</xdr:row>
      <xdr:rowOff>86995</xdr:rowOff>
    </xdr:to>
    <xdr:sp macro="" textlink="">
      <xdr:nvSpPr>
        <xdr:cNvPr id="345" name="楕円 344">
          <a:extLst>
            <a:ext uri="{FF2B5EF4-FFF2-40B4-BE49-F238E27FC236}">
              <a16:creationId xmlns="" xmlns:a16="http://schemas.microsoft.com/office/drawing/2014/main" id="{C0BDF7AC-B387-42B2-AB4D-AC143D51A210}"/>
            </a:ext>
          </a:extLst>
        </xdr:cNvPr>
        <xdr:cNvSpPr/>
      </xdr:nvSpPr>
      <xdr:spPr>
        <a:xfrm>
          <a:off x="127635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36195</xdr:rowOff>
    </xdr:from>
    <xdr:to>
      <xdr:col>71</xdr:col>
      <xdr:colOff>177800</xdr:colOff>
      <xdr:row>35</xdr:row>
      <xdr:rowOff>43815</xdr:rowOff>
    </xdr:to>
    <xdr:cxnSp macro="">
      <xdr:nvCxnSpPr>
        <xdr:cNvPr id="346" name="直線コネクタ 345">
          <a:extLst>
            <a:ext uri="{FF2B5EF4-FFF2-40B4-BE49-F238E27FC236}">
              <a16:creationId xmlns="" xmlns:a16="http://schemas.microsoft.com/office/drawing/2014/main" id="{950A0C75-012D-4950-8D8D-AEFE9B3DC11C}"/>
            </a:ext>
          </a:extLst>
        </xdr:cNvPr>
        <xdr:cNvCxnSpPr/>
      </xdr:nvCxnSpPr>
      <xdr:spPr>
        <a:xfrm>
          <a:off x="12814300" y="60369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347" name="n_1aveValue【一般廃棄物処理施設】&#10;有形固定資産減価償却率">
          <a:extLst>
            <a:ext uri="{FF2B5EF4-FFF2-40B4-BE49-F238E27FC236}">
              <a16:creationId xmlns="" xmlns:a16="http://schemas.microsoft.com/office/drawing/2014/main" id="{05644D1A-7A0F-439C-88A6-C217C2C69160}"/>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348" name="n_2aveValue【一般廃棄物処理施設】&#10;有形固定資産減価償却率">
          <a:extLst>
            <a:ext uri="{FF2B5EF4-FFF2-40B4-BE49-F238E27FC236}">
              <a16:creationId xmlns="" xmlns:a16="http://schemas.microsoft.com/office/drawing/2014/main" id="{F08AB414-7FA4-4A82-9295-E249FAF21693}"/>
            </a:ext>
          </a:extLst>
        </xdr:cNvPr>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349" name="n_3aveValue【一般廃棄物処理施設】&#10;有形固定資産減価償却率">
          <a:extLst>
            <a:ext uri="{FF2B5EF4-FFF2-40B4-BE49-F238E27FC236}">
              <a16:creationId xmlns="" xmlns:a16="http://schemas.microsoft.com/office/drawing/2014/main" id="{3B332A3D-06D5-498D-BB52-1ADA54956582}"/>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350" name="n_4aveValue【一般廃棄物処理施設】&#10;有形固定資産減価償却率">
          <a:extLst>
            <a:ext uri="{FF2B5EF4-FFF2-40B4-BE49-F238E27FC236}">
              <a16:creationId xmlns="" xmlns:a16="http://schemas.microsoft.com/office/drawing/2014/main" id="{F5F83852-D466-45F0-AEB0-475E82174E4D}"/>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6367</xdr:rowOff>
    </xdr:from>
    <xdr:ext cx="405111" cy="259045"/>
    <xdr:sp macro="" textlink="">
      <xdr:nvSpPr>
        <xdr:cNvPr id="351" name="n_1mainValue【一般廃棄物処理施設】&#10;有形固定資産減価償却率">
          <a:extLst>
            <a:ext uri="{FF2B5EF4-FFF2-40B4-BE49-F238E27FC236}">
              <a16:creationId xmlns="" xmlns:a16="http://schemas.microsoft.com/office/drawing/2014/main" id="{865162DC-CA96-4384-9A43-57421257E69C}"/>
            </a:ext>
          </a:extLst>
        </xdr:cNvPr>
        <xdr:cNvSpPr txBox="1"/>
      </xdr:nvSpPr>
      <xdr:spPr>
        <a:xfrm>
          <a:off x="152660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120667</xdr:rowOff>
    </xdr:from>
    <xdr:ext cx="405111" cy="259045"/>
    <xdr:sp macro="" textlink="">
      <xdr:nvSpPr>
        <xdr:cNvPr id="352" name="n_2mainValue【一般廃棄物処理施設】&#10;有形固定資産減価償却率">
          <a:extLst>
            <a:ext uri="{FF2B5EF4-FFF2-40B4-BE49-F238E27FC236}">
              <a16:creationId xmlns="" xmlns:a16="http://schemas.microsoft.com/office/drawing/2014/main" id="{D56F7C80-8D23-4677-B8A4-E0737009D781}"/>
            </a:ext>
          </a:extLst>
        </xdr:cNvPr>
        <xdr:cNvSpPr txBox="1"/>
      </xdr:nvSpPr>
      <xdr:spPr>
        <a:xfrm>
          <a:off x="14389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111142</xdr:rowOff>
    </xdr:from>
    <xdr:ext cx="405111" cy="259045"/>
    <xdr:sp macro="" textlink="">
      <xdr:nvSpPr>
        <xdr:cNvPr id="353" name="n_3mainValue【一般廃棄物処理施設】&#10;有形固定資産減価償却率">
          <a:extLst>
            <a:ext uri="{FF2B5EF4-FFF2-40B4-BE49-F238E27FC236}">
              <a16:creationId xmlns="" xmlns:a16="http://schemas.microsoft.com/office/drawing/2014/main" id="{4E124708-52F7-4ABC-B96A-0846480A4483}"/>
            </a:ext>
          </a:extLst>
        </xdr:cNvPr>
        <xdr:cNvSpPr txBox="1"/>
      </xdr:nvSpPr>
      <xdr:spPr>
        <a:xfrm>
          <a:off x="135007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103522</xdr:rowOff>
    </xdr:from>
    <xdr:ext cx="405111" cy="259045"/>
    <xdr:sp macro="" textlink="">
      <xdr:nvSpPr>
        <xdr:cNvPr id="354" name="n_4mainValue【一般廃棄物処理施設】&#10;有形固定資産減価償却率">
          <a:extLst>
            <a:ext uri="{FF2B5EF4-FFF2-40B4-BE49-F238E27FC236}">
              <a16:creationId xmlns="" xmlns:a16="http://schemas.microsoft.com/office/drawing/2014/main" id="{B629ED98-4084-4187-BA0B-463E0193AE3C}"/>
            </a:ext>
          </a:extLst>
        </xdr:cNvPr>
        <xdr:cNvSpPr txBox="1"/>
      </xdr:nvSpPr>
      <xdr:spPr>
        <a:xfrm>
          <a:off x="126117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 xmlns:a16="http://schemas.microsoft.com/office/drawing/2014/main" id="{29A7AAD1-40C4-4D02-A470-FBAC8FA924D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 xmlns:a16="http://schemas.microsoft.com/office/drawing/2014/main" id="{21EF1BBB-CBBF-4FC3-BB49-7B5A7054DF6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 xmlns:a16="http://schemas.microsoft.com/office/drawing/2014/main" id="{8029B995-2271-47D7-A4E6-98F1610B99A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 xmlns:a16="http://schemas.microsoft.com/office/drawing/2014/main" id="{DEDD3D4A-9A4D-49CB-BA41-B28029DD1CB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 xmlns:a16="http://schemas.microsoft.com/office/drawing/2014/main" id="{266E869C-080D-4517-899B-D50CBCF6D61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 xmlns:a16="http://schemas.microsoft.com/office/drawing/2014/main" id="{649D2E1F-73BB-4DF4-85C2-EECE38506C0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 xmlns:a16="http://schemas.microsoft.com/office/drawing/2014/main" id="{E2067B22-07B2-4431-819D-1442F69F37C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 xmlns:a16="http://schemas.microsoft.com/office/drawing/2014/main" id="{6F0D1D30-17E7-4FE1-96BD-1953CE68175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 xmlns:a16="http://schemas.microsoft.com/office/drawing/2014/main" id="{2A5652D1-5A68-41B8-9D82-EDCECB39536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 xmlns:a16="http://schemas.microsoft.com/office/drawing/2014/main" id="{21CC789C-0359-437D-9305-F3B1E2293EC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a:extLst>
            <a:ext uri="{FF2B5EF4-FFF2-40B4-BE49-F238E27FC236}">
              <a16:creationId xmlns="" xmlns:a16="http://schemas.microsoft.com/office/drawing/2014/main" id="{5B2902EF-B05D-4DBF-A5C3-286194F6110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6" name="テキスト ボックス 365">
          <a:extLst>
            <a:ext uri="{FF2B5EF4-FFF2-40B4-BE49-F238E27FC236}">
              <a16:creationId xmlns="" xmlns:a16="http://schemas.microsoft.com/office/drawing/2014/main" id="{677426C7-4225-457B-A0C4-3BF1DDEA35A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 xmlns:a16="http://schemas.microsoft.com/office/drawing/2014/main" id="{E0B699E9-CEB6-4F46-8792-D1DE2298B35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8" name="テキスト ボックス 367">
          <a:extLst>
            <a:ext uri="{FF2B5EF4-FFF2-40B4-BE49-F238E27FC236}">
              <a16:creationId xmlns="" xmlns:a16="http://schemas.microsoft.com/office/drawing/2014/main" id="{9177E779-3D58-4900-8BDD-52133C42D6B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a:extLst>
            <a:ext uri="{FF2B5EF4-FFF2-40B4-BE49-F238E27FC236}">
              <a16:creationId xmlns="" xmlns:a16="http://schemas.microsoft.com/office/drawing/2014/main" id="{28A6A39D-EF7D-4339-9197-513E514DB18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0" name="テキスト ボックス 369">
          <a:extLst>
            <a:ext uri="{FF2B5EF4-FFF2-40B4-BE49-F238E27FC236}">
              <a16:creationId xmlns="" xmlns:a16="http://schemas.microsoft.com/office/drawing/2014/main" id="{6ABC3747-BF40-44B1-82A9-517716BDFAA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a:extLst>
            <a:ext uri="{FF2B5EF4-FFF2-40B4-BE49-F238E27FC236}">
              <a16:creationId xmlns="" xmlns:a16="http://schemas.microsoft.com/office/drawing/2014/main" id="{85F14297-E07C-4966-A41E-407366A7BD7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2" name="テキスト ボックス 371">
          <a:extLst>
            <a:ext uri="{FF2B5EF4-FFF2-40B4-BE49-F238E27FC236}">
              <a16:creationId xmlns="" xmlns:a16="http://schemas.microsoft.com/office/drawing/2014/main" id="{B87F8B35-A547-4E1D-83B9-A12D6B025E4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a:extLst>
            <a:ext uri="{FF2B5EF4-FFF2-40B4-BE49-F238E27FC236}">
              <a16:creationId xmlns="" xmlns:a16="http://schemas.microsoft.com/office/drawing/2014/main" id="{088BF42A-CB8E-4C3E-9FC4-BE934CB6721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4" name="テキスト ボックス 373">
          <a:extLst>
            <a:ext uri="{FF2B5EF4-FFF2-40B4-BE49-F238E27FC236}">
              <a16:creationId xmlns="" xmlns:a16="http://schemas.microsoft.com/office/drawing/2014/main" id="{EFB6963B-384B-40A1-8418-311FCFA87D8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 xmlns:a16="http://schemas.microsoft.com/office/drawing/2014/main" id="{87D1A19B-4EB5-4EA5-A370-8EDE8B6AE8B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a:extLst>
            <a:ext uri="{FF2B5EF4-FFF2-40B4-BE49-F238E27FC236}">
              <a16:creationId xmlns="" xmlns:a16="http://schemas.microsoft.com/office/drawing/2014/main" id="{956AD88F-EFB5-4C44-B558-862694EFB75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 xmlns:a16="http://schemas.microsoft.com/office/drawing/2014/main" id="{609EDF1A-F434-4C0A-A327-16ADFF7D223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378" name="直線コネクタ 377">
          <a:extLst>
            <a:ext uri="{FF2B5EF4-FFF2-40B4-BE49-F238E27FC236}">
              <a16:creationId xmlns="" xmlns:a16="http://schemas.microsoft.com/office/drawing/2014/main" id="{DD2754A9-4DF4-4A07-B812-919214B0862B}"/>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379" name="【一般廃棄物処理施設】&#10;一人当たり有形固定資産（償却資産）額最小値テキスト">
          <a:extLst>
            <a:ext uri="{FF2B5EF4-FFF2-40B4-BE49-F238E27FC236}">
              <a16:creationId xmlns="" xmlns:a16="http://schemas.microsoft.com/office/drawing/2014/main" id="{58634DC4-2591-491C-B090-FF4AA2115138}"/>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380" name="直線コネクタ 379">
          <a:extLst>
            <a:ext uri="{FF2B5EF4-FFF2-40B4-BE49-F238E27FC236}">
              <a16:creationId xmlns="" xmlns:a16="http://schemas.microsoft.com/office/drawing/2014/main" id="{907F8990-D9FF-4B67-BFC7-46CA451FE54D}"/>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381" name="【一般廃棄物処理施設】&#10;一人当たり有形固定資産（償却資産）額最大値テキスト">
          <a:extLst>
            <a:ext uri="{FF2B5EF4-FFF2-40B4-BE49-F238E27FC236}">
              <a16:creationId xmlns="" xmlns:a16="http://schemas.microsoft.com/office/drawing/2014/main" id="{4CBF0BAA-6893-4A42-B360-66F77BEEFFE5}"/>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382" name="直線コネクタ 381">
          <a:extLst>
            <a:ext uri="{FF2B5EF4-FFF2-40B4-BE49-F238E27FC236}">
              <a16:creationId xmlns="" xmlns:a16="http://schemas.microsoft.com/office/drawing/2014/main" id="{7B582C89-DB80-4CB3-94AC-3CBD2CC2CAEA}"/>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383" name="【一般廃棄物処理施設】&#10;一人当たり有形固定資産（償却資産）額平均値テキスト">
          <a:extLst>
            <a:ext uri="{FF2B5EF4-FFF2-40B4-BE49-F238E27FC236}">
              <a16:creationId xmlns="" xmlns:a16="http://schemas.microsoft.com/office/drawing/2014/main" id="{8231CD66-0882-4DF2-8658-766DADF5355D}"/>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384" name="フローチャート: 判断 383">
          <a:extLst>
            <a:ext uri="{FF2B5EF4-FFF2-40B4-BE49-F238E27FC236}">
              <a16:creationId xmlns="" xmlns:a16="http://schemas.microsoft.com/office/drawing/2014/main" id="{158AAD9B-4904-4657-B14A-98527D7F2A1B}"/>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385" name="フローチャート: 判断 384">
          <a:extLst>
            <a:ext uri="{FF2B5EF4-FFF2-40B4-BE49-F238E27FC236}">
              <a16:creationId xmlns="" xmlns:a16="http://schemas.microsoft.com/office/drawing/2014/main" id="{ED4F65C2-09AB-41CB-8E2C-CD66DC4693CC}"/>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386" name="フローチャート: 判断 385">
          <a:extLst>
            <a:ext uri="{FF2B5EF4-FFF2-40B4-BE49-F238E27FC236}">
              <a16:creationId xmlns="" xmlns:a16="http://schemas.microsoft.com/office/drawing/2014/main" id="{0009A33C-3F65-4DBA-BA5C-EBA69F5DBF62}"/>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387" name="フローチャート: 判断 386">
          <a:extLst>
            <a:ext uri="{FF2B5EF4-FFF2-40B4-BE49-F238E27FC236}">
              <a16:creationId xmlns="" xmlns:a16="http://schemas.microsoft.com/office/drawing/2014/main" id="{CF2DFF30-2973-456D-9EFA-615684F50F81}"/>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388" name="フローチャート: 判断 387">
          <a:extLst>
            <a:ext uri="{FF2B5EF4-FFF2-40B4-BE49-F238E27FC236}">
              <a16:creationId xmlns="" xmlns:a16="http://schemas.microsoft.com/office/drawing/2014/main" id="{8C057AE9-26A1-4587-B736-3728F8DD6494}"/>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 xmlns:a16="http://schemas.microsoft.com/office/drawing/2014/main" id="{A1FC1680-0A04-42D8-AF35-58BAE2B9CC1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 xmlns:a16="http://schemas.microsoft.com/office/drawing/2014/main" id="{136EEE9D-F143-4A61-BF08-2A46D3B9B89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 xmlns:a16="http://schemas.microsoft.com/office/drawing/2014/main" id="{AEEBC9AA-DC8B-49D2-84D8-37328C464D2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 xmlns:a16="http://schemas.microsoft.com/office/drawing/2014/main" id="{A37942BC-2104-4DDD-8AEE-C3D434D45E2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 xmlns:a16="http://schemas.microsoft.com/office/drawing/2014/main" id="{47F6E623-90F0-4FC8-B536-D684B562391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153656</xdr:rowOff>
    </xdr:from>
    <xdr:to>
      <xdr:col>116</xdr:col>
      <xdr:colOff>114300</xdr:colOff>
      <xdr:row>41</xdr:row>
      <xdr:rowOff>83806</xdr:rowOff>
    </xdr:to>
    <xdr:sp macro="" textlink="">
      <xdr:nvSpPr>
        <xdr:cNvPr id="394" name="楕円 393">
          <a:extLst>
            <a:ext uri="{FF2B5EF4-FFF2-40B4-BE49-F238E27FC236}">
              <a16:creationId xmlns="" xmlns:a16="http://schemas.microsoft.com/office/drawing/2014/main" id="{A4ABB53A-BC3C-4EAE-B860-91D6CD4AF717}"/>
            </a:ext>
          </a:extLst>
        </xdr:cNvPr>
        <xdr:cNvSpPr/>
      </xdr:nvSpPr>
      <xdr:spPr>
        <a:xfrm>
          <a:off x="22110700" y="701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132083</xdr:rowOff>
    </xdr:from>
    <xdr:ext cx="534377" cy="259045"/>
    <xdr:sp macro="" textlink="">
      <xdr:nvSpPr>
        <xdr:cNvPr id="395" name="【一般廃棄物処理施設】&#10;一人当たり有形固定資産（償却資産）額該当値テキスト">
          <a:extLst>
            <a:ext uri="{FF2B5EF4-FFF2-40B4-BE49-F238E27FC236}">
              <a16:creationId xmlns="" xmlns:a16="http://schemas.microsoft.com/office/drawing/2014/main" id="{F9B6025E-B86F-473C-8526-122F075CB1D7}"/>
            </a:ext>
          </a:extLst>
        </xdr:cNvPr>
        <xdr:cNvSpPr txBox="1"/>
      </xdr:nvSpPr>
      <xdr:spPr>
        <a:xfrm>
          <a:off x="22199600" y="699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158647</xdr:rowOff>
    </xdr:from>
    <xdr:to>
      <xdr:col>112</xdr:col>
      <xdr:colOff>38100</xdr:colOff>
      <xdr:row>41</xdr:row>
      <xdr:rowOff>88797</xdr:rowOff>
    </xdr:to>
    <xdr:sp macro="" textlink="">
      <xdr:nvSpPr>
        <xdr:cNvPr id="396" name="楕円 395">
          <a:extLst>
            <a:ext uri="{FF2B5EF4-FFF2-40B4-BE49-F238E27FC236}">
              <a16:creationId xmlns="" xmlns:a16="http://schemas.microsoft.com/office/drawing/2014/main" id="{C43494AE-2091-4867-AA37-A71D832E0CC6}"/>
            </a:ext>
          </a:extLst>
        </xdr:cNvPr>
        <xdr:cNvSpPr/>
      </xdr:nvSpPr>
      <xdr:spPr>
        <a:xfrm>
          <a:off x="21272500" y="701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33006</xdr:rowOff>
    </xdr:from>
    <xdr:to>
      <xdr:col>116</xdr:col>
      <xdr:colOff>63500</xdr:colOff>
      <xdr:row>41</xdr:row>
      <xdr:rowOff>37997</xdr:rowOff>
    </xdr:to>
    <xdr:cxnSp macro="">
      <xdr:nvCxnSpPr>
        <xdr:cNvPr id="397" name="直線コネクタ 396">
          <a:extLst>
            <a:ext uri="{FF2B5EF4-FFF2-40B4-BE49-F238E27FC236}">
              <a16:creationId xmlns="" xmlns:a16="http://schemas.microsoft.com/office/drawing/2014/main" id="{8455F19F-504A-4054-BF95-F18A5DE88132}"/>
            </a:ext>
          </a:extLst>
        </xdr:cNvPr>
        <xdr:cNvCxnSpPr/>
      </xdr:nvCxnSpPr>
      <xdr:spPr>
        <a:xfrm flipV="1">
          <a:off x="21323300" y="7062456"/>
          <a:ext cx="8382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159253</xdr:rowOff>
    </xdr:from>
    <xdr:to>
      <xdr:col>107</xdr:col>
      <xdr:colOff>101600</xdr:colOff>
      <xdr:row>41</xdr:row>
      <xdr:rowOff>89403</xdr:rowOff>
    </xdr:to>
    <xdr:sp macro="" textlink="">
      <xdr:nvSpPr>
        <xdr:cNvPr id="398" name="楕円 397">
          <a:extLst>
            <a:ext uri="{FF2B5EF4-FFF2-40B4-BE49-F238E27FC236}">
              <a16:creationId xmlns="" xmlns:a16="http://schemas.microsoft.com/office/drawing/2014/main" id="{DF7D3F55-2124-4797-8788-449E37D2F588}"/>
            </a:ext>
          </a:extLst>
        </xdr:cNvPr>
        <xdr:cNvSpPr/>
      </xdr:nvSpPr>
      <xdr:spPr>
        <a:xfrm>
          <a:off x="20383500" y="701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37997</xdr:rowOff>
    </xdr:from>
    <xdr:to>
      <xdr:col>111</xdr:col>
      <xdr:colOff>177800</xdr:colOff>
      <xdr:row>41</xdr:row>
      <xdr:rowOff>38603</xdr:rowOff>
    </xdr:to>
    <xdr:cxnSp macro="">
      <xdr:nvCxnSpPr>
        <xdr:cNvPr id="399" name="直線コネクタ 398">
          <a:extLst>
            <a:ext uri="{FF2B5EF4-FFF2-40B4-BE49-F238E27FC236}">
              <a16:creationId xmlns="" xmlns:a16="http://schemas.microsoft.com/office/drawing/2014/main" id="{628CC969-31B7-4B4B-AB5B-7F7424947D15}"/>
            </a:ext>
          </a:extLst>
        </xdr:cNvPr>
        <xdr:cNvCxnSpPr/>
      </xdr:nvCxnSpPr>
      <xdr:spPr>
        <a:xfrm flipV="1">
          <a:off x="20434300" y="7067447"/>
          <a:ext cx="8890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150775</xdr:rowOff>
    </xdr:from>
    <xdr:to>
      <xdr:col>102</xdr:col>
      <xdr:colOff>165100</xdr:colOff>
      <xdr:row>41</xdr:row>
      <xdr:rowOff>80925</xdr:rowOff>
    </xdr:to>
    <xdr:sp macro="" textlink="">
      <xdr:nvSpPr>
        <xdr:cNvPr id="400" name="楕円 399">
          <a:extLst>
            <a:ext uri="{FF2B5EF4-FFF2-40B4-BE49-F238E27FC236}">
              <a16:creationId xmlns="" xmlns:a16="http://schemas.microsoft.com/office/drawing/2014/main" id="{C74A5A81-6AA1-43C9-88D6-3536A8EE1138}"/>
            </a:ext>
          </a:extLst>
        </xdr:cNvPr>
        <xdr:cNvSpPr/>
      </xdr:nvSpPr>
      <xdr:spPr>
        <a:xfrm>
          <a:off x="19494500" y="70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30125</xdr:rowOff>
    </xdr:from>
    <xdr:to>
      <xdr:col>107</xdr:col>
      <xdr:colOff>50800</xdr:colOff>
      <xdr:row>41</xdr:row>
      <xdr:rowOff>38603</xdr:rowOff>
    </xdr:to>
    <xdr:cxnSp macro="">
      <xdr:nvCxnSpPr>
        <xdr:cNvPr id="401" name="直線コネクタ 400">
          <a:extLst>
            <a:ext uri="{FF2B5EF4-FFF2-40B4-BE49-F238E27FC236}">
              <a16:creationId xmlns="" xmlns:a16="http://schemas.microsoft.com/office/drawing/2014/main" id="{596E1EBF-FFB3-419C-BFB7-1C6C8196C6DC}"/>
            </a:ext>
          </a:extLst>
        </xdr:cNvPr>
        <xdr:cNvCxnSpPr/>
      </xdr:nvCxnSpPr>
      <xdr:spPr>
        <a:xfrm>
          <a:off x="19545300" y="7059575"/>
          <a:ext cx="889000" cy="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160571</xdr:rowOff>
    </xdr:from>
    <xdr:to>
      <xdr:col>98</xdr:col>
      <xdr:colOff>38100</xdr:colOff>
      <xdr:row>41</xdr:row>
      <xdr:rowOff>90721</xdr:rowOff>
    </xdr:to>
    <xdr:sp macro="" textlink="">
      <xdr:nvSpPr>
        <xdr:cNvPr id="402" name="楕円 401">
          <a:extLst>
            <a:ext uri="{FF2B5EF4-FFF2-40B4-BE49-F238E27FC236}">
              <a16:creationId xmlns="" xmlns:a16="http://schemas.microsoft.com/office/drawing/2014/main" id="{FA008594-F165-4B2D-8F19-48FE8579638E}"/>
            </a:ext>
          </a:extLst>
        </xdr:cNvPr>
        <xdr:cNvSpPr/>
      </xdr:nvSpPr>
      <xdr:spPr>
        <a:xfrm>
          <a:off x="18605500" y="701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30125</xdr:rowOff>
    </xdr:from>
    <xdr:to>
      <xdr:col>102</xdr:col>
      <xdr:colOff>114300</xdr:colOff>
      <xdr:row>41</xdr:row>
      <xdr:rowOff>39921</xdr:rowOff>
    </xdr:to>
    <xdr:cxnSp macro="">
      <xdr:nvCxnSpPr>
        <xdr:cNvPr id="403" name="直線コネクタ 402">
          <a:extLst>
            <a:ext uri="{FF2B5EF4-FFF2-40B4-BE49-F238E27FC236}">
              <a16:creationId xmlns="" xmlns:a16="http://schemas.microsoft.com/office/drawing/2014/main" id="{2F7205DB-8F4F-46DF-B036-74DDE99059FE}"/>
            </a:ext>
          </a:extLst>
        </xdr:cNvPr>
        <xdr:cNvCxnSpPr/>
      </xdr:nvCxnSpPr>
      <xdr:spPr>
        <a:xfrm flipV="1">
          <a:off x="18656300" y="705957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404" name="n_1aveValue【一般廃棄物処理施設】&#10;一人当たり有形固定資産（償却資産）額">
          <a:extLst>
            <a:ext uri="{FF2B5EF4-FFF2-40B4-BE49-F238E27FC236}">
              <a16:creationId xmlns="" xmlns:a16="http://schemas.microsoft.com/office/drawing/2014/main" id="{DC5A305C-B113-4741-95CE-C26052C117E5}"/>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405" name="n_2aveValue【一般廃棄物処理施設】&#10;一人当たり有形固定資産（償却資産）額">
          <a:extLst>
            <a:ext uri="{FF2B5EF4-FFF2-40B4-BE49-F238E27FC236}">
              <a16:creationId xmlns="" xmlns:a16="http://schemas.microsoft.com/office/drawing/2014/main" id="{3E1AC02C-8307-485A-A703-554C3B928ED3}"/>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406" name="n_3aveValue【一般廃棄物処理施設】&#10;一人当たり有形固定資産（償却資産）額">
          <a:extLst>
            <a:ext uri="{FF2B5EF4-FFF2-40B4-BE49-F238E27FC236}">
              <a16:creationId xmlns="" xmlns:a16="http://schemas.microsoft.com/office/drawing/2014/main" id="{10C2BBBF-1763-42E4-B0B0-4A74140DDC6F}"/>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407" name="n_4aveValue【一般廃棄物処理施設】&#10;一人当たり有形固定資産（償却資産）額">
          <a:extLst>
            <a:ext uri="{FF2B5EF4-FFF2-40B4-BE49-F238E27FC236}">
              <a16:creationId xmlns="" xmlns:a16="http://schemas.microsoft.com/office/drawing/2014/main" id="{0B37E728-BD5F-4CD0-8AE5-897C90ABEC1A}"/>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79924</xdr:rowOff>
    </xdr:from>
    <xdr:ext cx="534377" cy="259045"/>
    <xdr:sp macro="" textlink="">
      <xdr:nvSpPr>
        <xdr:cNvPr id="408" name="n_1mainValue【一般廃棄物処理施設】&#10;一人当たり有形固定資産（償却資産）額">
          <a:extLst>
            <a:ext uri="{FF2B5EF4-FFF2-40B4-BE49-F238E27FC236}">
              <a16:creationId xmlns="" xmlns:a16="http://schemas.microsoft.com/office/drawing/2014/main" id="{4DC91887-DD4A-4458-830D-85CCDF49913F}"/>
            </a:ext>
          </a:extLst>
        </xdr:cNvPr>
        <xdr:cNvSpPr txBox="1"/>
      </xdr:nvSpPr>
      <xdr:spPr>
        <a:xfrm>
          <a:off x="21043411" y="710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80530</xdr:rowOff>
    </xdr:from>
    <xdr:ext cx="534377" cy="259045"/>
    <xdr:sp macro="" textlink="">
      <xdr:nvSpPr>
        <xdr:cNvPr id="409" name="n_2mainValue【一般廃棄物処理施設】&#10;一人当たり有形固定資産（償却資産）額">
          <a:extLst>
            <a:ext uri="{FF2B5EF4-FFF2-40B4-BE49-F238E27FC236}">
              <a16:creationId xmlns="" xmlns:a16="http://schemas.microsoft.com/office/drawing/2014/main" id="{451DFBB7-FED9-4A36-84C2-718A82681941}"/>
            </a:ext>
          </a:extLst>
        </xdr:cNvPr>
        <xdr:cNvSpPr txBox="1"/>
      </xdr:nvSpPr>
      <xdr:spPr>
        <a:xfrm>
          <a:off x="20167111" y="710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72052</xdr:rowOff>
    </xdr:from>
    <xdr:ext cx="534377" cy="259045"/>
    <xdr:sp macro="" textlink="">
      <xdr:nvSpPr>
        <xdr:cNvPr id="410" name="n_3mainValue【一般廃棄物処理施設】&#10;一人当たり有形固定資産（償却資産）額">
          <a:extLst>
            <a:ext uri="{FF2B5EF4-FFF2-40B4-BE49-F238E27FC236}">
              <a16:creationId xmlns="" xmlns:a16="http://schemas.microsoft.com/office/drawing/2014/main" id="{5F4BB6F3-3DAF-4FFD-A167-4301C91783F4}"/>
            </a:ext>
          </a:extLst>
        </xdr:cNvPr>
        <xdr:cNvSpPr txBox="1"/>
      </xdr:nvSpPr>
      <xdr:spPr>
        <a:xfrm>
          <a:off x="19278111" y="71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81848</xdr:rowOff>
    </xdr:from>
    <xdr:ext cx="534377" cy="259045"/>
    <xdr:sp macro="" textlink="">
      <xdr:nvSpPr>
        <xdr:cNvPr id="411" name="n_4mainValue【一般廃棄物処理施設】&#10;一人当たり有形固定資産（償却資産）額">
          <a:extLst>
            <a:ext uri="{FF2B5EF4-FFF2-40B4-BE49-F238E27FC236}">
              <a16:creationId xmlns="" xmlns:a16="http://schemas.microsoft.com/office/drawing/2014/main" id="{BE8BE993-9BE7-4307-A1E6-653CCFEBAD3F}"/>
            </a:ext>
          </a:extLst>
        </xdr:cNvPr>
        <xdr:cNvSpPr txBox="1"/>
      </xdr:nvSpPr>
      <xdr:spPr>
        <a:xfrm>
          <a:off x="18389111" y="711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 xmlns:a16="http://schemas.microsoft.com/office/drawing/2014/main" id="{9507B7A0-8B1F-4355-8E33-A6008043336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 xmlns:a16="http://schemas.microsoft.com/office/drawing/2014/main" id="{83DB7F2A-D73D-4A85-A87C-41F45C7A0EE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 xmlns:a16="http://schemas.microsoft.com/office/drawing/2014/main" id="{A5FC39A3-3C81-4A40-8AF0-832B2881D55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 xmlns:a16="http://schemas.microsoft.com/office/drawing/2014/main" id="{636CAC01-E747-4C48-B478-BFB8460B51C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 xmlns:a16="http://schemas.microsoft.com/office/drawing/2014/main" id="{CA61E138-ABF0-45D6-BD49-DC36ED1E05C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 xmlns:a16="http://schemas.microsoft.com/office/drawing/2014/main" id="{FF75221D-60D3-4371-B808-AA6389A0E92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 xmlns:a16="http://schemas.microsoft.com/office/drawing/2014/main" id="{49B00CBA-DBE1-4ED4-B78B-BBF268C9A1B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 xmlns:a16="http://schemas.microsoft.com/office/drawing/2014/main" id="{F576E6FA-084A-49BE-AF44-C944215BA21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 xmlns:a16="http://schemas.microsoft.com/office/drawing/2014/main" id="{14955C80-29F9-44FC-836E-DAF353BA609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 xmlns:a16="http://schemas.microsoft.com/office/drawing/2014/main" id="{A5907FC5-B4CF-4792-8145-285034CF01C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 xmlns:a16="http://schemas.microsoft.com/office/drawing/2014/main" id="{CC9C522E-15D7-4EE9-B139-42FD13C3793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 xmlns:a16="http://schemas.microsoft.com/office/drawing/2014/main" id="{243EC30A-C745-4F75-90DA-304E8584EE2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 xmlns:a16="http://schemas.microsoft.com/office/drawing/2014/main" id="{BBFC014B-AE17-431B-8CDB-2E8FA0329A9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 xmlns:a16="http://schemas.microsoft.com/office/drawing/2014/main" id="{5ED1AB59-5121-44F4-843D-F0282B47A36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 xmlns:a16="http://schemas.microsoft.com/office/drawing/2014/main" id="{EADE7E38-F071-4547-AC0A-C218AA911F9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 xmlns:a16="http://schemas.microsoft.com/office/drawing/2014/main" id="{E9176CE7-0A7A-4961-B667-1CA4C83D7E9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 xmlns:a16="http://schemas.microsoft.com/office/drawing/2014/main" id="{6CFB494B-6FF4-400D-8161-0F06E54689E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 xmlns:a16="http://schemas.microsoft.com/office/drawing/2014/main" id="{8D490801-7D95-45EE-B358-A6D398DF494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 xmlns:a16="http://schemas.microsoft.com/office/drawing/2014/main" id="{DFB3A9BE-91B8-4BC9-BDFA-BC9B16FC4F2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 xmlns:a16="http://schemas.microsoft.com/office/drawing/2014/main" id="{D732B677-F10B-4A6B-8A4B-454D7E6906F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 xmlns:a16="http://schemas.microsoft.com/office/drawing/2014/main" id="{8742A179-D52C-4A14-8ED3-240EC0958BC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 xmlns:a16="http://schemas.microsoft.com/office/drawing/2014/main" id="{EBB119BA-FA8F-48D9-A212-C546DECAD12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 xmlns:a16="http://schemas.microsoft.com/office/drawing/2014/main" id="{DF7C30F9-1437-4BFC-872B-443BAB74BD0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 xmlns:a16="http://schemas.microsoft.com/office/drawing/2014/main" id="{C7595FD9-DAB6-437D-8F83-ED0D2A41319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 xmlns:a16="http://schemas.microsoft.com/office/drawing/2014/main" id="{F3819345-03E3-4861-9EEF-D56AC8E4497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37" name="直線コネクタ 436">
          <a:extLst>
            <a:ext uri="{FF2B5EF4-FFF2-40B4-BE49-F238E27FC236}">
              <a16:creationId xmlns="" xmlns:a16="http://schemas.microsoft.com/office/drawing/2014/main" id="{6C2D7E6B-91EB-44D1-98EC-99EC8E3B7892}"/>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38" name="【保健センター・保健所】&#10;有形固定資産減価償却率最小値テキスト">
          <a:extLst>
            <a:ext uri="{FF2B5EF4-FFF2-40B4-BE49-F238E27FC236}">
              <a16:creationId xmlns="" xmlns:a16="http://schemas.microsoft.com/office/drawing/2014/main" id="{C757F887-84A0-480F-BE17-73B071FA1B65}"/>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39" name="直線コネクタ 438">
          <a:extLst>
            <a:ext uri="{FF2B5EF4-FFF2-40B4-BE49-F238E27FC236}">
              <a16:creationId xmlns="" xmlns:a16="http://schemas.microsoft.com/office/drawing/2014/main" id="{5A57AD89-787C-4EB8-B879-596FC176774B}"/>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40" name="【保健センター・保健所】&#10;有形固定資産減価償却率最大値テキスト">
          <a:extLst>
            <a:ext uri="{FF2B5EF4-FFF2-40B4-BE49-F238E27FC236}">
              <a16:creationId xmlns="" xmlns:a16="http://schemas.microsoft.com/office/drawing/2014/main" id="{CE2FF082-0C9F-402B-BDB5-85009E0A3ADF}"/>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41" name="直線コネクタ 440">
          <a:extLst>
            <a:ext uri="{FF2B5EF4-FFF2-40B4-BE49-F238E27FC236}">
              <a16:creationId xmlns="" xmlns:a16="http://schemas.microsoft.com/office/drawing/2014/main" id="{A040351E-7FB3-4ECA-B771-8C2F360E576A}"/>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442" name="【保健センター・保健所】&#10;有形固定資産減価償却率平均値テキスト">
          <a:extLst>
            <a:ext uri="{FF2B5EF4-FFF2-40B4-BE49-F238E27FC236}">
              <a16:creationId xmlns="" xmlns:a16="http://schemas.microsoft.com/office/drawing/2014/main" id="{60603D95-0303-4D36-9713-B7CA9E7F29A5}"/>
            </a:ext>
          </a:extLst>
        </xdr:cNvPr>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43" name="フローチャート: 判断 442">
          <a:extLst>
            <a:ext uri="{FF2B5EF4-FFF2-40B4-BE49-F238E27FC236}">
              <a16:creationId xmlns="" xmlns:a16="http://schemas.microsoft.com/office/drawing/2014/main" id="{E0E2DA8D-46E3-4003-8694-2D83CD95C4B1}"/>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44" name="フローチャート: 判断 443">
          <a:extLst>
            <a:ext uri="{FF2B5EF4-FFF2-40B4-BE49-F238E27FC236}">
              <a16:creationId xmlns="" xmlns:a16="http://schemas.microsoft.com/office/drawing/2014/main" id="{7DE6B970-6A91-4B5B-BDC8-DF8FACA8A055}"/>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45" name="フローチャート: 判断 444">
          <a:extLst>
            <a:ext uri="{FF2B5EF4-FFF2-40B4-BE49-F238E27FC236}">
              <a16:creationId xmlns="" xmlns:a16="http://schemas.microsoft.com/office/drawing/2014/main" id="{C3AD9FC9-0525-4B1A-8C69-8FFB6786E6FE}"/>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446" name="フローチャート: 判断 445">
          <a:extLst>
            <a:ext uri="{FF2B5EF4-FFF2-40B4-BE49-F238E27FC236}">
              <a16:creationId xmlns="" xmlns:a16="http://schemas.microsoft.com/office/drawing/2014/main" id="{E451ACE5-3518-48D0-BA29-570BA7127524}"/>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447" name="フローチャート: 判断 446">
          <a:extLst>
            <a:ext uri="{FF2B5EF4-FFF2-40B4-BE49-F238E27FC236}">
              <a16:creationId xmlns="" xmlns:a16="http://schemas.microsoft.com/office/drawing/2014/main" id="{B62DB1D1-CC89-4050-90E5-56144E80AB3D}"/>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 xmlns:a16="http://schemas.microsoft.com/office/drawing/2014/main" id="{A10A2068-EC34-4A68-A3DE-EE15D33ED74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 xmlns:a16="http://schemas.microsoft.com/office/drawing/2014/main" id="{71CEA926-2D62-41DE-A6C8-9E72B69FEF3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 xmlns:a16="http://schemas.microsoft.com/office/drawing/2014/main" id="{01FB91D8-1342-42C6-88E6-C8C07E35BD9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 xmlns:a16="http://schemas.microsoft.com/office/drawing/2014/main" id="{F570782E-A6E0-4C76-807B-CCDE56988D6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 xmlns:a16="http://schemas.microsoft.com/office/drawing/2014/main" id="{4015B141-50B7-423C-9C2D-D74CCE59F75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53" name="楕円 452">
          <a:extLst>
            <a:ext uri="{FF2B5EF4-FFF2-40B4-BE49-F238E27FC236}">
              <a16:creationId xmlns="" xmlns:a16="http://schemas.microsoft.com/office/drawing/2014/main" id="{EFB28827-8419-4A96-A138-EA975263AF47}"/>
            </a:ext>
          </a:extLst>
        </xdr:cNvPr>
        <xdr:cNvSpPr/>
      </xdr:nvSpPr>
      <xdr:spPr>
        <a:xfrm>
          <a:off x="16268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53720</xdr:rowOff>
    </xdr:from>
    <xdr:ext cx="405111" cy="259045"/>
    <xdr:sp macro="" textlink="">
      <xdr:nvSpPr>
        <xdr:cNvPr id="454" name="【保健センター・保健所】&#10;有形固定資産減価償却率該当値テキスト">
          <a:extLst>
            <a:ext uri="{FF2B5EF4-FFF2-40B4-BE49-F238E27FC236}">
              <a16:creationId xmlns="" xmlns:a16="http://schemas.microsoft.com/office/drawing/2014/main" id="{AA164D1D-4642-446A-9D20-4906D9D1C0BA}"/>
            </a:ext>
          </a:extLst>
        </xdr:cNvPr>
        <xdr:cNvSpPr txBox="1"/>
      </xdr:nvSpPr>
      <xdr:spPr>
        <a:xfrm>
          <a:off x="16357600"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171269</xdr:rowOff>
    </xdr:from>
    <xdr:to>
      <xdr:col>81</xdr:col>
      <xdr:colOff>101600</xdr:colOff>
      <xdr:row>60</xdr:row>
      <xdr:rowOff>101419</xdr:rowOff>
    </xdr:to>
    <xdr:sp macro="" textlink="">
      <xdr:nvSpPr>
        <xdr:cNvPr id="455" name="楕円 454">
          <a:extLst>
            <a:ext uri="{FF2B5EF4-FFF2-40B4-BE49-F238E27FC236}">
              <a16:creationId xmlns="" xmlns:a16="http://schemas.microsoft.com/office/drawing/2014/main" id="{DAECDC6F-6B8F-4A16-A26A-4FF34340088C}"/>
            </a:ext>
          </a:extLst>
        </xdr:cNvPr>
        <xdr:cNvSpPr/>
      </xdr:nvSpPr>
      <xdr:spPr>
        <a:xfrm>
          <a:off x="15430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50619</xdr:rowOff>
    </xdr:from>
    <xdr:to>
      <xdr:col>85</xdr:col>
      <xdr:colOff>127000</xdr:colOff>
      <xdr:row>60</xdr:row>
      <xdr:rowOff>81643</xdr:rowOff>
    </xdr:to>
    <xdr:cxnSp macro="">
      <xdr:nvCxnSpPr>
        <xdr:cNvPr id="456" name="直線コネクタ 455">
          <a:extLst>
            <a:ext uri="{FF2B5EF4-FFF2-40B4-BE49-F238E27FC236}">
              <a16:creationId xmlns="" xmlns:a16="http://schemas.microsoft.com/office/drawing/2014/main" id="{8CB46385-5AD6-4D02-8362-C5BAA07FE581}"/>
            </a:ext>
          </a:extLst>
        </xdr:cNvPr>
        <xdr:cNvCxnSpPr/>
      </xdr:nvCxnSpPr>
      <xdr:spPr>
        <a:xfrm>
          <a:off x="15481300" y="1033761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57" name="楕円 456">
          <a:extLst>
            <a:ext uri="{FF2B5EF4-FFF2-40B4-BE49-F238E27FC236}">
              <a16:creationId xmlns="" xmlns:a16="http://schemas.microsoft.com/office/drawing/2014/main" id="{71C9E3DF-2929-4642-91C2-D83BB8CBDE09}"/>
            </a:ext>
          </a:extLst>
        </xdr:cNvPr>
        <xdr:cNvSpPr/>
      </xdr:nvSpPr>
      <xdr:spPr>
        <a:xfrm>
          <a:off x="14541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xdr:rowOff>
    </xdr:from>
    <xdr:to>
      <xdr:col>81</xdr:col>
      <xdr:colOff>50800</xdr:colOff>
      <xdr:row>60</xdr:row>
      <xdr:rowOff>50619</xdr:rowOff>
    </xdr:to>
    <xdr:cxnSp macro="">
      <xdr:nvCxnSpPr>
        <xdr:cNvPr id="458" name="直線コネクタ 457">
          <a:extLst>
            <a:ext uri="{FF2B5EF4-FFF2-40B4-BE49-F238E27FC236}">
              <a16:creationId xmlns="" xmlns:a16="http://schemas.microsoft.com/office/drawing/2014/main" id="{9BEE9DD7-890E-4313-A10B-AFE0AF83B6CE}"/>
            </a:ext>
          </a:extLst>
        </xdr:cNvPr>
        <xdr:cNvCxnSpPr/>
      </xdr:nvCxnSpPr>
      <xdr:spPr>
        <a:xfrm>
          <a:off x="14592300" y="1029843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122283</xdr:rowOff>
    </xdr:from>
    <xdr:to>
      <xdr:col>72</xdr:col>
      <xdr:colOff>38100</xdr:colOff>
      <xdr:row>60</xdr:row>
      <xdr:rowOff>52433</xdr:rowOff>
    </xdr:to>
    <xdr:sp macro="" textlink="">
      <xdr:nvSpPr>
        <xdr:cNvPr id="459" name="楕円 458">
          <a:extLst>
            <a:ext uri="{FF2B5EF4-FFF2-40B4-BE49-F238E27FC236}">
              <a16:creationId xmlns="" xmlns:a16="http://schemas.microsoft.com/office/drawing/2014/main" id="{4BAECA9A-6377-41AA-81DF-FB85715AEF4E}"/>
            </a:ext>
          </a:extLst>
        </xdr:cNvPr>
        <xdr:cNvSpPr/>
      </xdr:nvSpPr>
      <xdr:spPr>
        <a:xfrm>
          <a:off x="13652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1633</xdr:rowOff>
    </xdr:from>
    <xdr:to>
      <xdr:col>76</xdr:col>
      <xdr:colOff>114300</xdr:colOff>
      <xdr:row>60</xdr:row>
      <xdr:rowOff>11430</xdr:rowOff>
    </xdr:to>
    <xdr:cxnSp macro="">
      <xdr:nvCxnSpPr>
        <xdr:cNvPr id="460" name="直線コネクタ 459">
          <a:extLst>
            <a:ext uri="{FF2B5EF4-FFF2-40B4-BE49-F238E27FC236}">
              <a16:creationId xmlns="" xmlns:a16="http://schemas.microsoft.com/office/drawing/2014/main" id="{D68C3D08-E374-4830-9DDC-27244BCC2299}"/>
            </a:ext>
          </a:extLst>
        </xdr:cNvPr>
        <xdr:cNvCxnSpPr/>
      </xdr:nvCxnSpPr>
      <xdr:spPr>
        <a:xfrm>
          <a:off x="13703300" y="1028863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104322</xdr:rowOff>
    </xdr:from>
    <xdr:to>
      <xdr:col>67</xdr:col>
      <xdr:colOff>101600</xdr:colOff>
      <xdr:row>60</xdr:row>
      <xdr:rowOff>34472</xdr:rowOff>
    </xdr:to>
    <xdr:sp macro="" textlink="">
      <xdr:nvSpPr>
        <xdr:cNvPr id="461" name="楕円 460">
          <a:extLst>
            <a:ext uri="{FF2B5EF4-FFF2-40B4-BE49-F238E27FC236}">
              <a16:creationId xmlns="" xmlns:a16="http://schemas.microsoft.com/office/drawing/2014/main" id="{4A94D893-E0A5-49E5-93FA-93471E0EC58E}"/>
            </a:ext>
          </a:extLst>
        </xdr:cNvPr>
        <xdr:cNvSpPr/>
      </xdr:nvSpPr>
      <xdr:spPr>
        <a:xfrm>
          <a:off x="12763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155122</xdr:rowOff>
    </xdr:from>
    <xdr:to>
      <xdr:col>71</xdr:col>
      <xdr:colOff>177800</xdr:colOff>
      <xdr:row>60</xdr:row>
      <xdr:rowOff>1633</xdr:rowOff>
    </xdr:to>
    <xdr:cxnSp macro="">
      <xdr:nvCxnSpPr>
        <xdr:cNvPr id="462" name="直線コネクタ 461">
          <a:extLst>
            <a:ext uri="{FF2B5EF4-FFF2-40B4-BE49-F238E27FC236}">
              <a16:creationId xmlns="" xmlns:a16="http://schemas.microsoft.com/office/drawing/2014/main" id="{0AD28466-15DA-42A2-8927-9CB432B33B73}"/>
            </a:ext>
          </a:extLst>
        </xdr:cNvPr>
        <xdr:cNvCxnSpPr/>
      </xdr:nvCxnSpPr>
      <xdr:spPr>
        <a:xfrm>
          <a:off x="12814300" y="1027067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463" name="n_1aveValue【保健センター・保健所】&#10;有形固定資産減価償却率">
          <a:extLst>
            <a:ext uri="{FF2B5EF4-FFF2-40B4-BE49-F238E27FC236}">
              <a16:creationId xmlns="" xmlns:a16="http://schemas.microsoft.com/office/drawing/2014/main" id="{202955F0-F4B0-4154-AFA5-EFA29F6A6E38}"/>
            </a:ext>
          </a:extLst>
        </xdr:cNvPr>
        <xdr:cNvSpPr txBox="1"/>
      </xdr:nvSpPr>
      <xdr:spPr>
        <a:xfrm>
          <a:off x="15266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464" name="n_2aveValue【保健センター・保健所】&#10;有形固定資産減価償却率">
          <a:extLst>
            <a:ext uri="{FF2B5EF4-FFF2-40B4-BE49-F238E27FC236}">
              <a16:creationId xmlns="" xmlns:a16="http://schemas.microsoft.com/office/drawing/2014/main" id="{A8F3F7F2-2CCE-4BBA-A75B-388FFDD146EE}"/>
            </a:ext>
          </a:extLst>
        </xdr:cNvPr>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465" name="n_3aveValue【保健センター・保健所】&#10;有形固定資産減価償却率">
          <a:extLst>
            <a:ext uri="{FF2B5EF4-FFF2-40B4-BE49-F238E27FC236}">
              <a16:creationId xmlns="" xmlns:a16="http://schemas.microsoft.com/office/drawing/2014/main" id="{EE6CA4B3-164C-4B52-9B62-1EC0011FF2BA}"/>
            </a:ext>
          </a:extLst>
        </xdr:cNvPr>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466" name="n_4aveValue【保健センター・保健所】&#10;有形固定資産減価償却率">
          <a:extLst>
            <a:ext uri="{FF2B5EF4-FFF2-40B4-BE49-F238E27FC236}">
              <a16:creationId xmlns="" xmlns:a16="http://schemas.microsoft.com/office/drawing/2014/main" id="{E154BC06-4DBD-49CB-8867-6953EB830D63}"/>
            </a:ext>
          </a:extLst>
        </xdr:cNvPr>
        <xdr:cNvSpPr txBox="1"/>
      </xdr:nvSpPr>
      <xdr:spPr>
        <a:xfrm>
          <a:off x="12611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117946</xdr:rowOff>
    </xdr:from>
    <xdr:ext cx="405111" cy="259045"/>
    <xdr:sp macro="" textlink="">
      <xdr:nvSpPr>
        <xdr:cNvPr id="467" name="n_1mainValue【保健センター・保健所】&#10;有形固定資産減価償却率">
          <a:extLst>
            <a:ext uri="{FF2B5EF4-FFF2-40B4-BE49-F238E27FC236}">
              <a16:creationId xmlns="" xmlns:a16="http://schemas.microsoft.com/office/drawing/2014/main" id="{D7D470F5-4099-4C2D-B451-E356645D193B}"/>
            </a:ext>
          </a:extLst>
        </xdr:cNvPr>
        <xdr:cNvSpPr txBox="1"/>
      </xdr:nvSpPr>
      <xdr:spPr>
        <a:xfrm>
          <a:off x="152660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468" name="n_2mainValue【保健センター・保健所】&#10;有形固定資産減価償却率">
          <a:extLst>
            <a:ext uri="{FF2B5EF4-FFF2-40B4-BE49-F238E27FC236}">
              <a16:creationId xmlns="" xmlns:a16="http://schemas.microsoft.com/office/drawing/2014/main" id="{9AD007B5-DD6A-407D-8E50-040ADD9ED5E5}"/>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68960</xdr:rowOff>
    </xdr:from>
    <xdr:ext cx="405111" cy="259045"/>
    <xdr:sp macro="" textlink="">
      <xdr:nvSpPr>
        <xdr:cNvPr id="469" name="n_3mainValue【保健センター・保健所】&#10;有形固定資産減価償却率">
          <a:extLst>
            <a:ext uri="{FF2B5EF4-FFF2-40B4-BE49-F238E27FC236}">
              <a16:creationId xmlns="" xmlns:a16="http://schemas.microsoft.com/office/drawing/2014/main" id="{411FD00F-C1DA-44CB-91C6-9580D692BEBB}"/>
            </a:ext>
          </a:extLst>
        </xdr:cNvPr>
        <xdr:cNvSpPr txBox="1"/>
      </xdr:nvSpPr>
      <xdr:spPr>
        <a:xfrm>
          <a:off x="13500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470" name="n_4mainValue【保健センター・保健所】&#10;有形固定資産減価償却率">
          <a:extLst>
            <a:ext uri="{FF2B5EF4-FFF2-40B4-BE49-F238E27FC236}">
              <a16:creationId xmlns="" xmlns:a16="http://schemas.microsoft.com/office/drawing/2014/main" id="{DFE9A22A-45A2-441C-9427-1A582E2719F6}"/>
            </a:ext>
          </a:extLst>
        </xdr:cNvPr>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 xmlns:a16="http://schemas.microsoft.com/office/drawing/2014/main" id="{49E7BA1B-9181-4308-86F4-E102BA48A74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 xmlns:a16="http://schemas.microsoft.com/office/drawing/2014/main" id="{594ABF92-7762-4327-83DA-81FFFBC64F7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 xmlns:a16="http://schemas.microsoft.com/office/drawing/2014/main" id="{7569871A-5D20-4E08-9C91-C0E24447095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 xmlns:a16="http://schemas.microsoft.com/office/drawing/2014/main" id="{81183DEB-1AC7-4484-AE92-7BE98E1B3DE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 xmlns:a16="http://schemas.microsoft.com/office/drawing/2014/main" id="{0DB39A1C-376C-4EE6-8F1C-A524BE6ECBB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 xmlns:a16="http://schemas.microsoft.com/office/drawing/2014/main" id="{19A1D8BD-7210-4DB1-96F3-68671C7A9DB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 xmlns:a16="http://schemas.microsoft.com/office/drawing/2014/main" id="{43AA8605-73D9-441D-8B57-DF16E91A3AC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 xmlns:a16="http://schemas.microsoft.com/office/drawing/2014/main" id="{60DBC3BD-9F23-45C0-BDEF-657CCA0F68C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 xmlns:a16="http://schemas.microsoft.com/office/drawing/2014/main" id="{DD2E9E4E-015B-43F9-B5A0-35D4B581F44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 xmlns:a16="http://schemas.microsoft.com/office/drawing/2014/main" id="{0EBBAFA0-1A59-4B22-AB2E-194490AFC5F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a:extLst>
            <a:ext uri="{FF2B5EF4-FFF2-40B4-BE49-F238E27FC236}">
              <a16:creationId xmlns="" xmlns:a16="http://schemas.microsoft.com/office/drawing/2014/main" id="{69951F9F-6E56-4249-B7F9-931632962F0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a:extLst>
            <a:ext uri="{FF2B5EF4-FFF2-40B4-BE49-F238E27FC236}">
              <a16:creationId xmlns="" xmlns:a16="http://schemas.microsoft.com/office/drawing/2014/main" id="{C90B4730-78F7-4E14-ADFD-950EFB72AAE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a:extLst>
            <a:ext uri="{FF2B5EF4-FFF2-40B4-BE49-F238E27FC236}">
              <a16:creationId xmlns="" xmlns:a16="http://schemas.microsoft.com/office/drawing/2014/main" id="{F92DD9E0-1244-4654-BFE7-0AE89EC8F09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a:extLst>
            <a:ext uri="{FF2B5EF4-FFF2-40B4-BE49-F238E27FC236}">
              <a16:creationId xmlns="" xmlns:a16="http://schemas.microsoft.com/office/drawing/2014/main" id="{3FF77B8D-BEE7-4208-BEBF-F86DEF535D3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a:extLst>
            <a:ext uri="{FF2B5EF4-FFF2-40B4-BE49-F238E27FC236}">
              <a16:creationId xmlns="" xmlns:a16="http://schemas.microsoft.com/office/drawing/2014/main" id="{46ABA125-8F24-4BA8-9F3E-AD7F78DD876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a:extLst>
            <a:ext uri="{FF2B5EF4-FFF2-40B4-BE49-F238E27FC236}">
              <a16:creationId xmlns="" xmlns:a16="http://schemas.microsoft.com/office/drawing/2014/main" id="{43FA6579-039E-489F-874F-B76E3AA9387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a:extLst>
            <a:ext uri="{FF2B5EF4-FFF2-40B4-BE49-F238E27FC236}">
              <a16:creationId xmlns="" xmlns:a16="http://schemas.microsoft.com/office/drawing/2014/main" id="{2A96D2D8-AEB4-4226-8806-E9DB1D80ACB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a:extLst>
            <a:ext uri="{FF2B5EF4-FFF2-40B4-BE49-F238E27FC236}">
              <a16:creationId xmlns="" xmlns:a16="http://schemas.microsoft.com/office/drawing/2014/main" id="{261511C4-F800-4302-BC8F-120C9DDD8EE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a:extLst>
            <a:ext uri="{FF2B5EF4-FFF2-40B4-BE49-F238E27FC236}">
              <a16:creationId xmlns="" xmlns:a16="http://schemas.microsoft.com/office/drawing/2014/main" id="{199DA41D-C245-42BE-AAE9-9DE0429AECB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a:extLst>
            <a:ext uri="{FF2B5EF4-FFF2-40B4-BE49-F238E27FC236}">
              <a16:creationId xmlns="" xmlns:a16="http://schemas.microsoft.com/office/drawing/2014/main" id="{BFFD6740-4A51-4EED-A832-3A8FB6FA1D5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a:extLst>
            <a:ext uri="{FF2B5EF4-FFF2-40B4-BE49-F238E27FC236}">
              <a16:creationId xmlns="" xmlns:a16="http://schemas.microsoft.com/office/drawing/2014/main" id="{EFA5A85E-8BFA-4BD7-8324-9B9FBBAE075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a:extLst>
            <a:ext uri="{FF2B5EF4-FFF2-40B4-BE49-F238E27FC236}">
              <a16:creationId xmlns="" xmlns:a16="http://schemas.microsoft.com/office/drawing/2014/main" id="{2B993894-35E4-4A9D-83DE-9DA36668D05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 xmlns:a16="http://schemas.microsoft.com/office/drawing/2014/main" id="{1B152A4A-4FEF-4BA1-8668-19DCBD414FE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 xmlns:a16="http://schemas.microsoft.com/office/drawing/2014/main" id="{0A85C79B-BEED-4172-A985-5C879D413BD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 xmlns:a16="http://schemas.microsoft.com/office/drawing/2014/main" id="{5ED482AB-E83F-47D0-A060-29987A50E5F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496" name="直線コネクタ 495">
          <a:extLst>
            <a:ext uri="{FF2B5EF4-FFF2-40B4-BE49-F238E27FC236}">
              <a16:creationId xmlns="" xmlns:a16="http://schemas.microsoft.com/office/drawing/2014/main" id="{23C61483-F013-4FE5-90AA-8F2D343C4064}"/>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7" name="【保健センター・保健所】&#10;一人当たり面積最小値テキスト">
          <a:extLst>
            <a:ext uri="{FF2B5EF4-FFF2-40B4-BE49-F238E27FC236}">
              <a16:creationId xmlns="" xmlns:a16="http://schemas.microsoft.com/office/drawing/2014/main" id="{71C80EF1-307D-4ED2-B55F-9C3FE225DC9F}"/>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8" name="直線コネクタ 497">
          <a:extLst>
            <a:ext uri="{FF2B5EF4-FFF2-40B4-BE49-F238E27FC236}">
              <a16:creationId xmlns="" xmlns:a16="http://schemas.microsoft.com/office/drawing/2014/main" id="{42F3F0CD-9318-4E35-B274-DBF9651DF94C}"/>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499" name="【保健センター・保健所】&#10;一人当たり面積最大値テキスト">
          <a:extLst>
            <a:ext uri="{FF2B5EF4-FFF2-40B4-BE49-F238E27FC236}">
              <a16:creationId xmlns="" xmlns:a16="http://schemas.microsoft.com/office/drawing/2014/main" id="{436FCF0E-EB1F-41D8-945A-FFDD6E6DA0CD}"/>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00" name="直線コネクタ 499">
          <a:extLst>
            <a:ext uri="{FF2B5EF4-FFF2-40B4-BE49-F238E27FC236}">
              <a16:creationId xmlns="" xmlns:a16="http://schemas.microsoft.com/office/drawing/2014/main" id="{E8D6DBF1-1E16-406B-8AFC-D7BFD3F22E6A}"/>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01" name="【保健センター・保健所】&#10;一人当たり面積平均値テキスト">
          <a:extLst>
            <a:ext uri="{FF2B5EF4-FFF2-40B4-BE49-F238E27FC236}">
              <a16:creationId xmlns="" xmlns:a16="http://schemas.microsoft.com/office/drawing/2014/main" id="{64844887-1536-4F04-ABFC-A12A612203F0}"/>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02" name="フローチャート: 判断 501">
          <a:extLst>
            <a:ext uri="{FF2B5EF4-FFF2-40B4-BE49-F238E27FC236}">
              <a16:creationId xmlns="" xmlns:a16="http://schemas.microsoft.com/office/drawing/2014/main" id="{F7EEA6A6-C3AD-4F38-A470-F45E0C22E803}"/>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3" name="フローチャート: 判断 502">
          <a:extLst>
            <a:ext uri="{FF2B5EF4-FFF2-40B4-BE49-F238E27FC236}">
              <a16:creationId xmlns="" xmlns:a16="http://schemas.microsoft.com/office/drawing/2014/main" id="{AB3C3A4B-FFC2-4792-B7A6-E75FC90829C9}"/>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04" name="フローチャート: 判断 503">
          <a:extLst>
            <a:ext uri="{FF2B5EF4-FFF2-40B4-BE49-F238E27FC236}">
              <a16:creationId xmlns="" xmlns:a16="http://schemas.microsoft.com/office/drawing/2014/main" id="{C0A15522-D6FA-4ADB-8167-60FB4DD11714}"/>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505" name="フローチャート: 判断 504">
          <a:extLst>
            <a:ext uri="{FF2B5EF4-FFF2-40B4-BE49-F238E27FC236}">
              <a16:creationId xmlns="" xmlns:a16="http://schemas.microsoft.com/office/drawing/2014/main" id="{712AE753-ED59-4BD8-A19C-1938ED967971}"/>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506" name="フローチャート: 判断 505">
          <a:extLst>
            <a:ext uri="{FF2B5EF4-FFF2-40B4-BE49-F238E27FC236}">
              <a16:creationId xmlns="" xmlns:a16="http://schemas.microsoft.com/office/drawing/2014/main" id="{951CCF08-32F3-4982-9835-892CF0F58A70}"/>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 xmlns:a16="http://schemas.microsoft.com/office/drawing/2014/main" id="{A735F80B-3484-4B78-9BA0-B2DBD5AF641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 xmlns:a16="http://schemas.microsoft.com/office/drawing/2014/main" id="{C3EC53B6-43EC-42E1-B250-5B11BF18A4E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 xmlns:a16="http://schemas.microsoft.com/office/drawing/2014/main" id="{A569C713-F930-4A54-9126-6C6EBD83CC5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 xmlns:a16="http://schemas.microsoft.com/office/drawing/2014/main" id="{BE23A47E-D2C9-42ED-AA5C-277DE0F56DF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 xmlns:a16="http://schemas.microsoft.com/office/drawing/2014/main" id="{76FC13A7-878B-4BFE-ACE8-DB611C82632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125549</xdr:rowOff>
    </xdr:from>
    <xdr:to>
      <xdr:col>116</xdr:col>
      <xdr:colOff>114300</xdr:colOff>
      <xdr:row>63</xdr:row>
      <xdr:rowOff>55699</xdr:rowOff>
    </xdr:to>
    <xdr:sp macro="" textlink="">
      <xdr:nvSpPr>
        <xdr:cNvPr id="512" name="楕円 511">
          <a:extLst>
            <a:ext uri="{FF2B5EF4-FFF2-40B4-BE49-F238E27FC236}">
              <a16:creationId xmlns="" xmlns:a16="http://schemas.microsoft.com/office/drawing/2014/main" id="{34E6F9B5-0FF3-47F6-A094-39F7B5CA0BE7}"/>
            </a:ext>
          </a:extLst>
        </xdr:cNvPr>
        <xdr:cNvSpPr/>
      </xdr:nvSpPr>
      <xdr:spPr>
        <a:xfrm>
          <a:off x="221107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148426</xdr:rowOff>
    </xdr:from>
    <xdr:ext cx="469744" cy="259045"/>
    <xdr:sp macro="" textlink="">
      <xdr:nvSpPr>
        <xdr:cNvPr id="513" name="【保健センター・保健所】&#10;一人当たり面積該当値テキスト">
          <a:extLst>
            <a:ext uri="{FF2B5EF4-FFF2-40B4-BE49-F238E27FC236}">
              <a16:creationId xmlns="" xmlns:a16="http://schemas.microsoft.com/office/drawing/2014/main" id="{E5461B66-1DCE-4E56-AEE2-03C6E42E9A3E}"/>
            </a:ext>
          </a:extLst>
        </xdr:cNvPr>
        <xdr:cNvSpPr txBox="1"/>
      </xdr:nvSpPr>
      <xdr:spPr>
        <a:xfrm>
          <a:off x="22199600" y="1060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125549</xdr:rowOff>
    </xdr:from>
    <xdr:to>
      <xdr:col>112</xdr:col>
      <xdr:colOff>38100</xdr:colOff>
      <xdr:row>63</xdr:row>
      <xdr:rowOff>55699</xdr:rowOff>
    </xdr:to>
    <xdr:sp macro="" textlink="">
      <xdr:nvSpPr>
        <xdr:cNvPr id="514" name="楕円 513">
          <a:extLst>
            <a:ext uri="{FF2B5EF4-FFF2-40B4-BE49-F238E27FC236}">
              <a16:creationId xmlns="" xmlns:a16="http://schemas.microsoft.com/office/drawing/2014/main" id="{F7992C4F-AB36-4DCD-BEEB-501CE349BB94}"/>
            </a:ext>
          </a:extLst>
        </xdr:cNvPr>
        <xdr:cNvSpPr/>
      </xdr:nvSpPr>
      <xdr:spPr>
        <a:xfrm>
          <a:off x="21272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4899</xdr:rowOff>
    </xdr:from>
    <xdr:to>
      <xdr:col>116</xdr:col>
      <xdr:colOff>63500</xdr:colOff>
      <xdr:row>63</xdr:row>
      <xdr:rowOff>4899</xdr:rowOff>
    </xdr:to>
    <xdr:cxnSp macro="">
      <xdr:nvCxnSpPr>
        <xdr:cNvPr id="515" name="直線コネクタ 514">
          <a:extLst>
            <a:ext uri="{FF2B5EF4-FFF2-40B4-BE49-F238E27FC236}">
              <a16:creationId xmlns="" xmlns:a16="http://schemas.microsoft.com/office/drawing/2014/main" id="{7F2A6169-8408-436D-8303-B822E8C67455}"/>
            </a:ext>
          </a:extLst>
        </xdr:cNvPr>
        <xdr:cNvCxnSpPr/>
      </xdr:nvCxnSpPr>
      <xdr:spPr>
        <a:xfrm>
          <a:off x="21323300" y="108062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128815</xdr:rowOff>
    </xdr:from>
    <xdr:to>
      <xdr:col>107</xdr:col>
      <xdr:colOff>101600</xdr:colOff>
      <xdr:row>63</xdr:row>
      <xdr:rowOff>58965</xdr:rowOff>
    </xdr:to>
    <xdr:sp macro="" textlink="">
      <xdr:nvSpPr>
        <xdr:cNvPr id="516" name="楕円 515">
          <a:extLst>
            <a:ext uri="{FF2B5EF4-FFF2-40B4-BE49-F238E27FC236}">
              <a16:creationId xmlns="" xmlns:a16="http://schemas.microsoft.com/office/drawing/2014/main" id="{70DB5085-B4B8-4064-8A80-F5E2C41010E0}"/>
            </a:ext>
          </a:extLst>
        </xdr:cNvPr>
        <xdr:cNvSpPr/>
      </xdr:nvSpPr>
      <xdr:spPr>
        <a:xfrm>
          <a:off x="20383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4899</xdr:rowOff>
    </xdr:from>
    <xdr:to>
      <xdr:col>111</xdr:col>
      <xdr:colOff>177800</xdr:colOff>
      <xdr:row>63</xdr:row>
      <xdr:rowOff>8165</xdr:rowOff>
    </xdr:to>
    <xdr:cxnSp macro="">
      <xdr:nvCxnSpPr>
        <xdr:cNvPr id="517" name="直線コネクタ 516">
          <a:extLst>
            <a:ext uri="{FF2B5EF4-FFF2-40B4-BE49-F238E27FC236}">
              <a16:creationId xmlns="" xmlns:a16="http://schemas.microsoft.com/office/drawing/2014/main" id="{E4001CEE-AF65-4D64-9AD1-6E3B248C1E50}"/>
            </a:ext>
          </a:extLst>
        </xdr:cNvPr>
        <xdr:cNvCxnSpPr/>
      </xdr:nvCxnSpPr>
      <xdr:spPr>
        <a:xfrm flipV="1">
          <a:off x="20434300" y="108062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518" name="楕円 517">
          <a:extLst>
            <a:ext uri="{FF2B5EF4-FFF2-40B4-BE49-F238E27FC236}">
              <a16:creationId xmlns="" xmlns:a16="http://schemas.microsoft.com/office/drawing/2014/main" id="{B1B6D69E-289F-4301-B4FE-248E222EBBEA}"/>
            </a:ext>
          </a:extLst>
        </xdr:cNvPr>
        <xdr:cNvSpPr/>
      </xdr:nvSpPr>
      <xdr:spPr>
        <a:xfrm>
          <a:off x="19494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8165</xdr:rowOff>
    </xdr:from>
    <xdr:to>
      <xdr:col>107</xdr:col>
      <xdr:colOff>50800</xdr:colOff>
      <xdr:row>63</xdr:row>
      <xdr:rowOff>8165</xdr:rowOff>
    </xdr:to>
    <xdr:cxnSp macro="">
      <xdr:nvCxnSpPr>
        <xdr:cNvPr id="519" name="直線コネクタ 518">
          <a:extLst>
            <a:ext uri="{FF2B5EF4-FFF2-40B4-BE49-F238E27FC236}">
              <a16:creationId xmlns="" xmlns:a16="http://schemas.microsoft.com/office/drawing/2014/main" id="{EBDDB4DD-F8D0-4600-98FE-105B9BA91341}"/>
            </a:ext>
          </a:extLst>
        </xdr:cNvPr>
        <xdr:cNvCxnSpPr/>
      </xdr:nvCxnSpPr>
      <xdr:spPr>
        <a:xfrm>
          <a:off x="19545300" y="1080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109220</xdr:rowOff>
    </xdr:from>
    <xdr:to>
      <xdr:col>98</xdr:col>
      <xdr:colOff>38100</xdr:colOff>
      <xdr:row>63</xdr:row>
      <xdr:rowOff>39370</xdr:rowOff>
    </xdr:to>
    <xdr:sp macro="" textlink="">
      <xdr:nvSpPr>
        <xdr:cNvPr id="520" name="楕円 519">
          <a:extLst>
            <a:ext uri="{FF2B5EF4-FFF2-40B4-BE49-F238E27FC236}">
              <a16:creationId xmlns="" xmlns:a16="http://schemas.microsoft.com/office/drawing/2014/main" id="{AA2D90C9-D389-40B3-83B7-A37A33728865}"/>
            </a:ext>
          </a:extLst>
        </xdr:cNvPr>
        <xdr:cNvSpPr/>
      </xdr:nvSpPr>
      <xdr:spPr>
        <a:xfrm>
          <a:off x="18605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63</xdr:row>
      <xdr:rowOff>8165</xdr:rowOff>
    </xdr:to>
    <xdr:cxnSp macro="">
      <xdr:nvCxnSpPr>
        <xdr:cNvPr id="521" name="直線コネクタ 520">
          <a:extLst>
            <a:ext uri="{FF2B5EF4-FFF2-40B4-BE49-F238E27FC236}">
              <a16:creationId xmlns="" xmlns:a16="http://schemas.microsoft.com/office/drawing/2014/main" id="{2EC05F45-B4F0-402C-92E7-856DD9FF565B}"/>
            </a:ext>
          </a:extLst>
        </xdr:cNvPr>
        <xdr:cNvCxnSpPr/>
      </xdr:nvCxnSpPr>
      <xdr:spPr>
        <a:xfrm>
          <a:off x="18656300" y="10789920"/>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522" name="n_1aveValue【保健センター・保健所】&#10;一人当たり面積">
          <a:extLst>
            <a:ext uri="{FF2B5EF4-FFF2-40B4-BE49-F238E27FC236}">
              <a16:creationId xmlns="" xmlns:a16="http://schemas.microsoft.com/office/drawing/2014/main" id="{9299CE04-25AC-4465-AF94-929AF0344B34}"/>
            </a:ext>
          </a:extLst>
        </xdr:cNvPr>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523" name="n_2aveValue【保健センター・保健所】&#10;一人当たり面積">
          <a:extLst>
            <a:ext uri="{FF2B5EF4-FFF2-40B4-BE49-F238E27FC236}">
              <a16:creationId xmlns="" xmlns:a16="http://schemas.microsoft.com/office/drawing/2014/main" id="{DC720FE5-5FA0-4DD2-B4AF-258DFA273F18}"/>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524" name="n_3aveValue【保健センター・保健所】&#10;一人当たり面積">
          <a:extLst>
            <a:ext uri="{FF2B5EF4-FFF2-40B4-BE49-F238E27FC236}">
              <a16:creationId xmlns="" xmlns:a16="http://schemas.microsoft.com/office/drawing/2014/main" id="{A55ED009-4089-4DB7-B80D-B58A72CD8A9D}"/>
            </a:ext>
          </a:extLst>
        </xdr:cNvPr>
        <xdr:cNvSpPr txBox="1"/>
      </xdr:nvSpPr>
      <xdr:spPr>
        <a:xfrm>
          <a:off x="193104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525" name="n_4aveValue【保健センター・保健所】&#10;一人当たり面積">
          <a:extLst>
            <a:ext uri="{FF2B5EF4-FFF2-40B4-BE49-F238E27FC236}">
              <a16:creationId xmlns="" xmlns:a16="http://schemas.microsoft.com/office/drawing/2014/main" id="{C52DC416-42BA-401E-A6CB-68ED043C9AF2}"/>
            </a:ext>
          </a:extLst>
        </xdr:cNvPr>
        <xdr:cNvSpPr txBox="1"/>
      </xdr:nvSpPr>
      <xdr:spPr>
        <a:xfrm>
          <a:off x="18421427" y="109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72226</xdr:rowOff>
    </xdr:from>
    <xdr:ext cx="469744" cy="259045"/>
    <xdr:sp macro="" textlink="">
      <xdr:nvSpPr>
        <xdr:cNvPr id="526" name="n_1mainValue【保健センター・保健所】&#10;一人当たり面積">
          <a:extLst>
            <a:ext uri="{FF2B5EF4-FFF2-40B4-BE49-F238E27FC236}">
              <a16:creationId xmlns="" xmlns:a16="http://schemas.microsoft.com/office/drawing/2014/main" id="{9569E4F3-9803-4E87-8DD7-62AC24DF48C3}"/>
            </a:ext>
          </a:extLst>
        </xdr:cNvPr>
        <xdr:cNvSpPr txBox="1"/>
      </xdr:nvSpPr>
      <xdr:spPr>
        <a:xfrm>
          <a:off x="210757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527" name="n_2mainValue【保健センター・保健所】&#10;一人当たり面積">
          <a:extLst>
            <a:ext uri="{FF2B5EF4-FFF2-40B4-BE49-F238E27FC236}">
              <a16:creationId xmlns="" xmlns:a16="http://schemas.microsoft.com/office/drawing/2014/main" id="{7254F014-519D-4EE2-B6A5-34F1C7BE8821}"/>
            </a:ext>
          </a:extLst>
        </xdr:cNvPr>
        <xdr:cNvSpPr txBox="1"/>
      </xdr:nvSpPr>
      <xdr:spPr>
        <a:xfrm>
          <a:off x="20199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75492</xdr:rowOff>
    </xdr:from>
    <xdr:ext cx="469744" cy="259045"/>
    <xdr:sp macro="" textlink="">
      <xdr:nvSpPr>
        <xdr:cNvPr id="528" name="n_3mainValue【保健センター・保健所】&#10;一人当たり面積">
          <a:extLst>
            <a:ext uri="{FF2B5EF4-FFF2-40B4-BE49-F238E27FC236}">
              <a16:creationId xmlns="" xmlns:a16="http://schemas.microsoft.com/office/drawing/2014/main" id="{334DFDA5-5D21-49A6-BAAD-6688FD3E4564}"/>
            </a:ext>
          </a:extLst>
        </xdr:cNvPr>
        <xdr:cNvSpPr txBox="1"/>
      </xdr:nvSpPr>
      <xdr:spPr>
        <a:xfrm>
          <a:off x="19310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55897</xdr:rowOff>
    </xdr:from>
    <xdr:ext cx="469744" cy="259045"/>
    <xdr:sp macro="" textlink="">
      <xdr:nvSpPr>
        <xdr:cNvPr id="529" name="n_4mainValue【保健センター・保健所】&#10;一人当たり面積">
          <a:extLst>
            <a:ext uri="{FF2B5EF4-FFF2-40B4-BE49-F238E27FC236}">
              <a16:creationId xmlns="" xmlns:a16="http://schemas.microsoft.com/office/drawing/2014/main" id="{928DF24D-3C7F-4F5D-96F9-B429F07CA3D7}"/>
            </a:ext>
          </a:extLst>
        </xdr:cNvPr>
        <xdr:cNvSpPr txBox="1"/>
      </xdr:nvSpPr>
      <xdr:spPr>
        <a:xfrm>
          <a:off x="18421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 xmlns:a16="http://schemas.microsoft.com/office/drawing/2014/main" id="{BCC5964E-AE42-49FA-BC39-C7BE110361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 xmlns:a16="http://schemas.microsoft.com/office/drawing/2014/main" id="{7F4CD8D9-B555-414E-9FB8-D0DA2B9AF22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 xmlns:a16="http://schemas.microsoft.com/office/drawing/2014/main" id="{AAF03A37-A41D-42C0-8698-F495E4A987E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 xmlns:a16="http://schemas.microsoft.com/office/drawing/2014/main" id="{3D3088FD-5848-4C15-A48B-FBAF546738D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 xmlns:a16="http://schemas.microsoft.com/office/drawing/2014/main" id="{D47F0E02-9651-48E4-91CC-53290A4A8F1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 xmlns:a16="http://schemas.microsoft.com/office/drawing/2014/main" id="{F40F76BA-51D5-4307-B106-933693D8459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 xmlns:a16="http://schemas.microsoft.com/office/drawing/2014/main" id="{3864D5CC-1120-4A06-9C3F-197F5CEE418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 xmlns:a16="http://schemas.microsoft.com/office/drawing/2014/main" id="{89A19FBF-02AE-4729-990C-CA19C7FD7F4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 xmlns:a16="http://schemas.microsoft.com/office/drawing/2014/main" id="{8810E856-1A6D-426F-B47E-0E7A1DCF911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 xmlns:a16="http://schemas.microsoft.com/office/drawing/2014/main" id="{145766A0-B2A2-4BE8-A5BB-3FF7D873701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 xmlns:a16="http://schemas.microsoft.com/office/drawing/2014/main" id="{51314422-6D33-4E64-9334-B142174ED75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a:extLst>
            <a:ext uri="{FF2B5EF4-FFF2-40B4-BE49-F238E27FC236}">
              <a16:creationId xmlns="" xmlns:a16="http://schemas.microsoft.com/office/drawing/2014/main" id="{A6A6C0DA-7207-471D-BAE2-0F44311039C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a:extLst>
            <a:ext uri="{FF2B5EF4-FFF2-40B4-BE49-F238E27FC236}">
              <a16:creationId xmlns="" xmlns:a16="http://schemas.microsoft.com/office/drawing/2014/main" id="{6B272719-96F7-4ACB-9388-34161142D53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a:extLst>
            <a:ext uri="{FF2B5EF4-FFF2-40B4-BE49-F238E27FC236}">
              <a16:creationId xmlns="" xmlns:a16="http://schemas.microsoft.com/office/drawing/2014/main" id="{7EA015DC-C3FA-4A44-9BB7-3B899E90B50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a:extLst>
            <a:ext uri="{FF2B5EF4-FFF2-40B4-BE49-F238E27FC236}">
              <a16:creationId xmlns="" xmlns:a16="http://schemas.microsoft.com/office/drawing/2014/main" id="{C9D37645-7E5E-4F13-9733-1EC5411B070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a:extLst>
            <a:ext uri="{FF2B5EF4-FFF2-40B4-BE49-F238E27FC236}">
              <a16:creationId xmlns="" xmlns:a16="http://schemas.microsoft.com/office/drawing/2014/main" id="{5A654DCC-B2EB-4B48-81ED-D468060156B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a:extLst>
            <a:ext uri="{FF2B5EF4-FFF2-40B4-BE49-F238E27FC236}">
              <a16:creationId xmlns="" xmlns:a16="http://schemas.microsoft.com/office/drawing/2014/main" id="{82FC0FFF-D46C-45C9-8A8D-1EE9E444A45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a:extLst>
            <a:ext uri="{FF2B5EF4-FFF2-40B4-BE49-F238E27FC236}">
              <a16:creationId xmlns="" xmlns:a16="http://schemas.microsoft.com/office/drawing/2014/main" id="{290CC3B0-4A1F-4A2C-9559-76D374C63E1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a:extLst>
            <a:ext uri="{FF2B5EF4-FFF2-40B4-BE49-F238E27FC236}">
              <a16:creationId xmlns="" xmlns:a16="http://schemas.microsoft.com/office/drawing/2014/main" id="{C4AE6AA7-1506-4605-BA0B-10DF41714B3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a:extLst>
            <a:ext uri="{FF2B5EF4-FFF2-40B4-BE49-F238E27FC236}">
              <a16:creationId xmlns="" xmlns:a16="http://schemas.microsoft.com/office/drawing/2014/main" id="{85331AE6-5F84-4769-BE74-2976E719EAB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a:extLst>
            <a:ext uri="{FF2B5EF4-FFF2-40B4-BE49-F238E27FC236}">
              <a16:creationId xmlns="" xmlns:a16="http://schemas.microsoft.com/office/drawing/2014/main" id="{371C7038-E038-42CC-927D-FA00AFE9F9B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 xmlns:a16="http://schemas.microsoft.com/office/drawing/2014/main" id="{A945C45A-7727-4201-99BB-EF3F05401EA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a:extLst>
            <a:ext uri="{FF2B5EF4-FFF2-40B4-BE49-F238E27FC236}">
              <a16:creationId xmlns="" xmlns:a16="http://schemas.microsoft.com/office/drawing/2014/main" id="{187638A1-2048-40A8-89C1-BD254DBAE49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 xmlns:a16="http://schemas.microsoft.com/office/drawing/2014/main" id="{5765EA79-B136-4A98-BC8D-FF9F9B52319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4" name="直線コネクタ 553">
          <a:extLst>
            <a:ext uri="{FF2B5EF4-FFF2-40B4-BE49-F238E27FC236}">
              <a16:creationId xmlns="" xmlns:a16="http://schemas.microsoft.com/office/drawing/2014/main" id="{9C44BE8F-AA50-4A21-A6FE-8CFA6C2DB1D9}"/>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消防施設】&#10;有形固定資産減価償却率最小値テキスト">
          <a:extLst>
            <a:ext uri="{FF2B5EF4-FFF2-40B4-BE49-F238E27FC236}">
              <a16:creationId xmlns="" xmlns:a16="http://schemas.microsoft.com/office/drawing/2014/main" id="{193CE39E-B727-4575-866E-ADB74CB133E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a:extLst>
            <a:ext uri="{FF2B5EF4-FFF2-40B4-BE49-F238E27FC236}">
              <a16:creationId xmlns="" xmlns:a16="http://schemas.microsoft.com/office/drawing/2014/main" id="{E91ACB6F-4EF2-4394-AD9A-43CFB299748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7" name="【消防施設】&#10;有形固定資産減価償却率最大値テキスト">
          <a:extLst>
            <a:ext uri="{FF2B5EF4-FFF2-40B4-BE49-F238E27FC236}">
              <a16:creationId xmlns="" xmlns:a16="http://schemas.microsoft.com/office/drawing/2014/main" id="{578882EC-27FE-468E-B3AF-9AEAD10DE7D2}"/>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8" name="直線コネクタ 557">
          <a:extLst>
            <a:ext uri="{FF2B5EF4-FFF2-40B4-BE49-F238E27FC236}">
              <a16:creationId xmlns="" xmlns:a16="http://schemas.microsoft.com/office/drawing/2014/main" id="{BB86E651-9F58-4045-8E9B-B19144CADFF8}"/>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559" name="【消防施設】&#10;有形固定資産減価償却率平均値テキスト">
          <a:extLst>
            <a:ext uri="{FF2B5EF4-FFF2-40B4-BE49-F238E27FC236}">
              <a16:creationId xmlns="" xmlns:a16="http://schemas.microsoft.com/office/drawing/2014/main" id="{682A2266-2C5F-4930-99B5-5E54FBA0BB13}"/>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60" name="フローチャート: 判断 559">
          <a:extLst>
            <a:ext uri="{FF2B5EF4-FFF2-40B4-BE49-F238E27FC236}">
              <a16:creationId xmlns="" xmlns:a16="http://schemas.microsoft.com/office/drawing/2014/main" id="{CEEAE607-E572-4762-8FC1-DBA20E40A51A}"/>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61" name="フローチャート: 判断 560">
          <a:extLst>
            <a:ext uri="{FF2B5EF4-FFF2-40B4-BE49-F238E27FC236}">
              <a16:creationId xmlns="" xmlns:a16="http://schemas.microsoft.com/office/drawing/2014/main" id="{0976EE49-5F63-4792-A8F3-A0FB665B34D6}"/>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2" name="フローチャート: 判断 561">
          <a:extLst>
            <a:ext uri="{FF2B5EF4-FFF2-40B4-BE49-F238E27FC236}">
              <a16:creationId xmlns="" xmlns:a16="http://schemas.microsoft.com/office/drawing/2014/main" id="{2D52E5D1-62B0-4CBD-AA37-CE1C134AF415}"/>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3" name="フローチャート: 判断 562">
          <a:extLst>
            <a:ext uri="{FF2B5EF4-FFF2-40B4-BE49-F238E27FC236}">
              <a16:creationId xmlns="" xmlns:a16="http://schemas.microsoft.com/office/drawing/2014/main" id="{BBE386A8-623B-4973-B2A7-8BE2A5D7CA3E}"/>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4" name="フローチャート: 判断 563">
          <a:extLst>
            <a:ext uri="{FF2B5EF4-FFF2-40B4-BE49-F238E27FC236}">
              <a16:creationId xmlns="" xmlns:a16="http://schemas.microsoft.com/office/drawing/2014/main" id="{7FE5DDF7-EB7D-433B-A99F-2F2F47AF09DC}"/>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 xmlns:a16="http://schemas.microsoft.com/office/drawing/2014/main" id="{3011EFB1-0955-48A3-8B3D-B3033F9142E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 xmlns:a16="http://schemas.microsoft.com/office/drawing/2014/main" id="{3CD2B4D5-A961-41EC-84E2-66474C33D33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 xmlns:a16="http://schemas.microsoft.com/office/drawing/2014/main" id="{07B1469C-E027-4530-AEC0-B9D829201EB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 xmlns:a16="http://schemas.microsoft.com/office/drawing/2014/main" id="{C038F748-9DD2-4178-98CE-17B2DCDAA22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 xmlns:a16="http://schemas.microsoft.com/office/drawing/2014/main" id="{C4DA76AC-F3FD-4902-810E-192625EB210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73025</xdr:rowOff>
    </xdr:from>
    <xdr:to>
      <xdr:col>85</xdr:col>
      <xdr:colOff>177800</xdr:colOff>
      <xdr:row>86</xdr:row>
      <xdr:rowOff>3175</xdr:rowOff>
    </xdr:to>
    <xdr:sp macro="" textlink="">
      <xdr:nvSpPr>
        <xdr:cNvPr id="570" name="楕円 569">
          <a:extLst>
            <a:ext uri="{FF2B5EF4-FFF2-40B4-BE49-F238E27FC236}">
              <a16:creationId xmlns="" xmlns:a16="http://schemas.microsoft.com/office/drawing/2014/main" id="{CFE71DC7-262D-4FF7-BB36-50113A5E5899}"/>
            </a:ext>
          </a:extLst>
        </xdr:cNvPr>
        <xdr:cNvSpPr/>
      </xdr:nvSpPr>
      <xdr:spPr>
        <a:xfrm>
          <a:off x="162687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51452</xdr:rowOff>
    </xdr:from>
    <xdr:ext cx="405111" cy="259045"/>
    <xdr:sp macro="" textlink="">
      <xdr:nvSpPr>
        <xdr:cNvPr id="571" name="【消防施設】&#10;有形固定資産減価償却率該当値テキスト">
          <a:extLst>
            <a:ext uri="{FF2B5EF4-FFF2-40B4-BE49-F238E27FC236}">
              <a16:creationId xmlns="" xmlns:a16="http://schemas.microsoft.com/office/drawing/2014/main" id="{6E6DD0B6-1F4D-4E3D-B767-F9EA4729B6D7}"/>
            </a:ext>
          </a:extLst>
        </xdr:cNvPr>
        <xdr:cNvSpPr txBox="1"/>
      </xdr:nvSpPr>
      <xdr:spPr>
        <a:xfrm>
          <a:off x="16357600"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65405</xdr:rowOff>
    </xdr:from>
    <xdr:to>
      <xdr:col>81</xdr:col>
      <xdr:colOff>101600</xdr:colOff>
      <xdr:row>85</xdr:row>
      <xdr:rowOff>167005</xdr:rowOff>
    </xdr:to>
    <xdr:sp macro="" textlink="">
      <xdr:nvSpPr>
        <xdr:cNvPr id="572" name="楕円 571">
          <a:extLst>
            <a:ext uri="{FF2B5EF4-FFF2-40B4-BE49-F238E27FC236}">
              <a16:creationId xmlns="" xmlns:a16="http://schemas.microsoft.com/office/drawing/2014/main" id="{00D94E79-3D5C-4764-8DE4-BC1B162C0DB9}"/>
            </a:ext>
          </a:extLst>
        </xdr:cNvPr>
        <xdr:cNvSpPr/>
      </xdr:nvSpPr>
      <xdr:spPr>
        <a:xfrm>
          <a:off x="15430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116205</xdr:rowOff>
    </xdr:from>
    <xdr:to>
      <xdr:col>85</xdr:col>
      <xdr:colOff>127000</xdr:colOff>
      <xdr:row>85</xdr:row>
      <xdr:rowOff>123825</xdr:rowOff>
    </xdr:to>
    <xdr:cxnSp macro="">
      <xdr:nvCxnSpPr>
        <xdr:cNvPr id="573" name="直線コネクタ 572">
          <a:extLst>
            <a:ext uri="{FF2B5EF4-FFF2-40B4-BE49-F238E27FC236}">
              <a16:creationId xmlns="" xmlns:a16="http://schemas.microsoft.com/office/drawing/2014/main" id="{4F703906-13D6-4DF0-9C21-5A96C6CFF4FA}"/>
            </a:ext>
          </a:extLst>
        </xdr:cNvPr>
        <xdr:cNvCxnSpPr/>
      </xdr:nvCxnSpPr>
      <xdr:spPr>
        <a:xfrm>
          <a:off x="15481300" y="146894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46355</xdr:rowOff>
    </xdr:from>
    <xdr:to>
      <xdr:col>76</xdr:col>
      <xdr:colOff>165100</xdr:colOff>
      <xdr:row>85</xdr:row>
      <xdr:rowOff>147955</xdr:rowOff>
    </xdr:to>
    <xdr:sp macro="" textlink="">
      <xdr:nvSpPr>
        <xdr:cNvPr id="574" name="楕円 573">
          <a:extLst>
            <a:ext uri="{FF2B5EF4-FFF2-40B4-BE49-F238E27FC236}">
              <a16:creationId xmlns="" xmlns:a16="http://schemas.microsoft.com/office/drawing/2014/main" id="{70A5DEC6-CC72-4A08-AFE7-0FE2B3E5C69E}"/>
            </a:ext>
          </a:extLst>
        </xdr:cNvPr>
        <xdr:cNvSpPr/>
      </xdr:nvSpPr>
      <xdr:spPr>
        <a:xfrm>
          <a:off x="14541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97155</xdr:rowOff>
    </xdr:from>
    <xdr:to>
      <xdr:col>81</xdr:col>
      <xdr:colOff>50800</xdr:colOff>
      <xdr:row>85</xdr:row>
      <xdr:rowOff>116205</xdr:rowOff>
    </xdr:to>
    <xdr:cxnSp macro="">
      <xdr:nvCxnSpPr>
        <xdr:cNvPr id="575" name="直線コネクタ 574">
          <a:extLst>
            <a:ext uri="{FF2B5EF4-FFF2-40B4-BE49-F238E27FC236}">
              <a16:creationId xmlns="" xmlns:a16="http://schemas.microsoft.com/office/drawing/2014/main" id="{C19253FD-5D3D-4E7F-B4BB-3F319E53FBF0}"/>
            </a:ext>
          </a:extLst>
        </xdr:cNvPr>
        <xdr:cNvCxnSpPr/>
      </xdr:nvCxnSpPr>
      <xdr:spPr>
        <a:xfrm>
          <a:off x="14592300" y="146704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25400</xdr:rowOff>
    </xdr:from>
    <xdr:to>
      <xdr:col>72</xdr:col>
      <xdr:colOff>38100</xdr:colOff>
      <xdr:row>85</xdr:row>
      <xdr:rowOff>127000</xdr:rowOff>
    </xdr:to>
    <xdr:sp macro="" textlink="">
      <xdr:nvSpPr>
        <xdr:cNvPr id="576" name="楕円 575">
          <a:extLst>
            <a:ext uri="{FF2B5EF4-FFF2-40B4-BE49-F238E27FC236}">
              <a16:creationId xmlns="" xmlns:a16="http://schemas.microsoft.com/office/drawing/2014/main" id="{5305A80D-F0C7-4FC8-9793-FC37455C7FCA}"/>
            </a:ext>
          </a:extLst>
        </xdr:cNvPr>
        <xdr:cNvSpPr/>
      </xdr:nvSpPr>
      <xdr:spPr>
        <a:xfrm>
          <a:off x="1365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76200</xdr:rowOff>
    </xdr:from>
    <xdr:to>
      <xdr:col>76</xdr:col>
      <xdr:colOff>114300</xdr:colOff>
      <xdr:row>85</xdr:row>
      <xdr:rowOff>97155</xdr:rowOff>
    </xdr:to>
    <xdr:cxnSp macro="">
      <xdr:nvCxnSpPr>
        <xdr:cNvPr id="577" name="直線コネクタ 576">
          <a:extLst>
            <a:ext uri="{FF2B5EF4-FFF2-40B4-BE49-F238E27FC236}">
              <a16:creationId xmlns="" xmlns:a16="http://schemas.microsoft.com/office/drawing/2014/main" id="{FA9E62D0-C67E-4A6B-8B07-761D4F0B1DDF}"/>
            </a:ext>
          </a:extLst>
        </xdr:cNvPr>
        <xdr:cNvCxnSpPr/>
      </xdr:nvCxnSpPr>
      <xdr:spPr>
        <a:xfrm>
          <a:off x="13703300" y="146494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164464</xdr:rowOff>
    </xdr:from>
    <xdr:to>
      <xdr:col>67</xdr:col>
      <xdr:colOff>101600</xdr:colOff>
      <xdr:row>85</xdr:row>
      <xdr:rowOff>94614</xdr:rowOff>
    </xdr:to>
    <xdr:sp macro="" textlink="">
      <xdr:nvSpPr>
        <xdr:cNvPr id="578" name="楕円 577">
          <a:extLst>
            <a:ext uri="{FF2B5EF4-FFF2-40B4-BE49-F238E27FC236}">
              <a16:creationId xmlns="" xmlns:a16="http://schemas.microsoft.com/office/drawing/2014/main" id="{4D7B7004-6E21-423A-A58A-287FB28B1E5C}"/>
            </a:ext>
          </a:extLst>
        </xdr:cNvPr>
        <xdr:cNvSpPr/>
      </xdr:nvSpPr>
      <xdr:spPr>
        <a:xfrm>
          <a:off x="12763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43814</xdr:rowOff>
    </xdr:from>
    <xdr:to>
      <xdr:col>71</xdr:col>
      <xdr:colOff>177800</xdr:colOff>
      <xdr:row>85</xdr:row>
      <xdr:rowOff>76200</xdr:rowOff>
    </xdr:to>
    <xdr:cxnSp macro="">
      <xdr:nvCxnSpPr>
        <xdr:cNvPr id="579" name="直線コネクタ 578">
          <a:extLst>
            <a:ext uri="{FF2B5EF4-FFF2-40B4-BE49-F238E27FC236}">
              <a16:creationId xmlns="" xmlns:a16="http://schemas.microsoft.com/office/drawing/2014/main" id="{5D427305-4B57-4568-A235-893E2901BDC7}"/>
            </a:ext>
          </a:extLst>
        </xdr:cNvPr>
        <xdr:cNvCxnSpPr/>
      </xdr:nvCxnSpPr>
      <xdr:spPr>
        <a:xfrm>
          <a:off x="12814300" y="146170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80" name="n_1aveValue【消防施設】&#10;有形固定資産減価償却率">
          <a:extLst>
            <a:ext uri="{FF2B5EF4-FFF2-40B4-BE49-F238E27FC236}">
              <a16:creationId xmlns="" xmlns:a16="http://schemas.microsoft.com/office/drawing/2014/main" id="{AFF5F99A-3763-43E1-BC90-C2B47B24E825}"/>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581" name="n_2aveValue【消防施設】&#10;有形固定資産減価償却率">
          <a:extLst>
            <a:ext uri="{FF2B5EF4-FFF2-40B4-BE49-F238E27FC236}">
              <a16:creationId xmlns="" xmlns:a16="http://schemas.microsoft.com/office/drawing/2014/main" id="{15E64658-12D5-4CE7-8F9B-83FBDA8A4F40}"/>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582" name="n_3aveValue【消防施設】&#10;有形固定資産減価償却率">
          <a:extLst>
            <a:ext uri="{FF2B5EF4-FFF2-40B4-BE49-F238E27FC236}">
              <a16:creationId xmlns="" xmlns:a16="http://schemas.microsoft.com/office/drawing/2014/main" id="{F066CA9B-C048-40F7-A6F3-2A9F0B99819C}"/>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583" name="n_4aveValue【消防施設】&#10;有形固定資産減価償却率">
          <a:extLst>
            <a:ext uri="{FF2B5EF4-FFF2-40B4-BE49-F238E27FC236}">
              <a16:creationId xmlns="" xmlns:a16="http://schemas.microsoft.com/office/drawing/2014/main" id="{FA197122-AC30-4836-804B-671400250685}"/>
            </a:ext>
          </a:extLst>
        </xdr:cNvPr>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158132</xdr:rowOff>
    </xdr:from>
    <xdr:ext cx="405111" cy="259045"/>
    <xdr:sp macro="" textlink="">
      <xdr:nvSpPr>
        <xdr:cNvPr id="584" name="n_1mainValue【消防施設】&#10;有形固定資産減価償却率">
          <a:extLst>
            <a:ext uri="{FF2B5EF4-FFF2-40B4-BE49-F238E27FC236}">
              <a16:creationId xmlns="" xmlns:a16="http://schemas.microsoft.com/office/drawing/2014/main" id="{020C8C34-9917-4AA5-B284-86913B96F62F}"/>
            </a:ext>
          </a:extLst>
        </xdr:cNvPr>
        <xdr:cNvSpPr txBox="1"/>
      </xdr:nvSpPr>
      <xdr:spPr>
        <a:xfrm>
          <a:off x="15266044"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139082</xdr:rowOff>
    </xdr:from>
    <xdr:ext cx="405111" cy="259045"/>
    <xdr:sp macro="" textlink="">
      <xdr:nvSpPr>
        <xdr:cNvPr id="585" name="n_2mainValue【消防施設】&#10;有形固定資産減価償却率">
          <a:extLst>
            <a:ext uri="{FF2B5EF4-FFF2-40B4-BE49-F238E27FC236}">
              <a16:creationId xmlns="" xmlns:a16="http://schemas.microsoft.com/office/drawing/2014/main" id="{DF50A388-9214-4BBE-8113-65B7944C72E4}"/>
            </a:ext>
          </a:extLst>
        </xdr:cNvPr>
        <xdr:cNvSpPr txBox="1"/>
      </xdr:nvSpPr>
      <xdr:spPr>
        <a:xfrm>
          <a:off x="14389744"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118127</xdr:rowOff>
    </xdr:from>
    <xdr:ext cx="405111" cy="259045"/>
    <xdr:sp macro="" textlink="">
      <xdr:nvSpPr>
        <xdr:cNvPr id="586" name="n_3mainValue【消防施設】&#10;有形固定資産減価償却率">
          <a:extLst>
            <a:ext uri="{FF2B5EF4-FFF2-40B4-BE49-F238E27FC236}">
              <a16:creationId xmlns="" xmlns:a16="http://schemas.microsoft.com/office/drawing/2014/main" id="{390715C3-F384-4FE9-9F8B-1768C95C27F5}"/>
            </a:ext>
          </a:extLst>
        </xdr:cNvPr>
        <xdr:cNvSpPr txBox="1"/>
      </xdr:nvSpPr>
      <xdr:spPr>
        <a:xfrm>
          <a:off x="13500744"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85741</xdr:rowOff>
    </xdr:from>
    <xdr:ext cx="405111" cy="259045"/>
    <xdr:sp macro="" textlink="">
      <xdr:nvSpPr>
        <xdr:cNvPr id="587" name="n_4mainValue【消防施設】&#10;有形固定資産減価償却率">
          <a:extLst>
            <a:ext uri="{FF2B5EF4-FFF2-40B4-BE49-F238E27FC236}">
              <a16:creationId xmlns="" xmlns:a16="http://schemas.microsoft.com/office/drawing/2014/main" id="{C51F6115-E59F-40BB-88CA-E70F5E9DFFD2}"/>
            </a:ext>
          </a:extLst>
        </xdr:cNvPr>
        <xdr:cNvSpPr txBox="1"/>
      </xdr:nvSpPr>
      <xdr:spPr>
        <a:xfrm>
          <a:off x="12611744"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 xmlns:a16="http://schemas.microsoft.com/office/drawing/2014/main" id="{BC65BC74-458A-453E-B5C2-06D83D093AE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 xmlns:a16="http://schemas.microsoft.com/office/drawing/2014/main" id="{5C3BE832-6CB8-4D16-AA57-F5EA0B9BD7B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 xmlns:a16="http://schemas.microsoft.com/office/drawing/2014/main" id="{98D5EB92-18C2-4E4F-B12A-AB92902BC9A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 xmlns:a16="http://schemas.microsoft.com/office/drawing/2014/main" id="{D5C7E607-F965-4B99-BAC8-80ADBC98B62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 xmlns:a16="http://schemas.microsoft.com/office/drawing/2014/main" id="{C612B411-C659-4A59-A9D3-107B9A7A975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 xmlns:a16="http://schemas.microsoft.com/office/drawing/2014/main" id="{C23C1A0B-069C-4E45-A0F4-F6CFE492F17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 xmlns:a16="http://schemas.microsoft.com/office/drawing/2014/main" id="{A349A367-302D-4407-ADFB-44E51B36422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 xmlns:a16="http://schemas.microsoft.com/office/drawing/2014/main" id="{BA492FAE-211D-4B64-A112-28A7F693BB5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 xmlns:a16="http://schemas.microsoft.com/office/drawing/2014/main" id="{D87DF1FC-42CE-4F9B-B40E-142E46A80AB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 xmlns:a16="http://schemas.microsoft.com/office/drawing/2014/main" id="{8AF09A7C-5ABA-45F5-94A2-42E29CD3474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a:extLst>
            <a:ext uri="{FF2B5EF4-FFF2-40B4-BE49-F238E27FC236}">
              <a16:creationId xmlns="" xmlns:a16="http://schemas.microsoft.com/office/drawing/2014/main" id="{EE8F721D-39D7-4189-B253-EA1C7A5850E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a:extLst>
            <a:ext uri="{FF2B5EF4-FFF2-40B4-BE49-F238E27FC236}">
              <a16:creationId xmlns="" xmlns:a16="http://schemas.microsoft.com/office/drawing/2014/main" id="{246F6FF5-255F-4A2B-AB3B-1544797BB6F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a:extLst>
            <a:ext uri="{FF2B5EF4-FFF2-40B4-BE49-F238E27FC236}">
              <a16:creationId xmlns="" xmlns:a16="http://schemas.microsoft.com/office/drawing/2014/main" id="{C3778BD5-5A19-4E67-92B4-E213F0770D6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a:extLst>
            <a:ext uri="{FF2B5EF4-FFF2-40B4-BE49-F238E27FC236}">
              <a16:creationId xmlns="" xmlns:a16="http://schemas.microsoft.com/office/drawing/2014/main" id="{7F5F3E4D-0BF8-428F-B609-7A04944A074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a:extLst>
            <a:ext uri="{FF2B5EF4-FFF2-40B4-BE49-F238E27FC236}">
              <a16:creationId xmlns="" xmlns:a16="http://schemas.microsoft.com/office/drawing/2014/main" id="{D932D3BA-0291-4528-98A4-D8E298339C6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a:extLst>
            <a:ext uri="{FF2B5EF4-FFF2-40B4-BE49-F238E27FC236}">
              <a16:creationId xmlns="" xmlns:a16="http://schemas.microsoft.com/office/drawing/2014/main" id="{8C8C8AF9-41BA-4F3D-A2DD-77DBD64DF38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a:extLst>
            <a:ext uri="{FF2B5EF4-FFF2-40B4-BE49-F238E27FC236}">
              <a16:creationId xmlns="" xmlns:a16="http://schemas.microsoft.com/office/drawing/2014/main" id="{83D79057-BAA2-4B51-814C-0FF872E54DF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a:extLst>
            <a:ext uri="{FF2B5EF4-FFF2-40B4-BE49-F238E27FC236}">
              <a16:creationId xmlns="" xmlns:a16="http://schemas.microsoft.com/office/drawing/2014/main" id="{B0890A74-B00C-4C5C-A4B1-A9DE708D0B1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 xmlns:a16="http://schemas.microsoft.com/office/drawing/2014/main" id="{D56DE079-D0B1-43F1-A202-C36D9CF98BE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 xmlns:a16="http://schemas.microsoft.com/office/drawing/2014/main" id="{046F7536-9DBC-4F8E-BFBC-D1A0367FF06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 xmlns:a16="http://schemas.microsoft.com/office/drawing/2014/main" id="{33770E5B-9F36-4464-AA34-2D8AE23DB1A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9" name="直線コネクタ 608">
          <a:extLst>
            <a:ext uri="{FF2B5EF4-FFF2-40B4-BE49-F238E27FC236}">
              <a16:creationId xmlns="" xmlns:a16="http://schemas.microsoft.com/office/drawing/2014/main" id="{B1BA922D-CFE2-41B0-B599-C550580B84CF}"/>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10" name="【消防施設】&#10;一人当たり面積最小値テキスト">
          <a:extLst>
            <a:ext uri="{FF2B5EF4-FFF2-40B4-BE49-F238E27FC236}">
              <a16:creationId xmlns="" xmlns:a16="http://schemas.microsoft.com/office/drawing/2014/main" id="{6041E73D-0804-4EFA-8DCF-8BF8FFC828E6}"/>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1" name="直線コネクタ 610">
          <a:extLst>
            <a:ext uri="{FF2B5EF4-FFF2-40B4-BE49-F238E27FC236}">
              <a16:creationId xmlns="" xmlns:a16="http://schemas.microsoft.com/office/drawing/2014/main" id="{AB9D9C04-6AF8-4618-AF0F-F7A675AFAF5E}"/>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2" name="【消防施設】&#10;一人当たり面積最大値テキスト">
          <a:extLst>
            <a:ext uri="{FF2B5EF4-FFF2-40B4-BE49-F238E27FC236}">
              <a16:creationId xmlns="" xmlns:a16="http://schemas.microsoft.com/office/drawing/2014/main" id="{5FAD67C6-3680-4109-B0D0-D41C821F9035}"/>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3" name="直線コネクタ 612">
          <a:extLst>
            <a:ext uri="{FF2B5EF4-FFF2-40B4-BE49-F238E27FC236}">
              <a16:creationId xmlns="" xmlns:a16="http://schemas.microsoft.com/office/drawing/2014/main" id="{D35CD112-4BE5-4358-8A3D-6CBE985D6A56}"/>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14" name="【消防施設】&#10;一人当たり面積平均値テキスト">
          <a:extLst>
            <a:ext uri="{FF2B5EF4-FFF2-40B4-BE49-F238E27FC236}">
              <a16:creationId xmlns="" xmlns:a16="http://schemas.microsoft.com/office/drawing/2014/main" id="{542561CE-8A2B-4683-853A-B8C28425B445}"/>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5" name="フローチャート: 判断 614">
          <a:extLst>
            <a:ext uri="{FF2B5EF4-FFF2-40B4-BE49-F238E27FC236}">
              <a16:creationId xmlns="" xmlns:a16="http://schemas.microsoft.com/office/drawing/2014/main" id="{12B7BCAB-1C29-4AFC-BD30-A8E340418664}"/>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6" name="フローチャート: 判断 615">
          <a:extLst>
            <a:ext uri="{FF2B5EF4-FFF2-40B4-BE49-F238E27FC236}">
              <a16:creationId xmlns="" xmlns:a16="http://schemas.microsoft.com/office/drawing/2014/main" id="{7E18A001-6C9F-476F-897C-43334CB04126}"/>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7" name="フローチャート: 判断 616">
          <a:extLst>
            <a:ext uri="{FF2B5EF4-FFF2-40B4-BE49-F238E27FC236}">
              <a16:creationId xmlns="" xmlns:a16="http://schemas.microsoft.com/office/drawing/2014/main" id="{B322157F-9288-42CD-8855-CA13EE945618}"/>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8" name="フローチャート: 判断 617">
          <a:extLst>
            <a:ext uri="{FF2B5EF4-FFF2-40B4-BE49-F238E27FC236}">
              <a16:creationId xmlns="" xmlns:a16="http://schemas.microsoft.com/office/drawing/2014/main" id="{AE1C657D-4B13-49E2-B92D-D2266098C3E5}"/>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9" name="フローチャート: 判断 618">
          <a:extLst>
            <a:ext uri="{FF2B5EF4-FFF2-40B4-BE49-F238E27FC236}">
              <a16:creationId xmlns="" xmlns:a16="http://schemas.microsoft.com/office/drawing/2014/main" id="{329A8F54-8B12-403B-9A16-4610B9D69174}"/>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 xmlns:a16="http://schemas.microsoft.com/office/drawing/2014/main" id="{50662505-138D-4E57-987E-E32AF5187B1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 xmlns:a16="http://schemas.microsoft.com/office/drawing/2014/main" id="{121D4E97-CAC5-455F-980E-BB1706B07AF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 xmlns:a16="http://schemas.microsoft.com/office/drawing/2014/main" id="{90052ECA-E355-46AA-8627-E5A7A25BBF9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 xmlns:a16="http://schemas.microsoft.com/office/drawing/2014/main" id="{77184157-54DE-46F3-AA1A-4DB828D3C21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 xmlns:a16="http://schemas.microsoft.com/office/drawing/2014/main" id="{C676B78A-F244-40DE-83DC-A67E1426EC5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xdr:rowOff>
    </xdr:from>
    <xdr:to>
      <xdr:col>116</xdr:col>
      <xdr:colOff>114300</xdr:colOff>
      <xdr:row>85</xdr:row>
      <xdr:rowOff>104902</xdr:rowOff>
    </xdr:to>
    <xdr:sp macro="" textlink="">
      <xdr:nvSpPr>
        <xdr:cNvPr id="625" name="楕円 624">
          <a:extLst>
            <a:ext uri="{FF2B5EF4-FFF2-40B4-BE49-F238E27FC236}">
              <a16:creationId xmlns="" xmlns:a16="http://schemas.microsoft.com/office/drawing/2014/main" id="{38843F2F-201D-464D-8B1D-652B9E81F73F}"/>
            </a:ext>
          </a:extLst>
        </xdr:cNvPr>
        <xdr:cNvSpPr/>
      </xdr:nvSpPr>
      <xdr:spPr>
        <a:xfrm>
          <a:off x="22110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153179</xdr:rowOff>
    </xdr:from>
    <xdr:ext cx="469744" cy="259045"/>
    <xdr:sp macro="" textlink="">
      <xdr:nvSpPr>
        <xdr:cNvPr id="626" name="【消防施設】&#10;一人当たり面積該当値テキスト">
          <a:extLst>
            <a:ext uri="{FF2B5EF4-FFF2-40B4-BE49-F238E27FC236}">
              <a16:creationId xmlns="" xmlns:a16="http://schemas.microsoft.com/office/drawing/2014/main" id="{17A856C2-61DF-4E45-B356-2ACC15624FFB}"/>
            </a:ext>
          </a:extLst>
        </xdr:cNvPr>
        <xdr:cNvSpPr txBox="1"/>
      </xdr:nvSpPr>
      <xdr:spPr>
        <a:xfrm>
          <a:off x="22199600"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xdr:rowOff>
    </xdr:from>
    <xdr:to>
      <xdr:col>112</xdr:col>
      <xdr:colOff>38100</xdr:colOff>
      <xdr:row>85</xdr:row>
      <xdr:rowOff>104902</xdr:rowOff>
    </xdr:to>
    <xdr:sp macro="" textlink="">
      <xdr:nvSpPr>
        <xdr:cNvPr id="627" name="楕円 626">
          <a:extLst>
            <a:ext uri="{FF2B5EF4-FFF2-40B4-BE49-F238E27FC236}">
              <a16:creationId xmlns="" xmlns:a16="http://schemas.microsoft.com/office/drawing/2014/main" id="{F83C151D-710E-42C5-96D2-098DF478B86C}"/>
            </a:ext>
          </a:extLst>
        </xdr:cNvPr>
        <xdr:cNvSpPr/>
      </xdr:nvSpPr>
      <xdr:spPr>
        <a:xfrm>
          <a:off x="21272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54102</xdr:rowOff>
    </xdr:from>
    <xdr:to>
      <xdr:col>116</xdr:col>
      <xdr:colOff>63500</xdr:colOff>
      <xdr:row>85</xdr:row>
      <xdr:rowOff>54102</xdr:rowOff>
    </xdr:to>
    <xdr:cxnSp macro="">
      <xdr:nvCxnSpPr>
        <xdr:cNvPr id="628" name="直線コネクタ 627">
          <a:extLst>
            <a:ext uri="{FF2B5EF4-FFF2-40B4-BE49-F238E27FC236}">
              <a16:creationId xmlns="" xmlns:a16="http://schemas.microsoft.com/office/drawing/2014/main" id="{EE0EBED6-CCCE-4C95-A0DC-1F5E90670B92}"/>
            </a:ext>
          </a:extLst>
        </xdr:cNvPr>
        <xdr:cNvCxnSpPr/>
      </xdr:nvCxnSpPr>
      <xdr:spPr>
        <a:xfrm>
          <a:off x="21323300" y="1462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7874</xdr:rowOff>
    </xdr:from>
    <xdr:to>
      <xdr:col>107</xdr:col>
      <xdr:colOff>101600</xdr:colOff>
      <xdr:row>85</xdr:row>
      <xdr:rowOff>109474</xdr:rowOff>
    </xdr:to>
    <xdr:sp macro="" textlink="">
      <xdr:nvSpPr>
        <xdr:cNvPr id="629" name="楕円 628">
          <a:extLst>
            <a:ext uri="{FF2B5EF4-FFF2-40B4-BE49-F238E27FC236}">
              <a16:creationId xmlns="" xmlns:a16="http://schemas.microsoft.com/office/drawing/2014/main" id="{4A8B7FB4-61D0-4006-BBD8-73993731049D}"/>
            </a:ext>
          </a:extLst>
        </xdr:cNvPr>
        <xdr:cNvSpPr/>
      </xdr:nvSpPr>
      <xdr:spPr>
        <a:xfrm>
          <a:off x="20383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54102</xdr:rowOff>
    </xdr:from>
    <xdr:to>
      <xdr:col>111</xdr:col>
      <xdr:colOff>177800</xdr:colOff>
      <xdr:row>85</xdr:row>
      <xdr:rowOff>58674</xdr:rowOff>
    </xdr:to>
    <xdr:cxnSp macro="">
      <xdr:nvCxnSpPr>
        <xdr:cNvPr id="630" name="直線コネクタ 629">
          <a:extLst>
            <a:ext uri="{FF2B5EF4-FFF2-40B4-BE49-F238E27FC236}">
              <a16:creationId xmlns="" xmlns:a16="http://schemas.microsoft.com/office/drawing/2014/main" id="{0A90D34B-BE8F-4884-A283-672F21275F9C}"/>
            </a:ext>
          </a:extLst>
        </xdr:cNvPr>
        <xdr:cNvCxnSpPr/>
      </xdr:nvCxnSpPr>
      <xdr:spPr>
        <a:xfrm flipV="1">
          <a:off x="20434300" y="14627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7874</xdr:rowOff>
    </xdr:from>
    <xdr:to>
      <xdr:col>102</xdr:col>
      <xdr:colOff>165100</xdr:colOff>
      <xdr:row>85</xdr:row>
      <xdr:rowOff>109474</xdr:rowOff>
    </xdr:to>
    <xdr:sp macro="" textlink="">
      <xdr:nvSpPr>
        <xdr:cNvPr id="631" name="楕円 630">
          <a:extLst>
            <a:ext uri="{FF2B5EF4-FFF2-40B4-BE49-F238E27FC236}">
              <a16:creationId xmlns="" xmlns:a16="http://schemas.microsoft.com/office/drawing/2014/main" id="{31F61C44-F11F-4979-A384-177A5418C2D2}"/>
            </a:ext>
          </a:extLst>
        </xdr:cNvPr>
        <xdr:cNvSpPr/>
      </xdr:nvSpPr>
      <xdr:spPr>
        <a:xfrm>
          <a:off x="19494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58674</xdr:rowOff>
    </xdr:from>
    <xdr:to>
      <xdr:col>107</xdr:col>
      <xdr:colOff>50800</xdr:colOff>
      <xdr:row>85</xdr:row>
      <xdr:rowOff>58674</xdr:rowOff>
    </xdr:to>
    <xdr:cxnSp macro="">
      <xdr:nvCxnSpPr>
        <xdr:cNvPr id="632" name="直線コネクタ 631">
          <a:extLst>
            <a:ext uri="{FF2B5EF4-FFF2-40B4-BE49-F238E27FC236}">
              <a16:creationId xmlns="" xmlns:a16="http://schemas.microsoft.com/office/drawing/2014/main" id="{72DB9FA3-4CE6-48CB-8BC7-CD1A0E56FB79}"/>
            </a:ext>
          </a:extLst>
        </xdr:cNvPr>
        <xdr:cNvCxnSpPr/>
      </xdr:nvCxnSpPr>
      <xdr:spPr>
        <a:xfrm>
          <a:off x="19545300" y="1463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7874</xdr:rowOff>
    </xdr:from>
    <xdr:to>
      <xdr:col>98</xdr:col>
      <xdr:colOff>38100</xdr:colOff>
      <xdr:row>85</xdr:row>
      <xdr:rowOff>109474</xdr:rowOff>
    </xdr:to>
    <xdr:sp macro="" textlink="">
      <xdr:nvSpPr>
        <xdr:cNvPr id="633" name="楕円 632">
          <a:extLst>
            <a:ext uri="{FF2B5EF4-FFF2-40B4-BE49-F238E27FC236}">
              <a16:creationId xmlns="" xmlns:a16="http://schemas.microsoft.com/office/drawing/2014/main" id="{9D1F2551-332C-4C17-BAF3-CDF6F2CD182F}"/>
            </a:ext>
          </a:extLst>
        </xdr:cNvPr>
        <xdr:cNvSpPr/>
      </xdr:nvSpPr>
      <xdr:spPr>
        <a:xfrm>
          <a:off x="18605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58674</xdr:rowOff>
    </xdr:from>
    <xdr:to>
      <xdr:col>102</xdr:col>
      <xdr:colOff>114300</xdr:colOff>
      <xdr:row>85</xdr:row>
      <xdr:rowOff>58674</xdr:rowOff>
    </xdr:to>
    <xdr:cxnSp macro="">
      <xdr:nvCxnSpPr>
        <xdr:cNvPr id="634" name="直線コネクタ 633">
          <a:extLst>
            <a:ext uri="{FF2B5EF4-FFF2-40B4-BE49-F238E27FC236}">
              <a16:creationId xmlns="" xmlns:a16="http://schemas.microsoft.com/office/drawing/2014/main" id="{C4082E42-5724-4F8C-925F-144D4FB0F2AB}"/>
            </a:ext>
          </a:extLst>
        </xdr:cNvPr>
        <xdr:cNvCxnSpPr/>
      </xdr:nvCxnSpPr>
      <xdr:spPr>
        <a:xfrm>
          <a:off x="18656300" y="1463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635" name="n_1aveValue【消防施設】&#10;一人当たり面積">
          <a:extLst>
            <a:ext uri="{FF2B5EF4-FFF2-40B4-BE49-F238E27FC236}">
              <a16:creationId xmlns="" xmlns:a16="http://schemas.microsoft.com/office/drawing/2014/main" id="{F75CF447-8662-441E-BF69-8360AA9BA112}"/>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36" name="n_2aveValue【消防施設】&#10;一人当たり面積">
          <a:extLst>
            <a:ext uri="{FF2B5EF4-FFF2-40B4-BE49-F238E27FC236}">
              <a16:creationId xmlns="" xmlns:a16="http://schemas.microsoft.com/office/drawing/2014/main" id="{8F8637C1-FA18-42EC-88FF-B62A3547B867}"/>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37" name="n_3aveValue【消防施設】&#10;一人当たり面積">
          <a:extLst>
            <a:ext uri="{FF2B5EF4-FFF2-40B4-BE49-F238E27FC236}">
              <a16:creationId xmlns="" xmlns:a16="http://schemas.microsoft.com/office/drawing/2014/main" id="{5E5806FB-F8EC-428F-B850-D47AC6457285}"/>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638" name="n_4aveValue【消防施設】&#10;一人当たり面積">
          <a:extLst>
            <a:ext uri="{FF2B5EF4-FFF2-40B4-BE49-F238E27FC236}">
              <a16:creationId xmlns="" xmlns:a16="http://schemas.microsoft.com/office/drawing/2014/main" id="{A89F9DC9-B183-48A7-BAB1-5AAC86C3DD26}"/>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96029</xdr:rowOff>
    </xdr:from>
    <xdr:ext cx="469744" cy="259045"/>
    <xdr:sp macro="" textlink="">
      <xdr:nvSpPr>
        <xdr:cNvPr id="639" name="n_1mainValue【消防施設】&#10;一人当たり面積">
          <a:extLst>
            <a:ext uri="{FF2B5EF4-FFF2-40B4-BE49-F238E27FC236}">
              <a16:creationId xmlns="" xmlns:a16="http://schemas.microsoft.com/office/drawing/2014/main" id="{468F7815-4C2B-4CD6-858C-E687FE35CB21}"/>
            </a:ext>
          </a:extLst>
        </xdr:cNvPr>
        <xdr:cNvSpPr txBox="1"/>
      </xdr:nvSpPr>
      <xdr:spPr>
        <a:xfrm>
          <a:off x="210757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100601</xdr:rowOff>
    </xdr:from>
    <xdr:ext cx="469744" cy="259045"/>
    <xdr:sp macro="" textlink="">
      <xdr:nvSpPr>
        <xdr:cNvPr id="640" name="n_2mainValue【消防施設】&#10;一人当たり面積">
          <a:extLst>
            <a:ext uri="{FF2B5EF4-FFF2-40B4-BE49-F238E27FC236}">
              <a16:creationId xmlns="" xmlns:a16="http://schemas.microsoft.com/office/drawing/2014/main" id="{F94B57B1-A49D-4033-9C46-3FFBDD4D3438}"/>
            </a:ext>
          </a:extLst>
        </xdr:cNvPr>
        <xdr:cNvSpPr txBox="1"/>
      </xdr:nvSpPr>
      <xdr:spPr>
        <a:xfrm>
          <a:off x="20199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100601</xdr:rowOff>
    </xdr:from>
    <xdr:ext cx="469744" cy="259045"/>
    <xdr:sp macro="" textlink="">
      <xdr:nvSpPr>
        <xdr:cNvPr id="641" name="n_3mainValue【消防施設】&#10;一人当たり面積">
          <a:extLst>
            <a:ext uri="{FF2B5EF4-FFF2-40B4-BE49-F238E27FC236}">
              <a16:creationId xmlns="" xmlns:a16="http://schemas.microsoft.com/office/drawing/2014/main" id="{3F8450D5-0B41-421C-956A-FB6F2FB2EC7D}"/>
            </a:ext>
          </a:extLst>
        </xdr:cNvPr>
        <xdr:cNvSpPr txBox="1"/>
      </xdr:nvSpPr>
      <xdr:spPr>
        <a:xfrm>
          <a:off x="19310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100601</xdr:rowOff>
    </xdr:from>
    <xdr:ext cx="469744" cy="259045"/>
    <xdr:sp macro="" textlink="">
      <xdr:nvSpPr>
        <xdr:cNvPr id="642" name="n_4mainValue【消防施設】&#10;一人当たり面積">
          <a:extLst>
            <a:ext uri="{FF2B5EF4-FFF2-40B4-BE49-F238E27FC236}">
              <a16:creationId xmlns="" xmlns:a16="http://schemas.microsoft.com/office/drawing/2014/main" id="{5704483D-FF13-4F1F-89BB-D41E901DF9D6}"/>
            </a:ext>
          </a:extLst>
        </xdr:cNvPr>
        <xdr:cNvSpPr txBox="1"/>
      </xdr:nvSpPr>
      <xdr:spPr>
        <a:xfrm>
          <a:off x="18421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 xmlns:a16="http://schemas.microsoft.com/office/drawing/2014/main" id="{531E6525-B720-407A-B3CD-50727A3E76A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 xmlns:a16="http://schemas.microsoft.com/office/drawing/2014/main" id="{F8CBF4EA-BFD5-430A-BDF9-F0A65CAA094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 xmlns:a16="http://schemas.microsoft.com/office/drawing/2014/main" id="{6EDD1BE5-0EA3-4367-9FBD-37E0F36F0E7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 xmlns:a16="http://schemas.microsoft.com/office/drawing/2014/main" id="{7F4AE576-62EE-44F8-8D8D-65A19578B12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 xmlns:a16="http://schemas.microsoft.com/office/drawing/2014/main" id="{C5F4CEFF-0816-428C-AB7A-4A81CE3461F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 xmlns:a16="http://schemas.microsoft.com/office/drawing/2014/main" id="{5E036CAD-B2B4-43D7-AABC-05E01434666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 xmlns:a16="http://schemas.microsoft.com/office/drawing/2014/main" id="{7EB644FC-721D-440F-8675-59235DF1EFA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 xmlns:a16="http://schemas.microsoft.com/office/drawing/2014/main" id="{D12FCD8E-4B46-4D08-A5AB-ADF2744E210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 xmlns:a16="http://schemas.microsoft.com/office/drawing/2014/main" id="{5436155B-2565-4D8E-8FFD-CF23B36DD78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 xmlns:a16="http://schemas.microsoft.com/office/drawing/2014/main" id="{B4A83271-9491-4BC8-AEAC-5652798186B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 xmlns:a16="http://schemas.microsoft.com/office/drawing/2014/main" id="{06744CE8-41A1-4D67-8DCD-7CED8738E34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 xmlns:a16="http://schemas.microsoft.com/office/drawing/2014/main" id="{2FEBD591-A64A-473A-94ED-4BDDDB1C094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 xmlns:a16="http://schemas.microsoft.com/office/drawing/2014/main" id="{1578C9D0-DEA3-4FA9-BF61-F10BDFA8A6F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 xmlns:a16="http://schemas.microsoft.com/office/drawing/2014/main" id="{2784EC69-6AA9-44CD-BBC6-F81BDA7FD02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 xmlns:a16="http://schemas.microsoft.com/office/drawing/2014/main" id="{185EF4E2-0FE6-4AAF-9F63-974B57CF336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 xmlns:a16="http://schemas.microsoft.com/office/drawing/2014/main" id="{A3EA53BE-F408-482F-BCFD-5EF7BE5576A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 xmlns:a16="http://schemas.microsoft.com/office/drawing/2014/main" id="{D7611E98-AF82-4A6E-98AD-8A1D41E771F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 xmlns:a16="http://schemas.microsoft.com/office/drawing/2014/main" id="{4D33164E-D54D-48B8-ACF2-51823CF60BE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 xmlns:a16="http://schemas.microsoft.com/office/drawing/2014/main" id="{8CAB0BD2-D0AE-47D4-B2F8-31DF20083FD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 xmlns:a16="http://schemas.microsoft.com/office/drawing/2014/main" id="{5BCCDACC-913A-49D6-8A62-EE8AC9B34B5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 xmlns:a16="http://schemas.microsoft.com/office/drawing/2014/main" id="{E020CA1F-6DCE-452A-A60F-CF6FCA92B8C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 xmlns:a16="http://schemas.microsoft.com/office/drawing/2014/main" id="{80F1982E-FE9D-4408-A9FE-4587AA8DACB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 xmlns:a16="http://schemas.microsoft.com/office/drawing/2014/main" id="{3B4F2ACB-F00B-4060-8166-4CF9AF1E0E4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 xmlns:a16="http://schemas.microsoft.com/office/drawing/2014/main" id="{76C61792-C0F3-4A7D-88B4-745A282F753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 xmlns:a16="http://schemas.microsoft.com/office/drawing/2014/main" id="{604F46B2-C41E-4FD0-8ABC-AD196ED1DE3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8" name="直線コネクタ 667">
          <a:extLst>
            <a:ext uri="{FF2B5EF4-FFF2-40B4-BE49-F238E27FC236}">
              <a16:creationId xmlns="" xmlns:a16="http://schemas.microsoft.com/office/drawing/2014/main" id="{9BC5BF13-A73E-408F-BFF8-6911B216EA88}"/>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 xmlns:a16="http://schemas.microsoft.com/office/drawing/2014/main" id="{64169644-2484-42DD-B896-039300F25B9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 xmlns:a16="http://schemas.microsoft.com/office/drawing/2014/main" id="{AF8B1C9C-5DF5-4231-A24C-FD6DAF1C4FF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71" name="【庁舎】&#10;有形固定資産減価償却率最大値テキスト">
          <a:extLst>
            <a:ext uri="{FF2B5EF4-FFF2-40B4-BE49-F238E27FC236}">
              <a16:creationId xmlns="" xmlns:a16="http://schemas.microsoft.com/office/drawing/2014/main" id="{49BEAFD8-30FB-4D6C-A743-91248573FB62}"/>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2" name="直線コネクタ 671">
          <a:extLst>
            <a:ext uri="{FF2B5EF4-FFF2-40B4-BE49-F238E27FC236}">
              <a16:creationId xmlns="" xmlns:a16="http://schemas.microsoft.com/office/drawing/2014/main" id="{EF9753AC-C4FA-477E-B6F7-828DAA3AAA98}"/>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673" name="【庁舎】&#10;有形固定資産減価償却率平均値テキスト">
          <a:extLst>
            <a:ext uri="{FF2B5EF4-FFF2-40B4-BE49-F238E27FC236}">
              <a16:creationId xmlns="" xmlns:a16="http://schemas.microsoft.com/office/drawing/2014/main" id="{D68477C6-B638-4549-9A7D-BA13EC83D8A1}"/>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4" name="フローチャート: 判断 673">
          <a:extLst>
            <a:ext uri="{FF2B5EF4-FFF2-40B4-BE49-F238E27FC236}">
              <a16:creationId xmlns="" xmlns:a16="http://schemas.microsoft.com/office/drawing/2014/main" id="{5C82F1C1-163B-4B91-99A6-09AFF9D27AF2}"/>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5" name="フローチャート: 判断 674">
          <a:extLst>
            <a:ext uri="{FF2B5EF4-FFF2-40B4-BE49-F238E27FC236}">
              <a16:creationId xmlns="" xmlns:a16="http://schemas.microsoft.com/office/drawing/2014/main" id="{9EDF6EFD-A657-4DE3-B2A3-B20255090723}"/>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6" name="フローチャート: 判断 675">
          <a:extLst>
            <a:ext uri="{FF2B5EF4-FFF2-40B4-BE49-F238E27FC236}">
              <a16:creationId xmlns="" xmlns:a16="http://schemas.microsoft.com/office/drawing/2014/main" id="{7F021BD2-AA45-4E6F-8067-863C156100B7}"/>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7" name="フローチャート: 判断 676">
          <a:extLst>
            <a:ext uri="{FF2B5EF4-FFF2-40B4-BE49-F238E27FC236}">
              <a16:creationId xmlns="" xmlns:a16="http://schemas.microsoft.com/office/drawing/2014/main" id="{036BB6C6-1B12-4236-B16E-0129C766658E}"/>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8" name="フローチャート: 判断 677">
          <a:extLst>
            <a:ext uri="{FF2B5EF4-FFF2-40B4-BE49-F238E27FC236}">
              <a16:creationId xmlns="" xmlns:a16="http://schemas.microsoft.com/office/drawing/2014/main" id="{1DDCB868-8B06-457F-93B2-2F099134670A}"/>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 xmlns:a16="http://schemas.microsoft.com/office/drawing/2014/main" id="{950252B2-60DC-436B-8AB6-0685684FCFA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 xmlns:a16="http://schemas.microsoft.com/office/drawing/2014/main" id="{DED11B40-6241-4FF6-9064-64B2F3A8ACD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 xmlns:a16="http://schemas.microsoft.com/office/drawing/2014/main" id="{2BB47D58-4DA7-421E-9CA3-357C0D0E19D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 xmlns:a16="http://schemas.microsoft.com/office/drawing/2014/main" id="{A102AD55-C603-47F5-8926-2EC6C24733F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 xmlns:a16="http://schemas.microsoft.com/office/drawing/2014/main" id="{26FB5A3B-2686-40B8-8D34-D7AF89EE68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118473</xdr:rowOff>
    </xdr:from>
    <xdr:to>
      <xdr:col>85</xdr:col>
      <xdr:colOff>177800</xdr:colOff>
      <xdr:row>106</xdr:row>
      <xdr:rowOff>48623</xdr:rowOff>
    </xdr:to>
    <xdr:sp macro="" textlink="">
      <xdr:nvSpPr>
        <xdr:cNvPr id="684" name="楕円 683">
          <a:extLst>
            <a:ext uri="{FF2B5EF4-FFF2-40B4-BE49-F238E27FC236}">
              <a16:creationId xmlns="" xmlns:a16="http://schemas.microsoft.com/office/drawing/2014/main" id="{87CFF2AA-851A-4C72-9377-A1DEF9E30B33}"/>
            </a:ext>
          </a:extLst>
        </xdr:cNvPr>
        <xdr:cNvSpPr/>
      </xdr:nvSpPr>
      <xdr:spPr>
        <a:xfrm>
          <a:off x="16268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96900</xdr:rowOff>
    </xdr:from>
    <xdr:ext cx="405111" cy="259045"/>
    <xdr:sp macro="" textlink="">
      <xdr:nvSpPr>
        <xdr:cNvPr id="685" name="【庁舎】&#10;有形固定資産減価償却率該当値テキスト">
          <a:extLst>
            <a:ext uri="{FF2B5EF4-FFF2-40B4-BE49-F238E27FC236}">
              <a16:creationId xmlns="" xmlns:a16="http://schemas.microsoft.com/office/drawing/2014/main" id="{E947E96C-80A5-4005-BF93-EC4F43EAC60D}"/>
            </a:ext>
          </a:extLst>
        </xdr:cNvPr>
        <xdr:cNvSpPr txBox="1"/>
      </xdr:nvSpPr>
      <xdr:spPr>
        <a:xfrm>
          <a:off x="16357600"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28666</xdr:rowOff>
    </xdr:from>
    <xdr:to>
      <xdr:col>81</xdr:col>
      <xdr:colOff>101600</xdr:colOff>
      <xdr:row>105</xdr:row>
      <xdr:rowOff>130266</xdr:rowOff>
    </xdr:to>
    <xdr:sp macro="" textlink="">
      <xdr:nvSpPr>
        <xdr:cNvPr id="686" name="楕円 685">
          <a:extLst>
            <a:ext uri="{FF2B5EF4-FFF2-40B4-BE49-F238E27FC236}">
              <a16:creationId xmlns="" xmlns:a16="http://schemas.microsoft.com/office/drawing/2014/main" id="{FEEC63FF-E6EE-40C5-A033-C02903C095E9}"/>
            </a:ext>
          </a:extLst>
        </xdr:cNvPr>
        <xdr:cNvSpPr/>
      </xdr:nvSpPr>
      <xdr:spPr>
        <a:xfrm>
          <a:off x="15430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79466</xdr:rowOff>
    </xdr:from>
    <xdr:to>
      <xdr:col>85</xdr:col>
      <xdr:colOff>127000</xdr:colOff>
      <xdr:row>105</xdr:row>
      <xdr:rowOff>169273</xdr:rowOff>
    </xdr:to>
    <xdr:cxnSp macro="">
      <xdr:nvCxnSpPr>
        <xdr:cNvPr id="687" name="直線コネクタ 686">
          <a:extLst>
            <a:ext uri="{FF2B5EF4-FFF2-40B4-BE49-F238E27FC236}">
              <a16:creationId xmlns="" xmlns:a16="http://schemas.microsoft.com/office/drawing/2014/main" id="{53073423-7D2A-4DFB-B8A9-B93DBEF9DE71}"/>
            </a:ext>
          </a:extLst>
        </xdr:cNvPr>
        <xdr:cNvCxnSpPr/>
      </xdr:nvCxnSpPr>
      <xdr:spPr>
        <a:xfrm>
          <a:off x="15481300" y="18081716"/>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160927</xdr:rowOff>
    </xdr:from>
    <xdr:to>
      <xdr:col>76</xdr:col>
      <xdr:colOff>165100</xdr:colOff>
      <xdr:row>105</xdr:row>
      <xdr:rowOff>91077</xdr:rowOff>
    </xdr:to>
    <xdr:sp macro="" textlink="">
      <xdr:nvSpPr>
        <xdr:cNvPr id="688" name="楕円 687">
          <a:extLst>
            <a:ext uri="{FF2B5EF4-FFF2-40B4-BE49-F238E27FC236}">
              <a16:creationId xmlns="" xmlns:a16="http://schemas.microsoft.com/office/drawing/2014/main" id="{0A150BD0-EF2E-4C05-8FC2-6415DCF39D92}"/>
            </a:ext>
          </a:extLst>
        </xdr:cNvPr>
        <xdr:cNvSpPr/>
      </xdr:nvSpPr>
      <xdr:spPr>
        <a:xfrm>
          <a:off x="14541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40277</xdr:rowOff>
    </xdr:from>
    <xdr:to>
      <xdr:col>81</xdr:col>
      <xdr:colOff>50800</xdr:colOff>
      <xdr:row>105</xdr:row>
      <xdr:rowOff>79466</xdr:rowOff>
    </xdr:to>
    <xdr:cxnSp macro="">
      <xdr:nvCxnSpPr>
        <xdr:cNvPr id="689" name="直線コネクタ 688">
          <a:extLst>
            <a:ext uri="{FF2B5EF4-FFF2-40B4-BE49-F238E27FC236}">
              <a16:creationId xmlns="" xmlns:a16="http://schemas.microsoft.com/office/drawing/2014/main" id="{5B5011C5-D86C-444E-899D-35E4C6C48B7D}"/>
            </a:ext>
          </a:extLst>
        </xdr:cNvPr>
        <xdr:cNvCxnSpPr/>
      </xdr:nvCxnSpPr>
      <xdr:spPr>
        <a:xfrm>
          <a:off x="14592300" y="1804252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77651</xdr:rowOff>
    </xdr:from>
    <xdr:to>
      <xdr:col>72</xdr:col>
      <xdr:colOff>38100</xdr:colOff>
      <xdr:row>106</xdr:row>
      <xdr:rowOff>7801</xdr:rowOff>
    </xdr:to>
    <xdr:sp macro="" textlink="">
      <xdr:nvSpPr>
        <xdr:cNvPr id="690" name="楕円 689">
          <a:extLst>
            <a:ext uri="{FF2B5EF4-FFF2-40B4-BE49-F238E27FC236}">
              <a16:creationId xmlns="" xmlns:a16="http://schemas.microsoft.com/office/drawing/2014/main" id="{2FD0B589-E206-49EE-83DD-57687D9A5C9E}"/>
            </a:ext>
          </a:extLst>
        </xdr:cNvPr>
        <xdr:cNvSpPr/>
      </xdr:nvSpPr>
      <xdr:spPr>
        <a:xfrm>
          <a:off x="13652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40277</xdr:rowOff>
    </xdr:from>
    <xdr:to>
      <xdr:col>76</xdr:col>
      <xdr:colOff>114300</xdr:colOff>
      <xdr:row>105</xdr:row>
      <xdr:rowOff>128451</xdr:rowOff>
    </xdr:to>
    <xdr:cxnSp macro="">
      <xdr:nvCxnSpPr>
        <xdr:cNvPr id="691" name="直線コネクタ 690">
          <a:extLst>
            <a:ext uri="{FF2B5EF4-FFF2-40B4-BE49-F238E27FC236}">
              <a16:creationId xmlns="" xmlns:a16="http://schemas.microsoft.com/office/drawing/2014/main" id="{AD8BAE97-6965-4925-A9D6-FEF943CE2067}"/>
            </a:ext>
          </a:extLst>
        </xdr:cNvPr>
        <xdr:cNvCxnSpPr/>
      </xdr:nvCxnSpPr>
      <xdr:spPr>
        <a:xfrm flipV="1">
          <a:off x="13703300" y="18042527"/>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133169</xdr:rowOff>
    </xdr:from>
    <xdr:to>
      <xdr:col>67</xdr:col>
      <xdr:colOff>101600</xdr:colOff>
      <xdr:row>108</xdr:row>
      <xdr:rowOff>63319</xdr:rowOff>
    </xdr:to>
    <xdr:sp macro="" textlink="">
      <xdr:nvSpPr>
        <xdr:cNvPr id="692" name="楕円 691">
          <a:extLst>
            <a:ext uri="{FF2B5EF4-FFF2-40B4-BE49-F238E27FC236}">
              <a16:creationId xmlns="" xmlns:a16="http://schemas.microsoft.com/office/drawing/2014/main" id="{A2D35A1A-543B-468F-B357-9804DAA50796}"/>
            </a:ext>
          </a:extLst>
        </xdr:cNvPr>
        <xdr:cNvSpPr/>
      </xdr:nvSpPr>
      <xdr:spPr>
        <a:xfrm>
          <a:off x="12763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128451</xdr:rowOff>
    </xdr:from>
    <xdr:to>
      <xdr:col>71</xdr:col>
      <xdr:colOff>177800</xdr:colOff>
      <xdr:row>108</xdr:row>
      <xdr:rowOff>12519</xdr:rowOff>
    </xdr:to>
    <xdr:cxnSp macro="">
      <xdr:nvCxnSpPr>
        <xdr:cNvPr id="693" name="直線コネクタ 692">
          <a:extLst>
            <a:ext uri="{FF2B5EF4-FFF2-40B4-BE49-F238E27FC236}">
              <a16:creationId xmlns="" xmlns:a16="http://schemas.microsoft.com/office/drawing/2014/main" id="{151A4211-1EE7-4E6F-92EB-06841665271D}"/>
            </a:ext>
          </a:extLst>
        </xdr:cNvPr>
        <xdr:cNvCxnSpPr/>
      </xdr:nvCxnSpPr>
      <xdr:spPr>
        <a:xfrm flipV="1">
          <a:off x="12814300" y="18130701"/>
          <a:ext cx="889000" cy="39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694" name="n_1aveValue【庁舎】&#10;有形固定資産減価償却率">
          <a:extLst>
            <a:ext uri="{FF2B5EF4-FFF2-40B4-BE49-F238E27FC236}">
              <a16:creationId xmlns="" xmlns:a16="http://schemas.microsoft.com/office/drawing/2014/main" id="{6D253FE5-B5A6-4EEF-BE63-6E3A45D2AD23}"/>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95" name="n_2aveValue【庁舎】&#10;有形固定資産減価償却率">
          <a:extLst>
            <a:ext uri="{FF2B5EF4-FFF2-40B4-BE49-F238E27FC236}">
              <a16:creationId xmlns="" xmlns:a16="http://schemas.microsoft.com/office/drawing/2014/main" id="{9C1A9128-3758-4BF5-869B-B78485F183DB}"/>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696" name="n_3aveValue【庁舎】&#10;有形固定資産減価償却率">
          <a:extLst>
            <a:ext uri="{FF2B5EF4-FFF2-40B4-BE49-F238E27FC236}">
              <a16:creationId xmlns="" xmlns:a16="http://schemas.microsoft.com/office/drawing/2014/main" id="{C5091742-6580-415D-95F8-4C7B109864E3}"/>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697" name="n_4aveValue【庁舎】&#10;有形固定資産減価償却率">
          <a:extLst>
            <a:ext uri="{FF2B5EF4-FFF2-40B4-BE49-F238E27FC236}">
              <a16:creationId xmlns="" xmlns:a16="http://schemas.microsoft.com/office/drawing/2014/main" id="{3D5569AF-0928-46D7-812B-98AE9441F6FC}"/>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121393</xdr:rowOff>
    </xdr:from>
    <xdr:ext cx="405111" cy="259045"/>
    <xdr:sp macro="" textlink="">
      <xdr:nvSpPr>
        <xdr:cNvPr id="698" name="n_1mainValue【庁舎】&#10;有形固定資産減価償却率">
          <a:extLst>
            <a:ext uri="{FF2B5EF4-FFF2-40B4-BE49-F238E27FC236}">
              <a16:creationId xmlns="" xmlns:a16="http://schemas.microsoft.com/office/drawing/2014/main" id="{3DCCE5C5-283D-405A-99AF-5BADC92A65E0}"/>
            </a:ext>
          </a:extLst>
        </xdr:cNvPr>
        <xdr:cNvSpPr txBox="1"/>
      </xdr:nvSpPr>
      <xdr:spPr>
        <a:xfrm>
          <a:off x="152660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82204</xdr:rowOff>
    </xdr:from>
    <xdr:ext cx="405111" cy="259045"/>
    <xdr:sp macro="" textlink="">
      <xdr:nvSpPr>
        <xdr:cNvPr id="699" name="n_2mainValue【庁舎】&#10;有形固定資産減価償却率">
          <a:extLst>
            <a:ext uri="{FF2B5EF4-FFF2-40B4-BE49-F238E27FC236}">
              <a16:creationId xmlns="" xmlns:a16="http://schemas.microsoft.com/office/drawing/2014/main" id="{8157A07D-AC1B-490C-ACCD-9AB3BF512918}"/>
            </a:ext>
          </a:extLst>
        </xdr:cNvPr>
        <xdr:cNvSpPr txBox="1"/>
      </xdr:nvSpPr>
      <xdr:spPr>
        <a:xfrm>
          <a:off x="14389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170378</xdr:rowOff>
    </xdr:from>
    <xdr:ext cx="405111" cy="259045"/>
    <xdr:sp macro="" textlink="">
      <xdr:nvSpPr>
        <xdr:cNvPr id="700" name="n_3mainValue【庁舎】&#10;有形固定資産減価償却率">
          <a:extLst>
            <a:ext uri="{FF2B5EF4-FFF2-40B4-BE49-F238E27FC236}">
              <a16:creationId xmlns="" xmlns:a16="http://schemas.microsoft.com/office/drawing/2014/main" id="{F8529F10-AFE3-4C0B-8D40-39A966BC290B}"/>
            </a:ext>
          </a:extLst>
        </xdr:cNvPr>
        <xdr:cNvSpPr txBox="1"/>
      </xdr:nvSpPr>
      <xdr:spPr>
        <a:xfrm>
          <a:off x="13500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54446</xdr:rowOff>
    </xdr:from>
    <xdr:ext cx="405111" cy="259045"/>
    <xdr:sp macro="" textlink="">
      <xdr:nvSpPr>
        <xdr:cNvPr id="701" name="n_4mainValue【庁舎】&#10;有形固定資産減価償却率">
          <a:extLst>
            <a:ext uri="{FF2B5EF4-FFF2-40B4-BE49-F238E27FC236}">
              <a16:creationId xmlns="" xmlns:a16="http://schemas.microsoft.com/office/drawing/2014/main" id="{33EE5DE8-2CC9-4C5A-B576-581D1EBF2DB5}"/>
            </a:ext>
          </a:extLst>
        </xdr:cNvPr>
        <xdr:cNvSpPr txBox="1"/>
      </xdr:nvSpPr>
      <xdr:spPr>
        <a:xfrm>
          <a:off x="12611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 xmlns:a16="http://schemas.microsoft.com/office/drawing/2014/main" id="{AE074F0D-66E5-4946-89D6-6522A63522E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 xmlns:a16="http://schemas.microsoft.com/office/drawing/2014/main" id="{12E84A7E-3C9D-4F55-B66F-77DB2DDC0C8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 xmlns:a16="http://schemas.microsoft.com/office/drawing/2014/main" id="{8AD6EE3E-D64D-420F-8DD1-8BB608FB1A7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 xmlns:a16="http://schemas.microsoft.com/office/drawing/2014/main" id="{DC3C718C-67AE-4CF0-9E45-19C1EE5055F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 xmlns:a16="http://schemas.microsoft.com/office/drawing/2014/main" id="{EB00951D-406E-429C-AEFD-EE1BB767D99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 xmlns:a16="http://schemas.microsoft.com/office/drawing/2014/main" id="{4B65AA46-5E00-488A-9274-18FF1CEA932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 xmlns:a16="http://schemas.microsoft.com/office/drawing/2014/main" id="{0F939482-6E05-483E-ABB8-C819FB55F1B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 xmlns:a16="http://schemas.microsoft.com/office/drawing/2014/main" id="{684A1F91-ED0F-432C-8F22-CA053514707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 xmlns:a16="http://schemas.microsoft.com/office/drawing/2014/main" id="{1CA32EE3-584B-4D49-BD1C-E36E0B4B101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 xmlns:a16="http://schemas.microsoft.com/office/drawing/2014/main" id="{46DDB467-88B4-4E81-9362-8E248651F55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2" name="テキスト ボックス 711">
          <a:extLst>
            <a:ext uri="{FF2B5EF4-FFF2-40B4-BE49-F238E27FC236}">
              <a16:creationId xmlns="" xmlns:a16="http://schemas.microsoft.com/office/drawing/2014/main" id="{A845547B-B8F8-4199-AE88-F74448C7146B}"/>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a:extLst>
            <a:ext uri="{FF2B5EF4-FFF2-40B4-BE49-F238E27FC236}">
              <a16:creationId xmlns="" xmlns:a16="http://schemas.microsoft.com/office/drawing/2014/main" id="{864AD95D-F9E9-4C85-A419-5ED986AC577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a:extLst>
            <a:ext uri="{FF2B5EF4-FFF2-40B4-BE49-F238E27FC236}">
              <a16:creationId xmlns="" xmlns:a16="http://schemas.microsoft.com/office/drawing/2014/main" id="{90F152D2-46E9-4811-A4EA-EB4450B3B1F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a:extLst>
            <a:ext uri="{FF2B5EF4-FFF2-40B4-BE49-F238E27FC236}">
              <a16:creationId xmlns="" xmlns:a16="http://schemas.microsoft.com/office/drawing/2014/main" id="{BBFBB5FB-6684-444E-A785-53C931AC66A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a:extLst>
            <a:ext uri="{FF2B5EF4-FFF2-40B4-BE49-F238E27FC236}">
              <a16:creationId xmlns="" xmlns:a16="http://schemas.microsoft.com/office/drawing/2014/main" id="{AE1261F7-7D59-402B-B1A3-817BA9E0629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a:extLst>
            <a:ext uri="{FF2B5EF4-FFF2-40B4-BE49-F238E27FC236}">
              <a16:creationId xmlns="" xmlns:a16="http://schemas.microsoft.com/office/drawing/2014/main" id="{C060E7CC-BF26-4E36-9B53-7B18DE11A6C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a:extLst>
            <a:ext uri="{FF2B5EF4-FFF2-40B4-BE49-F238E27FC236}">
              <a16:creationId xmlns="" xmlns:a16="http://schemas.microsoft.com/office/drawing/2014/main" id="{68CE5EF7-A543-4746-8C30-8161DC25EA0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a:extLst>
            <a:ext uri="{FF2B5EF4-FFF2-40B4-BE49-F238E27FC236}">
              <a16:creationId xmlns="" xmlns:a16="http://schemas.microsoft.com/office/drawing/2014/main" id="{A3D16E7C-CBE7-4B44-BB36-568F1FF6AEB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a:extLst>
            <a:ext uri="{FF2B5EF4-FFF2-40B4-BE49-F238E27FC236}">
              <a16:creationId xmlns="" xmlns:a16="http://schemas.microsoft.com/office/drawing/2014/main" id="{79AB4F68-1CC4-4AF4-8F36-CEED7041483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a:extLst>
            <a:ext uri="{FF2B5EF4-FFF2-40B4-BE49-F238E27FC236}">
              <a16:creationId xmlns="" xmlns:a16="http://schemas.microsoft.com/office/drawing/2014/main" id="{E4F3D8C1-F665-4B1F-826B-D30A4BDFF39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a:extLst>
            <a:ext uri="{FF2B5EF4-FFF2-40B4-BE49-F238E27FC236}">
              <a16:creationId xmlns="" xmlns:a16="http://schemas.microsoft.com/office/drawing/2014/main" id="{A7DAE23E-738D-40B8-B57E-89460DE2665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a:extLst>
            <a:ext uri="{FF2B5EF4-FFF2-40B4-BE49-F238E27FC236}">
              <a16:creationId xmlns="" xmlns:a16="http://schemas.microsoft.com/office/drawing/2014/main" id="{A4649B7E-019A-4C42-9861-98944830039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a:extLst>
            <a:ext uri="{FF2B5EF4-FFF2-40B4-BE49-F238E27FC236}">
              <a16:creationId xmlns="" xmlns:a16="http://schemas.microsoft.com/office/drawing/2014/main" id="{DA1FBD08-873B-430E-A833-B6368CC1FAB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 xmlns:a16="http://schemas.microsoft.com/office/drawing/2014/main" id="{DC1870AD-7AD9-433C-A8E7-835775484B0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 xmlns:a16="http://schemas.microsoft.com/office/drawing/2014/main" id="{4563F583-7967-422E-B0C1-ED93A75A107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 xmlns:a16="http://schemas.microsoft.com/office/drawing/2014/main" id="{37EE8C03-84E4-4065-A7FD-6A2D3F4B33E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8" name="直線コネクタ 727">
          <a:extLst>
            <a:ext uri="{FF2B5EF4-FFF2-40B4-BE49-F238E27FC236}">
              <a16:creationId xmlns="" xmlns:a16="http://schemas.microsoft.com/office/drawing/2014/main" id="{67E12DDF-D21D-4B3F-A262-93533584EA86}"/>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9" name="【庁舎】&#10;一人当たり面積最小値テキスト">
          <a:extLst>
            <a:ext uri="{FF2B5EF4-FFF2-40B4-BE49-F238E27FC236}">
              <a16:creationId xmlns="" xmlns:a16="http://schemas.microsoft.com/office/drawing/2014/main" id="{A894CB19-5DA7-4A0D-B34C-D8ECF1742257}"/>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30" name="直線コネクタ 729">
          <a:extLst>
            <a:ext uri="{FF2B5EF4-FFF2-40B4-BE49-F238E27FC236}">
              <a16:creationId xmlns="" xmlns:a16="http://schemas.microsoft.com/office/drawing/2014/main" id="{70FBC52A-1DAD-4D93-9C3E-7A6E604AC6CC}"/>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31" name="【庁舎】&#10;一人当たり面積最大値テキスト">
          <a:extLst>
            <a:ext uri="{FF2B5EF4-FFF2-40B4-BE49-F238E27FC236}">
              <a16:creationId xmlns="" xmlns:a16="http://schemas.microsoft.com/office/drawing/2014/main" id="{77B2B614-FAA3-402B-92C1-C1F04532A9D7}"/>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2" name="直線コネクタ 731">
          <a:extLst>
            <a:ext uri="{FF2B5EF4-FFF2-40B4-BE49-F238E27FC236}">
              <a16:creationId xmlns="" xmlns:a16="http://schemas.microsoft.com/office/drawing/2014/main" id="{58C58EBF-DF60-43BE-BB1F-441A1264C5EA}"/>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33" name="【庁舎】&#10;一人当たり面積平均値テキスト">
          <a:extLst>
            <a:ext uri="{FF2B5EF4-FFF2-40B4-BE49-F238E27FC236}">
              <a16:creationId xmlns="" xmlns:a16="http://schemas.microsoft.com/office/drawing/2014/main" id="{9563C30F-E756-450E-81C6-FC75F0FEEA7A}"/>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4" name="フローチャート: 判断 733">
          <a:extLst>
            <a:ext uri="{FF2B5EF4-FFF2-40B4-BE49-F238E27FC236}">
              <a16:creationId xmlns="" xmlns:a16="http://schemas.microsoft.com/office/drawing/2014/main" id="{0EE98D86-61CF-4A2F-B470-26ECC034AF73}"/>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5" name="フローチャート: 判断 734">
          <a:extLst>
            <a:ext uri="{FF2B5EF4-FFF2-40B4-BE49-F238E27FC236}">
              <a16:creationId xmlns="" xmlns:a16="http://schemas.microsoft.com/office/drawing/2014/main" id="{B1D7D423-05ED-4227-B527-5527D32491E5}"/>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6" name="フローチャート: 判断 735">
          <a:extLst>
            <a:ext uri="{FF2B5EF4-FFF2-40B4-BE49-F238E27FC236}">
              <a16:creationId xmlns="" xmlns:a16="http://schemas.microsoft.com/office/drawing/2014/main" id="{1B41318A-0D95-40E9-9832-4DEEF29CCE34}"/>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7" name="フローチャート: 判断 736">
          <a:extLst>
            <a:ext uri="{FF2B5EF4-FFF2-40B4-BE49-F238E27FC236}">
              <a16:creationId xmlns="" xmlns:a16="http://schemas.microsoft.com/office/drawing/2014/main" id="{3D7886CB-798E-4458-B73D-6C87EC8405F6}"/>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8" name="フローチャート: 判断 737">
          <a:extLst>
            <a:ext uri="{FF2B5EF4-FFF2-40B4-BE49-F238E27FC236}">
              <a16:creationId xmlns="" xmlns:a16="http://schemas.microsoft.com/office/drawing/2014/main" id="{BC89AEA4-53D2-49D3-9B89-5B2DB336517C}"/>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 xmlns:a16="http://schemas.microsoft.com/office/drawing/2014/main" id="{1019B492-DA06-4285-999F-5E149B15BD4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 xmlns:a16="http://schemas.microsoft.com/office/drawing/2014/main" id="{4356236A-8AD1-4B45-A10E-3AD0879B54A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 xmlns:a16="http://schemas.microsoft.com/office/drawing/2014/main" id="{B4CD988D-1612-4671-A91A-187E7063A5B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 xmlns:a16="http://schemas.microsoft.com/office/drawing/2014/main" id="{BC35B5E0-F2E4-4754-BBE8-9B2FB2942AD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 xmlns:a16="http://schemas.microsoft.com/office/drawing/2014/main" id="{4BAEE656-12B5-4DD0-A677-B2F9B5D4678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35198</xdr:rowOff>
    </xdr:from>
    <xdr:to>
      <xdr:col>116</xdr:col>
      <xdr:colOff>114300</xdr:colOff>
      <xdr:row>108</xdr:row>
      <xdr:rowOff>136798</xdr:rowOff>
    </xdr:to>
    <xdr:sp macro="" textlink="">
      <xdr:nvSpPr>
        <xdr:cNvPr id="744" name="楕円 743">
          <a:extLst>
            <a:ext uri="{FF2B5EF4-FFF2-40B4-BE49-F238E27FC236}">
              <a16:creationId xmlns="" xmlns:a16="http://schemas.microsoft.com/office/drawing/2014/main" id="{176ED035-F702-4E69-9413-57D2CBC210CB}"/>
            </a:ext>
          </a:extLst>
        </xdr:cNvPr>
        <xdr:cNvSpPr/>
      </xdr:nvSpPr>
      <xdr:spPr>
        <a:xfrm>
          <a:off x="221107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121575</xdr:rowOff>
    </xdr:from>
    <xdr:ext cx="469744" cy="259045"/>
    <xdr:sp macro="" textlink="">
      <xdr:nvSpPr>
        <xdr:cNvPr id="745" name="【庁舎】&#10;一人当たり面積該当値テキスト">
          <a:extLst>
            <a:ext uri="{FF2B5EF4-FFF2-40B4-BE49-F238E27FC236}">
              <a16:creationId xmlns="" xmlns:a16="http://schemas.microsoft.com/office/drawing/2014/main" id="{1E8A1588-8C5C-4175-98DB-F5071B91F45B}"/>
            </a:ext>
          </a:extLst>
        </xdr:cNvPr>
        <xdr:cNvSpPr txBox="1"/>
      </xdr:nvSpPr>
      <xdr:spPr>
        <a:xfrm>
          <a:off x="22199600" y="1846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38463</xdr:rowOff>
    </xdr:from>
    <xdr:to>
      <xdr:col>112</xdr:col>
      <xdr:colOff>38100</xdr:colOff>
      <xdr:row>108</xdr:row>
      <xdr:rowOff>140063</xdr:rowOff>
    </xdr:to>
    <xdr:sp macro="" textlink="">
      <xdr:nvSpPr>
        <xdr:cNvPr id="746" name="楕円 745">
          <a:extLst>
            <a:ext uri="{FF2B5EF4-FFF2-40B4-BE49-F238E27FC236}">
              <a16:creationId xmlns="" xmlns:a16="http://schemas.microsoft.com/office/drawing/2014/main" id="{18871470-607F-45F7-A51E-0CB6843C1322}"/>
            </a:ext>
          </a:extLst>
        </xdr:cNvPr>
        <xdr:cNvSpPr/>
      </xdr:nvSpPr>
      <xdr:spPr>
        <a:xfrm>
          <a:off x="21272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85998</xdr:rowOff>
    </xdr:from>
    <xdr:to>
      <xdr:col>116</xdr:col>
      <xdr:colOff>63500</xdr:colOff>
      <xdr:row>108</xdr:row>
      <xdr:rowOff>89263</xdr:rowOff>
    </xdr:to>
    <xdr:cxnSp macro="">
      <xdr:nvCxnSpPr>
        <xdr:cNvPr id="747" name="直線コネクタ 746">
          <a:extLst>
            <a:ext uri="{FF2B5EF4-FFF2-40B4-BE49-F238E27FC236}">
              <a16:creationId xmlns="" xmlns:a16="http://schemas.microsoft.com/office/drawing/2014/main" id="{53B0741A-97C7-42C0-8777-3520BFD82B47}"/>
            </a:ext>
          </a:extLst>
        </xdr:cNvPr>
        <xdr:cNvCxnSpPr/>
      </xdr:nvCxnSpPr>
      <xdr:spPr>
        <a:xfrm flipV="1">
          <a:off x="21323300" y="1860259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38463</xdr:rowOff>
    </xdr:from>
    <xdr:to>
      <xdr:col>107</xdr:col>
      <xdr:colOff>101600</xdr:colOff>
      <xdr:row>108</xdr:row>
      <xdr:rowOff>140063</xdr:rowOff>
    </xdr:to>
    <xdr:sp macro="" textlink="">
      <xdr:nvSpPr>
        <xdr:cNvPr id="748" name="楕円 747">
          <a:extLst>
            <a:ext uri="{FF2B5EF4-FFF2-40B4-BE49-F238E27FC236}">
              <a16:creationId xmlns="" xmlns:a16="http://schemas.microsoft.com/office/drawing/2014/main" id="{09E05DEC-E546-42E2-ACD8-AA2AB541356D}"/>
            </a:ext>
          </a:extLst>
        </xdr:cNvPr>
        <xdr:cNvSpPr/>
      </xdr:nvSpPr>
      <xdr:spPr>
        <a:xfrm>
          <a:off x="20383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89263</xdr:rowOff>
    </xdr:from>
    <xdr:to>
      <xdr:col>111</xdr:col>
      <xdr:colOff>177800</xdr:colOff>
      <xdr:row>108</xdr:row>
      <xdr:rowOff>89263</xdr:rowOff>
    </xdr:to>
    <xdr:cxnSp macro="">
      <xdr:nvCxnSpPr>
        <xdr:cNvPr id="749" name="直線コネクタ 748">
          <a:extLst>
            <a:ext uri="{FF2B5EF4-FFF2-40B4-BE49-F238E27FC236}">
              <a16:creationId xmlns="" xmlns:a16="http://schemas.microsoft.com/office/drawing/2014/main" id="{437856D3-86F8-419D-A64D-86C39A0B13EA}"/>
            </a:ext>
          </a:extLst>
        </xdr:cNvPr>
        <xdr:cNvCxnSpPr/>
      </xdr:nvCxnSpPr>
      <xdr:spPr>
        <a:xfrm>
          <a:off x="20434300" y="1860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93980</xdr:rowOff>
    </xdr:from>
    <xdr:to>
      <xdr:col>102</xdr:col>
      <xdr:colOff>165100</xdr:colOff>
      <xdr:row>109</xdr:row>
      <xdr:rowOff>24130</xdr:rowOff>
    </xdr:to>
    <xdr:sp macro="" textlink="">
      <xdr:nvSpPr>
        <xdr:cNvPr id="750" name="楕円 749">
          <a:extLst>
            <a:ext uri="{FF2B5EF4-FFF2-40B4-BE49-F238E27FC236}">
              <a16:creationId xmlns="" xmlns:a16="http://schemas.microsoft.com/office/drawing/2014/main" id="{C11F6CB8-ACD0-4166-8234-1CF93C8A3508}"/>
            </a:ext>
          </a:extLst>
        </xdr:cNvPr>
        <xdr:cNvSpPr/>
      </xdr:nvSpPr>
      <xdr:spPr>
        <a:xfrm>
          <a:off x="19494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89263</xdr:rowOff>
    </xdr:from>
    <xdr:to>
      <xdr:col>107</xdr:col>
      <xdr:colOff>50800</xdr:colOff>
      <xdr:row>108</xdr:row>
      <xdr:rowOff>144780</xdr:rowOff>
    </xdr:to>
    <xdr:cxnSp macro="">
      <xdr:nvCxnSpPr>
        <xdr:cNvPr id="751" name="直線コネクタ 750">
          <a:extLst>
            <a:ext uri="{FF2B5EF4-FFF2-40B4-BE49-F238E27FC236}">
              <a16:creationId xmlns="" xmlns:a16="http://schemas.microsoft.com/office/drawing/2014/main" id="{D8F46B3A-933D-466D-8C8C-845F25F15679}"/>
            </a:ext>
          </a:extLst>
        </xdr:cNvPr>
        <xdr:cNvCxnSpPr/>
      </xdr:nvCxnSpPr>
      <xdr:spPr>
        <a:xfrm flipV="1">
          <a:off x="19545300" y="1860586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38463</xdr:rowOff>
    </xdr:from>
    <xdr:to>
      <xdr:col>98</xdr:col>
      <xdr:colOff>38100</xdr:colOff>
      <xdr:row>108</xdr:row>
      <xdr:rowOff>140063</xdr:rowOff>
    </xdr:to>
    <xdr:sp macro="" textlink="">
      <xdr:nvSpPr>
        <xdr:cNvPr id="752" name="楕円 751">
          <a:extLst>
            <a:ext uri="{FF2B5EF4-FFF2-40B4-BE49-F238E27FC236}">
              <a16:creationId xmlns="" xmlns:a16="http://schemas.microsoft.com/office/drawing/2014/main" id="{ECBF7502-3B70-4CD2-ACEE-A75692136E33}"/>
            </a:ext>
          </a:extLst>
        </xdr:cNvPr>
        <xdr:cNvSpPr/>
      </xdr:nvSpPr>
      <xdr:spPr>
        <a:xfrm>
          <a:off x="18605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89263</xdr:rowOff>
    </xdr:from>
    <xdr:to>
      <xdr:col>102</xdr:col>
      <xdr:colOff>114300</xdr:colOff>
      <xdr:row>108</xdr:row>
      <xdr:rowOff>144780</xdr:rowOff>
    </xdr:to>
    <xdr:cxnSp macro="">
      <xdr:nvCxnSpPr>
        <xdr:cNvPr id="753" name="直線コネクタ 752">
          <a:extLst>
            <a:ext uri="{FF2B5EF4-FFF2-40B4-BE49-F238E27FC236}">
              <a16:creationId xmlns="" xmlns:a16="http://schemas.microsoft.com/office/drawing/2014/main" id="{E5F5A568-F0B4-43DF-B871-F37FC5B73822}"/>
            </a:ext>
          </a:extLst>
        </xdr:cNvPr>
        <xdr:cNvCxnSpPr/>
      </xdr:nvCxnSpPr>
      <xdr:spPr>
        <a:xfrm>
          <a:off x="18656300" y="1860586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754" name="n_1aveValue【庁舎】&#10;一人当たり面積">
          <a:extLst>
            <a:ext uri="{FF2B5EF4-FFF2-40B4-BE49-F238E27FC236}">
              <a16:creationId xmlns="" xmlns:a16="http://schemas.microsoft.com/office/drawing/2014/main" id="{BFF7A71C-6528-4B92-86CD-694235A6A553}"/>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55" name="n_2aveValue【庁舎】&#10;一人当たり面積">
          <a:extLst>
            <a:ext uri="{FF2B5EF4-FFF2-40B4-BE49-F238E27FC236}">
              <a16:creationId xmlns="" xmlns:a16="http://schemas.microsoft.com/office/drawing/2014/main" id="{A09625EE-5CF1-4EEB-9A3F-A06BA8993EAD}"/>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56" name="n_3aveValue【庁舎】&#10;一人当たり面積">
          <a:extLst>
            <a:ext uri="{FF2B5EF4-FFF2-40B4-BE49-F238E27FC236}">
              <a16:creationId xmlns="" xmlns:a16="http://schemas.microsoft.com/office/drawing/2014/main" id="{1042BA13-9B55-42F6-B0BE-D984F4840EAC}"/>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757" name="n_4aveValue【庁舎】&#10;一人当たり面積">
          <a:extLst>
            <a:ext uri="{FF2B5EF4-FFF2-40B4-BE49-F238E27FC236}">
              <a16:creationId xmlns="" xmlns:a16="http://schemas.microsoft.com/office/drawing/2014/main" id="{5520CE5A-79FB-42CC-A46B-BDBF42AD0D95}"/>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131190</xdr:rowOff>
    </xdr:from>
    <xdr:ext cx="469744" cy="259045"/>
    <xdr:sp macro="" textlink="">
      <xdr:nvSpPr>
        <xdr:cNvPr id="758" name="n_1mainValue【庁舎】&#10;一人当たり面積">
          <a:extLst>
            <a:ext uri="{FF2B5EF4-FFF2-40B4-BE49-F238E27FC236}">
              <a16:creationId xmlns="" xmlns:a16="http://schemas.microsoft.com/office/drawing/2014/main" id="{198AFCD4-FA8C-47DF-B3FF-B4170ABFF97A}"/>
            </a:ext>
          </a:extLst>
        </xdr:cNvPr>
        <xdr:cNvSpPr txBox="1"/>
      </xdr:nvSpPr>
      <xdr:spPr>
        <a:xfrm>
          <a:off x="210757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131190</xdr:rowOff>
    </xdr:from>
    <xdr:ext cx="469744" cy="259045"/>
    <xdr:sp macro="" textlink="">
      <xdr:nvSpPr>
        <xdr:cNvPr id="759" name="n_2mainValue【庁舎】&#10;一人当たり面積">
          <a:extLst>
            <a:ext uri="{FF2B5EF4-FFF2-40B4-BE49-F238E27FC236}">
              <a16:creationId xmlns="" xmlns:a16="http://schemas.microsoft.com/office/drawing/2014/main" id="{9A665E42-18CE-4751-821D-FBE112FF88D1}"/>
            </a:ext>
          </a:extLst>
        </xdr:cNvPr>
        <xdr:cNvSpPr txBox="1"/>
      </xdr:nvSpPr>
      <xdr:spPr>
        <a:xfrm>
          <a:off x="20199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15257</xdr:rowOff>
    </xdr:from>
    <xdr:ext cx="469744" cy="259045"/>
    <xdr:sp macro="" textlink="">
      <xdr:nvSpPr>
        <xdr:cNvPr id="760" name="n_3mainValue【庁舎】&#10;一人当たり面積">
          <a:extLst>
            <a:ext uri="{FF2B5EF4-FFF2-40B4-BE49-F238E27FC236}">
              <a16:creationId xmlns="" xmlns:a16="http://schemas.microsoft.com/office/drawing/2014/main" id="{BD5D4CE5-6FD5-49C1-A2BF-4D77FEBD0F5F}"/>
            </a:ext>
          </a:extLst>
        </xdr:cNvPr>
        <xdr:cNvSpPr txBox="1"/>
      </xdr:nvSpPr>
      <xdr:spPr>
        <a:xfrm>
          <a:off x="19310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131190</xdr:rowOff>
    </xdr:from>
    <xdr:ext cx="469744" cy="259045"/>
    <xdr:sp macro="" textlink="">
      <xdr:nvSpPr>
        <xdr:cNvPr id="761" name="n_4mainValue【庁舎】&#10;一人当たり面積">
          <a:extLst>
            <a:ext uri="{FF2B5EF4-FFF2-40B4-BE49-F238E27FC236}">
              <a16:creationId xmlns="" xmlns:a16="http://schemas.microsoft.com/office/drawing/2014/main" id="{99ADA3F0-CE8A-471D-BEA9-4378D574D745}"/>
            </a:ext>
          </a:extLst>
        </xdr:cNvPr>
        <xdr:cNvSpPr txBox="1"/>
      </xdr:nvSpPr>
      <xdr:spPr>
        <a:xfrm>
          <a:off x="18421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 xmlns:a16="http://schemas.microsoft.com/office/drawing/2014/main" id="{BC113807-7FD1-4C67-885F-4E85B2C451B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 xmlns:a16="http://schemas.microsoft.com/office/drawing/2014/main" id="{E2786EBB-3982-482F-9BD2-0D085915A54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 xmlns:a16="http://schemas.microsoft.com/office/drawing/2014/main" id="{76AAB7FC-CF1A-4F19-8A92-747F6190EE6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類似団体と比較して有形固定資産減価償却率が高くなっている施設は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消防施設、庁舎となっている。</a:t>
          </a:r>
          <a:r>
            <a:rPr kumimoji="1" lang="ja-JP" altLang="ja-JP" sz="1100">
              <a:solidFill>
                <a:sysClr val="windowText" lastClr="000000"/>
              </a:solidFill>
              <a:effectLst/>
              <a:latin typeface="+mn-lt"/>
              <a:ea typeface="+mn-ea"/>
              <a:cs typeface="+mn-cs"/>
            </a:rPr>
            <a:t>しかしながら、</a:t>
          </a:r>
          <a:r>
            <a:rPr kumimoji="1" lang="ja-JP" altLang="en-US" sz="1100">
              <a:solidFill>
                <a:sysClr val="windowText" lastClr="000000"/>
              </a:solidFill>
              <a:effectLst/>
              <a:latin typeface="+mn-lt"/>
              <a:ea typeface="+mn-ea"/>
              <a:cs typeface="+mn-cs"/>
            </a:rPr>
            <a:t>体育館・プールの有形固定資産減価償却率については、</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類似団体より</a:t>
          </a:r>
          <a:r>
            <a:rPr kumimoji="1" lang="ja-JP" altLang="ja-JP" sz="1100">
              <a:solidFill>
                <a:sysClr val="windowText" lastClr="000000"/>
              </a:solidFill>
              <a:effectLst/>
              <a:latin typeface="+mn-lt"/>
              <a:ea typeface="+mn-ea"/>
              <a:cs typeface="+mn-cs"/>
            </a:rPr>
            <a:t>高い</a:t>
          </a:r>
          <a:r>
            <a:rPr kumimoji="1" lang="en-US" altLang="ja-JP" sz="1100">
              <a:solidFill>
                <a:schemeClr val="dk1"/>
              </a:solidFill>
              <a:effectLst/>
              <a:latin typeface="+mn-lt"/>
              <a:ea typeface="+mn-ea"/>
              <a:cs typeface="+mn-cs"/>
            </a:rPr>
            <a:t>72.8%</a:t>
          </a:r>
          <a:r>
            <a:rPr kumimoji="1" lang="ja-JP" altLang="ja-JP" sz="1100">
              <a:solidFill>
                <a:sysClr val="windowText" lastClr="000000"/>
              </a:solidFill>
              <a:effectLst/>
              <a:latin typeface="+mn-lt"/>
              <a:ea typeface="+mn-ea"/>
              <a:cs typeface="+mn-cs"/>
            </a:rPr>
            <a:t>を示していたが、</a:t>
          </a:r>
          <a:r>
            <a:rPr kumimoji="1" lang="en-US" altLang="ja-JP" sz="1100">
              <a:solidFill>
                <a:sysClr val="windowText" lastClr="000000"/>
              </a:solidFill>
              <a:effectLst/>
              <a:latin typeface="+mn-lt"/>
              <a:ea typeface="+mn-ea"/>
              <a:cs typeface="+mn-cs"/>
            </a:rPr>
            <a:t>R5</a:t>
          </a:r>
          <a:r>
            <a:rPr kumimoji="1" lang="ja-JP" altLang="en-US" sz="1100">
              <a:solidFill>
                <a:sysClr val="windowText" lastClr="000000"/>
              </a:solidFill>
              <a:effectLst/>
              <a:latin typeface="+mn-lt"/>
              <a:ea typeface="+mn-ea"/>
              <a:cs typeface="+mn-cs"/>
            </a:rPr>
            <a:t>年度は小中学校の施設整備事業を行ったことにより、</a:t>
          </a:r>
          <a:r>
            <a:rPr kumimoji="1" lang="en-US" altLang="ja-JP" sz="1100">
              <a:solidFill>
                <a:sysClr val="windowText" lastClr="000000"/>
              </a:solidFill>
              <a:effectLst/>
              <a:latin typeface="+mn-lt"/>
              <a:ea typeface="+mn-ea"/>
              <a:cs typeface="+mn-cs"/>
            </a:rPr>
            <a:t>64.6</a:t>
          </a:r>
          <a:r>
            <a:rPr kumimoji="1" lang="ja-JP" altLang="en-US" sz="1100">
              <a:solidFill>
                <a:sysClr val="windowText" lastClr="000000"/>
              </a:solidFill>
              <a:effectLst/>
              <a:latin typeface="+mn-lt"/>
              <a:ea typeface="+mn-ea"/>
              <a:cs typeface="+mn-cs"/>
            </a:rPr>
            <a:t>％と改善した。また、類似団体平均よりも</a:t>
          </a:r>
          <a:r>
            <a:rPr kumimoji="1" lang="en-US" altLang="ja-JP" sz="1100">
              <a:solidFill>
                <a:sysClr val="windowText" lastClr="000000"/>
              </a:solidFill>
              <a:effectLst/>
              <a:latin typeface="+mn-lt"/>
              <a:ea typeface="+mn-ea"/>
              <a:cs typeface="+mn-cs"/>
            </a:rPr>
            <a:t>0.4</a:t>
          </a:r>
          <a:r>
            <a:rPr kumimoji="1" lang="ja-JP" altLang="en-US" sz="1100">
              <a:solidFill>
                <a:sysClr val="windowText" lastClr="000000"/>
              </a:solidFill>
              <a:effectLst/>
              <a:latin typeface="+mn-lt"/>
              <a:ea typeface="+mn-ea"/>
              <a:cs typeface="+mn-cs"/>
            </a:rPr>
            <a:t>ポイント上回り改善された。</a:t>
          </a:r>
          <a:r>
            <a:rPr kumimoji="1" lang="ja-JP" altLang="ja-JP" sz="1100">
              <a:solidFill>
                <a:schemeClr val="dk1"/>
              </a:solidFill>
              <a:effectLst/>
              <a:latin typeface="+mn-lt"/>
              <a:ea typeface="+mn-ea"/>
              <a:cs typeface="+mn-cs"/>
            </a:rPr>
            <a:t>消防施設の有形固定資産減価償却率については、</a:t>
          </a:r>
          <a:r>
            <a:rPr kumimoji="1" lang="en-US" altLang="ja-JP" sz="1100">
              <a:solidFill>
                <a:schemeClr val="dk1"/>
              </a:solidFill>
              <a:effectLst/>
              <a:latin typeface="+mn-lt"/>
              <a:ea typeface="+mn-ea"/>
              <a:cs typeface="+mn-cs"/>
            </a:rPr>
            <a:t>91.5</a:t>
          </a:r>
          <a:r>
            <a:rPr kumimoji="1" lang="ja-JP" altLang="ja-JP" sz="1100">
              <a:solidFill>
                <a:schemeClr val="dk1"/>
              </a:solidFill>
              <a:effectLst/>
              <a:latin typeface="+mn-lt"/>
              <a:ea typeface="+mn-ea"/>
              <a:cs typeface="+mn-cs"/>
            </a:rPr>
            <a:t>ポイントとなっており、類似団体と比較して特に高くなっている。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当町では、令和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年度に見直しを行った公共施設再配置計画により、公共施設の再配置の方向（廃止・統廃合・複合化）を明確化し、今後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年間に予定されている老朽化した各施設等の大規模改修などに留意しつつ、施設の維持管理を適切に進めていくこととしている。また、平成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月に庁舎建設基金を創設しており、庁舎をはじめとした各施設の長期修繕計画に基づいて施設の維持管理を適切に進め、老朽化対策に取り組んでいく方針である。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36,999
36,390
30.21
15,088,863
14,492,425
563,459
7,919,576
8,892,331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税収は年々増加傾向であるものの、今後の税収の大幅な増加は見込めない状況であり、交付税に依存した状況には大きな変化がない。平成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宇美町企業立地及び住宅団地の開発促進条例を制定しており、これからも住宅や大型倉庫等の建築などによって企業誘致による産業の振興、雇用機会の拡大や定住促進による人口増加を図り、町税等の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41628</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114800" y="740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28222</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3225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14817</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flipV="1">
          <a:off x="1447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年度における悪化の要因は、臨時財政対策債の減収及び操出金が増加したためである。類似団体平均も同様に推移している中、比較すると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今後も町税をはじめとした経常的一般財源の確保及び、事務事業の見直しによる経常経費の削減に徹底的に取り組む。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47943</xdr:rowOff>
    </xdr:from>
    <xdr:to>
      <xdr:col>23</xdr:col>
      <xdr:colOff>133350</xdr:colOff>
      <xdr:row>64</xdr:row>
      <xdr:rowOff>9207</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4114800" y="10849293"/>
          <a:ext cx="8382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122872</xdr:rowOff>
    </xdr:from>
    <xdr:to>
      <xdr:col>19</xdr:col>
      <xdr:colOff>133350</xdr:colOff>
      <xdr:row>63</xdr:row>
      <xdr:rowOff>47943</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3225800" y="10752772"/>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122872</xdr:rowOff>
    </xdr:from>
    <xdr:to>
      <xdr:col>15</xdr:col>
      <xdr:colOff>82550</xdr:colOff>
      <xdr:row>64</xdr:row>
      <xdr:rowOff>166053</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flipV="1">
          <a:off x="2336800" y="10752772"/>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93663</xdr:rowOff>
    </xdr:from>
    <xdr:to>
      <xdr:col>11</xdr:col>
      <xdr:colOff>31750</xdr:colOff>
      <xdr:row>64</xdr:row>
      <xdr:rowOff>166053</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a:off x="1447800" y="1106646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129857</xdr:rowOff>
    </xdr:from>
    <xdr:to>
      <xdr:col>23</xdr:col>
      <xdr:colOff>184150</xdr:colOff>
      <xdr:row>64</xdr:row>
      <xdr:rowOff>60007</xdr:rowOff>
    </xdr:to>
    <xdr:sp macro="" textlink="">
      <xdr:nvSpPr>
        <xdr:cNvPr id="147" name="楕円 146">
          <a:extLst>
            <a:ext uri="{FF2B5EF4-FFF2-40B4-BE49-F238E27FC236}">
              <a16:creationId xmlns="" xmlns:a16="http://schemas.microsoft.com/office/drawing/2014/main" id="{00000000-0008-0000-0300-000093000000}"/>
            </a:ext>
          </a:extLst>
        </xdr:cNvPr>
        <xdr:cNvSpPr/>
      </xdr:nvSpPr>
      <xdr:spPr>
        <a:xfrm>
          <a:off x="49022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101934</xdr:rowOff>
    </xdr:from>
    <xdr:ext cx="762000" cy="259045"/>
    <xdr:sp macro="" textlink="">
      <xdr:nvSpPr>
        <xdr:cNvPr id="148" name="財政構造の弾力性該当値テキスト">
          <a:extLst>
            <a:ext uri="{FF2B5EF4-FFF2-40B4-BE49-F238E27FC236}">
              <a16:creationId xmlns="" xmlns:a16="http://schemas.microsoft.com/office/drawing/2014/main" id="{00000000-0008-0000-0300-000094000000}"/>
            </a:ext>
          </a:extLst>
        </xdr:cNvPr>
        <xdr:cNvSpPr txBox="1"/>
      </xdr:nvSpPr>
      <xdr:spPr>
        <a:xfrm>
          <a:off x="5041900" y="109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168593</xdr:rowOff>
    </xdr:from>
    <xdr:to>
      <xdr:col>19</xdr:col>
      <xdr:colOff>184150</xdr:colOff>
      <xdr:row>63</xdr:row>
      <xdr:rowOff>98743</xdr:rowOff>
    </xdr:to>
    <xdr:sp macro="" textlink="">
      <xdr:nvSpPr>
        <xdr:cNvPr id="149" name="楕円 148">
          <a:extLst>
            <a:ext uri="{FF2B5EF4-FFF2-40B4-BE49-F238E27FC236}">
              <a16:creationId xmlns="" xmlns:a16="http://schemas.microsoft.com/office/drawing/2014/main" id="{00000000-0008-0000-0300-000095000000}"/>
            </a:ext>
          </a:extLst>
        </xdr:cNvPr>
        <xdr:cNvSpPr/>
      </xdr:nvSpPr>
      <xdr:spPr>
        <a:xfrm>
          <a:off x="4064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83520</xdr:rowOff>
    </xdr:from>
    <xdr:ext cx="7366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3733800" y="10884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72072</xdr:rowOff>
    </xdr:from>
    <xdr:to>
      <xdr:col>15</xdr:col>
      <xdr:colOff>133350</xdr:colOff>
      <xdr:row>63</xdr:row>
      <xdr:rowOff>2222</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3175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115253</xdr:rowOff>
    </xdr:from>
    <xdr:to>
      <xdr:col>11</xdr:col>
      <xdr:colOff>82550</xdr:colOff>
      <xdr:row>65</xdr:row>
      <xdr:rowOff>45403</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2286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30180</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1955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42863</xdr:rowOff>
    </xdr:from>
    <xdr:to>
      <xdr:col>7</xdr:col>
      <xdr:colOff>31750</xdr:colOff>
      <xdr:row>64</xdr:row>
      <xdr:rowOff>144463</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1397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129240</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066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116,615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老朽化した公共施設の維持補修費が増大する可能性があるため、「公共施設等総合管理計画」に基づき、今後の公共施設の更新等を総合的かつ計画的な維持補修に努めることにより物件費等の更なる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73834</xdr:rowOff>
    </xdr:from>
    <xdr:to>
      <xdr:col>23</xdr:col>
      <xdr:colOff>133350</xdr:colOff>
      <xdr:row>81</xdr:row>
      <xdr:rowOff>101062</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flipV="1">
          <a:off x="4114800" y="13961284"/>
          <a:ext cx="838200" cy="2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100696</xdr:rowOff>
    </xdr:from>
    <xdr:to>
      <xdr:col>19</xdr:col>
      <xdr:colOff>133350</xdr:colOff>
      <xdr:row>81</xdr:row>
      <xdr:rowOff>101062</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3225800" y="13988146"/>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81566</xdr:rowOff>
    </xdr:from>
    <xdr:to>
      <xdr:col>15</xdr:col>
      <xdr:colOff>82550</xdr:colOff>
      <xdr:row>81</xdr:row>
      <xdr:rowOff>100696</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2336800" y="13969016"/>
          <a:ext cx="889000" cy="1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167948</xdr:rowOff>
    </xdr:from>
    <xdr:to>
      <xdr:col>11</xdr:col>
      <xdr:colOff>31750</xdr:colOff>
      <xdr:row>81</xdr:row>
      <xdr:rowOff>81566</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1447800" y="13883948"/>
          <a:ext cx="889000" cy="8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23034</xdr:rowOff>
    </xdr:from>
    <xdr:to>
      <xdr:col>23</xdr:col>
      <xdr:colOff>184150</xdr:colOff>
      <xdr:row>81</xdr:row>
      <xdr:rowOff>124634</xdr:rowOff>
    </xdr:to>
    <xdr:sp macro="" textlink="">
      <xdr:nvSpPr>
        <xdr:cNvPr id="208" name="楕円 207">
          <a:extLst>
            <a:ext uri="{FF2B5EF4-FFF2-40B4-BE49-F238E27FC236}">
              <a16:creationId xmlns="" xmlns:a16="http://schemas.microsoft.com/office/drawing/2014/main" id="{00000000-0008-0000-0300-0000D0000000}"/>
            </a:ext>
          </a:extLst>
        </xdr:cNvPr>
        <xdr:cNvSpPr/>
      </xdr:nvSpPr>
      <xdr:spPr>
        <a:xfrm>
          <a:off x="4902200" y="1391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115761</xdr:rowOff>
    </xdr:from>
    <xdr:ext cx="762000" cy="259045"/>
    <xdr:sp macro="" textlink="">
      <xdr:nvSpPr>
        <xdr:cNvPr id="209" name="人件費・物件費等の状況該当値テキスト">
          <a:extLst>
            <a:ext uri="{FF2B5EF4-FFF2-40B4-BE49-F238E27FC236}">
              <a16:creationId xmlns="" xmlns:a16="http://schemas.microsoft.com/office/drawing/2014/main" id="{00000000-0008-0000-0300-0000D1000000}"/>
            </a:ext>
          </a:extLst>
        </xdr:cNvPr>
        <xdr:cNvSpPr txBox="1"/>
      </xdr:nvSpPr>
      <xdr:spPr>
        <a:xfrm>
          <a:off x="5041900" y="1383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50262</xdr:rowOff>
    </xdr:from>
    <xdr:to>
      <xdr:col>19</xdr:col>
      <xdr:colOff>184150</xdr:colOff>
      <xdr:row>81</xdr:row>
      <xdr:rowOff>151862</xdr:rowOff>
    </xdr:to>
    <xdr:sp macro="" textlink="">
      <xdr:nvSpPr>
        <xdr:cNvPr id="210" name="楕円 209">
          <a:extLst>
            <a:ext uri="{FF2B5EF4-FFF2-40B4-BE49-F238E27FC236}">
              <a16:creationId xmlns="" xmlns:a16="http://schemas.microsoft.com/office/drawing/2014/main" id="{00000000-0008-0000-0300-0000D2000000}"/>
            </a:ext>
          </a:extLst>
        </xdr:cNvPr>
        <xdr:cNvSpPr/>
      </xdr:nvSpPr>
      <xdr:spPr>
        <a:xfrm>
          <a:off x="4064000" y="1393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162039</xdr:rowOff>
    </xdr:from>
    <xdr:ext cx="7366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733800" y="13706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49896</xdr:rowOff>
    </xdr:from>
    <xdr:to>
      <xdr:col>15</xdr:col>
      <xdr:colOff>133350</xdr:colOff>
      <xdr:row>81</xdr:row>
      <xdr:rowOff>151496</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3175000" y="1393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161673</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2844800" y="1370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30766</xdr:rowOff>
    </xdr:from>
    <xdr:to>
      <xdr:col>11</xdr:col>
      <xdr:colOff>82550</xdr:colOff>
      <xdr:row>81</xdr:row>
      <xdr:rowOff>132366</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2286000" y="1391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142543</xdr:rowOff>
    </xdr:from>
    <xdr:ext cx="7620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1955800" y="1368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117148</xdr:rowOff>
    </xdr:from>
    <xdr:to>
      <xdr:col>7</xdr:col>
      <xdr:colOff>31750</xdr:colOff>
      <xdr:row>81</xdr:row>
      <xdr:rowOff>47298</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1397000" y="1383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57475</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1066800" y="1360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総人件費抑制の観点から役職者数の適切な管理（ポストマネジメント）に努めるとともに、人事評価制度を活用した人事給与制度の見直しを進め、ラスパイレス指数が類似団体平均の水準を維持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4939</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a:off x="16179800" y="14578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98778</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flipV="1">
          <a:off x="15290800" y="145781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85</xdr:row>
      <xdr:rowOff>165805</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flipV="1">
          <a:off x="14401800" y="146720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88195</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flipV="1">
          <a:off x="13512800" y="147390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0" name="楕円 269">
          <a:extLst>
            <a:ext uri="{FF2B5EF4-FFF2-40B4-BE49-F238E27FC236}">
              <a16:creationId xmlns="" xmlns:a16="http://schemas.microsoft.com/office/drawing/2014/main" id="{00000000-0008-0000-0300-00000E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1" name="給与水準   （国との比較）該当値テキスト">
          <a:extLst>
            <a:ext uri="{FF2B5EF4-FFF2-40B4-BE49-F238E27FC236}">
              <a16:creationId xmlns="" xmlns:a16="http://schemas.microsoft.com/office/drawing/2014/main" id="{00000000-0008-0000-0300-00000F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2" name="楕円 271">
          <a:extLst>
            <a:ext uri="{FF2B5EF4-FFF2-40B4-BE49-F238E27FC236}">
              <a16:creationId xmlns="" xmlns:a16="http://schemas.microsoft.com/office/drawing/2014/main" id="{00000000-0008-0000-0300-000010010000}"/>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74" name="楕円 273">
          <a:extLst>
            <a:ext uri="{FF2B5EF4-FFF2-40B4-BE49-F238E27FC236}">
              <a16:creationId xmlns="" xmlns:a16="http://schemas.microsoft.com/office/drawing/2014/main" id="{00000000-0008-0000-0300-000012010000}"/>
            </a:ext>
          </a:extLst>
        </xdr:cNvPr>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55332</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4020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月に定めた「人件費の抑制及び適正な人事配置についての方針」に基づき、総人件費抑制とのバランスを図りながら、多様な任用形態の職員を適切に活用し、正規職員の人件費抑制に努める。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75293</xdr:rowOff>
    </xdr:from>
    <xdr:to>
      <xdr:col>81</xdr:col>
      <xdr:colOff>44450</xdr:colOff>
      <xdr:row>58</xdr:row>
      <xdr:rowOff>95976</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a:off x="16179800" y="10019393"/>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75293</xdr:rowOff>
    </xdr:from>
    <xdr:to>
      <xdr:col>77</xdr:col>
      <xdr:colOff>44450</xdr:colOff>
      <xdr:row>58</xdr:row>
      <xdr:rowOff>109765</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flipV="1">
          <a:off x="15290800" y="100193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108041</xdr:rowOff>
    </xdr:from>
    <xdr:to>
      <xdr:col>72</xdr:col>
      <xdr:colOff>203200</xdr:colOff>
      <xdr:row>58</xdr:row>
      <xdr:rowOff>109765</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4401800" y="1005214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106317</xdr:rowOff>
    </xdr:from>
    <xdr:to>
      <xdr:col>68</xdr:col>
      <xdr:colOff>152400</xdr:colOff>
      <xdr:row>58</xdr:row>
      <xdr:rowOff>108041</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3512800" y="10050417"/>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45176</xdr:rowOff>
    </xdr:from>
    <xdr:to>
      <xdr:col>81</xdr:col>
      <xdr:colOff>95250</xdr:colOff>
      <xdr:row>58</xdr:row>
      <xdr:rowOff>146776</xdr:rowOff>
    </xdr:to>
    <xdr:sp macro="" textlink="">
      <xdr:nvSpPr>
        <xdr:cNvPr id="335" name="楕円 334">
          <a:extLst>
            <a:ext uri="{FF2B5EF4-FFF2-40B4-BE49-F238E27FC236}">
              <a16:creationId xmlns="" xmlns:a16="http://schemas.microsoft.com/office/drawing/2014/main" id="{00000000-0008-0000-0300-00004F010000}"/>
            </a:ext>
          </a:extLst>
        </xdr:cNvPr>
        <xdr:cNvSpPr/>
      </xdr:nvSpPr>
      <xdr:spPr>
        <a:xfrm>
          <a:off x="16967200" y="99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137903</xdr:rowOff>
    </xdr:from>
    <xdr:ext cx="762000" cy="259045"/>
    <xdr:sp macro="" textlink="">
      <xdr:nvSpPr>
        <xdr:cNvPr id="336" name="定員管理の状況該当値テキスト">
          <a:extLst>
            <a:ext uri="{FF2B5EF4-FFF2-40B4-BE49-F238E27FC236}">
              <a16:creationId xmlns="" xmlns:a16="http://schemas.microsoft.com/office/drawing/2014/main" id="{00000000-0008-0000-0300-000050010000}"/>
            </a:ext>
          </a:extLst>
        </xdr:cNvPr>
        <xdr:cNvSpPr txBox="1"/>
      </xdr:nvSpPr>
      <xdr:spPr>
        <a:xfrm>
          <a:off x="17106900" y="99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24493</xdr:rowOff>
    </xdr:from>
    <xdr:to>
      <xdr:col>77</xdr:col>
      <xdr:colOff>95250</xdr:colOff>
      <xdr:row>58</xdr:row>
      <xdr:rowOff>126093</xdr:rowOff>
    </xdr:to>
    <xdr:sp macro="" textlink="">
      <xdr:nvSpPr>
        <xdr:cNvPr id="337" name="楕円 336">
          <a:extLst>
            <a:ext uri="{FF2B5EF4-FFF2-40B4-BE49-F238E27FC236}">
              <a16:creationId xmlns="" xmlns:a16="http://schemas.microsoft.com/office/drawing/2014/main" id="{00000000-0008-0000-0300-000051010000}"/>
            </a:ext>
          </a:extLst>
        </xdr:cNvPr>
        <xdr:cNvSpPr/>
      </xdr:nvSpPr>
      <xdr:spPr>
        <a:xfrm>
          <a:off x="16129000" y="99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136270</xdr:rowOff>
    </xdr:from>
    <xdr:ext cx="7366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798800" y="973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58965</xdr:rowOff>
    </xdr:from>
    <xdr:to>
      <xdr:col>73</xdr:col>
      <xdr:colOff>44450</xdr:colOff>
      <xdr:row>58</xdr:row>
      <xdr:rowOff>160565</xdr:rowOff>
    </xdr:to>
    <xdr:sp macro="" textlink="">
      <xdr:nvSpPr>
        <xdr:cNvPr id="339" name="楕円 338">
          <a:extLst>
            <a:ext uri="{FF2B5EF4-FFF2-40B4-BE49-F238E27FC236}">
              <a16:creationId xmlns="" xmlns:a16="http://schemas.microsoft.com/office/drawing/2014/main" id="{00000000-0008-0000-0300-000053010000}"/>
            </a:ext>
          </a:extLst>
        </xdr:cNvPr>
        <xdr:cNvSpPr/>
      </xdr:nvSpPr>
      <xdr:spPr>
        <a:xfrm>
          <a:off x="152400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170742</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4909800" y="97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57241</xdr:rowOff>
    </xdr:from>
    <xdr:to>
      <xdr:col>68</xdr:col>
      <xdr:colOff>203200</xdr:colOff>
      <xdr:row>58</xdr:row>
      <xdr:rowOff>158841</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4351000" y="100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169018</xdr:rowOff>
    </xdr:from>
    <xdr:ext cx="7620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4020800" y="977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55517</xdr:rowOff>
    </xdr:from>
    <xdr:to>
      <xdr:col>64</xdr:col>
      <xdr:colOff>152400</xdr:colOff>
      <xdr:row>58</xdr:row>
      <xdr:rowOff>157117</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3462000" y="999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167294</xdr:rowOff>
    </xdr:from>
    <xdr:ext cx="7620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3131800" y="976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カ年平均）は前年度から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となった。改善の要因は、元利償還金等及び算入公債費等の額がどちらも減少し、実質的な公債費負担額が前年度比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今後も新規に発行する地方債は、当該年度の元金償還金の額以内とする目標を堅持し、通常債を減少させ、地方債残高の適正な管理に努める。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93345</xdr:rowOff>
    </xdr:from>
    <xdr:to>
      <xdr:col>81</xdr:col>
      <xdr:colOff>44450</xdr:colOff>
      <xdr:row>39</xdr:row>
      <xdr:rowOff>123507</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flipV="1">
          <a:off x="16179800" y="6779895"/>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123507</xdr:rowOff>
    </xdr:from>
    <xdr:to>
      <xdr:col>77</xdr:col>
      <xdr:colOff>44450</xdr:colOff>
      <xdr:row>39</xdr:row>
      <xdr:rowOff>147638</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flipV="1">
          <a:off x="15290800" y="681005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147638</xdr:rowOff>
    </xdr:from>
    <xdr:to>
      <xdr:col>72</xdr:col>
      <xdr:colOff>203200</xdr:colOff>
      <xdr:row>39</xdr:row>
      <xdr:rowOff>159703</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4401800" y="683418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159703</xdr:rowOff>
    </xdr:from>
    <xdr:to>
      <xdr:col>68</xdr:col>
      <xdr:colOff>152400</xdr:colOff>
      <xdr:row>39</xdr:row>
      <xdr:rowOff>159703</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a:off x="13512800" y="68462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93" name="楕円 392">
          <a:extLst>
            <a:ext uri="{FF2B5EF4-FFF2-40B4-BE49-F238E27FC236}">
              <a16:creationId xmlns="" xmlns:a16="http://schemas.microsoft.com/office/drawing/2014/main" id="{00000000-0008-0000-0300-000089010000}"/>
            </a:ext>
          </a:extLst>
        </xdr:cNvPr>
        <xdr:cNvSpPr/>
      </xdr:nvSpPr>
      <xdr:spPr>
        <a:xfrm>
          <a:off x="169672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59072</xdr:rowOff>
    </xdr:from>
    <xdr:ext cx="762000" cy="259045"/>
    <xdr:sp macro="" textlink="">
      <xdr:nvSpPr>
        <xdr:cNvPr id="394" name="公債費負担の状況該当値テキスト">
          <a:extLst>
            <a:ext uri="{FF2B5EF4-FFF2-40B4-BE49-F238E27FC236}">
              <a16:creationId xmlns="" xmlns:a16="http://schemas.microsoft.com/office/drawing/2014/main" id="{00000000-0008-0000-0300-00008A010000}"/>
            </a:ext>
          </a:extLst>
        </xdr:cNvPr>
        <xdr:cNvSpPr txBox="1"/>
      </xdr:nvSpPr>
      <xdr:spPr>
        <a:xfrm>
          <a:off x="17106900" y="657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72707</xdr:rowOff>
    </xdr:from>
    <xdr:to>
      <xdr:col>77</xdr:col>
      <xdr:colOff>95250</xdr:colOff>
      <xdr:row>40</xdr:row>
      <xdr:rowOff>2857</xdr:rowOff>
    </xdr:to>
    <xdr:sp macro="" textlink="">
      <xdr:nvSpPr>
        <xdr:cNvPr id="395" name="楕円 394">
          <a:extLst>
            <a:ext uri="{FF2B5EF4-FFF2-40B4-BE49-F238E27FC236}">
              <a16:creationId xmlns="" xmlns:a16="http://schemas.microsoft.com/office/drawing/2014/main" id="{00000000-0008-0000-0300-00008B010000}"/>
            </a:ext>
          </a:extLst>
        </xdr:cNvPr>
        <xdr:cNvSpPr/>
      </xdr:nvSpPr>
      <xdr:spPr>
        <a:xfrm>
          <a:off x="16129000" y="67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159084</xdr:rowOff>
    </xdr:from>
    <xdr:ext cx="7366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5798800" y="68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96838</xdr:rowOff>
    </xdr:from>
    <xdr:to>
      <xdr:col>73</xdr:col>
      <xdr:colOff>44450</xdr:colOff>
      <xdr:row>40</xdr:row>
      <xdr:rowOff>26988</xdr:rowOff>
    </xdr:to>
    <xdr:sp macro="" textlink="">
      <xdr:nvSpPr>
        <xdr:cNvPr id="397" name="楕円 396">
          <a:extLst>
            <a:ext uri="{FF2B5EF4-FFF2-40B4-BE49-F238E27FC236}">
              <a16:creationId xmlns="" xmlns:a16="http://schemas.microsoft.com/office/drawing/2014/main" id="{00000000-0008-0000-0300-00008D010000}"/>
            </a:ext>
          </a:extLst>
        </xdr:cNvPr>
        <xdr:cNvSpPr/>
      </xdr:nvSpPr>
      <xdr:spPr>
        <a:xfrm>
          <a:off x="15240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11765</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4909800" y="686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108903</xdr:rowOff>
    </xdr:from>
    <xdr:to>
      <xdr:col>68</xdr:col>
      <xdr:colOff>203200</xdr:colOff>
      <xdr:row>40</xdr:row>
      <xdr:rowOff>39053</xdr:rowOff>
    </xdr:to>
    <xdr:sp macro="" textlink="">
      <xdr:nvSpPr>
        <xdr:cNvPr id="399" name="楕円 398">
          <a:extLst>
            <a:ext uri="{FF2B5EF4-FFF2-40B4-BE49-F238E27FC236}">
              <a16:creationId xmlns="" xmlns:a16="http://schemas.microsoft.com/office/drawing/2014/main" id="{00000000-0008-0000-0300-00008F010000}"/>
            </a:ext>
          </a:extLst>
        </xdr:cNvPr>
        <xdr:cNvSpPr/>
      </xdr:nvSpPr>
      <xdr:spPr>
        <a:xfrm>
          <a:off x="14351000" y="679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23830</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4020800" y="688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108903</xdr:rowOff>
    </xdr:from>
    <xdr:to>
      <xdr:col>64</xdr:col>
      <xdr:colOff>152400</xdr:colOff>
      <xdr:row>40</xdr:row>
      <xdr:rowOff>39053</xdr:rowOff>
    </xdr:to>
    <xdr:sp macro="" textlink="">
      <xdr:nvSpPr>
        <xdr:cNvPr id="401" name="楕円 400">
          <a:extLst>
            <a:ext uri="{FF2B5EF4-FFF2-40B4-BE49-F238E27FC236}">
              <a16:creationId xmlns="" xmlns:a16="http://schemas.microsoft.com/office/drawing/2014/main" id="{00000000-0008-0000-0300-000091010000}"/>
            </a:ext>
          </a:extLst>
        </xdr:cNvPr>
        <xdr:cNvSpPr/>
      </xdr:nvSpPr>
      <xdr:spPr>
        <a:xfrm>
          <a:off x="13462000" y="679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23830</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3131800" y="688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年度以降減少を続けており、令和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年度以降は将来負担すべき額より充当可能財源が多かったため、算定されない「－」の表示となっている。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年度は地方債現在高が前年度比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570,989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）の減等により将来負担額が前年度比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882,020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今後も、一般会計の地方債残高の管理と充当可能基金の維持に努め、中長期的視点に立った財政運営に努めていく。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91259</xdr:rowOff>
    </xdr:from>
    <xdr:to>
      <xdr:col>68</xdr:col>
      <xdr:colOff>152400</xdr:colOff>
      <xdr:row>13</xdr:row>
      <xdr:rowOff>94706</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flipV="1">
          <a:off x="13512800" y="232010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1" name="フローチャート: 判断 440">
          <a:extLst>
            <a:ext uri="{FF2B5EF4-FFF2-40B4-BE49-F238E27FC236}">
              <a16:creationId xmlns="" xmlns:a16="http://schemas.microsoft.com/office/drawing/2014/main" id="{00000000-0008-0000-0300-0000B9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2" name="テキスト ボックス 441">
          <a:extLst>
            <a:ext uri="{FF2B5EF4-FFF2-40B4-BE49-F238E27FC236}">
              <a16:creationId xmlns="" xmlns:a16="http://schemas.microsoft.com/office/drawing/2014/main" id="{00000000-0008-0000-0300-0000BA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3" name="フローチャート: 判断 442">
          <a:extLst>
            <a:ext uri="{FF2B5EF4-FFF2-40B4-BE49-F238E27FC236}">
              <a16:creationId xmlns="" xmlns:a16="http://schemas.microsoft.com/office/drawing/2014/main" id="{00000000-0008-0000-0300-0000BB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4" name="テキスト ボックス 443">
          <a:extLst>
            <a:ext uri="{FF2B5EF4-FFF2-40B4-BE49-F238E27FC236}">
              <a16:creationId xmlns="" xmlns:a16="http://schemas.microsoft.com/office/drawing/2014/main" id="{00000000-0008-0000-0300-0000BC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5" name="フローチャート: 判断 444">
          <a:extLst>
            <a:ext uri="{FF2B5EF4-FFF2-40B4-BE49-F238E27FC236}">
              <a16:creationId xmlns="" xmlns:a16="http://schemas.microsoft.com/office/drawing/2014/main" id="{00000000-0008-0000-0300-0000BD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126594</xdr:rowOff>
    </xdr:from>
    <xdr:ext cx="7620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4020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40459</xdr:rowOff>
    </xdr:from>
    <xdr:to>
      <xdr:col>68</xdr:col>
      <xdr:colOff>203200</xdr:colOff>
      <xdr:row>13</xdr:row>
      <xdr:rowOff>142059</xdr:rowOff>
    </xdr:to>
    <xdr:sp macro="" textlink="">
      <xdr:nvSpPr>
        <xdr:cNvPr id="454" name="楕円 453">
          <a:extLst>
            <a:ext uri="{FF2B5EF4-FFF2-40B4-BE49-F238E27FC236}">
              <a16:creationId xmlns="" xmlns:a16="http://schemas.microsoft.com/office/drawing/2014/main" id="{00000000-0008-0000-0300-0000C6010000}"/>
            </a:ext>
          </a:extLst>
        </xdr:cNvPr>
        <xdr:cNvSpPr/>
      </xdr:nvSpPr>
      <xdr:spPr>
        <a:xfrm>
          <a:off x="14351000" y="22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152236</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4020800" y="203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43906</xdr:rowOff>
    </xdr:from>
    <xdr:to>
      <xdr:col>64</xdr:col>
      <xdr:colOff>152400</xdr:colOff>
      <xdr:row>13</xdr:row>
      <xdr:rowOff>145506</xdr:rowOff>
    </xdr:to>
    <xdr:sp macro="" textlink="">
      <xdr:nvSpPr>
        <xdr:cNvPr id="456" name="楕円 455">
          <a:extLst>
            <a:ext uri="{FF2B5EF4-FFF2-40B4-BE49-F238E27FC236}">
              <a16:creationId xmlns="" xmlns:a16="http://schemas.microsoft.com/office/drawing/2014/main" id="{00000000-0008-0000-0300-0000C8010000}"/>
            </a:ext>
          </a:extLst>
        </xdr:cNvPr>
        <xdr:cNvSpPr/>
      </xdr:nvSpPr>
      <xdr:spPr>
        <a:xfrm>
          <a:off x="13462000" y="22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155683</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3131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36,999
36,390
30.21
15,088,863
14,492,425
563,459
7,919,576
8,892,331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年度に機構改革を実施し、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課増や、係増となったこと、また人事院勧告に伴う給与改定等による影響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月に定めた「人件費の抑制及び適正な人事配置についての方針」に基づき、今後も人件費を抑制しつつ、適正な人事配置に努める。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133858</xdr:rowOff>
    </xdr:from>
    <xdr:to>
      <xdr:col>24</xdr:col>
      <xdr:colOff>25400</xdr:colOff>
      <xdr:row>35</xdr:row>
      <xdr:rowOff>161290</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a:off x="3987800" y="61346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133858</xdr:rowOff>
    </xdr:from>
    <xdr:to>
      <xdr:col>19</xdr:col>
      <xdr:colOff>187325</xdr:colOff>
      <xdr:row>35</xdr:row>
      <xdr:rowOff>165862</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flipV="1">
          <a:off x="3098800" y="61346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165862</xdr:rowOff>
    </xdr:from>
    <xdr:to>
      <xdr:col>15</xdr:col>
      <xdr:colOff>98425</xdr:colOff>
      <xdr:row>36</xdr:row>
      <xdr:rowOff>62992</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flipV="1">
          <a:off x="2209800" y="61666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36</xdr:row>
      <xdr:rowOff>85852</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flipV="1">
          <a:off x="1320800" y="6235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83058</xdr:rowOff>
    </xdr:from>
    <xdr:to>
      <xdr:col>20</xdr:col>
      <xdr:colOff>38100</xdr:colOff>
      <xdr:row>36</xdr:row>
      <xdr:rowOff>13208</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23385</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115062</xdr:rowOff>
    </xdr:from>
    <xdr:to>
      <xdr:col>15</xdr:col>
      <xdr:colOff>149225</xdr:colOff>
      <xdr:row>36</xdr:row>
      <xdr:rowOff>45212</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55389</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146829</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年度は、類似団体と同様の伸びとなっており、前年度から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ポイント上回っている。増加の要因としては、学校教育情報システムリース料をはじめとして、購入からリースへと移行している傾向であるため、使用料及び賃借料の増等が挙げられる。</a:t>
          </a:r>
        </a:p>
        <a:p>
          <a:r>
            <a:rPr kumimoji="1" lang="ja-JP" altLang="en-US" sz="1300">
              <a:latin typeface="ＭＳ Ｐゴシック" panose="020B0600070205080204" pitchFamily="50" charset="-128"/>
              <a:ea typeface="ＭＳ Ｐゴシック" panose="020B0600070205080204" pitchFamily="50" charset="-128"/>
            </a:rPr>
            <a:t>　依然として全国平均、福岡県平均、類似団体平均を上回っている状態であり、今後も経費削減に努めていく。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69850</xdr:rowOff>
    </xdr:to>
    <xdr:cxnSp macro="">
      <xdr:nvCxnSpPr>
        <xdr:cNvPr id="125" name="直線コネクタ 124">
          <a:extLst>
            <a:ext uri="{FF2B5EF4-FFF2-40B4-BE49-F238E27FC236}">
              <a16:creationId xmlns="" xmlns:a16="http://schemas.microsoft.com/office/drawing/2014/main" id="{00000000-0008-0000-0400-00007D000000}"/>
            </a:ext>
          </a:extLst>
        </xdr:cNvPr>
        <xdr:cNvCxnSpPr/>
      </xdr:nvCxnSpPr>
      <xdr:spPr>
        <a:xfrm>
          <a:off x="15671800" y="2938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24130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4782800" y="2893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1270</xdr:rowOff>
    </xdr:to>
    <xdr:cxnSp macro="">
      <xdr:nvCxnSpPr>
        <xdr:cNvPr id="131" name="直線コネクタ 130">
          <a:extLst>
            <a:ext uri="{FF2B5EF4-FFF2-40B4-BE49-F238E27FC236}">
              <a16:creationId xmlns="" xmlns:a16="http://schemas.microsoft.com/office/drawing/2014/main" id="{00000000-0008-0000-0400-000083000000}"/>
            </a:ext>
          </a:extLst>
        </xdr:cNvPr>
        <xdr:cNvCxnSpPr/>
      </xdr:nvCxnSpPr>
      <xdr:spPr>
        <a:xfrm flipV="1">
          <a:off x="13893800" y="2893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24130</xdr:rowOff>
    </xdr:to>
    <xdr:cxnSp macro="">
      <xdr:nvCxnSpPr>
        <xdr:cNvPr id="134" name="直線コネクタ 133">
          <a:extLst>
            <a:ext uri="{FF2B5EF4-FFF2-40B4-BE49-F238E27FC236}">
              <a16:creationId xmlns="" xmlns:a16="http://schemas.microsoft.com/office/drawing/2014/main" id="{00000000-0008-0000-0400-000086000000}"/>
            </a:ext>
          </a:extLst>
        </xdr:cNvPr>
        <xdr:cNvCxnSpPr/>
      </xdr:nvCxnSpPr>
      <xdr:spPr>
        <a:xfrm flipV="1">
          <a:off x="13004800" y="2915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a:extLst>
            <a:ext uri="{FF2B5EF4-FFF2-40B4-BE49-F238E27FC236}">
              <a16:creationId xmlns="" xmlns:a16="http://schemas.microsoft.com/office/drawing/2014/main" id="{00000000-0008-0000-0400-000091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類似団体と同様の伸びとなっており、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今後も更なる高齢化の進行等に伴い、医療費をはじめとする扶助費の増加が見込まれるため、特定健診や特定保健指導の充実、訪問指導等を実施し、できる限り緩やかな伸びとなるように努める。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29028</xdr:rowOff>
    </xdr:to>
    <xdr:cxnSp macro="">
      <xdr:nvCxnSpPr>
        <xdr:cNvPr id="188" name="直線コネクタ 187">
          <a:extLst>
            <a:ext uri="{FF2B5EF4-FFF2-40B4-BE49-F238E27FC236}">
              <a16:creationId xmlns="" xmlns:a16="http://schemas.microsoft.com/office/drawing/2014/main" id="{00000000-0008-0000-0400-0000BC000000}"/>
            </a:ext>
          </a:extLst>
        </xdr:cNvPr>
        <xdr:cNvCxnSpPr/>
      </xdr:nvCxnSpPr>
      <xdr:spPr>
        <a:xfrm>
          <a:off x="3987800" y="99078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135165</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a:off x="3098800" y="9842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57</xdr:row>
      <xdr:rowOff>69850</xdr:rowOff>
    </xdr:to>
    <xdr:cxnSp macro="">
      <xdr:nvCxnSpPr>
        <xdr:cNvPr id="194" name="直線コネクタ 193">
          <a:extLst>
            <a:ext uri="{FF2B5EF4-FFF2-40B4-BE49-F238E27FC236}">
              <a16:creationId xmlns="" xmlns:a16="http://schemas.microsoft.com/office/drawing/2014/main" id="{00000000-0008-0000-0400-0000C2000000}"/>
            </a:ext>
          </a:extLst>
        </xdr:cNvPr>
        <xdr:cNvCxnSpPr/>
      </xdr:nvCxnSpPr>
      <xdr:spPr>
        <a:xfrm>
          <a:off x="2209800" y="9831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58965</xdr:rowOff>
    </xdr:to>
    <xdr:cxnSp macro="">
      <xdr:nvCxnSpPr>
        <xdr:cNvPr id="197" name="直線コネクタ 196">
          <a:extLst>
            <a:ext uri="{FF2B5EF4-FFF2-40B4-BE49-F238E27FC236}">
              <a16:creationId xmlns="" xmlns:a16="http://schemas.microsoft.com/office/drawing/2014/main" id="{00000000-0008-0000-0400-0000C5000000}"/>
            </a:ext>
          </a:extLst>
        </xdr:cNvPr>
        <xdr:cNvCxnSpPr/>
      </xdr:nvCxnSpPr>
      <xdr:spPr>
        <a:xfrm>
          <a:off x="1320800" y="9777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08" name="扶助費該当値テキスト">
          <a:extLst>
            <a:ext uri="{FF2B5EF4-FFF2-40B4-BE49-F238E27FC236}">
              <a16:creationId xmlns="" xmlns:a16="http://schemas.microsoft.com/office/drawing/2014/main" id="{00000000-0008-0000-0400-0000D0000000}"/>
            </a:ext>
          </a:extLst>
        </xdr:cNvPr>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年度は前年度に比べて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ポイント増となった。増加の要因としては、当町の高齢化率の上昇に伴い、福岡県後期高齢者医療広域連合療養給付費負担金や後期高齢者医療特別会計繰出金の増が挙げられる。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今後、医療費分析の実施を進め、特定健診や特定保健指導等を充実させていくことで、町全体の医療費抑制に努めていく。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56</xdr:row>
      <xdr:rowOff>88900</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a:off x="15671800" y="96683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140607</xdr:rowOff>
    </xdr:from>
    <xdr:to>
      <xdr:col>78</xdr:col>
      <xdr:colOff>69850</xdr:colOff>
      <xdr:row>56</xdr:row>
      <xdr:rowOff>67128</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a:off x="14782800" y="9570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140607</xdr:rowOff>
    </xdr:from>
    <xdr:to>
      <xdr:col>73</xdr:col>
      <xdr:colOff>180975</xdr:colOff>
      <xdr:row>57</xdr:row>
      <xdr:rowOff>4535</xdr:rowOff>
    </xdr:to>
    <xdr:cxnSp macro="">
      <xdr:nvCxnSpPr>
        <xdr:cNvPr id="257" name="直線コネクタ 256">
          <a:extLst>
            <a:ext uri="{FF2B5EF4-FFF2-40B4-BE49-F238E27FC236}">
              <a16:creationId xmlns="" xmlns:a16="http://schemas.microsoft.com/office/drawing/2014/main" id="{00000000-0008-0000-0400-000001010000}"/>
            </a:ext>
          </a:extLst>
        </xdr:cNvPr>
        <xdr:cNvCxnSpPr/>
      </xdr:nvCxnSpPr>
      <xdr:spPr>
        <a:xfrm flipV="1">
          <a:off x="13893800" y="95703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154215</xdr:rowOff>
    </xdr:from>
    <xdr:to>
      <xdr:col>69</xdr:col>
      <xdr:colOff>92075</xdr:colOff>
      <xdr:row>57</xdr:row>
      <xdr:rowOff>4535</xdr:rowOff>
    </xdr:to>
    <xdr:cxnSp macro="">
      <xdr:nvCxnSpPr>
        <xdr:cNvPr id="260" name="直線コネクタ 259">
          <a:extLst>
            <a:ext uri="{FF2B5EF4-FFF2-40B4-BE49-F238E27FC236}">
              <a16:creationId xmlns="" xmlns:a16="http://schemas.microsoft.com/office/drawing/2014/main" id="{00000000-0008-0000-0400-000004010000}"/>
            </a:ext>
          </a:extLst>
        </xdr:cNvPr>
        <xdr:cNvCxnSpPr/>
      </xdr:nvCxnSpPr>
      <xdr:spPr>
        <a:xfrm>
          <a:off x="13004800" y="9755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1" name="その他該当値テキスト">
          <a:extLst>
            <a:ext uri="{FF2B5EF4-FFF2-40B4-BE49-F238E27FC236}">
              <a16:creationId xmlns="" xmlns:a16="http://schemas.microsoft.com/office/drawing/2014/main" id="{00000000-0008-0000-0400-00000F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16328</xdr:rowOff>
    </xdr:from>
    <xdr:to>
      <xdr:col>78</xdr:col>
      <xdr:colOff>120650</xdr:colOff>
      <xdr:row>56</xdr:row>
      <xdr:rowOff>117928</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5621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89807</xdr:rowOff>
    </xdr:from>
    <xdr:to>
      <xdr:col>74</xdr:col>
      <xdr:colOff>31750</xdr:colOff>
      <xdr:row>56</xdr:row>
      <xdr:rowOff>19957</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4732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103415</xdr:rowOff>
    </xdr:from>
    <xdr:to>
      <xdr:col>65</xdr:col>
      <xdr:colOff>53975</xdr:colOff>
      <xdr:row>57</xdr:row>
      <xdr:rowOff>33565</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2954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43742</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2623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年度は前年度に比べて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ポイント増となった。増加の要因としては、</a:t>
          </a:r>
          <a:r>
            <a:rPr kumimoji="1" lang="en-US" altLang="ja-JP" sz="1300">
              <a:latin typeface="ＭＳ Ｐゴシック" panose="020B0600070205080204" pitchFamily="50" charset="-128"/>
              <a:ea typeface="ＭＳ Ｐゴシック" panose="020B0600070205080204" pitchFamily="50" charset="-128"/>
            </a:rPr>
            <a:t>RDF</a:t>
          </a:r>
          <a:r>
            <a:rPr kumimoji="1" lang="ja-JP" altLang="en-US" sz="1300">
              <a:latin typeface="ＭＳ Ｐゴシック" panose="020B0600070205080204" pitchFamily="50" charset="-128"/>
              <a:ea typeface="ＭＳ Ｐゴシック" panose="020B0600070205080204" pitchFamily="50" charset="-128"/>
            </a:rPr>
            <a:t>処理委託料及びオンデマンドバス運行負担金の増などが挙げられる。類似団体平均等を大きく上回っているのは、特に可燃ごみの</a:t>
          </a:r>
          <a:r>
            <a:rPr kumimoji="1" lang="en-US" altLang="ja-JP" sz="1300">
              <a:latin typeface="ＭＳ Ｐゴシック" panose="020B0600070205080204" pitchFamily="50" charset="-128"/>
              <a:ea typeface="ＭＳ Ｐゴシック" panose="020B0600070205080204" pitchFamily="50" charset="-128"/>
            </a:rPr>
            <a:t>RDF</a:t>
          </a:r>
          <a:r>
            <a:rPr kumimoji="1" lang="ja-JP" altLang="en-US" sz="1300">
              <a:latin typeface="ＭＳ Ｐゴシック" panose="020B0600070205080204" pitchFamily="50" charset="-128"/>
              <a:ea typeface="ＭＳ Ｐゴシック" panose="020B0600070205080204" pitchFamily="50" charset="-128"/>
            </a:rPr>
            <a:t>処理委託料（同級他団体負担金）が多額であることと、一部事務組合負担金等によるものである。負担金は、町独自の判断での抑制は困難なため、町単独事業である公共的団体への補助金の見直しを中心に補助費等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30988</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5671800" y="65323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21844</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flipV="1">
          <a:off x="14782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21844</xdr:rowOff>
    </xdr:from>
    <xdr:to>
      <xdr:col>73</xdr:col>
      <xdr:colOff>180975</xdr:colOff>
      <xdr:row>38</xdr:row>
      <xdr:rowOff>81280</xdr:rowOff>
    </xdr:to>
    <xdr:cxnSp macro="">
      <xdr:nvCxnSpPr>
        <xdr:cNvPr id="315" name="直線コネクタ 314">
          <a:extLst>
            <a:ext uri="{FF2B5EF4-FFF2-40B4-BE49-F238E27FC236}">
              <a16:creationId xmlns="" xmlns:a16="http://schemas.microsoft.com/office/drawing/2014/main" id="{00000000-0008-0000-0400-00003B010000}"/>
            </a:ext>
          </a:extLst>
        </xdr:cNvPr>
        <xdr:cNvCxnSpPr/>
      </xdr:nvCxnSpPr>
      <xdr:spPr>
        <a:xfrm flipV="1">
          <a:off x="13893800" y="65369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81280</xdr:rowOff>
    </xdr:to>
    <xdr:cxnSp macro="">
      <xdr:nvCxnSpPr>
        <xdr:cNvPr id="318" name="直線コネクタ 317">
          <a:extLst>
            <a:ext uri="{FF2B5EF4-FFF2-40B4-BE49-F238E27FC236}">
              <a16:creationId xmlns="" xmlns:a16="http://schemas.microsoft.com/office/drawing/2014/main" id="{00000000-0008-0000-0400-00003E010000}"/>
            </a:ext>
          </a:extLst>
        </xdr:cNvPr>
        <xdr:cNvCxnSpPr/>
      </xdr:nvCxnSpPr>
      <xdr:spPr>
        <a:xfrm>
          <a:off x="13004800" y="6532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9" name="補助費等該当値テキスト">
          <a:extLst>
            <a:ext uri="{FF2B5EF4-FFF2-40B4-BE49-F238E27FC236}">
              <a16:creationId xmlns="" xmlns:a16="http://schemas.microsoft.com/office/drawing/2014/main" id="{00000000-0008-0000-0400-000049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4" name="楕円 333">
          <a:extLst>
            <a:ext uri="{FF2B5EF4-FFF2-40B4-BE49-F238E27FC236}">
              <a16:creationId xmlns="" xmlns:a16="http://schemas.microsoft.com/office/drawing/2014/main" id="{00000000-0008-0000-0400-00004E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6" name="楕円 335">
          <a:extLst>
            <a:ext uri="{FF2B5EF4-FFF2-40B4-BE49-F238E27FC236}">
              <a16:creationId xmlns="" xmlns:a16="http://schemas.microsoft.com/office/drawing/2014/main" id="{00000000-0008-0000-0400-000050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7" name="テキスト ボックス 336">
          <a:extLst>
            <a:ext uri="{FF2B5EF4-FFF2-40B4-BE49-F238E27FC236}">
              <a16:creationId xmlns="" xmlns:a16="http://schemas.microsoft.com/office/drawing/2014/main" id="{00000000-0008-0000-0400-000051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年度の決算額は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726</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千円で、前年度に比べ</a:t>
          </a:r>
          <a:r>
            <a:rPr kumimoji="1" lang="en-US" altLang="ja-JP" sz="1300">
              <a:latin typeface="ＭＳ Ｐゴシック" panose="020B0600070205080204" pitchFamily="50" charset="-128"/>
              <a:ea typeface="ＭＳ Ｐゴシック" panose="020B0600070205080204" pitchFamily="50" charset="-128"/>
            </a:rPr>
            <a:t>1,011</a:t>
          </a:r>
          <a:r>
            <a:rPr kumimoji="1" lang="ja-JP" altLang="en-US" sz="1300">
              <a:latin typeface="ＭＳ Ｐゴシック" panose="020B0600070205080204" pitchFamily="50" charset="-128"/>
              <a:ea typeface="ＭＳ Ｐゴシック" panose="020B0600070205080204" pitchFamily="50" charset="-128"/>
            </a:rPr>
            <a:t>万円の増となった。公債費の経常収支比率は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ポイントとなり、類似団体平均を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引き続き新規地方債の発行は当該年度の元金償還金の額以内とする目標を堅持し、通常債の減少に努めていく。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104139</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flipV="1">
          <a:off x="3987800" y="131297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104139</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a:off x="3098800" y="131206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159004</xdr:rowOff>
    </xdr:to>
    <xdr:cxnSp macro="">
      <xdr:nvCxnSpPr>
        <xdr:cNvPr id="373" name="直線コネクタ 372">
          <a:extLst>
            <a:ext uri="{FF2B5EF4-FFF2-40B4-BE49-F238E27FC236}">
              <a16:creationId xmlns="" xmlns:a16="http://schemas.microsoft.com/office/drawing/2014/main" id="{00000000-0008-0000-0400-000075010000}"/>
            </a:ext>
          </a:extLst>
        </xdr:cNvPr>
        <xdr:cNvCxnSpPr/>
      </xdr:nvCxnSpPr>
      <xdr:spPr>
        <a:xfrm flipV="1">
          <a:off x="2209800" y="131206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76</xdr:row>
      <xdr:rowOff>163576</xdr:rowOff>
    </xdr:to>
    <xdr:cxnSp macro="">
      <xdr:nvCxnSpPr>
        <xdr:cNvPr id="376" name="直線コネクタ 375">
          <a:extLst>
            <a:ext uri="{FF2B5EF4-FFF2-40B4-BE49-F238E27FC236}">
              <a16:creationId xmlns="" xmlns:a16="http://schemas.microsoft.com/office/drawing/2014/main" id="{00000000-0008-0000-0400-000078010000}"/>
            </a:ext>
          </a:extLst>
        </xdr:cNvPr>
        <xdr:cNvCxnSpPr/>
      </xdr:nvCxnSpPr>
      <xdr:spPr>
        <a:xfrm flipV="1">
          <a:off x="1320800" y="13189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6" name="楕円 385">
          <a:extLst>
            <a:ext uri="{FF2B5EF4-FFF2-40B4-BE49-F238E27FC236}">
              <a16:creationId xmlns="" xmlns:a16="http://schemas.microsoft.com/office/drawing/2014/main" id="{00000000-0008-0000-0400-000082010000}"/>
            </a:ext>
          </a:extLst>
        </xdr:cNvPr>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7" name="公債費該当値テキスト">
          <a:extLst>
            <a:ext uri="{FF2B5EF4-FFF2-40B4-BE49-F238E27FC236}">
              <a16:creationId xmlns="" xmlns:a16="http://schemas.microsoft.com/office/drawing/2014/main" id="{00000000-0008-0000-0400-000083010000}"/>
            </a:ext>
          </a:extLst>
        </xdr:cNvPr>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2" name="楕円 391">
          <a:extLst>
            <a:ext uri="{FF2B5EF4-FFF2-40B4-BE49-F238E27FC236}">
              <a16:creationId xmlns="" xmlns:a16="http://schemas.microsoft.com/office/drawing/2014/main" id="{00000000-0008-0000-0400-000088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94" name="楕円 393">
          <a:extLst>
            <a:ext uri="{FF2B5EF4-FFF2-40B4-BE49-F238E27FC236}">
              <a16:creationId xmlns="" xmlns:a16="http://schemas.microsoft.com/office/drawing/2014/main" id="{00000000-0008-0000-0400-00008A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95" name="テキスト ボックス 394">
          <a:extLst>
            <a:ext uri="{FF2B5EF4-FFF2-40B4-BE49-F238E27FC236}">
              <a16:creationId xmlns="" xmlns:a16="http://schemas.microsoft.com/office/drawing/2014/main" id="{00000000-0008-0000-0400-00008B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年度は前年度に比べて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ポイントの増となった。増加の要因としては、扶助費及び人件費等の増が挙げられる。</a:t>
          </a:r>
        </a:p>
        <a:p>
          <a:r>
            <a:rPr kumimoji="1" lang="ja-JP" altLang="en-US" sz="1300">
              <a:latin typeface="ＭＳ Ｐゴシック" panose="020B0600070205080204" pitchFamily="50" charset="-128"/>
              <a:ea typeface="ＭＳ Ｐゴシック" panose="020B0600070205080204" pitchFamily="50" charset="-128"/>
            </a:rPr>
            <a:t>　今後は、平成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月に策定した「宇美町公共施設再配置計画」に基づき、公共施設の改修、廃止、複合化を進めるとともに、事業の選択と集中をより一層進め、経常経費の削減に取り組んでいく。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76708</xdr:rowOff>
    </xdr:from>
    <xdr:to>
      <xdr:col>82</xdr:col>
      <xdr:colOff>107950</xdr:colOff>
      <xdr:row>79</xdr:row>
      <xdr:rowOff>10413</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5671800" y="13449808"/>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78</xdr:row>
      <xdr:rowOff>76708</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a:off x="14782800" y="133903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79</xdr:row>
      <xdr:rowOff>69850</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flipV="1">
          <a:off x="13893800" y="13390372"/>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xdr:rowOff>
    </xdr:from>
    <xdr:to>
      <xdr:col>69</xdr:col>
      <xdr:colOff>92075</xdr:colOff>
      <xdr:row>79</xdr:row>
      <xdr:rowOff>69850</xdr:rowOff>
    </xdr:to>
    <xdr:cxnSp macro="">
      <xdr:nvCxnSpPr>
        <xdr:cNvPr id="435" name="直線コネクタ 434">
          <a:extLst>
            <a:ext uri="{FF2B5EF4-FFF2-40B4-BE49-F238E27FC236}">
              <a16:creationId xmlns="" xmlns:a16="http://schemas.microsoft.com/office/drawing/2014/main" id="{00000000-0008-0000-0400-0000B3010000}"/>
            </a:ext>
          </a:extLst>
        </xdr:cNvPr>
        <xdr:cNvCxnSpPr/>
      </xdr:nvCxnSpPr>
      <xdr:spPr>
        <a:xfrm>
          <a:off x="13004800" y="135549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131063</xdr:rowOff>
    </xdr:from>
    <xdr:to>
      <xdr:col>82</xdr:col>
      <xdr:colOff>158750</xdr:colOff>
      <xdr:row>79</xdr:row>
      <xdr:rowOff>61213</xdr:rowOff>
    </xdr:to>
    <xdr:sp macro="" textlink="">
      <xdr:nvSpPr>
        <xdr:cNvPr id="445" name="楕円 444">
          <a:extLst>
            <a:ext uri="{FF2B5EF4-FFF2-40B4-BE49-F238E27FC236}">
              <a16:creationId xmlns="" xmlns:a16="http://schemas.microsoft.com/office/drawing/2014/main" id="{00000000-0008-0000-0400-0000BD010000}"/>
            </a:ext>
          </a:extLst>
        </xdr:cNvPr>
        <xdr:cNvSpPr/>
      </xdr:nvSpPr>
      <xdr:spPr>
        <a:xfrm>
          <a:off x="16459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103140</xdr:rowOff>
    </xdr:from>
    <xdr:ext cx="762000" cy="259045"/>
    <xdr:sp macro="" textlink="">
      <xdr:nvSpPr>
        <xdr:cNvPr id="446" name="公債費以外該当値テキスト">
          <a:extLst>
            <a:ext uri="{FF2B5EF4-FFF2-40B4-BE49-F238E27FC236}">
              <a16:creationId xmlns="" xmlns:a16="http://schemas.microsoft.com/office/drawing/2014/main" id="{00000000-0008-0000-0400-0000BE010000}"/>
            </a:ext>
          </a:extLst>
        </xdr:cNvPr>
        <xdr:cNvSpPr txBox="1"/>
      </xdr:nvSpPr>
      <xdr:spPr>
        <a:xfrm>
          <a:off x="16598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25908</xdr:rowOff>
    </xdr:from>
    <xdr:to>
      <xdr:col>78</xdr:col>
      <xdr:colOff>120650</xdr:colOff>
      <xdr:row>78</xdr:row>
      <xdr:rowOff>127508</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5621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112285</xdr:rowOff>
    </xdr:from>
    <xdr:ext cx="7366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5290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19050</xdr:rowOff>
    </xdr:from>
    <xdr:to>
      <xdr:col>69</xdr:col>
      <xdr:colOff>142875</xdr:colOff>
      <xdr:row>79</xdr:row>
      <xdr:rowOff>120650</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3843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105427</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3512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131063</xdr:rowOff>
    </xdr:from>
    <xdr:to>
      <xdr:col>65</xdr:col>
      <xdr:colOff>53975</xdr:colOff>
      <xdr:row>79</xdr:row>
      <xdr:rowOff>61213</xdr:rowOff>
    </xdr:to>
    <xdr:sp macro="" textlink="">
      <xdr:nvSpPr>
        <xdr:cNvPr id="453" name="楕円 452">
          <a:extLst>
            <a:ext uri="{FF2B5EF4-FFF2-40B4-BE49-F238E27FC236}">
              <a16:creationId xmlns="" xmlns:a16="http://schemas.microsoft.com/office/drawing/2014/main" id="{00000000-0008-0000-0400-0000C5010000}"/>
            </a:ext>
          </a:extLst>
        </xdr:cNvPr>
        <xdr:cNvSpPr/>
      </xdr:nvSpPr>
      <xdr:spPr>
        <a:xfrm>
          <a:off x="12954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45990</xdr:rowOff>
    </xdr:from>
    <xdr:ext cx="762000" cy="259045"/>
    <xdr:sp macro="" textlink="">
      <xdr:nvSpPr>
        <xdr:cNvPr id="454" name="テキスト ボックス 453">
          <a:extLst>
            <a:ext uri="{FF2B5EF4-FFF2-40B4-BE49-F238E27FC236}">
              <a16:creationId xmlns="" xmlns:a16="http://schemas.microsoft.com/office/drawing/2014/main" id="{00000000-0008-0000-0400-0000C6010000}"/>
            </a:ext>
          </a:extLst>
        </xdr:cNvPr>
        <xdr:cNvSpPr txBox="1"/>
      </xdr:nvSpPr>
      <xdr:spPr>
        <a:xfrm>
          <a:off x="12623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132791</xdr:rowOff>
    </xdr:from>
    <xdr:to>
      <xdr:col>29</xdr:col>
      <xdr:colOff>127000</xdr:colOff>
      <xdr:row>19</xdr:row>
      <xdr:rowOff>143650</xdr:rowOff>
    </xdr:to>
    <xdr:cxnSp macro="">
      <xdr:nvCxnSpPr>
        <xdr:cNvPr id="54" name="直線コネクタ 53">
          <a:extLst>
            <a:ext uri="{FF2B5EF4-FFF2-40B4-BE49-F238E27FC236}">
              <a16:creationId xmlns="" xmlns:a16="http://schemas.microsoft.com/office/drawing/2014/main" id="{00000000-0008-0000-0500-000036000000}"/>
            </a:ext>
          </a:extLst>
        </xdr:cNvPr>
        <xdr:cNvCxnSpPr/>
      </xdr:nvCxnSpPr>
      <xdr:spPr bwMode="auto">
        <a:xfrm flipV="1">
          <a:off x="5003800" y="3437966"/>
          <a:ext cx="647700" cy="10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124219</xdr:rowOff>
    </xdr:from>
    <xdr:to>
      <xdr:col>26</xdr:col>
      <xdr:colOff>50800</xdr:colOff>
      <xdr:row>19</xdr:row>
      <xdr:rowOff>143650</xdr:rowOff>
    </xdr:to>
    <xdr:cxnSp macro="">
      <xdr:nvCxnSpPr>
        <xdr:cNvPr id="57" name="直線コネクタ 56">
          <a:extLst>
            <a:ext uri="{FF2B5EF4-FFF2-40B4-BE49-F238E27FC236}">
              <a16:creationId xmlns="" xmlns:a16="http://schemas.microsoft.com/office/drawing/2014/main" id="{00000000-0008-0000-0500-000039000000}"/>
            </a:ext>
          </a:extLst>
        </xdr:cNvPr>
        <xdr:cNvCxnSpPr/>
      </xdr:nvCxnSpPr>
      <xdr:spPr bwMode="auto">
        <a:xfrm>
          <a:off x="4305300" y="3429394"/>
          <a:ext cx="698500" cy="1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124219</xdr:rowOff>
    </xdr:from>
    <xdr:to>
      <xdr:col>22</xdr:col>
      <xdr:colOff>114300</xdr:colOff>
      <xdr:row>19</xdr:row>
      <xdr:rowOff>132548</xdr:rowOff>
    </xdr:to>
    <xdr:cxnSp macro="">
      <xdr:nvCxnSpPr>
        <xdr:cNvPr id="60" name="直線コネクタ 59">
          <a:extLst>
            <a:ext uri="{FF2B5EF4-FFF2-40B4-BE49-F238E27FC236}">
              <a16:creationId xmlns="" xmlns:a16="http://schemas.microsoft.com/office/drawing/2014/main" id="{00000000-0008-0000-0500-00003C000000}"/>
            </a:ext>
          </a:extLst>
        </xdr:cNvPr>
        <xdr:cNvCxnSpPr/>
      </xdr:nvCxnSpPr>
      <xdr:spPr bwMode="auto">
        <a:xfrm flipV="1">
          <a:off x="3606800" y="3429394"/>
          <a:ext cx="698500" cy="8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128819</xdr:rowOff>
    </xdr:from>
    <xdr:to>
      <xdr:col>18</xdr:col>
      <xdr:colOff>177800</xdr:colOff>
      <xdr:row>19</xdr:row>
      <xdr:rowOff>132548</xdr:rowOff>
    </xdr:to>
    <xdr:cxnSp macro="">
      <xdr:nvCxnSpPr>
        <xdr:cNvPr id="63" name="直線コネクタ 62">
          <a:extLst>
            <a:ext uri="{FF2B5EF4-FFF2-40B4-BE49-F238E27FC236}">
              <a16:creationId xmlns="" xmlns:a16="http://schemas.microsoft.com/office/drawing/2014/main" id="{00000000-0008-0000-0500-00003F000000}"/>
            </a:ext>
          </a:extLst>
        </xdr:cNvPr>
        <xdr:cNvCxnSpPr/>
      </xdr:nvCxnSpPr>
      <xdr:spPr bwMode="auto">
        <a:xfrm>
          <a:off x="2908300" y="3433994"/>
          <a:ext cx="698500" cy="3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81991</xdr:rowOff>
    </xdr:from>
    <xdr:to>
      <xdr:col>29</xdr:col>
      <xdr:colOff>177800</xdr:colOff>
      <xdr:row>20</xdr:row>
      <xdr:rowOff>12141</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5600700" y="3387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162018</xdr:rowOff>
    </xdr:from>
    <xdr:ext cx="762000" cy="259045"/>
    <xdr:sp macro="" textlink="">
      <xdr:nvSpPr>
        <xdr:cNvPr id="74" name="人口1人当たり決算額の推移該当値テキスト130">
          <a:extLst>
            <a:ext uri="{FF2B5EF4-FFF2-40B4-BE49-F238E27FC236}">
              <a16:creationId xmlns="" xmlns:a16="http://schemas.microsoft.com/office/drawing/2014/main" id="{00000000-0008-0000-0500-00004A000000}"/>
            </a:ext>
          </a:extLst>
        </xdr:cNvPr>
        <xdr:cNvSpPr txBox="1"/>
      </xdr:nvSpPr>
      <xdr:spPr>
        <a:xfrm>
          <a:off x="5740400" y="329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92850</xdr:rowOff>
    </xdr:from>
    <xdr:to>
      <xdr:col>26</xdr:col>
      <xdr:colOff>101600</xdr:colOff>
      <xdr:row>20</xdr:row>
      <xdr:rowOff>23000</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953000" y="3398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7777</xdr:rowOff>
    </xdr:from>
    <xdr:ext cx="7366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4622800" y="348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73419</xdr:rowOff>
    </xdr:from>
    <xdr:to>
      <xdr:col>22</xdr:col>
      <xdr:colOff>165100</xdr:colOff>
      <xdr:row>20</xdr:row>
      <xdr:rowOff>3569</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4254500" y="3378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159796</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924300" y="346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81748</xdr:rowOff>
    </xdr:from>
    <xdr:to>
      <xdr:col>19</xdr:col>
      <xdr:colOff>38100</xdr:colOff>
      <xdr:row>20</xdr:row>
      <xdr:rowOff>11898</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3556000" y="3386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168125</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3225800" y="34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78019</xdr:rowOff>
    </xdr:from>
    <xdr:to>
      <xdr:col>15</xdr:col>
      <xdr:colOff>101600</xdr:colOff>
      <xdr:row>20</xdr:row>
      <xdr:rowOff>8169</xdr:rowOff>
    </xdr:to>
    <xdr:sp macro="" textlink="">
      <xdr:nvSpPr>
        <xdr:cNvPr id="81" name="楕円 80">
          <a:extLst>
            <a:ext uri="{FF2B5EF4-FFF2-40B4-BE49-F238E27FC236}">
              <a16:creationId xmlns="" xmlns:a16="http://schemas.microsoft.com/office/drawing/2014/main" id="{00000000-0008-0000-0500-000051000000}"/>
            </a:ext>
          </a:extLst>
        </xdr:cNvPr>
        <xdr:cNvSpPr/>
      </xdr:nvSpPr>
      <xdr:spPr bwMode="auto">
        <a:xfrm>
          <a:off x="2857500" y="3383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164396</xdr:rowOff>
    </xdr:from>
    <xdr:ext cx="762000" cy="259045"/>
    <xdr:sp macro="" textlink="">
      <xdr:nvSpPr>
        <xdr:cNvPr id="82" name="テキスト ボックス 81">
          <a:extLst>
            <a:ext uri="{FF2B5EF4-FFF2-40B4-BE49-F238E27FC236}">
              <a16:creationId xmlns="" xmlns:a16="http://schemas.microsoft.com/office/drawing/2014/main" id="{00000000-0008-0000-0500-000052000000}"/>
            </a:ext>
          </a:extLst>
        </xdr:cNvPr>
        <xdr:cNvSpPr txBox="1"/>
      </xdr:nvSpPr>
      <xdr:spPr>
        <a:xfrm>
          <a:off x="2527300" y="346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333502</xdr:rowOff>
    </xdr:from>
    <xdr:to>
      <xdr:col>29</xdr:col>
      <xdr:colOff>127000</xdr:colOff>
      <xdr:row>35</xdr:row>
      <xdr:rowOff>336131</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a:off x="5003800" y="6943852"/>
          <a:ext cx="64770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318986</xdr:rowOff>
    </xdr:from>
    <xdr:to>
      <xdr:col>26</xdr:col>
      <xdr:colOff>50800</xdr:colOff>
      <xdr:row>35</xdr:row>
      <xdr:rowOff>333502</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a:off x="4305300" y="6929336"/>
          <a:ext cx="698500" cy="14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303175</xdr:rowOff>
    </xdr:from>
    <xdr:to>
      <xdr:col>22</xdr:col>
      <xdr:colOff>114300</xdr:colOff>
      <xdr:row>35</xdr:row>
      <xdr:rowOff>318986</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a:off x="3606800" y="6913525"/>
          <a:ext cx="698500" cy="15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303175</xdr:rowOff>
    </xdr:from>
    <xdr:to>
      <xdr:col>18</xdr:col>
      <xdr:colOff>177800</xdr:colOff>
      <xdr:row>35</xdr:row>
      <xdr:rowOff>322015</xdr:rowOff>
    </xdr:to>
    <xdr:cxnSp macro="">
      <xdr:nvCxnSpPr>
        <xdr:cNvPr id="124" name="直線コネクタ 123">
          <a:extLst>
            <a:ext uri="{FF2B5EF4-FFF2-40B4-BE49-F238E27FC236}">
              <a16:creationId xmlns="" xmlns:a16="http://schemas.microsoft.com/office/drawing/2014/main" id="{00000000-0008-0000-0500-00007C000000}"/>
            </a:ext>
          </a:extLst>
        </xdr:cNvPr>
        <xdr:cNvCxnSpPr/>
      </xdr:nvCxnSpPr>
      <xdr:spPr bwMode="auto">
        <a:xfrm flipV="1">
          <a:off x="2908300" y="6913525"/>
          <a:ext cx="698500" cy="18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285331</xdr:rowOff>
    </xdr:from>
    <xdr:to>
      <xdr:col>29</xdr:col>
      <xdr:colOff>177800</xdr:colOff>
      <xdr:row>36</xdr:row>
      <xdr:rowOff>44031</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5600700" y="689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257408</xdr:rowOff>
    </xdr:from>
    <xdr:ext cx="762000" cy="259045"/>
    <xdr:sp macro="" textlink="">
      <xdr:nvSpPr>
        <xdr:cNvPr id="135" name="人口1人当たり決算額の推移該当値テキスト445">
          <a:extLst>
            <a:ext uri="{FF2B5EF4-FFF2-40B4-BE49-F238E27FC236}">
              <a16:creationId xmlns="" xmlns:a16="http://schemas.microsoft.com/office/drawing/2014/main" id="{00000000-0008-0000-0500-000087000000}"/>
            </a:ext>
          </a:extLst>
        </xdr:cNvPr>
        <xdr:cNvSpPr txBox="1"/>
      </xdr:nvSpPr>
      <xdr:spPr>
        <a:xfrm>
          <a:off x="5740400" y="686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282702</xdr:rowOff>
    </xdr:from>
    <xdr:to>
      <xdr:col>26</xdr:col>
      <xdr:colOff>101600</xdr:colOff>
      <xdr:row>36</xdr:row>
      <xdr:rowOff>41402</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953000" y="6893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26179</xdr:rowOff>
    </xdr:from>
    <xdr:ext cx="7366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4622800" y="6979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268186</xdr:rowOff>
    </xdr:from>
    <xdr:to>
      <xdr:col>22</xdr:col>
      <xdr:colOff>165100</xdr:colOff>
      <xdr:row>36</xdr:row>
      <xdr:rowOff>26886</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4254500" y="6878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11663</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924300" y="696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252375</xdr:rowOff>
    </xdr:from>
    <xdr:to>
      <xdr:col>19</xdr:col>
      <xdr:colOff>38100</xdr:colOff>
      <xdr:row>36</xdr:row>
      <xdr:rowOff>11075</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3556000" y="6862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21252</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3225800" y="66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271215</xdr:rowOff>
    </xdr:from>
    <xdr:to>
      <xdr:col>15</xdr:col>
      <xdr:colOff>101600</xdr:colOff>
      <xdr:row>36</xdr:row>
      <xdr:rowOff>29915</xdr:rowOff>
    </xdr:to>
    <xdr:sp macro="" textlink="">
      <xdr:nvSpPr>
        <xdr:cNvPr id="142" name="楕円 141">
          <a:extLst>
            <a:ext uri="{FF2B5EF4-FFF2-40B4-BE49-F238E27FC236}">
              <a16:creationId xmlns="" xmlns:a16="http://schemas.microsoft.com/office/drawing/2014/main" id="{00000000-0008-0000-0500-00008E000000}"/>
            </a:ext>
          </a:extLst>
        </xdr:cNvPr>
        <xdr:cNvSpPr/>
      </xdr:nvSpPr>
      <xdr:spPr bwMode="auto">
        <a:xfrm>
          <a:off x="2857500" y="6881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14692</xdr:rowOff>
    </xdr:from>
    <xdr:ext cx="762000" cy="259045"/>
    <xdr:sp macro="" textlink="">
      <xdr:nvSpPr>
        <xdr:cNvPr id="143" name="テキスト ボックス 142">
          <a:extLst>
            <a:ext uri="{FF2B5EF4-FFF2-40B4-BE49-F238E27FC236}">
              <a16:creationId xmlns="" xmlns:a16="http://schemas.microsoft.com/office/drawing/2014/main" id="{00000000-0008-0000-0500-00008F000000}"/>
            </a:ext>
          </a:extLst>
        </xdr:cNvPr>
        <xdr:cNvSpPr txBox="1"/>
      </xdr:nvSpPr>
      <xdr:spPr>
        <a:xfrm>
          <a:off x="2527300" y="69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36,999
36,390
30.21
15,088,863
14,492,425
563,459
7,919,576
8,892,331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151375</xdr:rowOff>
    </xdr:from>
    <xdr:to>
      <xdr:col>24</xdr:col>
      <xdr:colOff>63500</xdr:colOff>
      <xdr:row>38</xdr:row>
      <xdr:rowOff>170937</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flipV="1">
          <a:off x="3797300" y="6666475"/>
          <a:ext cx="838200" cy="1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136483</xdr:rowOff>
    </xdr:from>
    <xdr:to>
      <xdr:col>19</xdr:col>
      <xdr:colOff>177800</xdr:colOff>
      <xdr:row>38</xdr:row>
      <xdr:rowOff>170937</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a:off x="2908300" y="6651583"/>
          <a:ext cx="889000" cy="3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136483</xdr:rowOff>
    </xdr:from>
    <xdr:to>
      <xdr:col>15</xdr:col>
      <xdr:colOff>50800</xdr:colOff>
      <xdr:row>38</xdr:row>
      <xdr:rowOff>151244</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flipV="1">
          <a:off x="2019300" y="6651583"/>
          <a:ext cx="8890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151244</xdr:rowOff>
    </xdr:from>
    <xdr:to>
      <xdr:col>10</xdr:col>
      <xdr:colOff>114300</xdr:colOff>
      <xdr:row>38</xdr:row>
      <xdr:rowOff>169418</xdr:rowOff>
    </xdr:to>
    <xdr:cxnSp macro="">
      <xdr:nvCxnSpPr>
        <xdr:cNvPr id="72" name="直線コネクタ 71">
          <a:extLst>
            <a:ext uri="{FF2B5EF4-FFF2-40B4-BE49-F238E27FC236}">
              <a16:creationId xmlns="" xmlns:a16="http://schemas.microsoft.com/office/drawing/2014/main" id="{00000000-0008-0000-0600-000048000000}"/>
            </a:ext>
          </a:extLst>
        </xdr:cNvPr>
        <xdr:cNvCxnSpPr/>
      </xdr:nvCxnSpPr>
      <xdr:spPr>
        <a:xfrm flipV="1">
          <a:off x="1130300" y="6666344"/>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100575</xdr:rowOff>
    </xdr:from>
    <xdr:to>
      <xdr:col>24</xdr:col>
      <xdr:colOff>114300</xdr:colOff>
      <xdr:row>39</xdr:row>
      <xdr:rowOff>30725</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4584700" y="661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15502</xdr:rowOff>
    </xdr:from>
    <xdr:ext cx="534377" cy="259045"/>
    <xdr:sp macro="" textlink="">
      <xdr:nvSpPr>
        <xdr:cNvPr id="83" name="人件費該当値テキスト">
          <a:extLst>
            <a:ext uri="{FF2B5EF4-FFF2-40B4-BE49-F238E27FC236}">
              <a16:creationId xmlns="" xmlns:a16="http://schemas.microsoft.com/office/drawing/2014/main" id="{00000000-0008-0000-0600-000053000000}"/>
            </a:ext>
          </a:extLst>
        </xdr:cNvPr>
        <xdr:cNvSpPr txBox="1"/>
      </xdr:nvSpPr>
      <xdr:spPr>
        <a:xfrm>
          <a:off x="4686300" y="653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120137</xdr:rowOff>
    </xdr:from>
    <xdr:to>
      <xdr:col>20</xdr:col>
      <xdr:colOff>38100</xdr:colOff>
      <xdr:row>39</xdr:row>
      <xdr:rowOff>50287</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3746500" y="663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41414</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3530111" y="672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85683</xdr:rowOff>
    </xdr:from>
    <xdr:to>
      <xdr:col>15</xdr:col>
      <xdr:colOff>101600</xdr:colOff>
      <xdr:row>39</xdr:row>
      <xdr:rowOff>15833</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2857500" y="66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6960</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2641111" y="669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100444</xdr:rowOff>
    </xdr:from>
    <xdr:to>
      <xdr:col>10</xdr:col>
      <xdr:colOff>165100</xdr:colOff>
      <xdr:row>39</xdr:row>
      <xdr:rowOff>30594</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968500" y="66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21721</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1752111" y="670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118618</xdr:rowOff>
    </xdr:from>
    <xdr:to>
      <xdr:col>6</xdr:col>
      <xdr:colOff>38100</xdr:colOff>
      <xdr:row>39</xdr:row>
      <xdr:rowOff>48768</xdr:rowOff>
    </xdr:to>
    <xdr:sp macro="" textlink="">
      <xdr:nvSpPr>
        <xdr:cNvPr id="90" name="楕円 89">
          <a:extLst>
            <a:ext uri="{FF2B5EF4-FFF2-40B4-BE49-F238E27FC236}">
              <a16:creationId xmlns="" xmlns:a16="http://schemas.microsoft.com/office/drawing/2014/main" id="{00000000-0008-0000-0600-00005A000000}"/>
            </a:ext>
          </a:extLst>
        </xdr:cNvPr>
        <xdr:cNvSpPr/>
      </xdr:nvSpPr>
      <xdr:spPr>
        <a:xfrm>
          <a:off x="1079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39895</xdr:rowOff>
    </xdr:from>
    <xdr:ext cx="534377"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863111" y="672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136029</xdr:rowOff>
    </xdr:from>
    <xdr:to>
      <xdr:col>24</xdr:col>
      <xdr:colOff>63500</xdr:colOff>
      <xdr:row>56</xdr:row>
      <xdr:rowOff>166743</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3797300" y="9737229"/>
          <a:ext cx="838200" cy="3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136029</xdr:rowOff>
    </xdr:from>
    <xdr:to>
      <xdr:col>19</xdr:col>
      <xdr:colOff>177800</xdr:colOff>
      <xdr:row>56</xdr:row>
      <xdr:rowOff>143970</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flipV="1">
          <a:off x="2908300" y="9737229"/>
          <a:ext cx="889000" cy="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143970</xdr:rowOff>
    </xdr:from>
    <xdr:to>
      <xdr:col>15</xdr:col>
      <xdr:colOff>50800</xdr:colOff>
      <xdr:row>56</xdr:row>
      <xdr:rowOff>157101</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flipV="1">
          <a:off x="2019300" y="9745170"/>
          <a:ext cx="889000" cy="1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157101</xdr:rowOff>
    </xdr:from>
    <xdr:to>
      <xdr:col>10</xdr:col>
      <xdr:colOff>114300</xdr:colOff>
      <xdr:row>57</xdr:row>
      <xdr:rowOff>56897</xdr:rowOff>
    </xdr:to>
    <xdr:cxnSp macro="">
      <xdr:nvCxnSpPr>
        <xdr:cNvPr id="127" name="直線コネクタ 126">
          <a:extLst>
            <a:ext uri="{FF2B5EF4-FFF2-40B4-BE49-F238E27FC236}">
              <a16:creationId xmlns="" xmlns:a16="http://schemas.microsoft.com/office/drawing/2014/main" id="{00000000-0008-0000-0600-00007F000000}"/>
            </a:ext>
          </a:extLst>
        </xdr:cNvPr>
        <xdr:cNvCxnSpPr/>
      </xdr:nvCxnSpPr>
      <xdr:spPr>
        <a:xfrm flipV="1">
          <a:off x="1130300" y="9758301"/>
          <a:ext cx="889000" cy="7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115943</xdr:rowOff>
    </xdr:from>
    <xdr:to>
      <xdr:col>24</xdr:col>
      <xdr:colOff>114300</xdr:colOff>
      <xdr:row>57</xdr:row>
      <xdr:rowOff>46093</xdr:rowOff>
    </xdr:to>
    <xdr:sp macro="" textlink="">
      <xdr:nvSpPr>
        <xdr:cNvPr id="137" name="楕円 136">
          <a:extLst>
            <a:ext uri="{FF2B5EF4-FFF2-40B4-BE49-F238E27FC236}">
              <a16:creationId xmlns="" xmlns:a16="http://schemas.microsoft.com/office/drawing/2014/main" id="{00000000-0008-0000-0600-000089000000}"/>
            </a:ext>
          </a:extLst>
        </xdr:cNvPr>
        <xdr:cNvSpPr/>
      </xdr:nvSpPr>
      <xdr:spPr>
        <a:xfrm>
          <a:off x="4584700" y="971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85229</xdr:rowOff>
    </xdr:from>
    <xdr:to>
      <xdr:col>20</xdr:col>
      <xdr:colOff>38100</xdr:colOff>
      <xdr:row>57</xdr:row>
      <xdr:rowOff>15379</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3746500" y="96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31906</xdr:rowOff>
    </xdr:from>
    <xdr:ext cx="534377"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3530111" y="946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93170</xdr:rowOff>
    </xdr:from>
    <xdr:to>
      <xdr:col>15</xdr:col>
      <xdr:colOff>101600</xdr:colOff>
      <xdr:row>57</xdr:row>
      <xdr:rowOff>23320</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2857500" y="969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39847</xdr:rowOff>
    </xdr:from>
    <xdr:ext cx="534377"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2641111" y="94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106301</xdr:rowOff>
    </xdr:from>
    <xdr:to>
      <xdr:col>10</xdr:col>
      <xdr:colOff>165100</xdr:colOff>
      <xdr:row>57</xdr:row>
      <xdr:rowOff>36451</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1968500" y="970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52978</xdr:rowOff>
    </xdr:from>
    <xdr:ext cx="534377"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1752111" y="948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6097</xdr:rowOff>
    </xdr:from>
    <xdr:to>
      <xdr:col>6</xdr:col>
      <xdr:colOff>38100</xdr:colOff>
      <xdr:row>57</xdr:row>
      <xdr:rowOff>107697</xdr:rowOff>
    </xdr:to>
    <xdr:sp macro="" textlink="">
      <xdr:nvSpPr>
        <xdr:cNvPr id="145" name="楕円 144">
          <a:extLst>
            <a:ext uri="{FF2B5EF4-FFF2-40B4-BE49-F238E27FC236}">
              <a16:creationId xmlns="" xmlns:a16="http://schemas.microsoft.com/office/drawing/2014/main" id="{00000000-0008-0000-0600-000091000000}"/>
            </a:ext>
          </a:extLst>
        </xdr:cNvPr>
        <xdr:cNvSpPr/>
      </xdr:nvSpPr>
      <xdr:spPr>
        <a:xfrm>
          <a:off x="1079500" y="977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98824</xdr:rowOff>
    </xdr:from>
    <xdr:ext cx="534377" cy="259045"/>
    <xdr:sp macro="" textlink="">
      <xdr:nvSpPr>
        <xdr:cNvPr id="146" name="テキスト ボックス 145">
          <a:extLst>
            <a:ext uri="{FF2B5EF4-FFF2-40B4-BE49-F238E27FC236}">
              <a16:creationId xmlns="" xmlns:a16="http://schemas.microsoft.com/office/drawing/2014/main" id="{00000000-0008-0000-0600-000092000000}"/>
            </a:ext>
          </a:extLst>
        </xdr:cNvPr>
        <xdr:cNvSpPr txBox="1"/>
      </xdr:nvSpPr>
      <xdr:spPr>
        <a:xfrm>
          <a:off x="863111" y="987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51597</xdr:rowOff>
    </xdr:from>
    <xdr:to>
      <xdr:col>24</xdr:col>
      <xdr:colOff>63500</xdr:colOff>
      <xdr:row>78</xdr:row>
      <xdr:rowOff>62387</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3797300" y="13424697"/>
          <a:ext cx="8382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51597</xdr:rowOff>
    </xdr:from>
    <xdr:to>
      <xdr:col>19</xdr:col>
      <xdr:colOff>177800</xdr:colOff>
      <xdr:row>78</xdr:row>
      <xdr:rowOff>52420</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flipV="1">
          <a:off x="2908300" y="1342469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52420</xdr:rowOff>
    </xdr:from>
    <xdr:to>
      <xdr:col>15</xdr:col>
      <xdr:colOff>50800</xdr:colOff>
      <xdr:row>78</xdr:row>
      <xdr:rowOff>65863</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flipV="1">
          <a:off x="2019300" y="13425520"/>
          <a:ext cx="889000" cy="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65863</xdr:rowOff>
    </xdr:from>
    <xdr:to>
      <xdr:col>10</xdr:col>
      <xdr:colOff>114300</xdr:colOff>
      <xdr:row>78</xdr:row>
      <xdr:rowOff>71028</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flipV="1">
          <a:off x="1130300" y="13438963"/>
          <a:ext cx="889000" cy="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11587</xdr:rowOff>
    </xdr:from>
    <xdr:to>
      <xdr:col>24</xdr:col>
      <xdr:colOff>114300</xdr:colOff>
      <xdr:row>78</xdr:row>
      <xdr:rowOff>113187</xdr:rowOff>
    </xdr:to>
    <xdr:sp macro="" textlink="">
      <xdr:nvSpPr>
        <xdr:cNvPr id="192" name="楕円 191">
          <a:extLst>
            <a:ext uri="{FF2B5EF4-FFF2-40B4-BE49-F238E27FC236}">
              <a16:creationId xmlns="" xmlns:a16="http://schemas.microsoft.com/office/drawing/2014/main" id="{00000000-0008-0000-0600-0000C0000000}"/>
            </a:ext>
          </a:extLst>
        </xdr:cNvPr>
        <xdr:cNvSpPr/>
      </xdr:nvSpPr>
      <xdr:spPr>
        <a:xfrm>
          <a:off x="4584700" y="133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97964</xdr:rowOff>
    </xdr:from>
    <xdr:ext cx="469744" cy="259045"/>
    <xdr:sp macro="" textlink="">
      <xdr:nvSpPr>
        <xdr:cNvPr id="193" name="維持補修費該当値テキスト">
          <a:extLst>
            <a:ext uri="{FF2B5EF4-FFF2-40B4-BE49-F238E27FC236}">
              <a16:creationId xmlns="" xmlns:a16="http://schemas.microsoft.com/office/drawing/2014/main" id="{00000000-0008-0000-0600-0000C1000000}"/>
            </a:ext>
          </a:extLst>
        </xdr:cNvPr>
        <xdr:cNvSpPr txBox="1"/>
      </xdr:nvSpPr>
      <xdr:spPr>
        <a:xfrm>
          <a:off x="4686300" y="1329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797</xdr:rowOff>
    </xdr:from>
    <xdr:to>
      <xdr:col>20</xdr:col>
      <xdr:colOff>38100</xdr:colOff>
      <xdr:row>78</xdr:row>
      <xdr:rowOff>102397</xdr:rowOff>
    </xdr:to>
    <xdr:sp macro="" textlink="">
      <xdr:nvSpPr>
        <xdr:cNvPr id="194" name="楕円 193">
          <a:extLst>
            <a:ext uri="{FF2B5EF4-FFF2-40B4-BE49-F238E27FC236}">
              <a16:creationId xmlns="" xmlns:a16="http://schemas.microsoft.com/office/drawing/2014/main" id="{00000000-0008-0000-0600-0000C2000000}"/>
            </a:ext>
          </a:extLst>
        </xdr:cNvPr>
        <xdr:cNvSpPr/>
      </xdr:nvSpPr>
      <xdr:spPr>
        <a:xfrm>
          <a:off x="3746500" y="1337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93524</xdr:rowOff>
    </xdr:from>
    <xdr:ext cx="469744"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3562428" y="1346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1620</xdr:rowOff>
    </xdr:from>
    <xdr:to>
      <xdr:col>15</xdr:col>
      <xdr:colOff>101600</xdr:colOff>
      <xdr:row>78</xdr:row>
      <xdr:rowOff>103220</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2857500" y="133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94347</xdr:rowOff>
    </xdr:from>
    <xdr:ext cx="469744"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2673428" y="1346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15063</xdr:rowOff>
    </xdr:from>
    <xdr:to>
      <xdr:col>10</xdr:col>
      <xdr:colOff>165100</xdr:colOff>
      <xdr:row>78</xdr:row>
      <xdr:rowOff>116663</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1968500" y="1338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107790</xdr:rowOff>
    </xdr:from>
    <xdr:ext cx="469744"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1784428" y="1348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20228</xdr:rowOff>
    </xdr:from>
    <xdr:to>
      <xdr:col>6</xdr:col>
      <xdr:colOff>38100</xdr:colOff>
      <xdr:row>78</xdr:row>
      <xdr:rowOff>121828</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1079500" y="133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112955</xdr:rowOff>
    </xdr:from>
    <xdr:ext cx="469744"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895428" y="1348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127242</xdr:rowOff>
    </xdr:from>
    <xdr:to>
      <xdr:col>24</xdr:col>
      <xdr:colOff>63500</xdr:colOff>
      <xdr:row>96</xdr:row>
      <xdr:rowOff>103682</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flipV="1">
          <a:off x="3797300" y="16414992"/>
          <a:ext cx="838200" cy="14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106007</xdr:rowOff>
    </xdr:from>
    <xdr:to>
      <xdr:col>19</xdr:col>
      <xdr:colOff>177800</xdr:colOff>
      <xdr:row>96</xdr:row>
      <xdr:rowOff>103682</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a:off x="2908300" y="16393757"/>
          <a:ext cx="889000" cy="16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106007</xdr:rowOff>
    </xdr:from>
    <xdr:to>
      <xdr:col>15</xdr:col>
      <xdr:colOff>50800</xdr:colOff>
      <xdr:row>97</xdr:row>
      <xdr:rowOff>132511</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flipV="1">
          <a:off x="2019300" y="16393757"/>
          <a:ext cx="889000" cy="36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132511</xdr:rowOff>
    </xdr:from>
    <xdr:to>
      <xdr:col>10</xdr:col>
      <xdr:colOff>114300</xdr:colOff>
      <xdr:row>98</xdr:row>
      <xdr:rowOff>78206</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1130300" y="16763161"/>
          <a:ext cx="889000" cy="1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76442</xdr:rowOff>
    </xdr:from>
    <xdr:to>
      <xdr:col>24</xdr:col>
      <xdr:colOff>114300</xdr:colOff>
      <xdr:row>96</xdr:row>
      <xdr:rowOff>6592</xdr:rowOff>
    </xdr:to>
    <xdr:sp macro="" textlink="">
      <xdr:nvSpPr>
        <xdr:cNvPr id="250" name="楕円 249">
          <a:extLst>
            <a:ext uri="{FF2B5EF4-FFF2-40B4-BE49-F238E27FC236}">
              <a16:creationId xmlns="" xmlns:a16="http://schemas.microsoft.com/office/drawing/2014/main" id="{00000000-0008-0000-0600-0000FA000000}"/>
            </a:ext>
          </a:extLst>
        </xdr:cNvPr>
        <xdr:cNvSpPr/>
      </xdr:nvSpPr>
      <xdr:spPr>
        <a:xfrm>
          <a:off x="4584700" y="163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99319</xdr:rowOff>
    </xdr:from>
    <xdr:ext cx="599010" cy="259045"/>
    <xdr:sp macro="" textlink="">
      <xdr:nvSpPr>
        <xdr:cNvPr id="251" name="扶助費該当値テキスト">
          <a:extLst>
            <a:ext uri="{FF2B5EF4-FFF2-40B4-BE49-F238E27FC236}">
              <a16:creationId xmlns="" xmlns:a16="http://schemas.microsoft.com/office/drawing/2014/main" id="{00000000-0008-0000-0600-0000FB000000}"/>
            </a:ext>
          </a:extLst>
        </xdr:cNvPr>
        <xdr:cNvSpPr txBox="1"/>
      </xdr:nvSpPr>
      <xdr:spPr>
        <a:xfrm>
          <a:off x="4686300" y="1621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52882</xdr:rowOff>
    </xdr:from>
    <xdr:to>
      <xdr:col>20</xdr:col>
      <xdr:colOff>38100</xdr:colOff>
      <xdr:row>96</xdr:row>
      <xdr:rowOff>154482</xdr:rowOff>
    </xdr:to>
    <xdr:sp macro="" textlink="">
      <xdr:nvSpPr>
        <xdr:cNvPr id="252" name="楕円 251">
          <a:extLst>
            <a:ext uri="{FF2B5EF4-FFF2-40B4-BE49-F238E27FC236}">
              <a16:creationId xmlns="" xmlns:a16="http://schemas.microsoft.com/office/drawing/2014/main" id="{00000000-0008-0000-0600-0000FC000000}"/>
            </a:ext>
          </a:extLst>
        </xdr:cNvPr>
        <xdr:cNvSpPr/>
      </xdr:nvSpPr>
      <xdr:spPr>
        <a:xfrm>
          <a:off x="3746500" y="1651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171009</xdr:rowOff>
    </xdr:from>
    <xdr:ext cx="534377"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3530111" y="1628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55207</xdr:rowOff>
    </xdr:from>
    <xdr:to>
      <xdr:col>15</xdr:col>
      <xdr:colOff>101600</xdr:colOff>
      <xdr:row>95</xdr:row>
      <xdr:rowOff>156807</xdr:rowOff>
    </xdr:to>
    <xdr:sp macro="" textlink="">
      <xdr:nvSpPr>
        <xdr:cNvPr id="254" name="楕円 253">
          <a:extLst>
            <a:ext uri="{FF2B5EF4-FFF2-40B4-BE49-F238E27FC236}">
              <a16:creationId xmlns="" xmlns:a16="http://schemas.microsoft.com/office/drawing/2014/main" id="{00000000-0008-0000-0600-0000FE000000}"/>
            </a:ext>
          </a:extLst>
        </xdr:cNvPr>
        <xdr:cNvSpPr/>
      </xdr:nvSpPr>
      <xdr:spPr>
        <a:xfrm>
          <a:off x="2857500" y="163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1884</xdr:rowOff>
    </xdr:from>
    <xdr:ext cx="59901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2608795" y="1611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81711</xdr:rowOff>
    </xdr:from>
    <xdr:to>
      <xdr:col>10</xdr:col>
      <xdr:colOff>165100</xdr:colOff>
      <xdr:row>98</xdr:row>
      <xdr:rowOff>11861</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1968500" y="167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28388</xdr:rowOff>
    </xdr:from>
    <xdr:ext cx="534377"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1752111" y="164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27406</xdr:rowOff>
    </xdr:from>
    <xdr:to>
      <xdr:col>6</xdr:col>
      <xdr:colOff>38100</xdr:colOff>
      <xdr:row>98</xdr:row>
      <xdr:rowOff>129006</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1079500" y="1682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120133</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863111" y="1692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156943</xdr:rowOff>
    </xdr:from>
    <xdr:to>
      <xdr:col>55</xdr:col>
      <xdr:colOff>0</xdr:colOff>
      <xdr:row>38</xdr:row>
      <xdr:rowOff>73058</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a:off x="9639300" y="6500593"/>
          <a:ext cx="838200" cy="8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156943</xdr:rowOff>
    </xdr:from>
    <xdr:to>
      <xdr:col>50</xdr:col>
      <xdr:colOff>114300</xdr:colOff>
      <xdr:row>38</xdr:row>
      <xdr:rowOff>113629</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flipV="1">
          <a:off x="8750300" y="6500593"/>
          <a:ext cx="889000" cy="12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12751</xdr:rowOff>
    </xdr:from>
    <xdr:to>
      <xdr:col>45</xdr:col>
      <xdr:colOff>177800</xdr:colOff>
      <xdr:row>38</xdr:row>
      <xdr:rowOff>113629</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a:off x="7861300" y="5499151"/>
          <a:ext cx="889000" cy="112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12751</xdr:rowOff>
    </xdr:from>
    <xdr:to>
      <xdr:col>41</xdr:col>
      <xdr:colOff>50800</xdr:colOff>
      <xdr:row>38</xdr:row>
      <xdr:rowOff>144566</xdr:rowOff>
    </xdr:to>
    <xdr:cxnSp macro="">
      <xdr:nvCxnSpPr>
        <xdr:cNvPr id="300" name="直線コネクタ 299">
          <a:extLst>
            <a:ext uri="{FF2B5EF4-FFF2-40B4-BE49-F238E27FC236}">
              <a16:creationId xmlns="" xmlns:a16="http://schemas.microsoft.com/office/drawing/2014/main" id="{00000000-0008-0000-0600-00002C010000}"/>
            </a:ext>
          </a:extLst>
        </xdr:cNvPr>
        <xdr:cNvCxnSpPr/>
      </xdr:nvCxnSpPr>
      <xdr:spPr>
        <a:xfrm flipV="1">
          <a:off x="6972300" y="5499151"/>
          <a:ext cx="889000" cy="116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22258</xdr:rowOff>
    </xdr:from>
    <xdr:to>
      <xdr:col>55</xdr:col>
      <xdr:colOff>50800</xdr:colOff>
      <xdr:row>38</xdr:row>
      <xdr:rowOff>123858</xdr:rowOff>
    </xdr:to>
    <xdr:sp macro="" textlink="">
      <xdr:nvSpPr>
        <xdr:cNvPr id="310" name="楕円 309">
          <a:extLst>
            <a:ext uri="{FF2B5EF4-FFF2-40B4-BE49-F238E27FC236}">
              <a16:creationId xmlns="" xmlns:a16="http://schemas.microsoft.com/office/drawing/2014/main" id="{00000000-0008-0000-0600-000036010000}"/>
            </a:ext>
          </a:extLst>
        </xdr:cNvPr>
        <xdr:cNvSpPr/>
      </xdr:nvSpPr>
      <xdr:spPr>
        <a:xfrm>
          <a:off x="10426700" y="653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685</xdr:rowOff>
    </xdr:from>
    <xdr:ext cx="534377" cy="259045"/>
    <xdr:sp macro="" textlink="">
      <xdr:nvSpPr>
        <xdr:cNvPr id="311" name="補助費等該当値テキスト">
          <a:extLst>
            <a:ext uri="{FF2B5EF4-FFF2-40B4-BE49-F238E27FC236}">
              <a16:creationId xmlns="" xmlns:a16="http://schemas.microsoft.com/office/drawing/2014/main" id="{00000000-0008-0000-0600-000037010000}"/>
            </a:ext>
          </a:extLst>
        </xdr:cNvPr>
        <xdr:cNvSpPr txBox="1"/>
      </xdr:nvSpPr>
      <xdr:spPr>
        <a:xfrm>
          <a:off x="10528300" y="651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106143</xdr:rowOff>
    </xdr:from>
    <xdr:to>
      <xdr:col>50</xdr:col>
      <xdr:colOff>165100</xdr:colOff>
      <xdr:row>38</xdr:row>
      <xdr:rowOff>36293</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9588500" y="64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27420</xdr:rowOff>
    </xdr:from>
    <xdr:ext cx="534377"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9372111" y="654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62829</xdr:rowOff>
    </xdr:from>
    <xdr:to>
      <xdr:col>46</xdr:col>
      <xdr:colOff>38100</xdr:colOff>
      <xdr:row>38</xdr:row>
      <xdr:rowOff>164429</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8699500" y="657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155556</xdr:rowOff>
    </xdr:from>
    <xdr:ext cx="534377"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8483111" y="667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133401</xdr:rowOff>
    </xdr:from>
    <xdr:to>
      <xdr:col>41</xdr:col>
      <xdr:colOff>101600</xdr:colOff>
      <xdr:row>32</xdr:row>
      <xdr:rowOff>63551</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7810500" y="544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54678</xdr:rowOff>
    </xdr:from>
    <xdr:ext cx="599010"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7561795" y="554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93766</xdr:rowOff>
    </xdr:from>
    <xdr:to>
      <xdr:col>36</xdr:col>
      <xdr:colOff>165100</xdr:colOff>
      <xdr:row>39</xdr:row>
      <xdr:rowOff>23916</xdr:rowOff>
    </xdr:to>
    <xdr:sp macro="" textlink="">
      <xdr:nvSpPr>
        <xdr:cNvPr id="318" name="楕円 317">
          <a:extLst>
            <a:ext uri="{FF2B5EF4-FFF2-40B4-BE49-F238E27FC236}">
              <a16:creationId xmlns="" xmlns:a16="http://schemas.microsoft.com/office/drawing/2014/main" id="{00000000-0008-0000-0600-00003E010000}"/>
            </a:ext>
          </a:extLst>
        </xdr:cNvPr>
        <xdr:cNvSpPr/>
      </xdr:nvSpPr>
      <xdr:spPr>
        <a:xfrm>
          <a:off x="6921500" y="660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15043</xdr:rowOff>
    </xdr:from>
    <xdr:ext cx="534377"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6705111" y="670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34430</xdr:rowOff>
    </xdr:from>
    <xdr:to>
      <xdr:col>55</xdr:col>
      <xdr:colOff>0</xdr:colOff>
      <xdr:row>58</xdr:row>
      <xdr:rowOff>60254</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flipV="1">
          <a:off x="9639300" y="9978530"/>
          <a:ext cx="838200" cy="2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17833</xdr:rowOff>
    </xdr:from>
    <xdr:to>
      <xdr:col>50</xdr:col>
      <xdr:colOff>114300</xdr:colOff>
      <xdr:row>58</xdr:row>
      <xdr:rowOff>60254</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a:off x="8750300" y="9961933"/>
          <a:ext cx="889000" cy="4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100015</xdr:rowOff>
    </xdr:from>
    <xdr:to>
      <xdr:col>45</xdr:col>
      <xdr:colOff>177800</xdr:colOff>
      <xdr:row>58</xdr:row>
      <xdr:rowOff>17833</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a:off x="7861300" y="9872665"/>
          <a:ext cx="889000" cy="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12644</xdr:rowOff>
    </xdr:from>
    <xdr:to>
      <xdr:col>41</xdr:col>
      <xdr:colOff>50800</xdr:colOff>
      <xdr:row>57</xdr:row>
      <xdr:rowOff>100015</xdr:rowOff>
    </xdr:to>
    <xdr:cxnSp macro="">
      <xdr:nvCxnSpPr>
        <xdr:cNvPr id="357" name="直線コネクタ 356">
          <a:extLst>
            <a:ext uri="{FF2B5EF4-FFF2-40B4-BE49-F238E27FC236}">
              <a16:creationId xmlns="" xmlns:a16="http://schemas.microsoft.com/office/drawing/2014/main" id="{00000000-0008-0000-0600-000065010000}"/>
            </a:ext>
          </a:extLst>
        </xdr:cNvPr>
        <xdr:cNvCxnSpPr/>
      </xdr:nvCxnSpPr>
      <xdr:spPr>
        <a:xfrm>
          <a:off x="6972300" y="9785294"/>
          <a:ext cx="889000" cy="8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155080</xdr:rowOff>
    </xdr:from>
    <xdr:to>
      <xdr:col>55</xdr:col>
      <xdr:colOff>50800</xdr:colOff>
      <xdr:row>58</xdr:row>
      <xdr:rowOff>85230</xdr:rowOff>
    </xdr:to>
    <xdr:sp macro="" textlink="">
      <xdr:nvSpPr>
        <xdr:cNvPr id="367" name="楕円 366">
          <a:extLst>
            <a:ext uri="{FF2B5EF4-FFF2-40B4-BE49-F238E27FC236}">
              <a16:creationId xmlns="" xmlns:a16="http://schemas.microsoft.com/office/drawing/2014/main" id="{00000000-0008-0000-0600-00006F010000}"/>
            </a:ext>
          </a:extLst>
        </xdr:cNvPr>
        <xdr:cNvSpPr/>
      </xdr:nvSpPr>
      <xdr:spPr>
        <a:xfrm>
          <a:off x="10426700" y="992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70007</xdr:rowOff>
    </xdr:from>
    <xdr:ext cx="534377" cy="259045"/>
    <xdr:sp macro="" textlink="">
      <xdr:nvSpPr>
        <xdr:cNvPr id="368" name="普通建設事業費該当値テキスト">
          <a:extLst>
            <a:ext uri="{FF2B5EF4-FFF2-40B4-BE49-F238E27FC236}">
              <a16:creationId xmlns="" xmlns:a16="http://schemas.microsoft.com/office/drawing/2014/main" id="{00000000-0008-0000-0600-000070010000}"/>
            </a:ext>
          </a:extLst>
        </xdr:cNvPr>
        <xdr:cNvSpPr txBox="1"/>
      </xdr:nvSpPr>
      <xdr:spPr>
        <a:xfrm>
          <a:off x="10528300" y="984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9454</xdr:rowOff>
    </xdr:from>
    <xdr:to>
      <xdr:col>50</xdr:col>
      <xdr:colOff>165100</xdr:colOff>
      <xdr:row>58</xdr:row>
      <xdr:rowOff>111054</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9588500" y="995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102181</xdr:rowOff>
    </xdr:from>
    <xdr:ext cx="534377"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9372111" y="1004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138483</xdr:rowOff>
    </xdr:from>
    <xdr:to>
      <xdr:col>46</xdr:col>
      <xdr:colOff>38100</xdr:colOff>
      <xdr:row>58</xdr:row>
      <xdr:rowOff>68633</xdr:rowOff>
    </xdr:to>
    <xdr:sp macro="" textlink="">
      <xdr:nvSpPr>
        <xdr:cNvPr id="371" name="楕円 370">
          <a:extLst>
            <a:ext uri="{FF2B5EF4-FFF2-40B4-BE49-F238E27FC236}">
              <a16:creationId xmlns="" xmlns:a16="http://schemas.microsoft.com/office/drawing/2014/main" id="{00000000-0008-0000-0600-000073010000}"/>
            </a:ext>
          </a:extLst>
        </xdr:cNvPr>
        <xdr:cNvSpPr/>
      </xdr:nvSpPr>
      <xdr:spPr>
        <a:xfrm>
          <a:off x="8699500" y="991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59760</xdr:rowOff>
    </xdr:from>
    <xdr:ext cx="534377"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8483111" y="1000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49215</xdr:rowOff>
    </xdr:from>
    <xdr:to>
      <xdr:col>41</xdr:col>
      <xdr:colOff>101600</xdr:colOff>
      <xdr:row>57</xdr:row>
      <xdr:rowOff>150815</xdr:rowOff>
    </xdr:to>
    <xdr:sp macro="" textlink="">
      <xdr:nvSpPr>
        <xdr:cNvPr id="373" name="楕円 372">
          <a:extLst>
            <a:ext uri="{FF2B5EF4-FFF2-40B4-BE49-F238E27FC236}">
              <a16:creationId xmlns="" xmlns:a16="http://schemas.microsoft.com/office/drawing/2014/main" id="{00000000-0008-0000-0600-000075010000}"/>
            </a:ext>
          </a:extLst>
        </xdr:cNvPr>
        <xdr:cNvSpPr/>
      </xdr:nvSpPr>
      <xdr:spPr>
        <a:xfrm>
          <a:off x="7810500" y="982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141942</xdr:rowOff>
    </xdr:from>
    <xdr:ext cx="534377" cy="259045"/>
    <xdr:sp macro="" textlink="">
      <xdr:nvSpPr>
        <xdr:cNvPr id="374" name="テキスト ボックス 373">
          <a:extLst>
            <a:ext uri="{FF2B5EF4-FFF2-40B4-BE49-F238E27FC236}">
              <a16:creationId xmlns="" xmlns:a16="http://schemas.microsoft.com/office/drawing/2014/main" id="{00000000-0008-0000-0600-000076010000}"/>
            </a:ext>
          </a:extLst>
        </xdr:cNvPr>
        <xdr:cNvSpPr txBox="1"/>
      </xdr:nvSpPr>
      <xdr:spPr>
        <a:xfrm>
          <a:off x="7594111" y="991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133294</xdr:rowOff>
    </xdr:from>
    <xdr:to>
      <xdr:col>36</xdr:col>
      <xdr:colOff>165100</xdr:colOff>
      <xdr:row>57</xdr:row>
      <xdr:rowOff>63444</xdr:rowOff>
    </xdr:to>
    <xdr:sp macro="" textlink="">
      <xdr:nvSpPr>
        <xdr:cNvPr id="375" name="楕円 374">
          <a:extLst>
            <a:ext uri="{FF2B5EF4-FFF2-40B4-BE49-F238E27FC236}">
              <a16:creationId xmlns="" xmlns:a16="http://schemas.microsoft.com/office/drawing/2014/main" id="{00000000-0008-0000-0600-000077010000}"/>
            </a:ext>
          </a:extLst>
        </xdr:cNvPr>
        <xdr:cNvSpPr/>
      </xdr:nvSpPr>
      <xdr:spPr>
        <a:xfrm>
          <a:off x="6921500" y="973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54571</xdr:rowOff>
    </xdr:from>
    <xdr:ext cx="534377" cy="259045"/>
    <xdr:sp macro="" textlink="">
      <xdr:nvSpPr>
        <xdr:cNvPr id="376" name="テキスト ボックス 375">
          <a:extLst>
            <a:ext uri="{FF2B5EF4-FFF2-40B4-BE49-F238E27FC236}">
              <a16:creationId xmlns="" xmlns:a16="http://schemas.microsoft.com/office/drawing/2014/main" id="{00000000-0008-0000-0600-000078010000}"/>
            </a:ext>
          </a:extLst>
        </xdr:cNvPr>
        <xdr:cNvSpPr txBox="1"/>
      </xdr:nvSpPr>
      <xdr:spPr>
        <a:xfrm>
          <a:off x="6705111" y="982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22352</xdr:rowOff>
    </xdr:from>
    <xdr:to>
      <xdr:col>55</xdr:col>
      <xdr:colOff>0</xdr:colOff>
      <xdr:row>79</xdr:row>
      <xdr:rowOff>39269</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9639300" y="13566902"/>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11836</xdr:rowOff>
    </xdr:from>
    <xdr:to>
      <xdr:col>50</xdr:col>
      <xdr:colOff>114300</xdr:colOff>
      <xdr:row>79</xdr:row>
      <xdr:rowOff>22352</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8750300" y="1355638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141300</xdr:rowOff>
    </xdr:from>
    <xdr:to>
      <xdr:col>45</xdr:col>
      <xdr:colOff>177800</xdr:colOff>
      <xdr:row>79</xdr:row>
      <xdr:rowOff>11836</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a:off x="7861300" y="13514400"/>
          <a:ext cx="8890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141300</xdr:rowOff>
    </xdr:from>
    <xdr:to>
      <xdr:col>41</xdr:col>
      <xdr:colOff>50800</xdr:colOff>
      <xdr:row>79</xdr:row>
      <xdr:rowOff>41211</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flipV="1">
          <a:off x="6972300" y="13514400"/>
          <a:ext cx="889000" cy="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159919</xdr:rowOff>
    </xdr:from>
    <xdr:to>
      <xdr:col>55</xdr:col>
      <xdr:colOff>50800</xdr:colOff>
      <xdr:row>79</xdr:row>
      <xdr:rowOff>90069</xdr:rowOff>
    </xdr:to>
    <xdr:sp macro="" textlink="">
      <xdr:nvSpPr>
        <xdr:cNvPr id="424" name="楕円 423">
          <a:extLst>
            <a:ext uri="{FF2B5EF4-FFF2-40B4-BE49-F238E27FC236}">
              <a16:creationId xmlns="" xmlns:a16="http://schemas.microsoft.com/office/drawing/2014/main" id="{00000000-0008-0000-0600-0000A8010000}"/>
            </a:ext>
          </a:extLst>
        </xdr:cNvPr>
        <xdr:cNvSpPr/>
      </xdr:nvSpPr>
      <xdr:spPr>
        <a:xfrm>
          <a:off x="10426700" y="135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74846</xdr:rowOff>
    </xdr:from>
    <xdr:ext cx="378565" cy="259045"/>
    <xdr:sp macro="" textlink="">
      <xdr:nvSpPr>
        <xdr:cNvPr id="425" name="普通建設事業費 （ うち新規整備　）該当値テキスト">
          <a:extLst>
            <a:ext uri="{FF2B5EF4-FFF2-40B4-BE49-F238E27FC236}">
              <a16:creationId xmlns="" xmlns:a16="http://schemas.microsoft.com/office/drawing/2014/main" id="{00000000-0008-0000-0600-0000A9010000}"/>
            </a:ext>
          </a:extLst>
        </xdr:cNvPr>
        <xdr:cNvSpPr txBox="1"/>
      </xdr:nvSpPr>
      <xdr:spPr>
        <a:xfrm>
          <a:off x="10528300" y="13447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143002</xdr:rowOff>
    </xdr:from>
    <xdr:to>
      <xdr:col>50</xdr:col>
      <xdr:colOff>165100</xdr:colOff>
      <xdr:row>79</xdr:row>
      <xdr:rowOff>73152</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9588500" y="135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64279</xdr:rowOff>
    </xdr:from>
    <xdr:ext cx="469744"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9404428" y="136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132486</xdr:rowOff>
    </xdr:from>
    <xdr:to>
      <xdr:col>46</xdr:col>
      <xdr:colOff>38100</xdr:colOff>
      <xdr:row>79</xdr:row>
      <xdr:rowOff>62636</xdr:rowOff>
    </xdr:to>
    <xdr:sp macro="" textlink="">
      <xdr:nvSpPr>
        <xdr:cNvPr id="428" name="楕円 427">
          <a:extLst>
            <a:ext uri="{FF2B5EF4-FFF2-40B4-BE49-F238E27FC236}">
              <a16:creationId xmlns="" xmlns:a16="http://schemas.microsoft.com/office/drawing/2014/main" id="{00000000-0008-0000-0600-0000AC010000}"/>
            </a:ext>
          </a:extLst>
        </xdr:cNvPr>
        <xdr:cNvSpPr/>
      </xdr:nvSpPr>
      <xdr:spPr>
        <a:xfrm>
          <a:off x="8699500" y="135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53763</xdr:rowOff>
    </xdr:from>
    <xdr:ext cx="469744"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8515428" y="1359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90500</xdr:rowOff>
    </xdr:from>
    <xdr:to>
      <xdr:col>41</xdr:col>
      <xdr:colOff>101600</xdr:colOff>
      <xdr:row>79</xdr:row>
      <xdr:rowOff>20650</xdr:rowOff>
    </xdr:to>
    <xdr:sp macro="" textlink="">
      <xdr:nvSpPr>
        <xdr:cNvPr id="430" name="楕円 429">
          <a:extLst>
            <a:ext uri="{FF2B5EF4-FFF2-40B4-BE49-F238E27FC236}">
              <a16:creationId xmlns="" xmlns:a16="http://schemas.microsoft.com/office/drawing/2014/main" id="{00000000-0008-0000-0600-0000AE010000}"/>
            </a:ext>
          </a:extLst>
        </xdr:cNvPr>
        <xdr:cNvSpPr/>
      </xdr:nvSpPr>
      <xdr:spPr>
        <a:xfrm>
          <a:off x="7810500" y="134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11777</xdr:rowOff>
    </xdr:from>
    <xdr:ext cx="469744" cy="259045"/>
    <xdr:sp macro="" textlink="">
      <xdr:nvSpPr>
        <xdr:cNvPr id="431" name="テキスト ボックス 430">
          <a:extLst>
            <a:ext uri="{FF2B5EF4-FFF2-40B4-BE49-F238E27FC236}">
              <a16:creationId xmlns="" xmlns:a16="http://schemas.microsoft.com/office/drawing/2014/main" id="{00000000-0008-0000-0600-0000AF010000}"/>
            </a:ext>
          </a:extLst>
        </xdr:cNvPr>
        <xdr:cNvSpPr txBox="1"/>
      </xdr:nvSpPr>
      <xdr:spPr>
        <a:xfrm>
          <a:off x="7626428" y="135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161861</xdr:rowOff>
    </xdr:from>
    <xdr:to>
      <xdr:col>36</xdr:col>
      <xdr:colOff>165100</xdr:colOff>
      <xdr:row>79</xdr:row>
      <xdr:rowOff>92011</xdr:rowOff>
    </xdr:to>
    <xdr:sp macro="" textlink="">
      <xdr:nvSpPr>
        <xdr:cNvPr id="432" name="楕円 431">
          <a:extLst>
            <a:ext uri="{FF2B5EF4-FFF2-40B4-BE49-F238E27FC236}">
              <a16:creationId xmlns="" xmlns:a16="http://schemas.microsoft.com/office/drawing/2014/main" id="{00000000-0008-0000-0600-0000B0010000}"/>
            </a:ext>
          </a:extLst>
        </xdr:cNvPr>
        <xdr:cNvSpPr/>
      </xdr:nvSpPr>
      <xdr:spPr>
        <a:xfrm>
          <a:off x="6921500" y="1353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83138</xdr:rowOff>
    </xdr:from>
    <xdr:ext cx="378565" cy="259045"/>
    <xdr:sp macro="" textlink="">
      <xdr:nvSpPr>
        <xdr:cNvPr id="433" name="テキスト ボックス 432">
          <a:extLst>
            <a:ext uri="{FF2B5EF4-FFF2-40B4-BE49-F238E27FC236}">
              <a16:creationId xmlns="" xmlns:a16="http://schemas.microsoft.com/office/drawing/2014/main" id="{00000000-0008-0000-0600-0000B1010000}"/>
            </a:ext>
          </a:extLst>
        </xdr:cNvPr>
        <xdr:cNvSpPr txBox="1"/>
      </xdr:nvSpPr>
      <xdr:spPr>
        <a:xfrm>
          <a:off x="6783017" y="1362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61584</xdr:rowOff>
    </xdr:from>
    <xdr:to>
      <xdr:col>55</xdr:col>
      <xdr:colOff>0</xdr:colOff>
      <xdr:row>98</xdr:row>
      <xdr:rowOff>102929</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flipV="1">
          <a:off x="9639300" y="16863684"/>
          <a:ext cx="838200" cy="4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66418</xdr:rowOff>
    </xdr:from>
    <xdr:to>
      <xdr:col>50</xdr:col>
      <xdr:colOff>114300</xdr:colOff>
      <xdr:row>98</xdr:row>
      <xdr:rowOff>102929</xdr:rowOff>
    </xdr:to>
    <xdr:cxnSp macro="">
      <xdr:nvCxnSpPr>
        <xdr:cNvPr id="467" name="直線コネクタ 466">
          <a:extLst>
            <a:ext uri="{FF2B5EF4-FFF2-40B4-BE49-F238E27FC236}">
              <a16:creationId xmlns="" xmlns:a16="http://schemas.microsoft.com/office/drawing/2014/main" id="{00000000-0008-0000-0600-0000D3010000}"/>
            </a:ext>
          </a:extLst>
        </xdr:cNvPr>
        <xdr:cNvCxnSpPr/>
      </xdr:nvCxnSpPr>
      <xdr:spPr>
        <a:xfrm>
          <a:off x="8750300" y="16868518"/>
          <a:ext cx="8890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101687</xdr:rowOff>
    </xdr:from>
    <xdr:to>
      <xdr:col>45</xdr:col>
      <xdr:colOff>177800</xdr:colOff>
      <xdr:row>98</xdr:row>
      <xdr:rowOff>66418</xdr:rowOff>
    </xdr:to>
    <xdr:cxnSp macro="">
      <xdr:nvCxnSpPr>
        <xdr:cNvPr id="470" name="直線コネクタ 469">
          <a:extLst>
            <a:ext uri="{FF2B5EF4-FFF2-40B4-BE49-F238E27FC236}">
              <a16:creationId xmlns="" xmlns:a16="http://schemas.microsoft.com/office/drawing/2014/main" id="{00000000-0008-0000-0600-0000D6010000}"/>
            </a:ext>
          </a:extLst>
        </xdr:cNvPr>
        <xdr:cNvCxnSpPr/>
      </xdr:nvCxnSpPr>
      <xdr:spPr>
        <a:xfrm>
          <a:off x="7861300" y="16732337"/>
          <a:ext cx="889000" cy="13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163855</xdr:rowOff>
    </xdr:from>
    <xdr:to>
      <xdr:col>41</xdr:col>
      <xdr:colOff>50800</xdr:colOff>
      <xdr:row>97</xdr:row>
      <xdr:rowOff>101687</xdr:rowOff>
    </xdr:to>
    <xdr:cxnSp macro="">
      <xdr:nvCxnSpPr>
        <xdr:cNvPr id="473" name="直線コネクタ 472">
          <a:extLst>
            <a:ext uri="{FF2B5EF4-FFF2-40B4-BE49-F238E27FC236}">
              <a16:creationId xmlns="" xmlns:a16="http://schemas.microsoft.com/office/drawing/2014/main" id="{00000000-0008-0000-0600-0000D9010000}"/>
            </a:ext>
          </a:extLst>
        </xdr:cNvPr>
        <xdr:cNvCxnSpPr/>
      </xdr:nvCxnSpPr>
      <xdr:spPr>
        <a:xfrm>
          <a:off x="6972300" y="16623055"/>
          <a:ext cx="889000" cy="10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10784</xdr:rowOff>
    </xdr:from>
    <xdr:to>
      <xdr:col>55</xdr:col>
      <xdr:colOff>50800</xdr:colOff>
      <xdr:row>98</xdr:row>
      <xdr:rowOff>112384</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10426700" y="168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160661</xdr:rowOff>
    </xdr:from>
    <xdr:ext cx="534377" cy="259045"/>
    <xdr:sp macro="" textlink="">
      <xdr:nvSpPr>
        <xdr:cNvPr id="484" name="普通建設事業費 （ うち更新整備　）該当値テキスト">
          <a:extLst>
            <a:ext uri="{FF2B5EF4-FFF2-40B4-BE49-F238E27FC236}">
              <a16:creationId xmlns="" xmlns:a16="http://schemas.microsoft.com/office/drawing/2014/main" id="{00000000-0008-0000-0600-0000E4010000}"/>
            </a:ext>
          </a:extLst>
        </xdr:cNvPr>
        <xdr:cNvSpPr txBox="1"/>
      </xdr:nvSpPr>
      <xdr:spPr>
        <a:xfrm>
          <a:off x="10528300" y="1679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52129</xdr:rowOff>
    </xdr:from>
    <xdr:to>
      <xdr:col>50</xdr:col>
      <xdr:colOff>165100</xdr:colOff>
      <xdr:row>98</xdr:row>
      <xdr:rowOff>153729</xdr:rowOff>
    </xdr:to>
    <xdr:sp macro="" textlink="">
      <xdr:nvSpPr>
        <xdr:cNvPr id="485" name="楕円 484">
          <a:extLst>
            <a:ext uri="{FF2B5EF4-FFF2-40B4-BE49-F238E27FC236}">
              <a16:creationId xmlns="" xmlns:a16="http://schemas.microsoft.com/office/drawing/2014/main" id="{00000000-0008-0000-0600-0000E5010000}"/>
            </a:ext>
          </a:extLst>
        </xdr:cNvPr>
        <xdr:cNvSpPr/>
      </xdr:nvSpPr>
      <xdr:spPr>
        <a:xfrm>
          <a:off x="9588500" y="1685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144856</xdr:rowOff>
    </xdr:from>
    <xdr:ext cx="534377"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9372111" y="1694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15618</xdr:rowOff>
    </xdr:from>
    <xdr:to>
      <xdr:col>46</xdr:col>
      <xdr:colOff>38100</xdr:colOff>
      <xdr:row>98</xdr:row>
      <xdr:rowOff>117218</xdr:rowOff>
    </xdr:to>
    <xdr:sp macro="" textlink="">
      <xdr:nvSpPr>
        <xdr:cNvPr id="487" name="楕円 486">
          <a:extLst>
            <a:ext uri="{FF2B5EF4-FFF2-40B4-BE49-F238E27FC236}">
              <a16:creationId xmlns="" xmlns:a16="http://schemas.microsoft.com/office/drawing/2014/main" id="{00000000-0008-0000-0600-0000E7010000}"/>
            </a:ext>
          </a:extLst>
        </xdr:cNvPr>
        <xdr:cNvSpPr/>
      </xdr:nvSpPr>
      <xdr:spPr>
        <a:xfrm>
          <a:off x="8699500" y="1681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108345</xdr:rowOff>
    </xdr:from>
    <xdr:ext cx="534377"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8483111" y="1691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50887</xdr:rowOff>
    </xdr:from>
    <xdr:to>
      <xdr:col>41</xdr:col>
      <xdr:colOff>101600</xdr:colOff>
      <xdr:row>97</xdr:row>
      <xdr:rowOff>152487</xdr:rowOff>
    </xdr:to>
    <xdr:sp macro="" textlink="">
      <xdr:nvSpPr>
        <xdr:cNvPr id="489" name="楕円 488">
          <a:extLst>
            <a:ext uri="{FF2B5EF4-FFF2-40B4-BE49-F238E27FC236}">
              <a16:creationId xmlns="" xmlns:a16="http://schemas.microsoft.com/office/drawing/2014/main" id="{00000000-0008-0000-0600-0000E9010000}"/>
            </a:ext>
          </a:extLst>
        </xdr:cNvPr>
        <xdr:cNvSpPr/>
      </xdr:nvSpPr>
      <xdr:spPr>
        <a:xfrm>
          <a:off x="7810500" y="1668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169014</xdr:rowOff>
    </xdr:from>
    <xdr:ext cx="534377" cy="259045"/>
    <xdr:sp macro="" textlink="">
      <xdr:nvSpPr>
        <xdr:cNvPr id="490" name="テキスト ボックス 489">
          <a:extLst>
            <a:ext uri="{FF2B5EF4-FFF2-40B4-BE49-F238E27FC236}">
              <a16:creationId xmlns="" xmlns:a16="http://schemas.microsoft.com/office/drawing/2014/main" id="{00000000-0008-0000-0600-0000EA010000}"/>
            </a:ext>
          </a:extLst>
        </xdr:cNvPr>
        <xdr:cNvSpPr txBox="1"/>
      </xdr:nvSpPr>
      <xdr:spPr>
        <a:xfrm>
          <a:off x="7594111" y="1645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113055</xdr:rowOff>
    </xdr:from>
    <xdr:to>
      <xdr:col>36</xdr:col>
      <xdr:colOff>165100</xdr:colOff>
      <xdr:row>97</xdr:row>
      <xdr:rowOff>43205</xdr:rowOff>
    </xdr:to>
    <xdr:sp macro="" textlink="">
      <xdr:nvSpPr>
        <xdr:cNvPr id="491" name="楕円 490">
          <a:extLst>
            <a:ext uri="{FF2B5EF4-FFF2-40B4-BE49-F238E27FC236}">
              <a16:creationId xmlns="" xmlns:a16="http://schemas.microsoft.com/office/drawing/2014/main" id="{00000000-0008-0000-0600-0000EB010000}"/>
            </a:ext>
          </a:extLst>
        </xdr:cNvPr>
        <xdr:cNvSpPr/>
      </xdr:nvSpPr>
      <xdr:spPr>
        <a:xfrm>
          <a:off x="6921500" y="165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59732</xdr:rowOff>
    </xdr:from>
    <xdr:ext cx="534377" cy="259045"/>
    <xdr:sp macro="" textlink="">
      <xdr:nvSpPr>
        <xdr:cNvPr id="492" name="テキスト ボックス 491">
          <a:extLst>
            <a:ext uri="{FF2B5EF4-FFF2-40B4-BE49-F238E27FC236}">
              <a16:creationId xmlns="" xmlns:a16="http://schemas.microsoft.com/office/drawing/2014/main" id="{00000000-0008-0000-0600-0000EC010000}"/>
            </a:ext>
          </a:extLst>
        </xdr:cNvPr>
        <xdr:cNvSpPr txBox="1"/>
      </xdr:nvSpPr>
      <xdr:spPr>
        <a:xfrm>
          <a:off x="6705111" y="1634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95449</xdr:rowOff>
    </xdr:from>
    <xdr:to>
      <xdr:col>85</xdr:col>
      <xdr:colOff>127000</xdr:colOff>
      <xdr:row>39</xdr:row>
      <xdr:rowOff>59853</xdr:rowOff>
    </xdr:to>
    <xdr:cxnSp macro="">
      <xdr:nvCxnSpPr>
        <xdr:cNvPr id="523" name="直線コネクタ 522">
          <a:extLst>
            <a:ext uri="{FF2B5EF4-FFF2-40B4-BE49-F238E27FC236}">
              <a16:creationId xmlns="" xmlns:a16="http://schemas.microsoft.com/office/drawing/2014/main" id="{00000000-0008-0000-0600-00000B020000}"/>
            </a:ext>
          </a:extLst>
        </xdr:cNvPr>
        <xdr:cNvCxnSpPr/>
      </xdr:nvCxnSpPr>
      <xdr:spPr>
        <a:xfrm flipV="1">
          <a:off x="15481300" y="6610549"/>
          <a:ext cx="838200" cy="13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163209</xdr:rowOff>
    </xdr:from>
    <xdr:ext cx="469744" cy="259045"/>
    <xdr:sp macro="" textlink="">
      <xdr:nvSpPr>
        <xdr:cNvPr id="524" name="災害復旧事業費平均値テキスト">
          <a:extLst>
            <a:ext uri="{FF2B5EF4-FFF2-40B4-BE49-F238E27FC236}">
              <a16:creationId xmlns="" xmlns:a16="http://schemas.microsoft.com/office/drawing/2014/main" id="{00000000-0008-0000-0600-00000C020000}"/>
            </a:ext>
          </a:extLst>
        </xdr:cNvPr>
        <xdr:cNvSpPr txBox="1"/>
      </xdr:nvSpPr>
      <xdr:spPr>
        <a:xfrm>
          <a:off x="16370300" y="6678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56359</xdr:rowOff>
    </xdr:from>
    <xdr:to>
      <xdr:col>81</xdr:col>
      <xdr:colOff>50800</xdr:colOff>
      <xdr:row>39</xdr:row>
      <xdr:rowOff>59853</xdr:rowOff>
    </xdr:to>
    <xdr:cxnSp macro="">
      <xdr:nvCxnSpPr>
        <xdr:cNvPr id="526" name="直線コネクタ 525">
          <a:extLst>
            <a:ext uri="{FF2B5EF4-FFF2-40B4-BE49-F238E27FC236}">
              <a16:creationId xmlns="" xmlns:a16="http://schemas.microsoft.com/office/drawing/2014/main" id="{00000000-0008-0000-0600-00000E020000}"/>
            </a:ext>
          </a:extLst>
        </xdr:cNvPr>
        <xdr:cNvCxnSpPr/>
      </xdr:nvCxnSpPr>
      <xdr:spPr>
        <a:xfrm>
          <a:off x="14592300" y="6571459"/>
          <a:ext cx="889000" cy="17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56359</xdr:rowOff>
    </xdr:from>
    <xdr:to>
      <xdr:col>76</xdr:col>
      <xdr:colOff>114300</xdr:colOff>
      <xdr:row>39</xdr:row>
      <xdr:rowOff>94045</xdr:rowOff>
    </xdr:to>
    <xdr:cxnSp macro="">
      <xdr:nvCxnSpPr>
        <xdr:cNvPr id="529" name="直線コネクタ 528">
          <a:extLst>
            <a:ext uri="{FF2B5EF4-FFF2-40B4-BE49-F238E27FC236}">
              <a16:creationId xmlns="" xmlns:a16="http://schemas.microsoft.com/office/drawing/2014/main" id="{00000000-0008-0000-0600-000011020000}"/>
            </a:ext>
          </a:extLst>
        </xdr:cNvPr>
        <xdr:cNvCxnSpPr/>
      </xdr:nvCxnSpPr>
      <xdr:spPr>
        <a:xfrm flipV="1">
          <a:off x="13703300" y="6571459"/>
          <a:ext cx="889000" cy="20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68437</xdr:rowOff>
    </xdr:from>
    <xdr:ext cx="469744"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4357428" y="675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94045</xdr:rowOff>
    </xdr:from>
    <xdr:to>
      <xdr:col>71</xdr:col>
      <xdr:colOff>177800</xdr:colOff>
      <xdr:row>39</xdr:row>
      <xdr:rowOff>98878</xdr:rowOff>
    </xdr:to>
    <xdr:cxnSp macro="">
      <xdr:nvCxnSpPr>
        <xdr:cNvPr id="532" name="直線コネクタ 531">
          <a:extLst>
            <a:ext uri="{FF2B5EF4-FFF2-40B4-BE49-F238E27FC236}">
              <a16:creationId xmlns="" xmlns:a16="http://schemas.microsoft.com/office/drawing/2014/main" id="{00000000-0008-0000-0600-000014020000}"/>
            </a:ext>
          </a:extLst>
        </xdr:cNvPr>
        <xdr:cNvCxnSpPr/>
      </xdr:nvCxnSpPr>
      <xdr:spPr>
        <a:xfrm flipV="1">
          <a:off x="12814300" y="6780595"/>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44649</xdr:rowOff>
    </xdr:from>
    <xdr:to>
      <xdr:col>85</xdr:col>
      <xdr:colOff>177800</xdr:colOff>
      <xdr:row>38</xdr:row>
      <xdr:rowOff>146249</xdr:rowOff>
    </xdr:to>
    <xdr:sp macro="" textlink="">
      <xdr:nvSpPr>
        <xdr:cNvPr id="542" name="楕円 541">
          <a:extLst>
            <a:ext uri="{FF2B5EF4-FFF2-40B4-BE49-F238E27FC236}">
              <a16:creationId xmlns="" xmlns:a16="http://schemas.microsoft.com/office/drawing/2014/main" id="{00000000-0008-0000-0600-00001E020000}"/>
            </a:ext>
          </a:extLst>
        </xdr:cNvPr>
        <xdr:cNvSpPr/>
      </xdr:nvSpPr>
      <xdr:spPr>
        <a:xfrm>
          <a:off x="16268700" y="65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67527</xdr:rowOff>
    </xdr:from>
    <xdr:ext cx="469744" cy="259045"/>
    <xdr:sp macro="" textlink="">
      <xdr:nvSpPr>
        <xdr:cNvPr id="543" name="災害復旧事業費該当値テキスト">
          <a:extLst>
            <a:ext uri="{FF2B5EF4-FFF2-40B4-BE49-F238E27FC236}">
              <a16:creationId xmlns="" xmlns:a16="http://schemas.microsoft.com/office/drawing/2014/main" id="{00000000-0008-0000-0600-00001F020000}"/>
            </a:ext>
          </a:extLst>
        </xdr:cNvPr>
        <xdr:cNvSpPr txBox="1"/>
      </xdr:nvSpPr>
      <xdr:spPr>
        <a:xfrm>
          <a:off x="16370300" y="641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9053</xdr:rowOff>
    </xdr:from>
    <xdr:to>
      <xdr:col>81</xdr:col>
      <xdr:colOff>101600</xdr:colOff>
      <xdr:row>39</xdr:row>
      <xdr:rowOff>110653</xdr:rowOff>
    </xdr:to>
    <xdr:sp macro="" textlink="">
      <xdr:nvSpPr>
        <xdr:cNvPr id="544" name="楕円 543">
          <a:extLst>
            <a:ext uri="{FF2B5EF4-FFF2-40B4-BE49-F238E27FC236}">
              <a16:creationId xmlns="" xmlns:a16="http://schemas.microsoft.com/office/drawing/2014/main" id="{00000000-0008-0000-0600-000020020000}"/>
            </a:ext>
          </a:extLst>
        </xdr:cNvPr>
        <xdr:cNvSpPr/>
      </xdr:nvSpPr>
      <xdr:spPr>
        <a:xfrm>
          <a:off x="15430500" y="669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101780</xdr:rowOff>
    </xdr:from>
    <xdr:ext cx="469744" cy="259045"/>
    <xdr:sp macro="" textlink="">
      <xdr:nvSpPr>
        <xdr:cNvPr id="545" name="テキスト ボックス 544">
          <a:extLst>
            <a:ext uri="{FF2B5EF4-FFF2-40B4-BE49-F238E27FC236}">
              <a16:creationId xmlns="" xmlns:a16="http://schemas.microsoft.com/office/drawing/2014/main" id="{00000000-0008-0000-0600-000021020000}"/>
            </a:ext>
          </a:extLst>
        </xdr:cNvPr>
        <xdr:cNvSpPr txBox="1"/>
      </xdr:nvSpPr>
      <xdr:spPr>
        <a:xfrm>
          <a:off x="15246428" y="67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5559</xdr:rowOff>
    </xdr:from>
    <xdr:to>
      <xdr:col>76</xdr:col>
      <xdr:colOff>165100</xdr:colOff>
      <xdr:row>38</xdr:row>
      <xdr:rowOff>107159</xdr:rowOff>
    </xdr:to>
    <xdr:sp macro="" textlink="">
      <xdr:nvSpPr>
        <xdr:cNvPr id="546" name="楕円 545">
          <a:extLst>
            <a:ext uri="{FF2B5EF4-FFF2-40B4-BE49-F238E27FC236}">
              <a16:creationId xmlns="" xmlns:a16="http://schemas.microsoft.com/office/drawing/2014/main" id="{00000000-0008-0000-0600-000022020000}"/>
            </a:ext>
          </a:extLst>
        </xdr:cNvPr>
        <xdr:cNvSpPr/>
      </xdr:nvSpPr>
      <xdr:spPr>
        <a:xfrm>
          <a:off x="14541500" y="652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123686</xdr:rowOff>
    </xdr:from>
    <xdr:ext cx="469744" cy="259045"/>
    <xdr:sp macro="" textlink="">
      <xdr:nvSpPr>
        <xdr:cNvPr id="547" name="テキスト ボックス 546">
          <a:extLst>
            <a:ext uri="{FF2B5EF4-FFF2-40B4-BE49-F238E27FC236}">
              <a16:creationId xmlns="" xmlns:a16="http://schemas.microsoft.com/office/drawing/2014/main" id="{00000000-0008-0000-0600-000023020000}"/>
            </a:ext>
          </a:extLst>
        </xdr:cNvPr>
        <xdr:cNvSpPr txBox="1"/>
      </xdr:nvSpPr>
      <xdr:spPr>
        <a:xfrm>
          <a:off x="14357428" y="629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43245</xdr:rowOff>
    </xdr:from>
    <xdr:to>
      <xdr:col>72</xdr:col>
      <xdr:colOff>38100</xdr:colOff>
      <xdr:row>39</xdr:row>
      <xdr:rowOff>144845</xdr:rowOff>
    </xdr:to>
    <xdr:sp macro="" textlink="">
      <xdr:nvSpPr>
        <xdr:cNvPr id="548" name="楕円 547">
          <a:extLst>
            <a:ext uri="{FF2B5EF4-FFF2-40B4-BE49-F238E27FC236}">
              <a16:creationId xmlns="" xmlns:a16="http://schemas.microsoft.com/office/drawing/2014/main" id="{00000000-0008-0000-0600-000024020000}"/>
            </a:ext>
          </a:extLst>
        </xdr:cNvPr>
        <xdr:cNvSpPr/>
      </xdr:nvSpPr>
      <xdr:spPr>
        <a:xfrm>
          <a:off x="13652500" y="672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135972</xdr:rowOff>
    </xdr:from>
    <xdr:ext cx="378565" cy="259045"/>
    <xdr:sp macro="" textlink="">
      <xdr:nvSpPr>
        <xdr:cNvPr id="549" name="テキスト ボックス 548">
          <a:extLst>
            <a:ext uri="{FF2B5EF4-FFF2-40B4-BE49-F238E27FC236}">
              <a16:creationId xmlns="" xmlns:a16="http://schemas.microsoft.com/office/drawing/2014/main" id="{00000000-0008-0000-0600-000025020000}"/>
            </a:ext>
          </a:extLst>
        </xdr:cNvPr>
        <xdr:cNvSpPr txBox="1"/>
      </xdr:nvSpPr>
      <xdr:spPr>
        <a:xfrm>
          <a:off x="13514017" y="6822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168700</xdr:rowOff>
    </xdr:from>
    <xdr:to>
      <xdr:col>85</xdr:col>
      <xdr:colOff>127000</xdr:colOff>
      <xdr:row>77</xdr:row>
      <xdr:rowOff>3128</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flipV="1">
          <a:off x="15481300" y="13198900"/>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3128</xdr:rowOff>
    </xdr:from>
    <xdr:to>
      <xdr:col>81</xdr:col>
      <xdr:colOff>50800</xdr:colOff>
      <xdr:row>77</xdr:row>
      <xdr:rowOff>25237</xdr:rowOff>
    </xdr:to>
    <xdr:cxnSp macro="">
      <xdr:nvCxnSpPr>
        <xdr:cNvPr id="634" name="直線コネクタ 633">
          <a:extLst>
            <a:ext uri="{FF2B5EF4-FFF2-40B4-BE49-F238E27FC236}">
              <a16:creationId xmlns="" xmlns:a16="http://schemas.microsoft.com/office/drawing/2014/main" id="{00000000-0008-0000-0600-00007A020000}"/>
            </a:ext>
          </a:extLst>
        </xdr:cNvPr>
        <xdr:cNvCxnSpPr/>
      </xdr:nvCxnSpPr>
      <xdr:spPr>
        <a:xfrm flipV="1">
          <a:off x="14592300" y="13204778"/>
          <a:ext cx="8890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10573</xdr:rowOff>
    </xdr:from>
    <xdr:to>
      <xdr:col>76</xdr:col>
      <xdr:colOff>114300</xdr:colOff>
      <xdr:row>77</xdr:row>
      <xdr:rowOff>25237</xdr:rowOff>
    </xdr:to>
    <xdr:cxnSp macro="">
      <xdr:nvCxnSpPr>
        <xdr:cNvPr id="637" name="直線コネクタ 636">
          <a:extLst>
            <a:ext uri="{FF2B5EF4-FFF2-40B4-BE49-F238E27FC236}">
              <a16:creationId xmlns="" xmlns:a16="http://schemas.microsoft.com/office/drawing/2014/main" id="{00000000-0008-0000-0600-00007D020000}"/>
            </a:ext>
          </a:extLst>
        </xdr:cNvPr>
        <xdr:cNvCxnSpPr/>
      </xdr:nvCxnSpPr>
      <xdr:spPr>
        <a:xfrm>
          <a:off x="13703300" y="13212223"/>
          <a:ext cx="889000" cy="1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4776</xdr:rowOff>
    </xdr:from>
    <xdr:to>
      <xdr:col>71</xdr:col>
      <xdr:colOff>177800</xdr:colOff>
      <xdr:row>77</xdr:row>
      <xdr:rowOff>10573</xdr:rowOff>
    </xdr:to>
    <xdr:cxnSp macro="">
      <xdr:nvCxnSpPr>
        <xdr:cNvPr id="640" name="直線コネクタ 639">
          <a:extLst>
            <a:ext uri="{FF2B5EF4-FFF2-40B4-BE49-F238E27FC236}">
              <a16:creationId xmlns="" xmlns:a16="http://schemas.microsoft.com/office/drawing/2014/main" id="{00000000-0008-0000-0600-000080020000}"/>
            </a:ext>
          </a:extLst>
        </xdr:cNvPr>
        <xdr:cNvCxnSpPr/>
      </xdr:nvCxnSpPr>
      <xdr:spPr>
        <a:xfrm>
          <a:off x="12814300" y="13206426"/>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117900</xdr:rowOff>
    </xdr:from>
    <xdr:to>
      <xdr:col>85</xdr:col>
      <xdr:colOff>177800</xdr:colOff>
      <xdr:row>77</xdr:row>
      <xdr:rowOff>48050</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6268700" y="131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96327</xdr:rowOff>
    </xdr:from>
    <xdr:ext cx="534377" cy="259045"/>
    <xdr:sp macro="" textlink="">
      <xdr:nvSpPr>
        <xdr:cNvPr id="651" name="公債費該当値テキスト">
          <a:extLst>
            <a:ext uri="{FF2B5EF4-FFF2-40B4-BE49-F238E27FC236}">
              <a16:creationId xmlns="" xmlns:a16="http://schemas.microsoft.com/office/drawing/2014/main" id="{00000000-0008-0000-0600-00008B020000}"/>
            </a:ext>
          </a:extLst>
        </xdr:cNvPr>
        <xdr:cNvSpPr txBox="1"/>
      </xdr:nvSpPr>
      <xdr:spPr>
        <a:xfrm>
          <a:off x="16370300" y="131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123778</xdr:rowOff>
    </xdr:from>
    <xdr:to>
      <xdr:col>81</xdr:col>
      <xdr:colOff>101600</xdr:colOff>
      <xdr:row>77</xdr:row>
      <xdr:rowOff>53928</xdr:rowOff>
    </xdr:to>
    <xdr:sp macro="" textlink="">
      <xdr:nvSpPr>
        <xdr:cNvPr id="652" name="楕円 651">
          <a:extLst>
            <a:ext uri="{FF2B5EF4-FFF2-40B4-BE49-F238E27FC236}">
              <a16:creationId xmlns="" xmlns:a16="http://schemas.microsoft.com/office/drawing/2014/main" id="{00000000-0008-0000-0600-00008C020000}"/>
            </a:ext>
          </a:extLst>
        </xdr:cNvPr>
        <xdr:cNvSpPr/>
      </xdr:nvSpPr>
      <xdr:spPr>
        <a:xfrm>
          <a:off x="15430500" y="1315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45055</xdr:rowOff>
    </xdr:from>
    <xdr:ext cx="534377"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5214111" y="1324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145887</xdr:rowOff>
    </xdr:from>
    <xdr:to>
      <xdr:col>76</xdr:col>
      <xdr:colOff>165100</xdr:colOff>
      <xdr:row>77</xdr:row>
      <xdr:rowOff>76037</xdr:rowOff>
    </xdr:to>
    <xdr:sp macro="" textlink="">
      <xdr:nvSpPr>
        <xdr:cNvPr id="654" name="楕円 653">
          <a:extLst>
            <a:ext uri="{FF2B5EF4-FFF2-40B4-BE49-F238E27FC236}">
              <a16:creationId xmlns="" xmlns:a16="http://schemas.microsoft.com/office/drawing/2014/main" id="{00000000-0008-0000-0600-00008E020000}"/>
            </a:ext>
          </a:extLst>
        </xdr:cNvPr>
        <xdr:cNvSpPr/>
      </xdr:nvSpPr>
      <xdr:spPr>
        <a:xfrm>
          <a:off x="14541500" y="131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67164</xdr:rowOff>
    </xdr:from>
    <xdr:ext cx="534377" cy="259045"/>
    <xdr:sp macro="" textlink="">
      <xdr:nvSpPr>
        <xdr:cNvPr id="655" name="テキスト ボックス 654">
          <a:extLst>
            <a:ext uri="{FF2B5EF4-FFF2-40B4-BE49-F238E27FC236}">
              <a16:creationId xmlns="" xmlns:a16="http://schemas.microsoft.com/office/drawing/2014/main" id="{00000000-0008-0000-0600-00008F020000}"/>
            </a:ext>
          </a:extLst>
        </xdr:cNvPr>
        <xdr:cNvSpPr txBox="1"/>
      </xdr:nvSpPr>
      <xdr:spPr>
        <a:xfrm>
          <a:off x="14325111" y="1326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131223</xdr:rowOff>
    </xdr:from>
    <xdr:to>
      <xdr:col>72</xdr:col>
      <xdr:colOff>38100</xdr:colOff>
      <xdr:row>77</xdr:row>
      <xdr:rowOff>61373</xdr:rowOff>
    </xdr:to>
    <xdr:sp macro="" textlink="">
      <xdr:nvSpPr>
        <xdr:cNvPr id="656" name="楕円 655">
          <a:extLst>
            <a:ext uri="{FF2B5EF4-FFF2-40B4-BE49-F238E27FC236}">
              <a16:creationId xmlns="" xmlns:a16="http://schemas.microsoft.com/office/drawing/2014/main" id="{00000000-0008-0000-0600-000090020000}"/>
            </a:ext>
          </a:extLst>
        </xdr:cNvPr>
        <xdr:cNvSpPr/>
      </xdr:nvSpPr>
      <xdr:spPr>
        <a:xfrm>
          <a:off x="13652500" y="1316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52500</xdr:rowOff>
    </xdr:from>
    <xdr:ext cx="534377" cy="259045"/>
    <xdr:sp macro="" textlink="">
      <xdr:nvSpPr>
        <xdr:cNvPr id="657" name="テキスト ボックス 656">
          <a:extLst>
            <a:ext uri="{FF2B5EF4-FFF2-40B4-BE49-F238E27FC236}">
              <a16:creationId xmlns="" xmlns:a16="http://schemas.microsoft.com/office/drawing/2014/main" id="{00000000-0008-0000-0600-000091020000}"/>
            </a:ext>
          </a:extLst>
        </xdr:cNvPr>
        <xdr:cNvSpPr txBox="1"/>
      </xdr:nvSpPr>
      <xdr:spPr>
        <a:xfrm>
          <a:off x="13436111" y="1325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125426</xdr:rowOff>
    </xdr:from>
    <xdr:to>
      <xdr:col>67</xdr:col>
      <xdr:colOff>101600</xdr:colOff>
      <xdr:row>77</xdr:row>
      <xdr:rowOff>55576</xdr:rowOff>
    </xdr:to>
    <xdr:sp macro="" textlink="">
      <xdr:nvSpPr>
        <xdr:cNvPr id="658" name="楕円 657">
          <a:extLst>
            <a:ext uri="{FF2B5EF4-FFF2-40B4-BE49-F238E27FC236}">
              <a16:creationId xmlns="" xmlns:a16="http://schemas.microsoft.com/office/drawing/2014/main" id="{00000000-0008-0000-0600-000092020000}"/>
            </a:ext>
          </a:extLst>
        </xdr:cNvPr>
        <xdr:cNvSpPr/>
      </xdr:nvSpPr>
      <xdr:spPr>
        <a:xfrm>
          <a:off x="12763500" y="1315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46703</xdr:rowOff>
    </xdr:from>
    <xdr:ext cx="534377" cy="259045"/>
    <xdr:sp macro="" textlink="">
      <xdr:nvSpPr>
        <xdr:cNvPr id="659" name="テキスト ボックス 658">
          <a:extLst>
            <a:ext uri="{FF2B5EF4-FFF2-40B4-BE49-F238E27FC236}">
              <a16:creationId xmlns="" xmlns:a16="http://schemas.microsoft.com/office/drawing/2014/main" id="{00000000-0008-0000-0600-000093020000}"/>
            </a:ext>
          </a:extLst>
        </xdr:cNvPr>
        <xdr:cNvSpPr txBox="1"/>
      </xdr:nvSpPr>
      <xdr:spPr>
        <a:xfrm>
          <a:off x="12547111" y="1324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32538</xdr:rowOff>
    </xdr:from>
    <xdr:to>
      <xdr:col>85</xdr:col>
      <xdr:colOff>127000</xdr:colOff>
      <xdr:row>98</xdr:row>
      <xdr:rowOff>37396</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flipV="1">
          <a:off x="15481300" y="16834638"/>
          <a:ext cx="8382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 xmlns:a16="http://schemas.microsoft.com/office/drawing/2014/main" id="{00000000-0008-0000-0600-0000AF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37396</xdr:rowOff>
    </xdr:from>
    <xdr:to>
      <xdr:col>81</xdr:col>
      <xdr:colOff>50800</xdr:colOff>
      <xdr:row>98</xdr:row>
      <xdr:rowOff>47830</xdr:rowOff>
    </xdr:to>
    <xdr:cxnSp macro="">
      <xdr:nvCxnSpPr>
        <xdr:cNvPr id="689" name="直線コネクタ 688">
          <a:extLst>
            <a:ext uri="{FF2B5EF4-FFF2-40B4-BE49-F238E27FC236}">
              <a16:creationId xmlns="" xmlns:a16="http://schemas.microsoft.com/office/drawing/2014/main" id="{00000000-0008-0000-0600-0000B1020000}"/>
            </a:ext>
          </a:extLst>
        </xdr:cNvPr>
        <xdr:cNvCxnSpPr/>
      </xdr:nvCxnSpPr>
      <xdr:spPr>
        <a:xfrm flipV="1">
          <a:off x="14592300" y="16839496"/>
          <a:ext cx="889000" cy="1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41534</xdr:rowOff>
    </xdr:from>
    <xdr:to>
      <xdr:col>76</xdr:col>
      <xdr:colOff>114300</xdr:colOff>
      <xdr:row>98</xdr:row>
      <xdr:rowOff>47830</xdr:rowOff>
    </xdr:to>
    <xdr:cxnSp macro="">
      <xdr:nvCxnSpPr>
        <xdr:cNvPr id="692" name="直線コネクタ 691">
          <a:extLst>
            <a:ext uri="{FF2B5EF4-FFF2-40B4-BE49-F238E27FC236}">
              <a16:creationId xmlns="" xmlns:a16="http://schemas.microsoft.com/office/drawing/2014/main" id="{00000000-0008-0000-0600-0000B4020000}"/>
            </a:ext>
          </a:extLst>
        </xdr:cNvPr>
        <xdr:cNvCxnSpPr/>
      </xdr:nvCxnSpPr>
      <xdr:spPr>
        <a:xfrm>
          <a:off x="13703300" y="16843634"/>
          <a:ext cx="889000" cy="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41534</xdr:rowOff>
    </xdr:from>
    <xdr:to>
      <xdr:col>71</xdr:col>
      <xdr:colOff>177800</xdr:colOff>
      <xdr:row>98</xdr:row>
      <xdr:rowOff>61587</xdr:rowOff>
    </xdr:to>
    <xdr:cxnSp macro="">
      <xdr:nvCxnSpPr>
        <xdr:cNvPr id="695" name="直線コネクタ 694">
          <a:extLst>
            <a:ext uri="{FF2B5EF4-FFF2-40B4-BE49-F238E27FC236}">
              <a16:creationId xmlns="" xmlns:a16="http://schemas.microsoft.com/office/drawing/2014/main" id="{00000000-0008-0000-0600-0000B7020000}"/>
            </a:ext>
          </a:extLst>
        </xdr:cNvPr>
        <xdr:cNvCxnSpPr/>
      </xdr:nvCxnSpPr>
      <xdr:spPr>
        <a:xfrm flipV="1">
          <a:off x="12814300" y="16843634"/>
          <a:ext cx="889000" cy="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153188</xdr:rowOff>
    </xdr:from>
    <xdr:to>
      <xdr:col>85</xdr:col>
      <xdr:colOff>177800</xdr:colOff>
      <xdr:row>98</xdr:row>
      <xdr:rowOff>83338</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6268700" y="167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112565</xdr:rowOff>
    </xdr:from>
    <xdr:ext cx="534377" cy="259045"/>
    <xdr:sp macro="" textlink="">
      <xdr:nvSpPr>
        <xdr:cNvPr id="706" name="積立金該当値テキスト">
          <a:extLst>
            <a:ext uri="{FF2B5EF4-FFF2-40B4-BE49-F238E27FC236}">
              <a16:creationId xmlns="" xmlns:a16="http://schemas.microsoft.com/office/drawing/2014/main" id="{00000000-0008-0000-0600-0000C2020000}"/>
            </a:ext>
          </a:extLst>
        </xdr:cNvPr>
        <xdr:cNvSpPr txBox="1"/>
      </xdr:nvSpPr>
      <xdr:spPr>
        <a:xfrm>
          <a:off x="16370300" y="1657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158046</xdr:rowOff>
    </xdr:from>
    <xdr:to>
      <xdr:col>81</xdr:col>
      <xdr:colOff>101600</xdr:colOff>
      <xdr:row>98</xdr:row>
      <xdr:rowOff>88196</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5430500" y="167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79323</xdr:rowOff>
    </xdr:from>
    <xdr:ext cx="534377"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5214111" y="1688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168480</xdr:rowOff>
    </xdr:from>
    <xdr:to>
      <xdr:col>76</xdr:col>
      <xdr:colOff>165100</xdr:colOff>
      <xdr:row>98</xdr:row>
      <xdr:rowOff>98630</xdr:rowOff>
    </xdr:to>
    <xdr:sp macro="" textlink="">
      <xdr:nvSpPr>
        <xdr:cNvPr id="709" name="楕円 708">
          <a:extLst>
            <a:ext uri="{FF2B5EF4-FFF2-40B4-BE49-F238E27FC236}">
              <a16:creationId xmlns="" xmlns:a16="http://schemas.microsoft.com/office/drawing/2014/main" id="{00000000-0008-0000-0600-0000C5020000}"/>
            </a:ext>
          </a:extLst>
        </xdr:cNvPr>
        <xdr:cNvSpPr/>
      </xdr:nvSpPr>
      <xdr:spPr>
        <a:xfrm>
          <a:off x="14541500" y="167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89757</xdr:rowOff>
    </xdr:from>
    <xdr:ext cx="534377" cy="259045"/>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4325111" y="1689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162184</xdr:rowOff>
    </xdr:from>
    <xdr:to>
      <xdr:col>72</xdr:col>
      <xdr:colOff>38100</xdr:colOff>
      <xdr:row>98</xdr:row>
      <xdr:rowOff>92334</xdr:rowOff>
    </xdr:to>
    <xdr:sp macro="" textlink="">
      <xdr:nvSpPr>
        <xdr:cNvPr id="711" name="楕円 710">
          <a:extLst>
            <a:ext uri="{FF2B5EF4-FFF2-40B4-BE49-F238E27FC236}">
              <a16:creationId xmlns="" xmlns:a16="http://schemas.microsoft.com/office/drawing/2014/main" id="{00000000-0008-0000-0600-0000C7020000}"/>
            </a:ext>
          </a:extLst>
        </xdr:cNvPr>
        <xdr:cNvSpPr/>
      </xdr:nvSpPr>
      <xdr:spPr>
        <a:xfrm>
          <a:off x="13652500" y="167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108861</xdr:rowOff>
    </xdr:from>
    <xdr:ext cx="534377" cy="259045"/>
    <xdr:sp macro="" textlink="">
      <xdr:nvSpPr>
        <xdr:cNvPr id="712" name="テキスト ボックス 711">
          <a:extLst>
            <a:ext uri="{FF2B5EF4-FFF2-40B4-BE49-F238E27FC236}">
              <a16:creationId xmlns="" xmlns:a16="http://schemas.microsoft.com/office/drawing/2014/main" id="{00000000-0008-0000-0600-0000C8020000}"/>
            </a:ext>
          </a:extLst>
        </xdr:cNvPr>
        <xdr:cNvSpPr txBox="1"/>
      </xdr:nvSpPr>
      <xdr:spPr>
        <a:xfrm>
          <a:off x="13436111" y="1656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10787</xdr:rowOff>
    </xdr:from>
    <xdr:to>
      <xdr:col>67</xdr:col>
      <xdr:colOff>101600</xdr:colOff>
      <xdr:row>98</xdr:row>
      <xdr:rowOff>112387</xdr:rowOff>
    </xdr:to>
    <xdr:sp macro="" textlink="">
      <xdr:nvSpPr>
        <xdr:cNvPr id="713" name="楕円 712">
          <a:extLst>
            <a:ext uri="{FF2B5EF4-FFF2-40B4-BE49-F238E27FC236}">
              <a16:creationId xmlns="" xmlns:a16="http://schemas.microsoft.com/office/drawing/2014/main" id="{00000000-0008-0000-0600-0000C9020000}"/>
            </a:ext>
          </a:extLst>
        </xdr:cNvPr>
        <xdr:cNvSpPr/>
      </xdr:nvSpPr>
      <xdr:spPr>
        <a:xfrm>
          <a:off x="12763500" y="1681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128914</xdr:rowOff>
    </xdr:from>
    <xdr:ext cx="534377" cy="259045"/>
    <xdr:sp macro="" textlink="">
      <xdr:nvSpPr>
        <xdr:cNvPr id="714" name="テキスト ボックス 713">
          <a:extLst>
            <a:ext uri="{FF2B5EF4-FFF2-40B4-BE49-F238E27FC236}">
              <a16:creationId xmlns="" xmlns:a16="http://schemas.microsoft.com/office/drawing/2014/main" id="{00000000-0008-0000-0600-0000CA020000}"/>
            </a:ext>
          </a:extLst>
        </xdr:cNvPr>
        <xdr:cNvSpPr txBox="1"/>
      </xdr:nvSpPr>
      <xdr:spPr>
        <a:xfrm>
          <a:off x="12547111" y="1658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35001</xdr:rowOff>
    </xdr:from>
    <xdr:to>
      <xdr:col>116</xdr:col>
      <xdr:colOff>63500</xdr:colOff>
      <xdr:row>38</xdr:row>
      <xdr:rowOff>42407</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flipV="1">
          <a:off x="21323300" y="6550101"/>
          <a:ext cx="8382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42407</xdr:rowOff>
    </xdr:from>
    <xdr:to>
      <xdr:col>111</xdr:col>
      <xdr:colOff>177800</xdr:colOff>
      <xdr:row>38</xdr:row>
      <xdr:rowOff>72309</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flipV="1">
          <a:off x="20434300" y="6557507"/>
          <a:ext cx="889000" cy="2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72309</xdr:rowOff>
    </xdr:from>
    <xdr:to>
      <xdr:col>107</xdr:col>
      <xdr:colOff>50800</xdr:colOff>
      <xdr:row>38</xdr:row>
      <xdr:rowOff>81452</xdr:rowOff>
    </xdr:to>
    <xdr:cxnSp macro="">
      <xdr:nvCxnSpPr>
        <xdr:cNvPr id="747" name="直線コネクタ 746">
          <a:extLst>
            <a:ext uri="{FF2B5EF4-FFF2-40B4-BE49-F238E27FC236}">
              <a16:creationId xmlns="" xmlns:a16="http://schemas.microsoft.com/office/drawing/2014/main" id="{00000000-0008-0000-0600-0000EB020000}"/>
            </a:ext>
          </a:extLst>
        </xdr:cNvPr>
        <xdr:cNvCxnSpPr/>
      </xdr:nvCxnSpPr>
      <xdr:spPr>
        <a:xfrm flipV="1">
          <a:off x="19545300" y="6587409"/>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81269</xdr:rowOff>
    </xdr:from>
    <xdr:to>
      <xdr:col>102</xdr:col>
      <xdr:colOff>114300</xdr:colOff>
      <xdr:row>38</xdr:row>
      <xdr:rowOff>81452</xdr:rowOff>
    </xdr:to>
    <xdr:cxnSp macro="">
      <xdr:nvCxnSpPr>
        <xdr:cNvPr id="750" name="直線コネクタ 749">
          <a:extLst>
            <a:ext uri="{FF2B5EF4-FFF2-40B4-BE49-F238E27FC236}">
              <a16:creationId xmlns="" xmlns:a16="http://schemas.microsoft.com/office/drawing/2014/main" id="{00000000-0008-0000-0600-0000EE020000}"/>
            </a:ext>
          </a:extLst>
        </xdr:cNvPr>
        <xdr:cNvCxnSpPr/>
      </xdr:nvCxnSpPr>
      <xdr:spPr>
        <a:xfrm>
          <a:off x="18656300" y="659636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155651</xdr:rowOff>
    </xdr:from>
    <xdr:to>
      <xdr:col>116</xdr:col>
      <xdr:colOff>114300</xdr:colOff>
      <xdr:row>38</xdr:row>
      <xdr:rowOff>85801</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22110700" y="64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70578</xdr:rowOff>
    </xdr:from>
    <xdr:ext cx="469744" cy="259045"/>
    <xdr:sp macro="" textlink="">
      <xdr:nvSpPr>
        <xdr:cNvPr id="761" name="投資及び出資金該当値テキスト">
          <a:extLst>
            <a:ext uri="{FF2B5EF4-FFF2-40B4-BE49-F238E27FC236}">
              <a16:creationId xmlns="" xmlns:a16="http://schemas.microsoft.com/office/drawing/2014/main" id="{00000000-0008-0000-0600-0000F9020000}"/>
            </a:ext>
          </a:extLst>
        </xdr:cNvPr>
        <xdr:cNvSpPr txBox="1"/>
      </xdr:nvSpPr>
      <xdr:spPr>
        <a:xfrm>
          <a:off x="22212300" y="64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163057</xdr:rowOff>
    </xdr:from>
    <xdr:to>
      <xdr:col>112</xdr:col>
      <xdr:colOff>38100</xdr:colOff>
      <xdr:row>38</xdr:row>
      <xdr:rowOff>93207</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21272500" y="65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84334</xdr:rowOff>
    </xdr:from>
    <xdr:ext cx="469744"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21088428" y="659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21509</xdr:rowOff>
    </xdr:from>
    <xdr:to>
      <xdr:col>107</xdr:col>
      <xdr:colOff>101600</xdr:colOff>
      <xdr:row>38</xdr:row>
      <xdr:rowOff>123109</xdr:rowOff>
    </xdr:to>
    <xdr:sp macro="" textlink="">
      <xdr:nvSpPr>
        <xdr:cNvPr id="764" name="楕円 763">
          <a:extLst>
            <a:ext uri="{FF2B5EF4-FFF2-40B4-BE49-F238E27FC236}">
              <a16:creationId xmlns="" xmlns:a16="http://schemas.microsoft.com/office/drawing/2014/main" id="{00000000-0008-0000-0600-0000FC020000}"/>
            </a:ext>
          </a:extLst>
        </xdr:cNvPr>
        <xdr:cNvSpPr/>
      </xdr:nvSpPr>
      <xdr:spPr>
        <a:xfrm>
          <a:off x="20383500" y="653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114236</xdr:rowOff>
    </xdr:from>
    <xdr:ext cx="378565" cy="259045"/>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20245017" y="6629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30652</xdr:rowOff>
    </xdr:from>
    <xdr:to>
      <xdr:col>102</xdr:col>
      <xdr:colOff>165100</xdr:colOff>
      <xdr:row>38</xdr:row>
      <xdr:rowOff>132252</xdr:rowOff>
    </xdr:to>
    <xdr:sp macro="" textlink="">
      <xdr:nvSpPr>
        <xdr:cNvPr id="766" name="楕円 765">
          <a:extLst>
            <a:ext uri="{FF2B5EF4-FFF2-40B4-BE49-F238E27FC236}">
              <a16:creationId xmlns="" xmlns:a16="http://schemas.microsoft.com/office/drawing/2014/main" id="{00000000-0008-0000-0600-0000FE020000}"/>
            </a:ext>
          </a:extLst>
        </xdr:cNvPr>
        <xdr:cNvSpPr/>
      </xdr:nvSpPr>
      <xdr:spPr>
        <a:xfrm>
          <a:off x="19494500" y="65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123379</xdr:rowOff>
    </xdr:from>
    <xdr:ext cx="378565" cy="259045"/>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19356017" y="6638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30469</xdr:rowOff>
    </xdr:from>
    <xdr:to>
      <xdr:col>98</xdr:col>
      <xdr:colOff>38100</xdr:colOff>
      <xdr:row>38</xdr:row>
      <xdr:rowOff>132069</xdr:rowOff>
    </xdr:to>
    <xdr:sp macro="" textlink="">
      <xdr:nvSpPr>
        <xdr:cNvPr id="768" name="楕円 767">
          <a:extLst>
            <a:ext uri="{FF2B5EF4-FFF2-40B4-BE49-F238E27FC236}">
              <a16:creationId xmlns="" xmlns:a16="http://schemas.microsoft.com/office/drawing/2014/main" id="{00000000-0008-0000-0600-000000030000}"/>
            </a:ext>
          </a:extLst>
        </xdr:cNvPr>
        <xdr:cNvSpPr/>
      </xdr:nvSpPr>
      <xdr:spPr>
        <a:xfrm>
          <a:off x="18605500" y="654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123196</xdr:rowOff>
    </xdr:from>
    <xdr:ext cx="378565" cy="259045"/>
    <xdr:sp macro="" textlink="">
      <xdr:nvSpPr>
        <xdr:cNvPr id="769" name="テキスト ボックス 768">
          <a:extLst>
            <a:ext uri="{FF2B5EF4-FFF2-40B4-BE49-F238E27FC236}">
              <a16:creationId xmlns="" xmlns:a16="http://schemas.microsoft.com/office/drawing/2014/main" id="{00000000-0008-0000-0600-000001030000}"/>
            </a:ext>
          </a:extLst>
        </xdr:cNvPr>
        <xdr:cNvSpPr txBox="1"/>
      </xdr:nvSpPr>
      <xdr:spPr>
        <a:xfrm>
          <a:off x="18467017" y="6638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 xmlns:a16="http://schemas.microsoft.com/office/drawing/2014/main" id="{00000000-0008-0000-06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 xmlns:a16="http://schemas.microsoft.com/office/drawing/2014/main"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62433</xdr:rowOff>
    </xdr:from>
    <xdr:to>
      <xdr:col>116</xdr:col>
      <xdr:colOff>63500</xdr:colOff>
      <xdr:row>77</xdr:row>
      <xdr:rowOff>88094</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flipV="1">
          <a:off x="21323300" y="13264083"/>
          <a:ext cx="838200" cy="2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88094</xdr:rowOff>
    </xdr:from>
    <xdr:to>
      <xdr:col>111</xdr:col>
      <xdr:colOff>177800</xdr:colOff>
      <xdr:row>77</xdr:row>
      <xdr:rowOff>111258</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flipV="1">
          <a:off x="20434300" y="13289744"/>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111258</xdr:rowOff>
    </xdr:from>
    <xdr:to>
      <xdr:col>107</xdr:col>
      <xdr:colOff>50800</xdr:colOff>
      <xdr:row>77</xdr:row>
      <xdr:rowOff>123583</xdr:rowOff>
    </xdr:to>
    <xdr:cxnSp macro="">
      <xdr:nvCxnSpPr>
        <xdr:cNvPr id="860" name="直線コネクタ 859">
          <a:extLst>
            <a:ext uri="{FF2B5EF4-FFF2-40B4-BE49-F238E27FC236}">
              <a16:creationId xmlns="" xmlns:a16="http://schemas.microsoft.com/office/drawing/2014/main" id="{00000000-0008-0000-0600-00005C030000}"/>
            </a:ext>
          </a:extLst>
        </xdr:cNvPr>
        <xdr:cNvCxnSpPr/>
      </xdr:nvCxnSpPr>
      <xdr:spPr>
        <a:xfrm flipV="1">
          <a:off x="19545300" y="13312908"/>
          <a:ext cx="889000" cy="1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123583</xdr:rowOff>
    </xdr:from>
    <xdr:to>
      <xdr:col>102</xdr:col>
      <xdr:colOff>114300</xdr:colOff>
      <xdr:row>77</xdr:row>
      <xdr:rowOff>153245</xdr:rowOff>
    </xdr:to>
    <xdr:cxnSp macro="">
      <xdr:nvCxnSpPr>
        <xdr:cNvPr id="863" name="直線コネクタ 862">
          <a:extLst>
            <a:ext uri="{FF2B5EF4-FFF2-40B4-BE49-F238E27FC236}">
              <a16:creationId xmlns="" xmlns:a16="http://schemas.microsoft.com/office/drawing/2014/main" id="{00000000-0008-0000-0600-00005F030000}"/>
            </a:ext>
          </a:extLst>
        </xdr:cNvPr>
        <xdr:cNvCxnSpPr/>
      </xdr:nvCxnSpPr>
      <xdr:spPr>
        <a:xfrm flipV="1">
          <a:off x="18656300" y="13325233"/>
          <a:ext cx="889000" cy="2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11633</xdr:rowOff>
    </xdr:from>
    <xdr:to>
      <xdr:col>116</xdr:col>
      <xdr:colOff>114300</xdr:colOff>
      <xdr:row>77</xdr:row>
      <xdr:rowOff>113233</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22110700" y="132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161510</xdr:rowOff>
    </xdr:from>
    <xdr:ext cx="534377" cy="259045"/>
    <xdr:sp macro="" textlink="">
      <xdr:nvSpPr>
        <xdr:cNvPr id="874" name="繰出金該当値テキスト">
          <a:extLst>
            <a:ext uri="{FF2B5EF4-FFF2-40B4-BE49-F238E27FC236}">
              <a16:creationId xmlns="" xmlns:a16="http://schemas.microsoft.com/office/drawing/2014/main" id="{00000000-0008-0000-0600-00006A030000}"/>
            </a:ext>
          </a:extLst>
        </xdr:cNvPr>
        <xdr:cNvSpPr txBox="1"/>
      </xdr:nvSpPr>
      <xdr:spPr>
        <a:xfrm>
          <a:off x="22212300" y="1319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37294</xdr:rowOff>
    </xdr:from>
    <xdr:to>
      <xdr:col>112</xdr:col>
      <xdr:colOff>38100</xdr:colOff>
      <xdr:row>77</xdr:row>
      <xdr:rowOff>138894</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21272500" y="132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130021</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21056111" y="133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60458</xdr:rowOff>
    </xdr:from>
    <xdr:to>
      <xdr:col>107</xdr:col>
      <xdr:colOff>101600</xdr:colOff>
      <xdr:row>77</xdr:row>
      <xdr:rowOff>162058</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20383500" y="1326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153185</xdr:rowOff>
    </xdr:from>
    <xdr:ext cx="534377"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20167111" y="1335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72783</xdr:rowOff>
    </xdr:from>
    <xdr:to>
      <xdr:col>102</xdr:col>
      <xdr:colOff>165100</xdr:colOff>
      <xdr:row>78</xdr:row>
      <xdr:rowOff>2933</xdr:rowOff>
    </xdr:to>
    <xdr:sp macro="" textlink="">
      <xdr:nvSpPr>
        <xdr:cNvPr id="879" name="楕円 878">
          <a:extLst>
            <a:ext uri="{FF2B5EF4-FFF2-40B4-BE49-F238E27FC236}">
              <a16:creationId xmlns="" xmlns:a16="http://schemas.microsoft.com/office/drawing/2014/main" id="{00000000-0008-0000-0600-00006F030000}"/>
            </a:ext>
          </a:extLst>
        </xdr:cNvPr>
        <xdr:cNvSpPr/>
      </xdr:nvSpPr>
      <xdr:spPr>
        <a:xfrm>
          <a:off x="19494500" y="132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165510</xdr:rowOff>
    </xdr:from>
    <xdr:ext cx="534377"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19278111" y="1336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102445</xdr:rowOff>
    </xdr:from>
    <xdr:to>
      <xdr:col>98</xdr:col>
      <xdr:colOff>38100</xdr:colOff>
      <xdr:row>78</xdr:row>
      <xdr:rowOff>32595</xdr:rowOff>
    </xdr:to>
    <xdr:sp macro="" textlink="">
      <xdr:nvSpPr>
        <xdr:cNvPr id="881" name="楕円 880">
          <a:extLst>
            <a:ext uri="{FF2B5EF4-FFF2-40B4-BE49-F238E27FC236}">
              <a16:creationId xmlns="" xmlns:a16="http://schemas.microsoft.com/office/drawing/2014/main" id="{00000000-0008-0000-0600-000071030000}"/>
            </a:ext>
          </a:extLst>
        </xdr:cNvPr>
        <xdr:cNvSpPr/>
      </xdr:nvSpPr>
      <xdr:spPr>
        <a:xfrm>
          <a:off x="18605500" y="133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23722</xdr:rowOff>
    </xdr:from>
    <xdr:ext cx="534377" cy="259045"/>
    <xdr:sp macro="" textlink="">
      <xdr:nvSpPr>
        <xdr:cNvPr id="882" name="テキスト ボックス 881">
          <a:extLst>
            <a:ext uri="{FF2B5EF4-FFF2-40B4-BE49-F238E27FC236}">
              <a16:creationId xmlns="" xmlns:a16="http://schemas.microsoft.com/office/drawing/2014/main" id="{00000000-0008-0000-0600-000072030000}"/>
            </a:ext>
          </a:extLst>
        </xdr:cNvPr>
        <xdr:cNvSpPr txBox="1"/>
      </xdr:nvSpPr>
      <xdr:spPr>
        <a:xfrm>
          <a:off x="18389111" y="133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391,698</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8,245</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　最も高い構成比を占める扶助費は、住民一人当たり</a:t>
          </a:r>
          <a:r>
            <a:rPr kumimoji="1" lang="en-US" altLang="ja-JP" sz="1300">
              <a:latin typeface="ＭＳ Ｐゴシック" panose="020B0600070205080204" pitchFamily="50" charset="-128"/>
              <a:ea typeface="ＭＳ Ｐゴシック" panose="020B0600070205080204" pitchFamily="50" charset="-128"/>
            </a:rPr>
            <a:t>107,481</a:t>
          </a:r>
          <a:r>
            <a:rPr kumimoji="1" lang="ja-JP" altLang="en-US" sz="1300">
              <a:latin typeface="ＭＳ Ｐゴシック" panose="020B0600070205080204" pitchFamily="50" charset="-128"/>
              <a:ea typeface="ＭＳ Ｐゴシック" panose="020B0600070205080204" pitchFamily="50" charset="-128"/>
            </a:rPr>
            <a:t>円となっており、増加の要因は物価高騰対応重点支援給付金</a:t>
          </a:r>
          <a:r>
            <a:rPr kumimoji="1" lang="en-US" altLang="ja-JP" sz="1300">
              <a:latin typeface="ＭＳ Ｐゴシック" panose="020B0600070205080204" pitchFamily="50" charset="-128"/>
              <a:ea typeface="ＭＳ Ｐゴシック" panose="020B0600070205080204" pitchFamily="50" charset="-128"/>
            </a:rPr>
            <a:t>289,590</a:t>
          </a:r>
          <a:r>
            <a:rPr kumimoji="1" lang="ja-JP" altLang="en-US" sz="1300">
              <a:latin typeface="ＭＳ Ｐゴシック" panose="020B0600070205080204" pitchFamily="50" charset="-128"/>
              <a:ea typeface="ＭＳ Ｐゴシック" panose="020B0600070205080204" pitchFamily="50" charset="-128"/>
            </a:rPr>
            <a:t>千円や、価格高騰重点支援給付金（低所得世帯支援分）</a:t>
          </a:r>
          <a:r>
            <a:rPr kumimoji="1" lang="en-US" altLang="ja-JP" sz="1300">
              <a:latin typeface="ＭＳ Ｐゴシック" panose="020B0600070205080204" pitchFamily="50" charset="-128"/>
              <a:ea typeface="ＭＳ Ｐゴシック" panose="020B0600070205080204" pitchFamily="50" charset="-128"/>
            </a:rPr>
            <a:t>130,290</a:t>
          </a:r>
          <a:r>
            <a:rPr kumimoji="1" lang="ja-JP" altLang="en-US" sz="1300">
              <a:latin typeface="ＭＳ Ｐゴシック" panose="020B0600070205080204" pitchFamily="50" charset="-128"/>
              <a:ea typeface="ＭＳ Ｐゴシック" panose="020B0600070205080204" pitchFamily="50" charset="-128"/>
            </a:rPr>
            <a:t>千円の皆増などによるものである。</a:t>
          </a:r>
        </a:p>
        <a:p>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番目に高い構成比を占める物件費は、住民一人当たり</a:t>
          </a:r>
          <a:r>
            <a:rPr kumimoji="1" lang="en-US" altLang="ja-JP" sz="1300">
              <a:latin typeface="ＭＳ Ｐゴシック" panose="020B0600070205080204" pitchFamily="50" charset="-128"/>
              <a:ea typeface="ＭＳ Ｐゴシック" panose="020B0600070205080204" pitchFamily="50" charset="-128"/>
            </a:rPr>
            <a:t>69,085</a:t>
          </a:r>
          <a:r>
            <a:rPr kumimoji="1" lang="ja-JP" altLang="en-US" sz="1300">
              <a:latin typeface="ＭＳ Ｐゴシック" panose="020B0600070205080204" pitchFamily="50" charset="-128"/>
              <a:ea typeface="ＭＳ Ｐゴシック" panose="020B0600070205080204" pitchFamily="50" charset="-128"/>
            </a:rPr>
            <a:t>円だが、前年度比</a:t>
          </a:r>
          <a:r>
            <a:rPr kumimoji="1" lang="en-US" altLang="ja-JP" sz="1300">
              <a:latin typeface="ＭＳ Ｐゴシック" panose="020B0600070205080204" pitchFamily="50" charset="-128"/>
              <a:ea typeface="ＭＳ Ｐゴシック" panose="020B0600070205080204" pitchFamily="50" charset="-128"/>
            </a:rPr>
            <a:t>6,718</a:t>
          </a:r>
          <a:r>
            <a:rPr kumimoji="1" lang="ja-JP" altLang="en-US" sz="1300">
              <a:latin typeface="ＭＳ Ｐゴシック" panose="020B0600070205080204" pitchFamily="50" charset="-128"/>
              <a:ea typeface="ＭＳ Ｐゴシック" panose="020B0600070205080204" pitchFamily="50" charset="-128"/>
            </a:rPr>
            <a:t>円減少している。減少の要因は、新型コロナウイルスワクチン予約受付及び集団接種会場運営等業務委託料の減や、ふるさと宇美町応援寄附事業に係る運営代行手数料の減などである。</a:t>
          </a:r>
        </a:p>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番目に高い構成比を占める補助費等は、住民一人当たり</a:t>
          </a:r>
          <a:r>
            <a:rPr kumimoji="1" lang="en-US" altLang="ja-JP" sz="1300">
              <a:latin typeface="ＭＳ Ｐゴシック" panose="020B0600070205080204" pitchFamily="50" charset="-128"/>
              <a:ea typeface="ＭＳ Ｐゴシック" panose="020B0600070205080204" pitchFamily="50" charset="-128"/>
            </a:rPr>
            <a:t>48,122</a:t>
          </a:r>
          <a:r>
            <a:rPr kumimoji="1" lang="ja-JP" altLang="en-US" sz="1300">
              <a:latin typeface="ＭＳ Ｐゴシック" panose="020B0600070205080204" pitchFamily="50" charset="-128"/>
              <a:ea typeface="ＭＳ Ｐゴシック" panose="020B0600070205080204" pitchFamily="50" charset="-128"/>
            </a:rPr>
            <a:t>円で、</a:t>
          </a:r>
          <a:r>
            <a:rPr kumimoji="1" lang="en-US" altLang="ja-JP" sz="1300">
              <a:latin typeface="ＭＳ Ｐゴシック" panose="020B0600070205080204" pitchFamily="50" charset="-128"/>
              <a:ea typeface="ＭＳ Ｐゴシック" panose="020B0600070205080204" pitchFamily="50" charset="-128"/>
            </a:rPr>
            <a:t>8,044</a:t>
          </a:r>
          <a:r>
            <a:rPr kumimoji="1" lang="ja-JP" altLang="en-US" sz="1300">
              <a:latin typeface="ＭＳ Ｐゴシック" panose="020B0600070205080204" pitchFamily="50" charset="-128"/>
              <a:ea typeface="ＭＳ Ｐゴシック" panose="020B0600070205080204" pitchFamily="50" charset="-128"/>
            </a:rPr>
            <a:t>円の減となった。減少の要因は生活応援地域商品券給付金</a:t>
          </a:r>
          <a:r>
            <a:rPr kumimoji="1" lang="en-US" altLang="ja-JP" sz="1300">
              <a:latin typeface="ＭＳ Ｐゴシック" panose="020B0600070205080204" pitchFamily="50" charset="-128"/>
              <a:ea typeface="ＭＳ Ｐゴシック" panose="020B0600070205080204" pitchFamily="50" charset="-128"/>
            </a:rPr>
            <a:t>181,141</a:t>
          </a:r>
          <a:r>
            <a:rPr kumimoji="1" lang="ja-JP" altLang="en-US" sz="1300">
              <a:latin typeface="ＭＳ Ｐゴシック" panose="020B0600070205080204" pitchFamily="50" charset="-128"/>
              <a:ea typeface="ＭＳ Ｐゴシック" panose="020B0600070205080204" pitchFamily="50" charset="-128"/>
            </a:rPr>
            <a:t>千円やマイナンバーカード交付促進給付金</a:t>
          </a:r>
          <a:r>
            <a:rPr kumimoji="1" lang="en-US" altLang="ja-JP" sz="1300">
              <a:latin typeface="ＭＳ Ｐゴシック" panose="020B0600070205080204" pitchFamily="50" charset="-128"/>
              <a:ea typeface="ＭＳ Ｐゴシック" panose="020B0600070205080204" pitchFamily="50" charset="-128"/>
            </a:rPr>
            <a:t>113,808</a:t>
          </a:r>
          <a:r>
            <a:rPr kumimoji="1" lang="ja-JP" altLang="en-US" sz="1300">
              <a:latin typeface="ＭＳ Ｐゴシック" panose="020B0600070205080204" pitchFamily="50" charset="-128"/>
              <a:ea typeface="ＭＳ Ｐゴシック" panose="020B0600070205080204" pitchFamily="50" charset="-128"/>
            </a:rPr>
            <a:t>千円の皆減などによるものである。</a:t>
          </a:r>
        </a:p>
        <a:p>
          <a:r>
            <a:rPr kumimoji="1" lang="ja-JP" altLang="en-US" sz="1300">
              <a:latin typeface="ＭＳ Ｐゴシック" panose="020B0600070205080204" pitchFamily="50" charset="-128"/>
              <a:ea typeface="ＭＳ Ｐゴシック" panose="020B0600070205080204" pitchFamily="50" charset="-128"/>
            </a:rPr>
            <a:t>なお、積立金については住民一人当たり</a:t>
          </a:r>
          <a:r>
            <a:rPr kumimoji="1" lang="en-US" altLang="ja-JP" sz="1300">
              <a:latin typeface="ＭＳ Ｐゴシック" panose="020B0600070205080204" pitchFamily="50" charset="-128"/>
              <a:ea typeface="ＭＳ Ｐゴシック" panose="020B0600070205080204" pitchFamily="50" charset="-128"/>
            </a:rPr>
            <a:t>23,439</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1379</a:t>
          </a:r>
          <a:r>
            <a:rPr kumimoji="1" lang="ja-JP" altLang="en-US" sz="1300">
              <a:latin typeface="ＭＳ Ｐゴシック" panose="020B0600070205080204" pitchFamily="50" charset="-128"/>
              <a:ea typeface="ＭＳ Ｐゴシック" panose="020B0600070205080204" pitchFamily="50" charset="-128"/>
            </a:rPr>
            <a:t>円上回った。今後も事業の選択と集中の徹底を図ることで積立金に充てる財源を増やし、平成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月に新設した庁舎建設等基金へ積み立てながら、今後の財政需要に対応していく方針である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36,999
36,390
30.21
15,088,863
14,492,425
563,459
7,919,576
8,892,331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90932</xdr:rowOff>
    </xdr:from>
    <xdr:to>
      <xdr:col>24</xdr:col>
      <xdr:colOff>63500</xdr:colOff>
      <xdr:row>37</xdr:row>
      <xdr:rowOff>118364</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flipV="1">
          <a:off x="3797300" y="643458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59690</xdr:rowOff>
    </xdr:from>
    <xdr:to>
      <xdr:col>19</xdr:col>
      <xdr:colOff>177800</xdr:colOff>
      <xdr:row>37</xdr:row>
      <xdr:rowOff>118364</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908300" y="6403340"/>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59690</xdr:rowOff>
    </xdr:from>
    <xdr:to>
      <xdr:col>15</xdr:col>
      <xdr:colOff>50800</xdr:colOff>
      <xdr:row>37</xdr:row>
      <xdr:rowOff>60833</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flipV="1">
          <a:off x="2019300" y="640334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170180</xdr:rowOff>
    </xdr:from>
    <xdr:to>
      <xdr:col>10</xdr:col>
      <xdr:colOff>114300</xdr:colOff>
      <xdr:row>37</xdr:row>
      <xdr:rowOff>60833</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6342380"/>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40132</xdr:rowOff>
    </xdr:from>
    <xdr:to>
      <xdr:col>24</xdr:col>
      <xdr:colOff>114300</xdr:colOff>
      <xdr:row>37</xdr:row>
      <xdr:rowOff>141732</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63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126509</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629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67564</xdr:rowOff>
    </xdr:from>
    <xdr:to>
      <xdr:col>20</xdr:col>
      <xdr:colOff>38100</xdr:colOff>
      <xdr:row>37</xdr:row>
      <xdr:rowOff>169164</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641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160291</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650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8890</xdr:rowOff>
    </xdr:from>
    <xdr:to>
      <xdr:col>15</xdr:col>
      <xdr:colOff>101600</xdr:colOff>
      <xdr:row>37</xdr:row>
      <xdr:rowOff>110490</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101617</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10033</xdr:rowOff>
    </xdr:from>
    <xdr:to>
      <xdr:col>10</xdr:col>
      <xdr:colOff>165100</xdr:colOff>
      <xdr:row>37</xdr:row>
      <xdr:rowOff>111633</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102760</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119380</xdr:rowOff>
    </xdr:from>
    <xdr:to>
      <xdr:col>6</xdr:col>
      <xdr:colOff>38100</xdr:colOff>
      <xdr:row>37</xdr:row>
      <xdr:rowOff>49530</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40657</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30518</xdr:rowOff>
    </xdr:from>
    <xdr:to>
      <xdr:col>24</xdr:col>
      <xdr:colOff>63500</xdr:colOff>
      <xdr:row>58</xdr:row>
      <xdr:rowOff>62825</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a:off x="3797300" y="9974618"/>
          <a:ext cx="838200" cy="3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30518</xdr:rowOff>
    </xdr:from>
    <xdr:to>
      <xdr:col>19</xdr:col>
      <xdr:colOff>177800</xdr:colOff>
      <xdr:row>58</xdr:row>
      <xdr:rowOff>79487</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2908300" y="9974618"/>
          <a:ext cx="889000" cy="4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59347</xdr:rowOff>
    </xdr:from>
    <xdr:to>
      <xdr:col>15</xdr:col>
      <xdr:colOff>50800</xdr:colOff>
      <xdr:row>58</xdr:row>
      <xdr:rowOff>79487</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a:off x="2019300" y="9660547"/>
          <a:ext cx="889000" cy="36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59347</xdr:rowOff>
    </xdr:from>
    <xdr:to>
      <xdr:col>10</xdr:col>
      <xdr:colOff>114300</xdr:colOff>
      <xdr:row>58</xdr:row>
      <xdr:rowOff>99826</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flipV="1">
          <a:off x="1130300" y="9660547"/>
          <a:ext cx="889000" cy="38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12025</xdr:rowOff>
    </xdr:from>
    <xdr:to>
      <xdr:col>24</xdr:col>
      <xdr:colOff>114300</xdr:colOff>
      <xdr:row>58</xdr:row>
      <xdr:rowOff>113625</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4584700" y="995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151168</xdr:rowOff>
    </xdr:from>
    <xdr:to>
      <xdr:col>20</xdr:col>
      <xdr:colOff>38100</xdr:colOff>
      <xdr:row>58</xdr:row>
      <xdr:rowOff>81318</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3746500" y="992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97845</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3530111" y="96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28687</xdr:rowOff>
    </xdr:from>
    <xdr:to>
      <xdr:col>15</xdr:col>
      <xdr:colOff>101600</xdr:colOff>
      <xdr:row>58</xdr:row>
      <xdr:rowOff>130287</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2857500" y="99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121414</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2641111" y="1006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8547</xdr:rowOff>
    </xdr:from>
    <xdr:to>
      <xdr:col>10</xdr:col>
      <xdr:colOff>165100</xdr:colOff>
      <xdr:row>56</xdr:row>
      <xdr:rowOff>110147</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968500" y="960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126674</xdr:rowOff>
    </xdr:from>
    <xdr:ext cx="599010"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1719795" y="93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49026</xdr:rowOff>
    </xdr:from>
    <xdr:to>
      <xdr:col>6</xdr:col>
      <xdr:colOff>38100</xdr:colOff>
      <xdr:row>58</xdr:row>
      <xdr:rowOff>150626</xdr:rowOff>
    </xdr:to>
    <xdr:sp macro="" textlink="">
      <xdr:nvSpPr>
        <xdr:cNvPr id="147" name="楕円 146">
          <a:extLst>
            <a:ext uri="{FF2B5EF4-FFF2-40B4-BE49-F238E27FC236}">
              <a16:creationId xmlns="" xmlns:a16="http://schemas.microsoft.com/office/drawing/2014/main" id="{00000000-0008-0000-0700-000093000000}"/>
            </a:ext>
          </a:extLst>
        </xdr:cNvPr>
        <xdr:cNvSpPr/>
      </xdr:nvSpPr>
      <xdr:spPr>
        <a:xfrm>
          <a:off x="1079500" y="999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141753</xdr:rowOff>
    </xdr:from>
    <xdr:ext cx="534377" cy="259045"/>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863111" y="100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65976</xdr:rowOff>
    </xdr:from>
    <xdr:to>
      <xdr:col>24</xdr:col>
      <xdr:colOff>63500</xdr:colOff>
      <xdr:row>77</xdr:row>
      <xdr:rowOff>8141</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flipV="1">
          <a:off x="3797300" y="13096176"/>
          <a:ext cx="838200" cy="11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65063</xdr:rowOff>
    </xdr:from>
    <xdr:to>
      <xdr:col>19</xdr:col>
      <xdr:colOff>177800</xdr:colOff>
      <xdr:row>77</xdr:row>
      <xdr:rowOff>8141</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a:off x="2908300" y="13095263"/>
          <a:ext cx="889000" cy="1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65063</xdr:rowOff>
    </xdr:from>
    <xdr:to>
      <xdr:col>15</xdr:col>
      <xdr:colOff>50800</xdr:colOff>
      <xdr:row>77</xdr:row>
      <xdr:rowOff>149126</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flipV="1">
          <a:off x="2019300" y="13095263"/>
          <a:ext cx="889000" cy="25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149126</xdr:rowOff>
    </xdr:from>
    <xdr:to>
      <xdr:col>10</xdr:col>
      <xdr:colOff>114300</xdr:colOff>
      <xdr:row>78</xdr:row>
      <xdr:rowOff>41821</xdr:rowOff>
    </xdr:to>
    <xdr:cxnSp macro="">
      <xdr:nvCxnSpPr>
        <xdr:cNvPr id="187" name="直線コネクタ 186">
          <a:extLst>
            <a:ext uri="{FF2B5EF4-FFF2-40B4-BE49-F238E27FC236}">
              <a16:creationId xmlns="" xmlns:a16="http://schemas.microsoft.com/office/drawing/2014/main" id="{00000000-0008-0000-0700-0000BB000000}"/>
            </a:ext>
          </a:extLst>
        </xdr:cNvPr>
        <xdr:cNvCxnSpPr/>
      </xdr:nvCxnSpPr>
      <xdr:spPr>
        <a:xfrm flipV="1">
          <a:off x="1130300" y="13350776"/>
          <a:ext cx="889000" cy="6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15176</xdr:rowOff>
    </xdr:from>
    <xdr:to>
      <xdr:col>24</xdr:col>
      <xdr:colOff>114300</xdr:colOff>
      <xdr:row>76</xdr:row>
      <xdr:rowOff>116776</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4584700" y="130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38054</xdr:rowOff>
    </xdr:from>
    <xdr:ext cx="599010" cy="259045"/>
    <xdr:sp macro="" textlink="">
      <xdr:nvSpPr>
        <xdr:cNvPr id="198" name="民生費該当値テキスト">
          <a:extLst>
            <a:ext uri="{FF2B5EF4-FFF2-40B4-BE49-F238E27FC236}">
              <a16:creationId xmlns="" xmlns:a16="http://schemas.microsoft.com/office/drawing/2014/main" id="{00000000-0008-0000-0700-0000C6000000}"/>
            </a:ext>
          </a:extLst>
        </xdr:cNvPr>
        <xdr:cNvSpPr txBox="1"/>
      </xdr:nvSpPr>
      <xdr:spPr>
        <a:xfrm>
          <a:off x="4686300" y="1289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128791</xdr:rowOff>
    </xdr:from>
    <xdr:to>
      <xdr:col>20</xdr:col>
      <xdr:colOff>38100</xdr:colOff>
      <xdr:row>77</xdr:row>
      <xdr:rowOff>58941</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3746500" y="1315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50068</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3497795" y="1325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14263</xdr:rowOff>
    </xdr:from>
    <xdr:to>
      <xdr:col>15</xdr:col>
      <xdr:colOff>101600</xdr:colOff>
      <xdr:row>76</xdr:row>
      <xdr:rowOff>115863</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2857500" y="130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132389</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2608795" y="128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98326</xdr:rowOff>
    </xdr:from>
    <xdr:to>
      <xdr:col>10</xdr:col>
      <xdr:colOff>165100</xdr:colOff>
      <xdr:row>78</xdr:row>
      <xdr:rowOff>28476</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968500" y="1329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19603</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1719795" y="1339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162471</xdr:rowOff>
    </xdr:from>
    <xdr:to>
      <xdr:col>6</xdr:col>
      <xdr:colOff>38100</xdr:colOff>
      <xdr:row>78</xdr:row>
      <xdr:rowOff>92621</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079500" y="133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83748</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830795" y="1345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82468</xdr:rowOff>
    </xdr:from>
    <xdr:to>
      <xdr:col>24</xdr:col>
      <xdr:colOff>63500</xdr:colOff>
      <xdr:row>97</xdr:row>
      <xdr:rowOff>136696</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a:off x="3797300" y="16713118"/>
          <a:ext cx="838200" cy="5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40863</xdr:rowOff>
    </xdr:from>
    <xdr:to>
      <xdr:col>19</xdr:col>
      <xdr:colOff>177800</xdr:colOff>
      <xdr:row>97</xdr:row>
      <xdr:rowOff>82468</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a:off x="2908300" y="16671513"/>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40863</xdr:rowOff>
    </xdr:from>
    <xdr:to>
      <xdr:col>15</xdr:col>
      <xdr:colOff>50800</xdr:colOff>
      <xdr:row>98</xdr:row>
      <xdr:rowOff>71300</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flipV="1">
          <a:off x="2019300" y="16671513"/>
          <a:ext cx="889000" cy="20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71300</xdr:rowOff>
    </xdr:from>
    <xdr:to>
      <xdr:col>10</xdr:col>
      <xdr:colOff>114300</xdr:colOff>
      <xdr:row>98</xdr:row>
      <xdr:rowOff>87612</xdr:rowOff>
    </xdr:to>
    <xdr:cxnSp macro="">
      <xdr:nvCxnSpPr>
        <xdr:cNvPr id="247" name="直線コネクタ 246">
          <a:extLst>
            <a:ext uri="{FF2B5EF4-FFF2-40B4-BE49-F238E27FC236}">
              <a16:creationId xmlns="" xmlns:a16="http://schemas.microsoft.com/office/drawing/2014/main" id="{00000000-0008-0000-0700-0000F7000000}"/>
            </a:ext>
          </a:extLst>
        </xdr:cNvPr>
        <xdr:cNvCxnSpPr/>
      </xdr:nvCxnSpPr>
      <xdr:spPr>
        <a:xfrm flipV="1">
          <a:off x="1130300" y="16873400"/>
          <a:ext cx="889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85896</xdr:rowOff>
    </xdr:from>
    <xdr:to>
      <xdr:col>24</xdr:col>
      <xdr:colOff>114300</xdr:colOff>
      <xdr:row>98</xdr:row>
      <xdr:rowOff>16046</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4584700" y="1671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64323</xdr:rowOff>
    </xdr:from>
    <xdr:ext cx="534377" cy="259045"/>
    <xdr:sp macro="" textlink="">
      <xdr:nvSpPr>
        <xdr:cNvPr id="258" name="衛生費該当値テキスト">
          <a:extLst>
            <a:ext uri="{FF2B5EF4-FFF2-40B4-BE49-F238E27FC236}">
              <a16:creationId xmlns="" xmlns:a16="http://schemas.microsoft.com/office/drawing/2014/main" id="{00000000-0008-0000-0700-000002010000}"/>
            </a:ext>
          </a:extLst>
        </xdr:cNvPr>
        <xdr:cNvSpPr txBox="1"/>
      </xdr:nvSpPr>
      <xdr:spPr>
        <a:xfrm>
          <a:off x="4686300" y="166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31668</xdr:rowOff>
    </xdr:from>
    <xdr:to>
      <xdr:col>20</xdr:col>
      <xdr:colOff>38100</xdr:colOff>
      <xdr:row>97</xdr:row>
      <xdr:rowOff>133268</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3746500" y="1666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124395</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3530111" y="167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161513</xdr:rowOff>
    </xdr:from>
    <xdr:to>
      <xdr:col>15</xdr:col>
      <xdr:colOff>101600</xdr:colOff>
      <xdr:row>97</xdr:row>
      <xdr:rowOff>91663</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2857500" y="166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108190</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2641111" y="1639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20500</xdr:rowOff>
    </xdr:from>
    <xdr:to>
      <xdr:col>10</xdr:col>
      <xdr:colOff>165100</xdr:colOff>
      <xdr:row>98</xdr:row>
      <xdr:rowOff>122100</xdr:rowOff>
    </xdr:to>
    <xdr:sp macro="" textlink="">
      <xdr:nvSpPr>
        <xdr:cNvPr id="263" name="楕円 262">
          <a:extLst>
            <a:ext uri="{FF2B5EF4-FFF2-40B4-BE49-F238E27FC236}">
              <a16:creationId xmlns="" xmlns:a16="http://schemas.microsoft.com/office/drawing/2014/main" id="{00000000-0008-0000-0700-000007010000}"/>
            </a:ext>
          </a:extLst>
        </xdr:cNvPr>
        <xdr:cNvSpPr/>
      </xdr:nvSpPr>
      <xdr:spPr>
        <a:xfrm>
          <a:off x="1968500" y="168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113227</xdr:rowOff>
    </xdr:from>
    <xdr:ext cx="534377" cy="259045"/>
    <xdr:sp macro="" textlink="">
      <xdr:nvSpPr>
        <xdr:cNvPr id="264" name="テキスト ボックス 263">
          <a:extLst>
            <a:ext uri="{FF2B5EF4-FFF2-40B4-BE49-F238E27FC236}">
              <a16:creationId xmlns="" xmlns:a16="http://schemas.microsoft.com/office/drawing/2014/main" id="{00000000-0008-0000-0700-000008010000}"/>
            </a:ext>
          </a:extLst>
        </xdr:cNvPr>
        <xdr:cNvSpPr txBox="1"/>
      </xdr:nvSpPr>
      <xdr:spPr>
        <a:xfrm>
          <a:off x="1752111" y="1691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36812</xdr:rowOff>
    </xdr:from>
    <xdr:to>
      <xdr:col>6</xdr:col>
      <xdr:colOff>38100</xdr:colOff>
      <xdr:row>98</xdr:row>
      <xdr:rowOff>138412</xdr:rowOff>
    </xdr:to>
    <xdr:sp macro="" textlink="">
      <xdr:nvSpPr>
        <xdr:cNvPr id="265" name="楕円 264">
          <a:extLst>
            <a:ext uri="{FF2B5EF4-FFF2-40B4-BE49-F238E27FC236}">
              <a16:creationId xmlns="" xmlns:a16="http://schemas.microsoft.com/office/drawing/2014/main" id="{00000000-0008-0000-0700-000009010000}"/>
            </a:ext>
          </a:extLst>
        </xdr:cNvPr>
        <xdr:cNvSpPr/>
      </xdr:nvSpPr>
      <xdr:spPr>
        <a:xfrm>
          <a:off x="1079500" y="1683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129539</xdr:rowOff>
    </xdr:from>
    <xdr:ext cx="534377" cy="259045"/>
    <xdr:sp macro="" textlink="">
      <xdr:nvSpPr>
        <xdr:cNvPr id="266" name="テキスト ボックス 265">
          <a:extLst>
            <a:ext uri="{FF2B5EF4-FFF2-40B4-BE49-F238E27FC236}">
              <a16:creationId xmlns="" xmlns:a16="http://schemas.microsoft.com/office/drawing/2014/main" id="{00000000-0008-0000-0700-00000A010000}"/>
            </a:ext>
          </a:extLst>
        </xdr:cNvPr>
        <xdr:cNvSpPr txBox="1"/>
      </xdr:nvSpPr>
      <xdr:spPr>
        <a:xfrm>
          <a:off x="863111" y="1693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99695</xdr:rowOff>
    </xdr:from>
    <xdr:to>
      <xdr:col>55</xdr:col>
      <xdr:colOff>0</xdr:colOff>
      <xdr:row>38</xdr:row>
      <xdr:rowOff>107886</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flipV="1">
          <a:off x="9639300" y="6614795"/>
          <a:ext cx="8382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107886</xdr:rowOff>
    </xdr:from>
    <xdr:to>
      <xdr:col>50</xdr:col>
      <xdr:colOff>114300</xdr:colOff>
      <xdr:row>38</xdr:row>
      <xdr:rowOff>119126</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flipV="1">
          <a:off x="8750300" y="6622986"/>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113982</xdr:rowOff>
    </xdr:from>
    <xdr:to>
      <xdr:col>45</xdr:col>
      <xdr:colOff>177800</xdr:colOff>
      <xdr:row>38</xdr:row>
      <xdr:rowOff>119126</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a:off x="7861300" y="6629082"/>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113982</xdr:rowOff>
    </xdr:from>
    <xdr:to>
      <xdr:col>41</xdr:col>
      <xdr:colOff>50800</xdr:colOff>
      <xdr:row>38</xdr:row>
      <xdr:rowOff>114935</xdr:rowOff>
    </xdr:to>
    <xdr:cxnSp macro="">
      <xdr:nvCxnSpPr>
        <xdr:cNvPr id="304" name="直線コネクタ 303">
          <a:extLst>
            <a:ext uri="{FF2B5EF4-FFF2-40B4-BE49-F238E27FC236}">
              <a16:creationId xmlns="" xmlns:a16="http://schemas.microsoft.com/office/drawing/2014/main" id="{00000000-0008-0000-0700-000030010000}"/>
            </a:ext>
          </a:extLst>
        </xdr:cNvPr>
        <xdr:cNvCxnSpPr/>
      </xdr:nvCxnSpPr>
      <xdr:spPr>
        <a:xfrm flipV="1">
          <a:off x="6972300" y="6629082"/>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48895</xdr:rowOff>
    </xdr:from>
    <xdr:to>
      <xdr:col>55</xdr:col>
      <xdr:colOff>50800</xdr:colOff>
      <xdr:row>38</xdr:row>
      <xdr:rowOff>150495</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104267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8272</xdr:rowOff>
    </xdr:from>
    <xdr:ext cx="378565" cy="259045"/>
    <xdr:sp macro="" textlink="">
      <xdr:nvSpPr>
        <xdr:cNvPr id="315" name="労働費該当値テキスト">
          <a:extLst>
            <a:ext uri="{FF2B5EF4-FFF2-40B4-BE49-F238E27FC236}">
              <a16:creationId xmlns="" xmlns:a16="http://schemas.microsoft.com/office/drawing/2014/main" id="{00000000-0008-0000-0700-00003B010000}"/>
            </a:ext>
          </a:extLst>
        </xdr:cNvPr>
        <xdr:cNvSpPr txBox="1"/>
      </xdr:nvSpPr>
      <xdr:spPr>
        <a:xfrm>
          <a:off x="10528300" y="6351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57086</xdr:rowOff>
    </xdr:from>
    <xdr:to>
      <xdr:col>50</xdr:col>
      <xdr:colOff>165100</xdr:colOff>
      <xdr:row>38</xdr:row>
      <xdr:rowOff>158686</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9588500" y="65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3763</xdr:rowOff>
    </xdr:from>
    <xdr:ext cx="378565"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9450017" y="634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68326</xdr:rowOff>
    </xdr:from>
    <xdr:to>
      <xdr:col>46</xdr:col>
      <xdr:colOff>38100</xdr:colOff>
      <xdr:row>38</xdr:row>
      <xdr:rowOff>169926</xdr:rowOff>
    </xdr:to>
    <xdr:sp macro="" textlink="">
      <xdr:nvSpPr>
        <xdr:cNvPr id="318" name="楕円 317">
          <a:extLst>
            <a:ext uri="{FF2B5EF4-FFF2-40B4-BE49-F238E27FC236}">
              <a16:creationId xmlns="" xmlns:a16="http://schemas.microsoft.com/office/drawing/2014/main" id="{00000000-0008-0000-0700-00003E010000}"/>
            </a:ext>
          </a:extLst>
        </xdr:cNvPr>
        <xdr:cNvSpPr/>
      </xdr:nvSpPr>
      <xdr:spPr>
        <a:xfrm>
          <a:off x="8699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15003</xdr:rowOff>
    </xdr:from>
    <xdr:ext cx="378565" cy="259045"/>
    <xdr:sp macro="" textlink="">
      <xdr:nvSpPr>
        <xdr:cNvPr id="319" name="テキスト ボックス 318">
          <a:extLst>
            <a:ext uri="{FF2B5EF4-FFF2-40B4-BE49-F238E27FC236}">
              <a16:creationId xmlns="" xmlns:a16="http://schemas.microsoft.com/office/drawing/2014/main" id="{00000000-0008-0000-0700-00003F010000}"/>
            </a:ext>
          </a:extLst>
        </xdr:cNvPr>
        <xdr:cNvSpPr txBox="1"/>
      </xdr:nvSpPr>
      <xdr:spPr>
        <a:xfrm>
          <a:off x="8561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63182</xdr:rowOff>
    </xdr:from>
    <xdr:to>
      <xdr:col>41</xdr:col>
      <xdr:colOff>101600</xdr:colOff>
      <xdr:row>38</xdr:row>
      <xdr:rowOff>164782</xdr:rowOff>
    </xdr:to>
    <xdr:sp macro="" textlink="">
      <xdr:nvSpPr>
        <xdr:cNvPr id="320" name="楕円 319">
          <a:extLst>
            <a:ext uri="{FF2B5EF4-FFF2-40B4-BE49-F238E27FC236}">
              <a16:creationId xmlns="" xmlns:a16="http://schemas.microsoft.com/office/drawing/2014/main" id="{00000000-0008-0000-0700-000040010000}"/>
            </a:ext>
          </a:extLst>
        </xdr:cNvPr>
        <xdr:cNvSpPr/>
      </xdr:nvSpPr>
      <xdr:spPr>
        <a:xfrm>
          <a:off x="7810500" y="65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9860</xdr:rowOff>
    </xdr:from>
    <xdr:ext cx="378565" cy="259045"/>
    <xdr:sp macro="" textlink="">
      <xdr:nvSpPr>
        <xdr:cNvPr id="321" name="テキスト ボックス 320">
          <a:extLst>
            <a:ext uri="{FF2B5EF4-FFF2-40B4-BE49-F238E27FC236}">
              <a16:creationId xmlns="" xmlns:a16="http://schemas.microsoft.com/office/drawing/2014/main" id="{00000000-0008-0000-0700-000041010000}"/>
            </a:ext>
          </a:extLst>
        </xdr:cNvPr>
        <xdr:cNvSpPr txBox="1"/>
      </xdr:nvSpPr>
      <xdr:spPr>
        <a:xfrm>
          <a:off x="7672017" y="635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64135</xdr:rowOff>
    </xdr:from>
    <xdr:to>
      <xdr:col>36</xdr:col>
      <xdr:colOff>165100</xdr:colOff>
      <xdr:row>38</xdr:row>
      <xdr:rowOff>165735</xdr:rowOff>
    </xdr:to>
    <xdr:sp macro="" textlink="">
      <xdr:nvSpPr>
        <xdr:cNvPr id="322" name="楕円 321">
          <a:extLst>
            <a:ext uri="{FF2B5EF4-FFF2-40B4-BE49-F238E27FC236}">
              <a16:creationId xmlns="" xmlns:a16="http://schemas.microsoft.com/office/drawing/2014/main" id="{00000000-0008-0000-0700-000042010000}"/>
            </a:ext>
          </a:extLst>
        </xdr:cNvPr>
        <xdr:cNvSpPr/>
      </xdr:nvSpPr>
      <xdr:spPr>
        <a:xfrm>
          <a:off x="6921500" y="657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10812</xdr:rowOff>
    </xdr:from>
    <xdr:ext cx="378565" cy="259045"/>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6783017" y="6354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167081</xdr:rowOff>
    </xdr:from>
    <xdr:to>
      <xdr:col>55</xdr:col>
      <xdr:colOff>0</xdr:colOff>
      <xdr:row>59</xdr:row>
      <xdr:rowOff>978</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flipV="1">
          <a:off x="9639300" y="10111181"/>
          <a:ext cx="838200" cy="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170485</xdr:rowOff>
    </xdr:from>
    <xdr:to>
      <xdr:col>50</xdr:col>
      <xdr:colOff>114300</xdr:colOff>
      <xdr:row>59</xdr:row>
      <xdr:rowOff>978</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a:off x="8750300" y="10114585"/>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166383</xdr:rowOff>
    </xdr:from>
    <xdr:to>
      <xdr:col>45</xdr:col>
      <xdr:colOff>177800</xdr:colOff>
      <xdr:row>58</xdr:row>
      <xdr:rowOff>170485</xdr:rowOff>
    </xdr:to>
    <xdr:cxnSp macro="">
      <xdr:nvCxnSpPr>
        <xdr:cNvPr id="358" name="直線コネクタ 357">
          <a:extLst>
            <a:ext uri="{FF2B5EF4-FFF2-40B4-BE49-F238E27FC236}">
              <a16:creationId xmlns="" xmlns:a16="http://schemas.microsoft.com/office/drawing/2014/main" id="{00000000-0008-0000-0700-000066010000}"/>
            </a:ext>
          </a:extLst>
        </xdr:cNvPr>
        <xdr:cNvCxnSpPr/>
      </xdr:nvCxnSpPr>
      <xdr:spPr>
        <a:xfrm>
          <a:off x="7861300" y="10110483"/>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163093</xdr:rowOff>
    </xdr:from>
    <xdr:to>
      <xdr:col>41</xdr:col>
      <xdr:colOff>50800</xdr:colOff>
      <xdr:row>58</xdr:row>
      <xdr:rowOff>166383</xdr:rowOff>
    </xdr:to>
    <xdr:cxnSp macro="">
      <xdr:nvCxnSpPr>
        <xdr:cNvPr id="361" name="直線コネクタ 360">
          <a:extLst>
            <a:ext uri="{FF2B5EF4-FFF2-40B4-BE49-F238E27FC236}">
              <a16:creationId xmlns="" xmlns:a16="http://schemas.microsoft.com/office/drawing/2014/main" id="{00000000-0008-0000-0700-000069010000}"/>
            </a:ext>
          </a:extLst>
        </xdr:cNvPr>
        <xdr:cNvCxnSpPr/>
      </xdr:nvCxnSpPr>
      <xdr:spPr>
        <a:xfrm>
          <a:off x="6972300" y="10107193"/>
          <a:ext cx="889000" cy="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116281</xdr:rowOff>
    </xdr:from>
    <xdr:to>
      <xdr:col>55</xdr:col>
      <xdr:colOff>50800</xdr:colOff>
      <xdr:row>59</xdr:row>
      <xdr:rowOff>46431</xdr:rowOff>
    </xdr:to>
    <xdr:sp macro="" textlink="">
      <xdr:nvSpPr>
        <xdr:cNvPr id="371" name="楕円 370">
          <a:extLst>
            <a:ext uri="{FF2B5EF4-FFF2-40B4-BE49-F238E27FC236}">
              <a16:creationId xmlns="" xmlns:a16="http://schemas.microsoft.com/office/drawing/2014/main" id="{00000000-0008-0000-0700-000073010000}"/>
            </a:ext>
          </a:extLst>
        </xdr:cNvPr>
        <xdr:cNvSpPr/>
      </xdr:nvSpPr>
      <xdr:spPr>
        <a:xfrm>
          <a:off x="10426700" y="1006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31208</xdr:rowOff>
    </xdr:from>
    <xdr:ext cx="469744" cy="259045"/>
    <xdr:sp macro="" textlink="">
      <xdr:nvSpPr>
        <xdr:cNvPr id="372" name="農林水産業費該当値テキスト">
          <a:extLst>
            <a:ext uri="{FF2B5EF4-FFF2-40B4-BE49-F238E27FC236}">
              <a16:creationId xmlns="" xmlns:a16="http://schemas.microsoft.com/office/drawing/2014/main" id="{00000000-0008-0000-0700-000074010000}"/>
            </a:ext>
          </a:extLst>
        </xdr:cNvPr>
        <xdr:cNvSpPr txBox="1"/>
      </xdr:nvSpPr>
      <xdr:spPr>
        <a:xfrm>
          <a:off x="10528300" y="99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121628</xdr:rowOff>
    </xdr:from>
    <xdr:to>
      <xdr:col>50</xdr:col>
      <xdr:colOff>165100</xdr:colOff>
      <xdr:row>59</xdr:row>
      <xdr:rowOff>51778</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9588500" y="1006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42905</xdr:rowOff>
    </xdr:from>
    <xdr:ext cx="469744" cy="259045"/>
    <xdr:sp macro="" textlink="">
      <xdr:nvSpPr>
        <xdr:cNvPr id="374" name="テキスト ボックス 373">
          <a:extLst>
            <a:ext uri="{FF2B5EF4-FFF2-40B4-BE49-F238E27FC236}">
              <a16:creationId xmlns="" xmlns:a16="http://schemas.microsoft.com/office/drawing/2014/main" id="{00000000-0008-0000-0700-000076010000}"/>
            </a:ext>
          </a:extLst>
        </xdr:cNvPr>
        <xdr:cNvSpPr txBox="1"/>
      </xdr:nvSpPr>
      <xdr:spPr>
        <a:xfrm>
          <a:off x="9404428" y="1015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119685</xdr:rowOff>
    </xdr:from>
    <xdr:to>
      <xdr:col>46</xdr:col>
      <xdr:colOff>38100</xdr:colOff>
      <xdr:row>59</xdr:row>
      <xdr:rowOff>49835</xdr:rowOff>
    </xdr:to>
    <xdr:sp macro="" textlink="">
      <xdr:nvSpPr>
        <xdr:cNvPr id="375" name="楕円 374">
          <a:extLst>
            <a:ext uri="{FF2B5EF4-FFF2-40B4-BE49-F238E27FC236}">
              <a16:creationId xmlns="" xmlns:a16="http://schemas.microsoft.com/office/drawing/2014/main" id="{00000000-0008-0000-0700-000077010000}"/>
            </a:ext>
          </a:extLst>
        </xdr:cNvPr>
        <xdr:cNvSpPr/>
      </xdr:nvSpPr>
      <xdr:spPr>
        <a:xfrm>
          <a:off x="8699500" y="100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40962</xdr:rowOff>
    </xdr:from>
    <xdr:ext cx="469744" cy="259045"/>
    <xdr:sp macro="" textlink="">
      <xdr:nvSpPr>
        <xdr:cNvPr id="376" name="テキスト ボックス 375">
          <a:extLst>
            <a:ext uri="{FF2B5EF4-FFF2-40B4-BE49-F238E27FC236}">
              <a16:creationId xmlns="" xmlns:a16="http://schemas.microsoft.com/office/drawing/2014/main" id="{00000000-0008-0000-0700-000078010000}"/>
            </a:ext>
          </a:extLst>
        </xdr:cNvPr>
        <xdr:cNvSpPr txBox="1"/>
      </xdr:nvSpPr>
      <xdr:spPr>
        <a:xfrm>
          <a:off x="8515428" y="1015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115583</xdr:rowOff>
    </xdr:from>
    <xdr:to>
      <xdr:col>41</xdr:col>
      <xdr:colOff>101600</xdr:colOff>
      <xdr:row>59</xdr:row>
      <xdr:rowOff>45733</xdr:rowOff>
    </xdr:to>
    <xdr:sp macro="" textlink="">
      <xdr:nvSpPr>
        <xdr:cNvPr id="377" name="楕円 376">
          <a:extLst>
            <a:ext uri="{FF2B5EF4-FFF2-40B4-BE49-F238E27FC236}">
              <a16:creationId xmlns="" xmlns:a16="http://schemas.microsoft.com/office/drawing/2014/main" id="{00000000-0008-0000-0700-000079010000}"/>
            </a:ext>
          </a:extLst>
        </xdr:cNvPr>
        <xdr:cNvSpPr/>
      </xdr:nvSpPr>
      <xdr:spPr>
        <a:xfrm>
          <a:off x="7810500" y="1005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36860</xdr:rowOff>
    </xdr:from>
    <xdr:ext cx="469744" cy="259045"/>
    <xdr:sp macro="" textlink="">
      <xdr:nvSpPr>
        <xdr:cNvPr id="378" name="テキスト ボックス 377">
          <a:extLst>
            <a:ext uri="{FF2B5EF4-FFF2-40B4-BE49-F238E27FC236}">
              <a16:creationId xmlns="" xmlns:a16="http://schemas.microsoft.com/office/drawing/2014/main" id="{00000000-0008-0000-0700-00007A010000}"/>
            </a:ext>
          </a:extLst>
        </xdr:cNvPr>
        <xdr:cNvSpPr txBox="1"/>
      </xdr:nvSpPr>
      <xdr:spPr>
        <a:xfrm>
          <a:off x="7626428" y="1015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112293</xdr:rowOff>
    </xdr:from>
    <xdr:to>
      <xdr:col>36</xdr:col>
      <xdr:colOff>165100</xdr:colOff>
      <xdr:row>59</xdr:row>
      <xdr:rowOff>42443</xdr:rowOff>
    </xdr:to>
    <xdr:sp macro="" textlink="">
      <xdr:nvSpPr>
        <xdr:cNvPr id="379" name="楕円 378">
          <a:extLst>
            <a:ext uri="{FF2B5EF4-FFF2-40B4-BE49-F238E27FC236}">
              <a16:creationId xmlns="" xmlns:a16="http://schemas.microsoft.com/office/drawing/2014/main" id="{00000000-0008-0000-0700-00007B010000}"/>
            </a:ext>
          </a:extLst>
        </xdr:cNvPr>
        <xdr:cNvSpPr/>
      </xdr:nvSpPr>
      <xdr:spPr>
        <a:xfrm>
          <a:off x="6921500" y="100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33570</xdr:rowOff>
    </xdr:from>
    <xdr:ext cx="469744" cy="259045"/>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6737428" y="1014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8826</xdr:rowOff>
    </xdr:from>
    <xdr:to>
      <xdr:col>55</xdr:col>
      <xdr:colOff>0</xdr:colOff>
      <xdr:row>79</xdr:row>
      <xdr:rowOff>20789</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a:off x="9639300" y="13553376"/>
          <a:ext cx="8382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70929</xdr:rowOff>
    </xdr:from>
    <xdr:to>
      <xdr:col>50</xdr:col>
      <xdr:colOff>114300</xdr:colOff>
      <xdr:row>79</xdr:row>
      <xdr:rowOff>8826</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a:off x="8750300" y="13444029"/>
          <a:ext cx="889000" cy="1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63919</xdr:rowOff>
    </xdr:from>
    <xdr:to>
      <xdr:col>45</xdr:col>
      <xdr:colOff>177800</xdr:colOff>
      <xdr:row>78</xdr:row>
      <xdr:rowOff>70929</xdr:rowOff>
    </xdr:to>
    <xdr:cxnSp macro="">
      <xdr:nvCxnSpPr>
        <xdr:cNvPr id="415" name="直線コネクタ 414">
          <a:extLst>
            <a:ext uri="{FF2B5EF4-FFF2-40B4-BE49-F238E27FC236}">
              <a16:creationId xmlns="" xmlns:a16="http://schemas.microsoft.com/office/drawing/2014/main" id="{00000000-0008-0000-0700-00009F010000}"/>
            </a:ext>
          </a:extLst>
        </xdr:cNvPr>
        <xdr:cNvCxnSpPr/>
      </xdr:nvCxnSpPr>
      <xdr:spPr>
        <a:xfrm>
          <a:off x="7861300" y="13437019"/>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63919</xdr:rowOff>
    </xdr:from>
    <xdr:to>
      <xdr:col>41</xdr:col>
      <xdr:colOff>50800</xdr:colOff>
      <xdr:row>78</xdr:row>
      <xdr:rowOff>120498</xdr:rowOff>
    </xdr:to>
    <xdr:cxnSp macro="">
      <xdr:nvCxnSpPr>
        <xdr:cNvPr id="418" name="直線コネクタ 417">
          <a:extLst>
            <a:ext uri="{FF2B5EF4-FFF2-40B4-BE49-F238E27FC236}">
              <a16:creationId xmlns="" xmlns:a16="http://schemas.microsoft.com/office/drawing/2014/main" id="{00000000-0008-0000-0700-0000A2010000}"/>
            </a:ext>
          </a:extLst>
        </xdr:cNvPr>
        <xdr:cNvCxnSpPr/>
      </xdr:nvCxnSpPr>
      <xdr:spPr>
        <a:xfrm flipV="1">
          <a:off x="6972300" y="13437019"/>
          <a:ext cx="8890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141439</xdr:rowOff>
    </xdr:from>
    <xdr:to>
      <xdr:col>55</xdr:col>
      <xdr:colOff>50800</xdr:colOff>
      <xdr:row>79</xdr:row>
      <xdr:rowOff>71589</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10426700" y="1351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56366</xdr:rowOff>
    </xdr:from>
    <xdr:ext cx="378565" cy="259045"/>
    <xdr:sp macro="" textlink="">
      <xdr:nvSpPr>
        <xdr:cNvPr id="429" name="商工費該当値テキスト">
          <a:extLst>
            <a:ext uri="{FF2B5EF4-FFF2-40B4-BE49-F238E27FC236}">
              <a16:creationId xmlns="" xmlns:a16="http://schemas.microsoft.com/office/drawing/2014/main" id="{00000000-0008-0000-0700-0000AD010000}"/>
            </a:ext>
          </a:extLst>
        </xdr:cNvPr>
        <xdr:cNvSpPr txBox="1"/>
      </xdr:nvSpPr>
      <xdr:spPr>
        <a:xfrm>
          <a:off x="10528300" y="13429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129476</xdr:rowOff>
    </xdr:from>
    <xdr:to>
      <xdr:col>50</xdr:col>
      <xdr:colOff>165100</xdr:colOff>
      <xdr:row>79</xdr:row>
      <xdr:rowOff>59626</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9588500" y="1350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50753</xdr:rowOff>
    </xdr:from>
    <xdr:ext cx="378565"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9450017" y="13595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20129</xdr:rowOff>
    </xdr:from>
    <xdr:to>
      <xdr:col>46</xdr:col>
      <xdr:colOff>38100</xdr:colOff>
      <xdr:row>78</xdr:row>
      <xdr:rowOff>121729</xdr:rowOff>
    </xdr:to>
    <xdr:sp macro="" textlink="">
      <xdr:nvSpPr>
        <xdr:cNvPr id="432" name="楕円 431">
          <a:extLst>
            <a:ext uri="{FF2B5EF4-FFF2-40B4-BE49-F238E27FC236}">
              <a16:creationId xmlns="" xmlns:a16="http://schemas.microsoft.com/office/drawing/2014/main" id="{00000000-0008-0000-0700-0000B0010000}"/>
            </a:ext>
          </a:extLst>
        </xdr:cNvPr>
        <xdr:cNvSpPr/>
      </xdr:nvSpPr>
      <xdr:spPr>
        <a:xfrm>
          <a:off x="8699500" y="133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112856</xdr:rowOff>
    </xdr:from>
    <xdr:ext cx="469744" cy="259045"/>
    <xdr:sp macro="" textlink="">
      <xdr:nvSpPr>
        <xdr:cNvPr id="433" name="テキスト ボックス 432">
          <a:extLst>
            <a:ext uri="{FF2B5EF4-FFF2-40B4-BE49-F238E27FC236}">
              <a16:creationId xmlns="" xmlns:a16="http://schemas.microsoft.com/office/drawing/2014/main" id="{00000000-0008-0000-0700-0000B1010000}"/>
            </a:ext>
          </a:extLst>
        </xdr:cNvPr>
        <xdr:cNvSpPr txBox="1"/>
      </xdr:nvSpPr>
      <xdr:spPr>
        <a:xfrm>
          <a:off x="8515428" y="1348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13119</xdr:rowOff>
    </xdr:from>
    <xdr:to>
      <xdr:col>41</xdr:col>
      <xdr:colOff>101600</xdr:colOff>
      <xdr:row>78</xdr:row>
      <xdr:rowOff>114719</xdr:rowOff>
    </xdr:to>
    <xdr:sp macro="" textlink="">
      <xdr:nvSpPr>
        <xdr:cNvPr id="434" name="楕円 433">
          <a:extLst>
            <a:ext uri="{FF2B5EF4-FFF2-40B4-BE49-F238E27FC236}">
              <a16:creationId xmlns="" xmlns:a16="http://schemas.microsoft.com/office/drawing/2014/main" id="{00000000-0008-0000-0700-0000B2010000}"/>
            </a:ext>
          </a:extLst>
        </xdr:cNvPr>
        <xdr:cNvSpPr/>
      </xdr:nvSpPr>
      <xdr:spPr>
        <a:xfrm>
          <a:off x="7810500" y="1338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105846</xdr:rowOff>
    </xdr:from>
    <xdr:ext cx="469744" cy="259045"/>
    <xdr:sp macro="" textlink="">
      <xdr:nvSpPr>
        <xdr:cNvPr id="435" name="テキスト ボックス 434">
          <a:extLst>
            <a:ext uri="{FF2B5EF4-FFF2-40B4-BE49-F238E27FC236}">
              <a16:creationId xmlns="" xmlns:a16="http://schemas.microsoft.com/office/drawing/2014/main" id="{00000000-0008-0000-0700-0000B3010000}"/>
            </a:ext>
          </a:extLst>
        </xdr:cNvPr>
        <xdr:cNvSpPr txBox="1"/>
      </xdr:nvSpPr>
      <xdr:spPr>
        <a:xfrm>
          <a:off x="7626428" y="1347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69698</xdr:rowOff>
    </xdr:from>
    <xdr:to>
      <xdr:col>36</xdr:col>
      <xdr:colOff>165100</xdr:colOff>
      <xdr:row>78</xdr:row>
      <xdr:rowOff>171298</xdr:rowOff>
    </xdr:to>
    <xdr:sp macro="" textlink="">
      <xdr:nvSpPr>
        <xdr:cNvPr id="436" name="楕円 435">
          <a:extLst>
            <a:ext uri="{FF2B5EF4-FFF2-40B4-BE49-F238E27FC236}">
              <a16:creationId xmlns="" xmlns:a16="http://schemas.microsoft.com/office/drawing/2014/main" id="{00000000-0008-0000-0700-0000B4010000}"/>
            </a:ext>
          </a:extLst>
        </xdr:cNvPr>
        <xdr:cNvSpPr/>
      </xdr:nvSpPr>
      <xdr:spPr>
        <a:xfrm>
          <a:off x="6921500" y="134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162425</xdr:rowOff>
    </xdr:from>
    <xdr:ext cx="469744" cy="259045"/>
    <xdr:sp macro="" textlink="">
      <xdr:nvSpPr>
        <xdr:cNvPr id="437" name="テキスト ボックス 436">
          <a:extLst>
            <a:ext uri="{FF2B5EF4-FFF2-40B4-BE49-F238E27FC236}">
              <a16:creationId xmlns="" xmlns:a16="http://schemas.microsoft.com/office/drawing/2014/main" id="{00000000-0008-0000-0700-0000B5010000}"/>
            </a:ext>
          </a:extLst>
        </xdr:cNvPr>
        <xdr:cNvSpPr txBox="1"/>
      </xdr:nvSpPr>
      <xdr:spPr>
        <a:xfrm>
          <a:off x="6737428" y="1353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53518</xdr:rowOff>
    </xdr:from>
    <xdr:to>
      <xdr:col>55</xdr:col>
      <xdr:colOff>0</xdr:colOff>
      <xdr:row>97</xdr:row>
      <xdr:rowOff>68072</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a:off x="9639300" y="16684168"/>
          <a:ext cx="8382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30023</xdr:rowOff>
    </xdr:from>
    <xdr:to>
      <xdr:col>50</xdr:col>
      <xdr:colOff>114300</xdr:colOff>
      <xdr:row>97</xdr:row>
      <xdr:rowOff>53518</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a:off x="8750300" y="16660673"/>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14605</xdr:rowOff>
    </xdr:from>
    <xdr:to>
      <xdr:col>45</xdr:col>
      <xdr:colOff>177800</xdr:colOff>
      <xdr:row>97</xdr:row>
      <xdr:rowOff>30023</xdr:rowOff>
    </xdr:to>
    <xdr:cxnSp macro="">
      <xdr:nvCxnSpPr>
        <xdr:cNvPr id="472" name="直線コネクタ 471">
          <a:extLst>
            <a:ext uri="{FF2B5EF4-FFF2-40B4-BE49-F238E27FC236}">
              <a16:creationId xmlns="" xmlns:a16="http://schemas.microsoft.com/office/drawing/2014/main" id="{00000000-0008-0000-0700-0000D8010000}"/>
            </a:ext>
          </a:extLst>
        </xdr:cNvPr>
        <xdr:cNvCxnSpPr/>
      </xdr:nvCxnSpPr>
      <xdr:spPr>
        <a:xfrm>
          <a:off x="7861300" y="16645255"/>
          <a:ext cx="889000" cy="1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84455</xdr:rowOff>
    </xdr:from>
    <xdr:to>
      <xdr:col>41</xdr:col>
      <xdr:colOff>50800</xdr:colOff>
      <xdr:row>97</xdr:row>
      <xdr:rowOff>14605</xdr:rowOff>
    </xdr:to>
    <xdr:cxnSp macro="">
      <xdr:nvCxnSpPr>
        <xdr:cNvPr id="475" name="直線コネクタ 474">
          <a:extLst>
            <a:ext uri="{FF2B5EF4-FFF2-40B4-BE49-F238E27FC236}">
              <a16:creationId xmlns="" xmlns:a16="http://schemas.microsoft.com/office/drawing/2014/main" id="{00000000-0008-0000-0700-0000DB010000}"/>
            </a:ext>
          </a:extLst>
        </xdr:cNvPr>
        <xdr:cNvCxnSpPr/>
      </xdr:nvCxnSpPr>
      <xdr:spPr>
        <a:xfrm>
          <a:off x="6972300" y="16543655"/>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17272</xdr:rowOff>
    </xdr:from>
    <xdr:to>
      <xdr:col>55</xdr:col>
      <xdr:colOff>50800</xdr:colOff>
      <xdr:row>97</xdr:row>
      <xdr:rowOff>118872</xdr:rowOff>
    </xdr:to>
    <xdr:sp macro="" textlink="">
      <xdr:nvSpPr>
        <xdr:cNvPr id="485" name="楕円 484">
          <a:extLst>
            <a:ext uri="{FF2B5EF4-FFF2-40B4-BE49-F238E27FC236}">
              <a16:creationId xmlns="" xmlns:a16="http://schemas.microsoft.com/office/drawing/2014/main" id="{00000000-0008-0000-0700-0000E5010000}"/>
            </a:ext>
          </a:extLst>
        </xdr:cNvPr>
        <xdr:cNvSpPr/>
      </xdr:nvSpPr>
      <xdr:spPr>
        <a:xfrm>
          <a:off x="10426700" y="1664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103649</xdr:rowOff>
    </xdr:from>
    <xdr:ext cx="534377" cy="259045"/>
    <xdr:sp macro="" textlink="">
      <xdr:nvSpPr>
        <xdr:cNvPr id="486" name="土木費該当値テキスト">
          <a:extLst>
            <a:ext uri="{FF2B5EF4-FFF2-40B4-BE49-F238E27FC236}">
              <a16:creationId xmlns="" xmlns:a16="http://schemas.microsoft.com/office/drawing/2014/main" id="{00000000-0008-0000-0700-0000E6010000}"/>
            </a:ext>
          </a:extLst>
        </xdr:cNvPr>
        <xdr:cNvSpPr txBox="1"/>
      </xdr:nvSpPr>
      <xdr:spPr>
        <a:xfrm>
          <a:off x="10528300" y="1656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2718</xdr:rowOff>
    </xdr:from>
    <xdr:to>
      <xdr:col>50</xdr:col>
      <xdr:colOff>165100</xdr:colOff>
      <xdr:row>97</xdr:row>
      <xdr:rowOff>104318</xdr:rowOff>
    </xdr:to>
    <xdr:sp macro="" textlink="">
      <xdr:nvSpPr>
        <xdr:cNvPr id="487" name="楕円 486">
          <a:extLst>
            <a:ext uri="{FF2B5EF4-FFF2-40B4-BE49-F238E27FC236}">
              <a16:creationId xmlns="" xmlns:a16="http://schemas.microsoft.com/office/drawing/2014/main" id="{00000000-0008-0000-0700-0000E7010000}"/>
            </a:ext>
          </a:extLst>
        </xdr:cNvPr>
        <xdr:cNvSpPr/>
      </xdr:nvSpPr>
      <xdr:spPr>
        <a:xfrm>
          <a:off x="9588500" y="1663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95445</xdr:rowOff>
    </xdr:from>
    <xdr:ext cx="534377"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9372111" y="1672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150673</xdr:rowOff>
    </xdr:from>
    <xdr:to>
      <xdr:col>46</xdr:col>
      <xdr:colOff>38100</xdr:colOff>
      <xdr:row>97</xdr:row>
      <xdr:rowOff>80823</xdr:rowOff>
    </xdr:to>
    <xdr:sp macro="" textlink="">
      <xdr:nvSpPr>
        <xdr:cNvPr id="489" name="楕円 488">
          <a:extLst>
            <a:ext uri="{FF2B5EF4-FFF2-40B4-BE49-F238E27FC236}">
              <a16:creationId xmlns="" xmlns:a16="http://schemas.microsoft.com/office/drawing/2014/main" id="{00000000-0008-0000-0700-0000E9010000}"/>
            </a:ext>
          </a:extLst>
        </xdr:cNvPr>
        <xdr:cNvSpPr/>
      </xdr:nvSpPr>
      <xdr:spPr>
        <a:xfrm>
          <a:off x="8699500" y="1660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71950</xdr:rowOff>
    </xdr:from>
    <xdr:ext cx="534377" cy="259045"/>
    <xdr:sp macro="" textlink="">
      <xdr:nvSpPr>
        <xdr:cNvPr id="490" name="テキスト ボックス 489">
          <a:extLst>
            <a:ext uri="{FF2B5EF4-FFF2-40B4-BE49-F238E27FC236}">
              <a16:creationId xmlns="" xmlns:a16="http://schemas.microsoft.com/office/drawing/2014/main" id="{00000000-0008-0000-0700-0000EA010000}"/>
            </a:ext>
          </a:extLst>
        </xdr:cNvPr>
        <xdr:cNvSpPr txBox="1"/>
      </xdr:nvSpPr>
      <xdr:spPr>
        <a:xfrm>
          <a:off x="8483111" y="1670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135255</xdr:rowOff>
    </xdr:from>
    <xdr:to>
      <xdr:col>41</xdr:col>
      <xdr:colOff>101600</xdr:colOff>
      <xdr:row>97</xdr:row>
      <xdr:rowOff>65405</xdr:rowOff>
    </xdr:to>
    <xdr:sp macro="" textlink="">
      <xdr:nvSpPr>
        <xdr:cNvPr id="491" name="楕円 490">
          <a:extLst>
            <a:ext uri="{FF2B5EF4-FFF2-40B4-BE49-F238E27FC236}">
              <a16:creationId xmlns="" xmlns:a16="http://schemas.microsoft.com/office/drawing/2014/main" id="{00000000-0008-0000-0700-0000EB010000}"/>
            </a:ext>
          </a:extLst>
        </xdr:cNvPr>
        <xdr:cNvSpPr/>
      </xdr:nvSpPr>
      <xdr:spPr>
        <a:xfrm>
          <a:off x="7810500" y="165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56532</xdr:rowOff>
    </xdr:from>
    <xdr:ext cx="534377" cy="259045"/>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7594111" y="1668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33655</xdr:rowOff>
    </xdr:from>
    <xdr:to>
      <xdr:col>36</xdr:col>
      <xdr:colOff>165100</xdr:colOff>
      <xdr:row>96</xdr:row>
      <xdr:rowOff>135255</xdr:rowOff>
    </xdr:to>
    <xdr:sp macro="" textlink="">
      <xdr:nvSpPr>
        <xdr:cNvPr id="493" name="楕円 492">
          <a:extLst>
            <a:ext uri="{FF2B5EF4-FFF2-40B4-BE49-F238E27FC236}">
              <a16:creationId xmlns="" xmlns:a16="http://schemas.microsoft.com/office/drawing/2014/main" id="{00000000-0008-0000-0700-0000ED010000}"/>
            </a:ext>
          </a:extLst>
        </xdr:cNvPr>
        <xdr:cNvSpPr/>
      </xdr:nvSpPr>
      <xdr:spPr>
        <a:xfrm>
          <a:off x="692150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126382</xdr:rowOff>
    </xdr:from>
    <xdr:ext cx="534377" cy="259045"/>
    <xdr:sp macro="" textlink="">
      <xdr:nvSpPr>
        <xdr:cNvPr id="494" name="テキスト ボックス 493">
          <a:extLst>
            <a:ext uri="{FF2B5EF4-FFF2-40B4-BE49-F238E27FC236}">
              <a16:creationId xmlns="" xmlns:a16="http://schemas.microsoft.com/office/drawing/2014/main" id="{00000000-0008-0000-0700-0000EE010000}"/>
            </a:ext>
          </a:extLst>
        </xdr:cNvPr>
        <xdr:cNvSpPr txBox="1"/>
      </xdr:nvSpPr>
      <xdr:spPr>
        <a:xfrm>
          <a:off x="6705111" y="1658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42659</xdr:rowOff>
    </xdr:from>
    <xdr:to>
      <xdr:col>85</xdr:col>
      <xdr:colOff>127000</xdr:colOff>
      <xdr:row>38</xdr:row>
      <xdr:rowOff>71730</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flipV="1">
          <a:off x="15481300" y="6557759"/>
          <a:ext cx="838200" cy="2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49479</xdr:rowOff>
    </xdr:from>
    <xdr:to>
      <xdr:col>81</xdr:col>
      <xdr:colOff>50800</xdr:colOff>
      <xdr:row>38</xdr:row>
      <xdr:rowOff>71730</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a:off x="14592300" y="6564579"/>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155664</xdr:rowOff>
    </xdr:from>
    <xdr:to>
      <xdr:col>76</xdr:col>
      <xdr:colOff>114300</xdr:colOff>
      <xdr:row>38</xdr:row>
      <xdr:rowOff>49479</xdr:rowOff>
    </xdr:to>
    <xdr:cxnSp macro="">
      <xdr:nvCxnSpPr>
        <xdr:cNvPr id="530" name="直線コネクタ 529">
          <a:extLst>
            <a:ext uri="{FF2B5EF4-FFF2-40B4-BE49-F238E27FC236}">
              <a16:creationId xmlns="" xmlns:a16="http://schemas.microsoft.com/office/drawing/2014/main" id="{00000000-0008-0000-0700-000012020000}"/>
            </a:ext>
          </a:extLst>
        </xdr:cNvPr>
        <xdr:cNvCxnSpPr/>
      </xdr:nvCxnSpPr>
      <xdr:spPr>
        <a:xfrm>
          <a:off x="13703300" y="6499314"/>
          <a:ext cx="889000" cy="6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155664</xdr:rowOff>
    </xdr:from>
    <xdr:to>
      <xdr:col>71</xdr:col>
      <xdr:colOff>177800</xdr:colOff>
      <xdr:row>38</xdr:row>
      <xdr:rowOff>92380</xdr:rowOff>
    </xdr:to>
    <xdr:cxnSp macro="">
      <xdr:nvCxnSpPr>
        <xdr:cNvPr id="533" name="直線コネクタ 532">
          <a:extLst>
            <a:ext uri="{FF2B5EF4-FFF2-40B4-BE49-F238E27FC236}">
              <a16:creationId xmlns="" xmlns:a16="http://schemas.microsoft.com/office/drawing/2014/main" id="{00000000-0008-0000-0700-000015020000}"/>
            </a:ext>
          </a:extLst>
        </xdr:cNvPr>
        <xdr:cNvCxnSpPr/>
      </xdr:nvCxnSpPr>
      <xdr:spPr>
        <a:xfrm flipV="1">
          <a:off x="12814300" y="6499314"/>
          <a:ext cx="889000" cy="10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163309</xdr:rowOff>
    </xdr:from>
    <xdr:to>
      <xdr:col>85</xdr:col>
      <xdr:colOff>177800</xdr:colOff>
      <xdr:row>38</xdr:row>
      <xdr:rowOff>93459</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6268700" y="65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141736</xdr:rowOff>
    </xdr:from>
    <xdr:ext cx="534377" cy="259045"/>
    <xdr:sp macro="" textlink="">
      <xdr:nvSpPr>
        <xdr:cNvPr id="544" name="消防費該当値テキスト">
          <a:extLst>
            <a:ext uri="{FF2B5EF4-FFF2-40B4-BE49-F238E27FC236}">
              <a16:creationId xmlns="" xmlns:a16="http://schemas.microsoft.com/office/drawing/2014/main" id="{00000000-0008-0000-0700-000020020000}"/>
            </a:ext>
          </a:extLst>
        </xdr:cNvPr>
        <xdr:cNvSpPr txBox="1"/>
      </xdr:nvSpPr>
      <xdr:spPr>
        <a:xfrm>
          <a:off x="16370300" y="648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20930</xdr:rowOff>
    </xdr:from>
    <xdr:to>
      <xdr:col>81</xdr:col>
      <xdr:colOff>101600</xdr:colOff>
      <xdr:row>38</xdr:row>
      <xdr:rowOff>122530</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5430500" y="65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113657</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5214111" y="66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170129</xdr:rowOff>
    </xdr:from>
    <xdr:to>
      <xdr:col>76</xdr:col>
      <xdr:colOff>165100</xdr:colOff>
      <xdr:row>38</xdr:row>
      <xdr:rowOff>100279</xdr:rowOff>
    </xdr:to>
    <xdr:sp macro="" textlink="">
      <xdr:nvSpPr>
        <xdr:cNvPr id="547" name="楕円 546">
          <a:extLst>
            <a:ext uri="{FF2B5EF4-FFF2-40B4-BE49-F238E27FC236}">
              <a16:creationId xmlns="" xmlns:a16="http://schemas.microsoft.com/office/drawing/2014/main" id="{00000000-0008-0000-0700-000023020000}"/>
            </a:ext>
          </a:extLst>
        </xdr:cNvPr>
        <xdr:cNvSpPr/>
      </xdr:nvSpPr>
      <xdr:spPr>
        <a:xfrm>
          <a:off x="14541500" y="65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91406</xdr:rowOff>
    </xdr:from>
    <xdr:ext cx="534377"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4325111" y="660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104864</xdr:rowOff>
    </xdr:from>
    <xdr:to>
      <xdr:col>72</xdr:col>
      <xdr:colOff>38100</xdr:colOff>
      <xdr:row>38</xdr:row>
      <xdr:rowOff>35013</xdr:rowOff>
    </xdr:to>
    <xdr:sp macro="" textlink="">
      <xdr:nvSpPr>
        <xdr:cNvPr id="549" name="楕円 548">
          <a:extLst>
            <a:ext uri="{FF2B5EF4-FFF2-40B4-BE49-F238E27FC236}">
              <a16:creationId xmlns="" xmlns:a16="http://schemas.microsoft.com/office/drawing/2014/main" id="{00000000-0008-0000-0700-000025020000}"/>
            </a:ext>
          </a:extLst>
        </xdr:cNvPr>
        <xdr:cNvSpPr/>
      </xdr:nvSpPr>
      <xdr:spPr>
        <a:xfrm>
          <a:off x="13652500" y="64485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26141</xdr:rowOff>
    </xdr:from>
    <xdr:ext cx="534377" cy="259045"/>
    <xdr:sp macro="" textlink="">
      <xdr:nvSpPr>
        <xdr:cNvPr id="550" name="テキスト ボックス 549">
          <a:extLst>
            <a:ext uri="{FF2B5EF4-FFF2-40B4-BE49-F238E27FC236}">
              <a16:creationId xmlns="" xmlns:a16="http://schemas.microsoft.com/office/drawing/2014/main" id="{00000000-0008-0000-0700-000026020000}"/>
            </a:ext>
          </a:extLst>
        </xdr:cNvPr>
        <xdr:cNvSpPr txBox="1"/>
      </xdr:nvSpPr>
      <xdr:spPr>
        <a:xfrm>
          <a:off x="13436111" y="654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41580</xdr:rowOff>
    </xdr:from>
    <xdr:to>
      <xdr:col>67</xdr:col>
      <xdr:colOff>101600</xdr:colOff>
      <xdr:row>38</xdr:row>
      <xdr:rowOff>143180</xdr:rowOff>
    </xdr:to>
    <xdr:sp macro="" textlink="">
      <xdr:nvSpPr>
        <xdr:cNvPr id="551" name="楕円 550">
          <a:extLst>
            <a:ext uri="{FF2B5EF4-FFF2-40B4-BE49-F238E27FC236}">
              <a16:creationId xmlns="" xmlns:a16="http://schemas.microsoft.com/office/drawing/2014/main" id="{00000000-0008-0000-0700-000027020000}"/>
            </a:ext>
          </a:extLst>
        </xdr:cNvPr>
        <xdr:cNvSpPr/>
      </xdr:nvSpPr>
      <xdr:spPr>
        <a:xfrm>
          <a:off x="12763500" y="65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134307</xdr:rowOff>
    </xdr:from>
    <xdr:ext cx="534377" cy="259045"/>
    <xdr:sp macro="" textlink="">
      <xdr:nvSpPr>
        <xdr:cNvPr id="552" name="テキスト ボックス 551">
          <a:extLst>
            <a:ext uri="{FF2B5EF4-FFF2-40B4-BE49-F238E27FC236}">
              <a16:creationId xmlns="" xmlns:a16="http://schemas.microsoft.com/office/drawing/2014/main" id="{00000000-0008-0000-0700-000028020000}"/>
            </a:ext>
          </a:extLst>
        </xdr:cNvPr>
        <xdr:cNvSpPr txBox="1"/>
      </xdr:nvSpPr>
      <xdr:spPr>
        <a:xfrm>
          <a:off x="12547111" y="664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46881</xdr:rowOff>
    </xdr:from>
    <xdr:to>
      <xdr:col>85</xdr:col>
      <xdr:colOff>127000</xdr:colOff>
      <xdr:row>57</xdr:row>
      <xdr:rowOff>63561</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flipV="1">
          <a:off x="15481300" y="9819531"/>
          <a:ext cx="838200" cy="1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63561</xdr:rowOff>
    </xdr:from>
    <xdr:to>
      <xdr:col>81</xdr:col>
      <xdr:colOff>50800</xdr:colOff>
      <xdr:row>57</xdr:row>
      <xdr:rowOff>97790</xdr:rowOff>
    </xdr:to>
    <xdr:cxnSp macro="">
      <xdr:nvCxnSpPr>
        <xdr:cNvPr id="584" name="直線コネクタ 583">
          <a:extLst>
            <a:ext uri="{FF2B5EF4-FFF2-40B4-BE49-F238E27FC236}">
              <a16:creationId xmlns="" xmlns:a16="http://schemas.microsoft.com/office/drawing/2014/main" id="{00000000-0008-0000-0700-000048020000}"/>
            </a:ext>
          </a:extLst>
        </xdr:cNvPr>
        <xdr:cNvCxnSpPr/>
      </xdr:nvCxnSpPr>
      <xdr:spPr>
        <a:xfrm flipV="1">
          <a:off x="14592300" y="9836211"/>
          <a:ext cx="889000" cy="3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160838</xdr:rowOff>
    </xdr:from>
    <xdr:to>
      <xdr:col>76</xdr:col>
      <xdr:colOff>114300</xdr:colOff>
      <xdr:row>57</xdr:row>
      <xdr:rowOff>97790</xdr:rowOff>
    </xdr:to>
    <xdr:cxnSp macro="">
      <xdr:nvCxnSpPr>
        <xdr:cNvPr id="587" name="直線コネクタ 586">
          <a:extLst>
            <a:ext uri="{FF2B5EF4-FFF2-40B4-BE49-F238E27FC236}">
              <a16:creationId xmlns="" xmlns:a16="http://schemas.microsoft.com/office/drawing/2014/main" id="{00000000-0008-0000-0700-00004B020000}"/>
            </a:ext>
          </a:extLst>
        </xdr:cNvPr>
        <xdr:cNvCxnSpPr/>
      </xdr:nvCxnSpPr>
      <xdr:spPr>
        <a:xfrm>
          <a:off x="13703300" y="9762038"/>
          <a:ext cx="889000" cy="10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160838</xdr:rowOff>
    </xdr:from>
    <xdr:to>
      <xdr:col>71</xdr:col>
      <xdr:colOff>177800</xdr:colOff>
      <xdr:row>57</xdr:row>
      <xdr:rowOff>22923</xdr:rowOff>
    </xdr:to>
    <xdr:cxnSp macro="">
      <xdr:nvCxnSpPr>
        <xdr:cNvPr id="590" name="直線コネクタ 589">
          <a:extLst>
            <a:ext uri="{FF2B5EF4-FFF2-40B4-BE49-F238E27FC236}">
              <a16:creationId xmlns="" xmlns:a16="http://schemas.microsoft.com/office/drawing/2014/main" id="{00000000-0008-0000-0700-00004E020000}"/>
            </a:ext>
          </a:extLst>
        </xdr:cNvPr>
        <xdr:cNvCxnSpPr/>
      </xdr:nvCxnSpPr>
      <xdr:spPr>
        <a:xfrm flipV="1">
          <a:off x="12814300" y="9762038"/>
          <a:ext cx="889000" cy="3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167531</xdr:rowOff>
    </xdr:from>
    <xdr:to>
      <xdr:col>85</xdr:col>
      <xdr:colOff>177800</xdr:colOff>
      <xdr:row>57</xdr:row>
      <xdr:rowOff>97681</xdr:rowOff>
    </xdr:to>
    <xdr:sp macro="" textlink="">
      <xdr:nvSpPr>
        <xdr:cNvPr id="600" name="楕円 599">
          <a:extLst>
            <a:ext uri="{FF2B5EF4-FFF2-40B4-BE49-F238E27FC236}">
              <a16:creationId xmlns="" xmlns:a16="http://schemas.microsoft.com/office/drawing/2014/main" id="{00000000-0008-0000-0700-000058020000}"/>
            </a:ext>
          </a:extLst>
        </xdr:cNvPr>
        <xdr:cNvSpPr/>
      </xdr:nvSpPr>
      <xdr:spPr>
        <a:xfrm>
          <a:off x="16268700" y="97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145958</xdr:rowOff>
    </xdr:from>
    <xdr:ext cx="534377" cy="259045"/>
    <xdr:sp macro="" textlink="">
      <xdr:nvSpPr>
        <xdr:cNvPr id="601" name="教育費該当値テキスト">
          <a:extLst>
            <a:ext uri="{FF2B5EF4-FFF2-40B4-BE49-F238E27FC236}">
              <a16:creationId xmlns="" xmlns:a16="http://schemas.microsoft.com/office/drawing/2014/main" id="{00000000-0008-0000-0700-000059020000}"/>
            </a:ext>
          </a:extLst>
        </xdr:cNvPr>
        <xdr:cNvSpPr txBox="1"/>
      </xdr:nvSpPr>
      <xdr:spPr>
        <a:xfrm>
          <a:off x="16370300" y="974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12761</xdr:rowOff>
    </xdr:from>
    <xdr:to>
      <xdr:col>81</xdr:col>
      <xdr:colOff>101600</xdr:colOff>
      <xdr:row>57</xdr:row>
      <xdr:rowOff>114361</xdr:rowOff>
    </xdr:to>
    <xdr:sp macro="" textlink="">
      <xdr:nvSpPr>
        <xdr:cNvPr id="602" name="楕円 601">
          <a:extLst>
            <a:ext uri="{FF2B5EF4-FFF2-40B4-BE49-F238E27FC236}">
              <a16:creationId xmlns="" xmlns:a16="http://schemas.microsoft.com/office/drawing/2014/main" id="{00000000-0008-0000-0700-00005A020000}"/>
            </a:ext>
          </a:extLst>
        </xdr:cNvPr>
        <xdr:cNvSpPr/>
      </xdr:nvSpPr>
      <xdr:spPr>
        <a:xfrm>
          <a:off x="15430500" y="97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105488</xdr:rowOff>
    </xdr:from>
    <xdr:ext cx="534377" cy="259045"/>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5214111" y="987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46990</xdr:rowOff>
    </xdr:from>
    <xdr:to>
      <xdr:col>76</xdr:col>
      <xdr:colOff>165100</xdr:colOff>
      <xdr:row>57</xdr:row>
      <xdr:rowOff>148590</xdr:rowOff>
    </xdr:to>
    <xdr:sp macro="" textlink="">
      <xdr:nvSpPr>
        <xdr:cNvPr id="604" name="楕円 603">
          <a:extLst>
            <a:ext uri="{FF2B5EF4-FFF2-40B4-BE49-F238E27FC236}">
              <a16:creationId xmlns="" xmlns:a16="http://schemas.microsoft.com/office/drawing/2014/main" id="{00000000-0008-0000-0700-00005C020000}"/>
            </a:ext>
          </a:extLst>
        </xdr:cNvPr>
        <xdr:cNvSpPr/>
      </xdr:nvSpPr>
      <xdr:spPr>
        <a:xfrm>
          <a:off x="14541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139717</xdr:rowOff>
    </xdr:from>
    <xdr:ext cx="534377" cy="259045"/>
    <xdr:sp macro="" textlink="">
      <xdr:nvSpPr>
        <xdr:cNvPr id="605" name="テキスト ボックス 604">
          <a:extLst>
            <a:ext uri="{FF2B5EF4-FFF2-40B4-BE49-F238E27FC236}">
              <a16:creationId xmlns="" xmlns:a16="http://schemas.microsoft.com/office/drawing/2014/main" id="{00000000-0008-0000-0700-00005D020000}"/>
            </a:ext>
          </a:extLst>
        </xdr:cNvPr>
        <xdr:cNvSpPr txBox="1"/>
      </xdr:nvSpPr>
      <xdr:spPr>
        <a:xfrm>
          <a:off x="14325111" y="99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110038</xdr:rowOff>
    </xdr:from>
    <xdr:to>
      <xdr:col>72</xdr:col>
      <xdr:colOff>38100</xdr:colOff>
      <xdr:row>57</xdr:row>
      <xdr:rowOff>40188</xdr:rowOff>
    </xdr:to>
    <xdr:sp macro="" textlink="">
      <xdr:nvSpPr>
        <xdr:cNvPr id="606" name="楕円 605">
          <a:extLst>
            <a:ext uri="{FF2B5EF4-FFF2-40B4-BE49-F238E27FC236}">
              <a16:creationId xmlns="" xmlns:a16="http://schemas.microsoft.com/office/drawing/2014/main" id="{00000000-0008-0000-0700-00005E020000}"/>
            </a:ext>
          </a:extLst>
        </xdr:cNvPr>
        <xdr:cNvSpPr/>
      </xdr:nvSpPr>
      <xdr:spPr>
        <a:xfrm>
          <a:off x="13652500" y="971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31315</xdr:rowOff>
    </xdr:from>
    <xdr:ext cx="534377" cy="259045"/>
    <xdr:sp macro="" textlink="">
      <xdr:nvSpPr>
        <xdr:cNvPr id="607" name="テキスト ボックス 606">
          <a:extLst>
            <a:ext uri="{FF2B5EF4-FFF2-40B4-BE49-F238E27FC236}">
              <a16:creationId xmlns="" xmlns:a16="http://schemas.microsoft.com/office/drawing/2014/main" id="{00000000-0008-0000-0700-00005F020000}"/>
            </a:ext>
          </a:extLst>
        </xdr:cNvPr>
        <xdr:cNvSpPr txBox="1"/>
      </xdr:nvSpPr>
      <xdr:spPr>
        <a:xfrm>
          <a:off x="13436111" y="980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143573</xdr:rowOff>
    </xdr:from>
    <xdr:to>
      <xdr:col>67</xdr:col>
      <xdr:colOff>101600</xdr:colOff>
      <xdr:row>57</xdr:row>
      <xdr:rowOff>73723</xdr:rowOff>
    </xdr:to>
    <xdr:sp macro="" textlink="">
      <xdr:nvSpPr>
        <xdr:cNvPr id="608" name="楕円 607">
          <a:extLst>
            <a:ext uri="{FF2B5EF4-FFF2-40B4-BE49-F238E27FC236}">
              <a16:creationId xmlns="" xmlns:a16="http://schemas.microsoft.com/office/drawing/2014/main" id="{00000000-0008-0000-0700-000060020000}"/>
            </a:ext>
          </a:extLst>
        </xdr:cNvPr>
        <xdr:cNvSpPr/>
      </xdr:nvSpPr>
      <xdr:spPr>
        <a:xfrm>
          <a:off x="12763500" y="974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64850</xdr:rowOff>
    </xdr:from>
    <xdr:ext cx="534377" cy="259045"/>
    <xdr:sp macro="" textlink="">
      <xdr:nvSpPr>
        <xdr:cNvPr id="609" name="テキスト ボックス 608">
          <a:extLst>
            <a:ext uri="{FF2B5EF4-FFF2-40B4-BE49-F238E27FC236}">
              <a16:creationId xmlns="" xmlns:a16="http://schemas.microsoft.com/office/drawing/2014/main" id="{00000000-0008-0000-0700-000061020000}"/>
            </a:ext>
          </a:extLst>
        </xdr:cNvPr>
        <xdr:cNvSpPr txBox="1"/>
      </xdr:nvSpPr>
      <xdr:spPr>
        <a:xfrm>
          <a:off x="12547111" y="98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95450</xdr:rowOff>
    </xdr:from>
    <xdr:to>
      <xdr:col>85</xdr:col>
      <xdr:colOff>127000</xdr:colOff>
      <xdr:row>79</xdr:row>
      <xdr:rowOff>59854</xdr:rowOff>
    </xdr:to>
    <xdr:cxnSp macro="">
      <xdr:nvCxnSpPr>
        <xdr:cNvPr id="640" name="直線コネクタ 639">
          <a:extLst>
            <a:ext uri="{FF2B5EF4-FFF2-40B4-BE49-F238E27FC236}">
              <a16:creationId xmlns="" xmlns:a16="http://schemas.microsoft.com/office/drawing/2014/main" id="{00000000-0008-0000-0700-000080020000}"/>
            </a:ext>
          </a:extLst>
        </xdr:cNvPr>
        <xdr:cNvCxnSpPr/>
      </xdr:nvCxnSpPr>
      <xdr:spPr>
        <a:xfrm flipV="1">
          <a:off x="15481300" y="13468550"/>
          <a:ext cx="838200" cy="13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163208</xdr:rowOff>
    </xdr:from>
    <xdr:ext cx="469744" cy="259045"/>
    <xdr:sp macro="" textlink="">
      <xdr:nvSpPr>
        <xdr:cNvPr id="641" name="災害復旧費平均値テキスト">
          <a:extLst>
            <a:ext uri="{FF2B5EF4-FFF2-40B4-BE49-F238E27FC236}">
              <a16:creationId xmlns="" xmlns:a16="http://schemas.microsoft.com/office/drawing/2014/main" id="{00000000-0008-0000-0700-000081020000}"/>
            </a:ext>
          </a:extLst>
        </xdr:cNvPr>
        <xdr:cNvSpPr txBox="1"/>
      </xdr:nvSpPr>
      <xdr:spPr>
        <a:xfrm>
          <a:off x="16370300" y="13536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56359</xdr:rowOff>
    </xdr:from>
    <xdr:to>
      <xdr:col>81</xdr:col>
      <xdr:colOff>50800</xdr:colOff>
      <xdr:row>79</xdr:row>
      <xdr:rowOff>59854</xdr:rowOff>
    </xdr:to>
    <xdr:cxnSp macro="">
      <xdr:nvCxnSpPr>
        <xdr:cNvPr id="643" name="直線コネクタ 642">
          <a:extLst>
            <a:ext uri="{FF2B5EF4-FFF2-40B4-BE49-F238E27FC236}">
              <a16:creationId xmlns="" xmlns:a16="http://schemas.microsoft.com/office/drawing/2014/main" id="{00000000-0008-0000-0700-000083020000}"/>
            </a:ext>
          </a:extLst>
        </xdr:cNvPr>
        <xdr:cNvCxnSpPr/>
      </xdr:nvCxnSpPr>
      <xdr:spPr>
        <a:xfrm>
          <a:off x="14592300" y="13429459"/>
          <a:ext cx="889000" cy="17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56359</xdr:rowOff>
    </xdr:from>
    <xdr:to>
      <xdr:col>76</xdr:col>
      <xdr:colOff>114300</xdr:colOff>
      <xdr:row>79</xdr:row>
      <xdr:rowOff>94045</xdr:rowOff>
    </xdr:to>
    <xdr:cxnSp macro="">
      <xdr:nvCxnSpPr>
        <xdr:cNvPr id="646" name="直線コネクタ 645">
          <a:extLst>
            <a:ext uri="{FF2B5EF4-FFF2-40B4-BE49-F238E27FC236}">
              <a16:creationId xmlns="" xmlns:a16="http://schemas.microsoft.com/office/drawing/2014/main" id="{00000000-0008-0000-0700-000086020000}"/>
            </a:ext>
          </a:extLst>
        </xdr:cNvPr>
        <xdr:cNvCxnSpPr/>
      </xdr:nvCxnSpPr>
      <xdr:spPr>
        <a:xfrm flipV="1">
          <a:off x="13703300" y="13429459"/>
          <a:ext cx="889000" cy="20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68274</xdr:rowOff>
    </xdr:from>
    <xdr:ext cx="469744"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4357428" y="136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94045</xdr:rowOff>
    </xdr:from>
    <xdr:to>
      <xdr:col>71</xdr:col>
      <xdr:colOff>177800</xdr:colOff>
      <xdr:row>79</xdr:row>
      <xdr:rowOff>98879</xdr:rowOff>
    </xdr:to>
    <xdr:cxnSp macro="">
      <xdr:nvCxnSpPr>
        <xdr:cNvPr id="649" name="直線コネクタ 648">
          <a:extLst>
            <a:ext uri="{FF2B5EF4-FFF2-40B4-BE49-F238E27FC236}">
              <a16:creationId xmlns="" xmlns:a16="http://schemas.microsoft.com/office/drawing/2014/main" id="{00000000-0008-0000-0700-000089020000}"/>
            </a:ext>
          </a:extLst>
        </xdr:cNvPr>
        <xdr:cNvCxnSpPr/>
      </xdr:nvCxnSpPr>
      <xdr:spPr>
        <a:xfrm flipV="1">
          <a:off x="12814300" y="13638595"/>
          <a:ext cx="8890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44650</xdr:rowOff>
    </xdr:from>
    <xdr:to>
      <xdr:col>85</xdr:col>
      <xdr:colOff>177800</xdr:colOff>
      <xdr:row>78</xdr:row>
      <xdr:rowOff>146250</xdr:rowOff>
    </xdr:to>
    <xdr:sp macro="" textlink="">
      <xdr:nvSpPr>
        <xdr:cNvPr id="659" name="楕円 658">
          <a:extLst>
            <a:ext uri="{FF2B5EF4-FFF2-40B4-BE49-F238E27FC236}">
              <a16:creationId xmlns="" xmlns:a16="http://schemas.microsoft.com/office/drawing/2014/main" id="{00000000-0008-0000-0700-000093020000}"/>
            </a:ext>
          </a:extLst>
        </xdr:cNvPr>
        <xdr:cNvSpPr/>
      </xdr:nvSpPr>
      <xdr:spPr>
        <a:xfrm>
          <a:off x="16268700" y="1341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67527</xdr:rowOff>
    </xdr:from>
    <xdr:ext cx="469744" cy="259045"/>
    <xdr:sp macro="" textlink="">
      <xdr:nvSpPr>
        <xdr:cNvPr id="660" name="災害復旧費該当値テキスト">
          <a:extLst>
            <a:ext uri="{FF2B5EF4-FFF2-40B4-BE49-F238E27FC236}">
              <a16:creationId xmlns="" xmlns:a16="http://schemas.microsoft.com/office/drawing/2014/main" id="{00000000-0008-0000-0700-000094020000}"/>
            </a:ext>
          </a:extLst>
        </xdr:cNvPr>
        <xdr:cNvSpPr txBox="1"/>
      </xdr:nvSpPr>
      <xdr:spPr>
        <a:xfrm>
          <a:off x="16370300" y="1326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9054</xdr:rowOff>
    </xdr:from>
    <xdr:to>
      <xdr:col>81</xdr:col>
      <xdr:colOff>101600</xdr:colOff>
      <xdr:row>79</xdr:row>
      <xdr:rowOff>110654</xdr:rowOff>
    </xdr:to>
    <xdr:sp macro="" textlink="">
      <xdr:nvSpPr>
        <xdr:cNvPr id="661" name="楕円 660">
          <a:extLst>
            <a:ext uri="{FF2B5EF4-FFF2-40B4-BE49-F238E27FC236}">
              <a16:creationId xmlns="" xmlns:a16="http://schemas.microsoft.com/office/drawing/2014/main" id="{00000000-0008-0000-0700-000095020000}"/>
            </a:ext>
          </a:extLst>
        </xdr:cNvPr>
        <xdr:cNvSpPr/>
      </xdr:nvSpPr>
      <xdr:spPr>
        <a:xfrm>
          <a:off x="15430500" y="1355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101781</xdr:rowOff>
    </xdr:from>
    <xdr:ext cx="469744" cy="259045"/>
    <xdr:sp macro="" textlink="">
      <xdr:nvSpPr>
        <xdr:cNvPr id="662" name="テキスト ボックス 661">
          <a:extLst>
            <a:ext uri="{FF2B5EF4-FFF2-40B4-BE49-F238E27FC236}">
              <a16:creationId xmlns="" xmlns:a16="http://schemas.microsoft.com/office/drawing/2014/main" id="{00000000-0008-0000-0700-000096020000}"/>
            </a:ext>
          </a:extLst>
        </xdr:cNvPr>
        <xdr:cNvSpPr txBox="1"/>
      </xdr:nvSpPr>
      <xdr:spPr>
        <a:xfrm>
          <a:off x="15246428" y="1364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5559</xdr:rowOff>
    </xdr:from>
    <xdr:to>
      <xdr:col>76</xdr:col>
      <xdr:colOff>165100</xdr:colOff>
      <xdr:row>78</xdr:row>
      <xdr:rowOff>107159</xdr:rowOff>
    </xdr:to>
    <xdr:sp macro="" textlink="">
      <xdr:nvSpPr>
        <xdr:cNvPr id="663" name="楕円 662">
          <a:extLst>
            <a:ext uri="{FF2B5EF4-FFF2-40B4-BE49-F238E27FC236}">
              <a16:creationId xmlns="" xmlns:a16="http://schemas.microsoft.com/office/drawing/2014/main" id="{00000000-0008-0000-0700-000097020000}"/>
            </a:ext>
          </a:extLst>
        </xdr:cNvPr>
        <xdr:cNvSpPr/>
      </xdr:nvSpPr>
      <xdr:spPr>
        <a:xfrm>
          <a:off x="14541500" y="1337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123686</xdr:rowOff>
    </xdr:from>
    <xdr:ext cx="469744" cy="259045"/>
    <xdr:sp macro="" textlink="">
      <xdr:nvSpPr>
        <xdr:cNvPr id="664" name="テキスト ボックス 663">
          <a:extLst>
            <a:ext uri="{FF2B5EF4-FFF2-40B4-BE49-F238E27FC236}">
              <a16:creationId xmlns="" xmlns:a16="http://schemas.microsoft.com/office/drawing/2014/main" id="{00000000-0008-0000-0700-000098020000}"/>
            </a:ext>
          </a:extLst>
        </xdr:cNvPr>
        <xdr:cNvSpPr txBox="1"/>
      </xdr:nvSpPr>
      <xdr:spPr>
        <a:xfrm>
          <a:off x="14357428" y="1315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43245</xdr:rowOff>
    </xdr:from>
    <xdr:to>
      <xdr:col>72</xdr:col>
      <xdr:colOff>38100</xdr:colOff>
      <xdr:row>79</xdr:row>
      <xdr:rowOff>144845</xdr:rowOff>
    </xdr:to>
    <xdr:sp macro="" textlink="">
      <xdr:nvSpPr>
        <xdr:cNvPr id="665" name="楕円 664">
          <a:extLst>
            <a:ext uri="{FF2B5EF4-FFF2-40B4-BE49-F238E27FC236}">
              <a16:creationId xmlns="" xmlns:a16="http://schemas.microsoft.com/office/drawing/2014/main" id="{00000000-0008-0000-0700-000099020000}"/>
            </a:ext>
          </a:extLst>
        </xdr:cNvPr>
        <xdr:cNvSpPr/>
      </xdr:nvSpPr>
      <xdr:spPr>
        <a:xfrm>
          <a:off x="13652500" y="135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135972</xdr:rowOff>
    </xdr:from>
    <xdr:ext cx="378565" cy="259045"/>
    <xdr:sp macro="" textlink="">
      <xdr:nvSpPr>
        <xdr:cNvPr id="666" name="テキスト ボックス 665">
          <a:extLst>
            <a:ext uri="{FF2B5EF4-FFF2-40B4-BE49-F238E27FC236}">
              <a16:creationId xmlns="" xmlns:a16="http://schemas.microsoft.com/office/drawing/2014/main" id="{00000000-0008-0000-0700-00009A020000}"/>
            </a:ext>
          </a:extLst>
        </xdr:cNvPr>
        <xdr:cNvSpPr txBox="1"/>
      </xdr:nvSpPr>
      <xdr:spPr>
        <a:xfrm>
          <a:off x="13514017" y="1368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168700</xdr:rowOff>
    </xdr:from>
    <xdr:to>
      <xdr:col>85</xdr:col>
      <xdr:colOff>127000</xdr:colOff>
      <xdr:row>97</xdr:row>
      <xdr:rowOff>3128</xdr:rowOff>
    </xdr:to>
    <xdr:cxnSp macro="">
      <xdr:nvCxnSpPr>
        <xdr:cNvPr id="699" name="直線コネクタ 698">
          <a:extLst>
            <a:ext uri="{FF2B5EF4-FFF2-40B4-BE49-F238E27FC236}">
              <a16:creationId xmlns="" xmlns:a16="http://schemas.microsoft.com/office/drawing/2014/main" id="{00000000-0008-0000-0700-0000BB020000}"/>
            </a:ext>
          </a:extLst>
        </xdr:cNvPr>
        <xdr:cNvCxnSpPr/>
      </xdr:nvCxnSpPr>
      <xdr:spPr>
        <a:xfrm flipV="1">
          <a:off x="15481300" y="16627900"/>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3128</xdr:rowOff>
    </xdr:from>
    <xdr:to>
      <xdr:col>81</xdr:col>
      <xdr:colOff>50800</xdr:colOff>
      <xdr:row>97</xdr:row>
      <xdr:rowOff>25237</xdr:rowOff>
    </xdr:to>
    <xdr:cxnSp macro="">
      <xdr:nvCxnSpPr>
        <xdr:cNvPr id="702" name="直線コネクタ 701">
          <a:extLst>
            <a:ext uri="{FF2B5EF4-FFF2-40B4-BE49-F238E27FC236}">
              <a16:creationId xmlns="" xmlns:a16="http://schemas.microsoft.com/office/drawing/2014/main" id="{00000000-0008-0000-0700-0000BE020000}"/>
            </a:ext>
          </a:extLst>
        </xdr:cNvPr>
        <xdr:cNvCxnSpPr/>
      </xdr:nvCxnSpPr>
      <xdr:spPr>
        <a:xfrm flipV="1">
          <a:off x="14592300" y="16633778"/>
          <a:ext cx="8890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10573</xdr:rowOff>
    </xdr:from>
    <xdr:to>
      <xdr:col>76</xdr:col>
      <xdr:colOff>114300</xdr:colOff>
      <xdr:row>97</xdr:row>
      <xdr:rowOff>25237</xdr:rowOff>
    </xdr:to>
    <xdr:cxnSp macro="">
      <xdr:nvCxnSpPr>
        <xdr:cNvPr id="705" name="直線コネクタ 704">
          <a:extLst>
            <a:ext uri="{FF2B5EF4-FFF2-40B4-BE49-F238E27FC236}">
              <a16:creationId xmlns="" xmlns:a16="http://schemas.microsoft.com/office/drawing/2014/main" id="{00000000-0008-0000-0700-0000C1020000}"/>
            </a:ext>
          </a:extLst>
        </xdr:cNvPr>
        <xdr:cNvCxnSpPr/>
      </xdr:nvCxnSpPr>
      <xdr:spPr>
        <a:xfrm>
          <a:off x="13703300" y="16641223"/>
          <a:ext cx="889000" cy="1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4776</xdr:rowOff>
    </xdr:from>
    <xdr:to>
      <xdr:col>71</xdr:col>
      <xdr:colOff>177800</xdr:colOff>
      <xdr:row>97</xdr:row>
      <xdr:rowOff>10573</xdr:rowOff>
    </xdr:to>
    <xdr:cxnSp macro="">
      <xdr:nvCxnSpPr>
        <xdr:cNvPr id="708" name="直線コネクタ 707">
          <a:extLst>
            <a:ext uri="{FF2B5EF4-FFF2-40B4-BE49-F238E27FC236}">
              <a16:creationId xmlns="" xmlns:a16="http://schemas.microsoft.com/office/drawing/2014/main" id="{00000000-0008-0000-0700-0000C4020000}"/>
            </a:ext>
          </a:extLst>
        </xdr:cNvPr>
        <xdr:cNvCxnSpPr/>
      </xdr:nvCxnSpPr>
      <xdr:spPr>
        <a:xfrm>
          <a:off x="12814300" y="16635426"/>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117900</xdr:rowOff>
    </xdr:from>
    <xdr:to>
      <xdr:col>85</xdr:col>
      <xdr:colOff>177800</xdr:colOff>
      <xdr:row>97</xdr:row>
      <xdr:rowOff>48050</xdr:rowOff>
    </xdr:to>
    <xdr:sp macro="" textlink="">
      <xdr:nvSpPr>
        <xdr:cNvPr id="718" name="楕円 717">
          <a:extLst>
            <a:ext uri="{FF2B5EF4-FFF2-40B4-BE49-F238E27FC236}">
              <a16:creationId xmlns="" xmlns:a16="http://schemas.microsoft.com/office/drawing/2014/main" id="{00000000-0008-0000-0700-0000CE020000}"/>
            </a:ext>
          </a:extLst>
        </xdr:cNvPr>
        <xdr:cNvSpPr/>
      </xdr:nvSpPr>
      <xdr:spPr>
        <a:xfrm>
          <a:off x="16268700" y="1657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96327</xdr:rowOff>
    </xdr:from>
    <xdr:ext cx="534377" cy="259045"/>
    <xdr:sp macro="" textlink="">
      <xdr:nvSpPr>
        <xdr:cNvPr id="719" name="公債費該当値テキスト">
          <a:extLst>
            <a:ext uri="{FF2B5EF4-FFF2-40B4-BE49-F238E27FC236}">
              <a16:creationId xmlns="" xmlns:a16="http://schemas.microsoft.com/office/drawing/2014/main" id="{00000000-0008-0000-0700-0000CF020000}"/>
            </a:ext>
          </a:extLst>
        </xdr:cNvPr>
        <xdr:cNvSpPr txBox="1"/>
      </xdr:nvSpPr>
      <xdr:spPr>
        <a:xfrm>
          <a:off x="16370300" y="1655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123778</xdr:rowOff>
    </xdr:from>
    <xdr:to>
      <xdr:col>81</xdr:col>
      <xdr:colOff>101600</xdr:colOff>
      <xdr:row>97</xdr:row>
      <xdr:rowOff>53928</xdr:rowOff>
    </xdr:to>
    <xdr:sp macro="" textlink="">
      <xdr:nvSpPr>
        <xdr:cNvPr id="720" name="楕円 719">
          <a:extLst>
            <a:ext uri="{FF2B5EF4-FFF2-40B4-BE49-F238E27FC236}">
              <a16:creationId xmlns="" xmlns:a16="http://schemas.microsoft.com/office/drawing/2014/main" id="{00000000-0008-0000-0700-0000D0020000}"/>
            </a:ext>
          </a:extLst>
        </xdr:cNvPr>
        <xdr:cNvSpPr/>
      </xdr:nvSpPr>
      <xdr:spPr>
        <a:xfrm>
          <a:off x="15430500" y="1658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45055</xdr:rowOff>
    </xdr:from>
    <xdr:ext cx="534377" cy="259045"/>
    <xdr:sp macro="" textlink="">
      <xdr:nvSpPr>
        <xdr:cNvPr id="721" name="テキスト ボックス 720">
          <a:extLst>
            <a:ext uri="{FF2B5EF4-FFF2-40B4-BE49-F238E27FC236}">
              <a16:creationId xmlns="" xmlns:a16="http://schemas.microsoft.com/office/drawing/2014/main" id="{00000000-0008-0000-0700-0000D1020000}"/>
            </a:ext>
          </a:extLst>
        </xdr:cNvPr>
        <xdr:cNvSpPr txBox="1"/>
      </xdr:nvSpPr>
      <xdr:spPr>
        <a:xfrm>
          <a:off x="15214111" y="1667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145887</xdr:rowOff>
    </xdr:from>
    <xdr:to>
      <xdr:col>76</xdr:col>
      <xdr:colOff>165100</xdr:colOff>
      <xdr:row>97</xdr:row>
      <xdr:rowOff>76037</xdr:rowOff>
    </xdr:to>
    <xdr:sp macro="" textlink="">
      <xdr:nvSpPr>
        <xdr:cNvPr id="722" name="楕円 721">
          <a:extLst>
            <a:ext uri="{FF2B5EF4-FFF2-40B4-BE49-F238E27FC236}">
              <a16:creationId xmlns="" xmlns:a16="http://schemas.microsoft.com/office/drawing/2014/main" id="{00000000-0008-0000-0700-0000D2020000}"/>
            </a:ext>
          </a:extLst>
        </xdr:cNvPr>
        <xdr:cNvSpPr/>
      </xdr:nvSpPr>
      <xdr:spPr>
        <a:xfrm>
          <a:off x="14541500" y="166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67164</xdr:rowOff>
    </xdr:from>
    <xdr:ext cx="534377" cy="259045"/>
    <xdr:sp macro="" textlink="">
      <xdr:nvSpPr>
        <xdr:cNvPr id="723" name="テキスト ボックス 722">
          <a:extLst>
            <a:ext uri="{FF2B5EF4-FFF2-40B4-BE49-F238E27FC236}">
              <a16:creationId xmlns="" xmlns:a16="http://schemas.microsoft.com/office/drawing/2014/main" id="{00000000-0008-0000-0700-0000D3020000}"/>
            </a:ext>
          </a:extLst>
        </xdr:cNvPr>
        <xdr:cNvSpPr txBox="1"/>
      </xdr:nvSpPr>
      <xdr:spPr>
        <a:xfrm>
          <a:off x="14325111" y="166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131223</xdr:rowOff>
    </xdr:from>
    <xdr:to>
      <xdr:col>72</xdr:col>
      <xdr:colOff>38100</xdr:colOff>
      <xdr:row>97</xdr:row>
      <xdr:rowOff>61373</xdr:rowOff>
    </xdr:to>
    <xdr:sp macro="" textlink="">
      <xdr:nvSpPr>
        <xdr:cNvPr id="724" name="楕円 723">
          <a:extLst>
            <a:ext uri="{FF2B5EF4-FFF2-40B4-BE49-F238E27FC236}">
              <a16:creationId xmlns="" xmlns:a16="http://schemas.microsoft.com/office/drawing/2014/main" id="{00000000-0008-0000-0700-0000D4020000}"/>
            </a:ext>
          </a:extLst>
        </xdr:cNvPr>
        <xdr:cNvSpPr/>
      </xdr:nvSpPr>
      <xdr:spPr>
        <a:xfrm>
          <a:off x="13652500" y="165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52500</xdr:rowOff>
    </xdr:from>
    <xdr:ext cx="534377" cy="259045"/>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3436111" y="1668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125426</xdr:rowOff>
    </xdr:from>
    <xdr:to>
      <xdr:col>67</xdr:col>
      <xdr:colOff>101600</xdr:colOff>
      <xdr:row>97</xdr:row>
      <xdr:rowOff>55576</xdr:rowOff>
    </xdr:to>
    <xdr:sp macro="" textlink="">
      <xdr:nvSpPr>
        <xdr:cNvPr id="726" name="楕円 725">
          <a:extLst>
            <a:ext uri="{FF2B5EF4-FFF2-40B4-BE49-F238E27FC236}">
              <a16:creationId xmlns="" xmlns:a16="http://schemas.microsoft.com/office/drawing/2014/main" id="{00000000-0008-0000-0700-0000D6020000}"/>
            </a:ext>
          </a:extLst>
        </xdr:cNvPr>
        <xdr:cNvSpPr/>
      </xdr:nvSpPr>
      <xdr:spPr>
        <a:xfrm>
          <a:off x="12763500" y="165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46703</xdr:rowOff>
    </xdr:from>
    <xdr:ext cx="534377" cy="259045"/>
    <xdr:sp macro="" textlink="">
      <xdr:nvSpPr>
        <xdr:cNvPr id="727" name="テキスト ボックス 726">
          <a:extLst>
            <a:ext uri="{FF2B5EF4-FFF2-40B4-BE49-F238E27FC236}">
              <a16:creationId xmlns="" xmlns:a16="http://schemas.microsoft.com/office/drawing/2014/main" id="{00000000-0008-0000-0700-0000D7020000}"/>
            </a:ext>
          </a:extLst>
        </xdr:cNvPr>
        <xdr:cNvSpPr txBox="1"/>
      </xdr:nvSpPr>
      <xdr:spPr>
        <a:xfrm>
          <a:off x="12547111" y="1667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164,675</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14,910</a:t>
          </a:r>
          <a:r>
            <a:rPr kumimoji="1" lang="ja-JP" altLang="en-US" sz="1300">
              <a:latin typeface="ＭＳ Ｐゴシック" panose="020B0600070205080204" pitchFamily="50" charset="-128"/>
              <a:ea typeface="ＭＳ Ｐゴシック" panose="020B0600070205080204" pitchFamily="50" charset="-128"/>
            </a:rPr>
            <a:t>円の減となった。この要因は、令和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年度に実施した住民税非課税世帯等に対する臨時特別給付金支給事業費の前年度国庫支出金返還金の皆減などによるものである。</a:t>
          </a: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63,540</a:t>
          </a:r>
          <a:r>
            <a:rPr kumimoji="1" lang="ja-JP" altLang="en-US" sz="1300">
              <a:latin typeface="ＭＳ Ｐゴシック" panose="020B0600070205080204" pitchFamily="50" charset="-128"/>
              <a:ea typeface="ＭＳ Ｐゴシック" panose="020B0600070205080204" pitchFamily="50" charset="-128"/>
            </a:rPr>
            <a:t>円となり、</a:t>
          </a:r>
          <a:r>
            <a:rPr kumimoji="1" lang="en-US" altLang="ja-JP" sz="1300">
              <a:latin typeface="ＭＳ Ｐゴシック" panose="020B0600070205080204" pitchFamily="50" charset="-128"/>
              <a:ea typeface="ＭＳ Ｐゴシック" panose="020B0600070205080204" pitchFamily="50" charset="-128"/>
            </a:rPr>
            <a:t>9,893</a:t>
          </a:r>
          <a:r>
            <a:rPr kumimoji="1" lang="ja-JP" altLang="en-US" sz="1300">
              <a:latin typeface="ＭＳ Ｐゴシック" panose="020B0600070205080204" pitchFamily="50" charset="-128"/>
              <a:ea typeface="ＭＳ Ｐゴシック" panose="020B0600070205080204" pitchFamily="50" charset="-128"/>
            </a:rPr>
            <a:t>円の減となっている。要因としては、生活応援地域商品券給付金</a:t>
          </a:r>
          <a:r>
            <a:rPr kumimoji="1" lang="en-US" altLang="ja-JP" sz="1300">
              <a:latin typeface="ＭＳ Ｐゴシック" panose="020B0600070205080204" pitchFamily="50" charset="-128"/>
              <a:ea typeface="ＭＳ Ｐゴシック" panose="020B0600070205080204" pitchFamily="50" charset="-128"/>
            </a:rPr>
            <a:t>181,141</a:t>
          </a:r>
          <a:r>
            <a:rPr kumimoji="1" lang="ja-JP" altLang="en-US" sz="1300">
              <a:latin typeface="ＭＳ Ｐゴシック" panose="020B0600070205080204" pitchFamily="50" charset="-128"/>
              <a:ea typeface="ＭＳ Ｐゴシック" panose="020B0600070205080204" pitchFamily="50" charset="-128"/>
            </a:rPr>
            <a:t>千円の皆減や、ふるさと宇美町応援寄附事業に係る運営代行手数料</a:t>
          </a:r>
          <a:r>
            <a:rPr kumimoji="1" lang="en-US" altLang="ja-JP" sz="1300">
              <a:latin typeface="ＭＳ Ｐゴシック" panose="020B0600070205080204" pitchFamily="50" charset="-128"/>
              <a:ea typeface="ＭＳ Ｐゴシック" panose="020B0600070205080204" pitchFamily="50" charset="-128"/>
            </a:rPr>
            <a:t>113,983</a:t>
          </a:r>
          <a:r>
            <a:rPr kumimoji="1" lang="ja-JP" altLang="en-US" sz="1300">
              <a:latin typeface="ＭＳ Ｐゴシック" panose="020B0600070205080204" pitchFamily="50" charset="-128"/>
              <a:ea typeface="ＭＳ Ｐゴシック" panose="020B0600070205080204" pitchFamily="50" charset="-128"/>
            </a:rPr>
            <a:t>千円の減などが挙げられる。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44,681</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2,189</a:t>
          </a:r>
          <a:r>
            <a:rPr kumimoji="1" lang="ja-JP" altLang="en-US" sz="1300">
              <a:latin typeface="ＭＳ Ｐゴシック" panose="020B0600070205080204" pitchFamily="50" charset="-128"/>
              <a:ea typeface="ＭＳ Ｐゴシック" panose="020B0600070205080204" pitchFamily="50" charset="-128"/>
            </a:rPr>
            <a:t>円の増となった。この要因は、宇美小学校体育施設整備工事請負費</a:t>
          </a:r>
          <a:r>
            <a:rPr kumimoji="1" lang="en-US" altLang="ja-JP" sz="1300">
              <a:latin typeface="ＭＳ Ｐゴシック" panose="020B0600070205080204" pitchFamily="50" charset="-128"/>
              <a:ea typeface="ＭＳ Ｐゴシック" panose="020B0600070205080204" pitchFamily="50" charset="-128"/>
            </a:rPr>
            <a:t>137,610</a:t>
          </a:r>
          <a:r>
            <a:rPr kumimoji="1" lang="ja-JP" altLang="en-US" sz="1300">
              <a:latin typeface="ＭＳ Ｐゴシック" panose="020B0600070205080204" pitchFamily="50" charset="-128"/>
              <a:ea typeface="ＭＳ Ｐゴシック" panose="020B0600070205080204" pitchFamily="50" charset="-128"/>
            </a:rPr>
            <a:t>千円の皆増や、宇美東小学校体育施設整備工事請負費</a:t>
          </a:r>
          <a:r>
            <a:rPr kumimoji="1" lang="en-US" altLang="ja-JP" sz="1300">
              <a:latin typeface="ＭＳ Ｐゴシック" panose="020B0600070205080204" pitchFamily="50" charset="-128"/>
              <a:ea typeface="ＭＳ Ｐゴシック" panose="020B0600070205080204" pitchFamily="50" charset="-128"/>
            </a:rPr>
            <a:t>32,450</a:t>
          </a:r>
          <a:r>
            <a:rPr kumimoji="1" lang="ja-JP" altLang="en-US" sz="1300">
              <a:latin typeface="ＭＳ Ｐゴシック" panose="020B0600070205080204" pitchFamily="50" charset="-128"/>
              <a:ea typeface="ＭＳ Ｐゴシック" panose="020B0600070205080204" pitchFamily="50" charset="-128"/>
            </a:rPr>
            <a:t>千円の皆増などによるものである。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38,684</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3,321</a:t>
          </a:r>
          <a:r>
            <a:rPr kumimoji="1" lang="ja-JP" altLang="en-US" sz="1300">
              <a:latin typeface="ＭＳ Ｐゴシック" panose="020B0600070205080204" pitchFamily="50" charset="-128"/>
              <a:ea typeface="ＭＳ Ｐゴシック" panose="020B0600070205080204" pitchFamily="50" charset="-128"/>
            </a:rPr>
            <a:t>円の減となった。要因として、新型コロナウイルスワクチン予約受付及び集団接種会場運営等業務委託料の</a:t>
          </a:r>
          <a:r>
            <a:rPr kumimoji="1" lang="en-US" altLang="ja-JP" sz="1300">
              <a:latin typeface="ＭＳ Ｐゴシック" panose="020B0600070205080204" pitchFamily="50" charset="-128"/>
              <a:ea typeface="ＭＳ Ｐゴシック" panose="020B0600070205080204" pitchFamily="50" charset="-128"/>
            </a:rPr>
            <a:t>127,275</a:t>
          </a:r>
          <a:r>
            <a:rPr kumimoji="1" lang="ja-JP" altLang="en-US" sz="1300">
              <a:latin typeface="ＭＳ Ｐゴシック" panose="020B0600070205080204" pitchFamily="50" charset="-128"/>
              <a:ea typeface="ＭＳ Ｐゴシック" panose="020B0600070205080204" pitchFamily="50" charset="-128"/>
            </a:rPr>
            <a:t>千円の減などが挙げられる。</a:t>
          </a:r>
        </a:p>
        <a:p>
          <a:r>
            <a:rPr kumimoji="1" lang="ja-JP" altLang="en-US" sz="1300">
              <a:latin typeface="ＭＳ Ｐゴシック" panose="020B0600070205080204" pitchFamily="50" charset="-128"/>
              <a:ea typeface="ＭＳ Ｐゴシック" panose="020B0600070205080204" pitchFamily="50" charset="-128"/>
            </a:rPr>
            <a:t>なお、災害復旧費は、住民一人当たり</a:t>
          </a:r>
          <a:r>
            <a:rPr kumimoji="1" lang="en-US" altLang="ja-JP" sz="1300">
              <a:latin typeface="ＭＳ Ｐゴシック" panose="020B0600070205080204" pitchFamily="50" charset="-128"/>
              <a:ea typeface="ＭＳ Ｐゴシック" panose="020B0600070205080204" pitchFamily="50" charset="-128"/>
            </a:rPr>
            <a:t>5,355</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4,160</a:t>
          </a:r>
          <a:r>
            <a:rPr kumimoji="1" lang="ja-JP" altLang="en-US" sz="1300">
              <a:latin typeface="ＭＳ Ｐゴシック" panose="020B0600070205080204" pitchFamily="50" charset="-128"/>
              <a:ea typeface="ＭＳ Ｐゴシック" panose="020B0600070205080204" pitchFamily="50" charset="-128"/>
            </a:rPr>
            <a:t>円の増となった。要因は、令和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年度の大雨により、法面復旧工事中の表層部分の崩壊が再び発生し、災害復旧費が増額となったことによるものである。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各指標の前提となる標準財政規模は</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1,957</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千円（対前年度比</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4,344</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千円増）であり、財政調整基金残高は</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9,245</a:t>
          </a:r>
          <a:r>
            <a:rPr kumimoji="1" lang="ja-JP" altLang="en-US" sz="1400">
              <a:latin typeface="ＭＳ ゴシック" pitchFamily="49" charset="-128"/>
              <a:ea typeface="ＭＳ ゴシック" pitchFamily="49" charset="-128"/>
            </a:rPr>
            <a:t>万円（対前年度比</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千円増）となった。なお、基金については、財政調整基金を取り崩すことなく、標準財政規模の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％程度を維持していく方針である。今後も、事業の選択と集中の徹底を図ることで積立金に充てる財源を維持し、今後の財政需要に対応していく。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年度の各特別会計の実質収支額は、前年度比で、国保特会は</a:t>
          </a:r>
          <a:r>
            <a:rPr kumimoji="1" lang="en-US" altLang="ja-JP" sz="1300">
              <a:latin typeface="ＭＳ ゴシック" pitchFamily="49" charset="-128"/>
              <a:ea typeface="ＭＳ ゴシック" pitchFamily="49" charset="-128"/>
            </a:rPr>
            <a:t>699</a:t>
          </a:r>
          <a:r>
            <a:rPr kumimoji="1" lang="ja-JP" altLang="en-US" sz="1300">
              <a:latin typeface="ＭＳ ゴシック" pitchFamily="49" charset="-128"/>
              <a:ea typeface="ＭＳ ゴシック" pitchFamily="49" charset="-128"/>
            </a:rPr>
            <a:t>万</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千円の黒字減、後期特会は</a:t>
          </a:r>
          <a:r>
            <a:rPr kumimoji="1" lang="en-US" altLang="ja-JP" sz="1300">
              <a:latin typeface="ＭＳ ゴシック" pitchFamily="49" charset="-128"/>
              <a:ea typeface="ＭＳ ゴシック" pitchFamily="49" charset="-128"/>
            </a:rPr>
            <a:t>195</a:t>
          </a:r>
          <a:r>
            <a:rPr kumimoji="1" lang="ja-JP" altLang="en-US" sz="1300">
              <a:latin typeface="ＭＳ ゴシック" pitchFamily="49" charset="-128"/>
              <a:ea typeface="ＭＳ ゴシック" pitchFamily="49" charset="-128"/>
            </a:rPr>
            <a:t>万</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千円の黒字増、上水道会計は</a:t>
          </a:r>
          <a:r>
            <a:rPr kumimoji="1" lang="en-US" altLang="ja-JP" sz="1300">
              <a:latin typeface="ＭＳ ゴシック" pitchFamily="49" charset="-128"/>
              <a:ea typeface="ＭＳ ゴシック" pitchFamily="49" charset="-128"/>
            </a:rPr>
            <a:t>2,929</a:t>
          </a:r>
          <a:r>
            <a:rPr kumimoji="1" lang="ja-JP" altLang="en-US" sz="1300">
              <a:latin typeface="ＭＳ ゴシック" pitchFamily="49" charset="-128"/>
              <a:ea typeface="ＭＳ ゴシック" pitchFamily="49" charset="-128"/>
            </a:rPr>
            <a:t>万</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千円の黒字減、下水道特会は</a:t>
          </a:r>
          <a:r>
            <a:rPr kumimoji="1" lang="en-US" altLang="ja-JP" sz="1300">
              <a:latin typeface="ＭＳ ゴシック" pitchFamily="49" charset="-128"/>
              <a:ea typeface="ＭＳ ゴシック" pitchFamily="49" charset="-128"/>
            </a:rPr>
            <a:t>18</a:t>
          </a:r>
          <a:r>
            <a:rPr kumimoji="1" lang="ja-JP" altLang="en-US" sz="1300">
              <a:latin typeface="ＭＳ ゴシック" pitchFamily="49" charset="-128"/>
              <a:ea typeface="ＭＳ ゴシック" pitchFamily="49" charset="-128"/>
            </a:rPr>
            <a:t>万</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千円の黒字減となっている。</a:t>
          </a:r>
        </a:p>
        <a:p>
          <a:r>
            <a:rPr kumimoji="1" lang="ja-JP" altLang="en-US" sz="1300">
              <a:latin typeface="ＭＳ ゴシック" pitchFamily="49" charset="-128"/>
              <a:ea typeface="ＭＳ ゴシック" pitchFamily="49" charset="-128"/>
            </a:rPr>
            <a:t>　国保特会は、平成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年度に国民健康保険の保険税率改定を行ったことで赤字の縮減に繋がり、令和元年度に黒字化となっている。後期特会は令和元年度より</a:t>
          </a:r>
          <a:r>
            <a:rPr kumimoji="1" lang="en-US" altLang="ja-JP" sz="1300">
              <a:latin typeface="ＭＳ ゴシック" pitchFamily="49" charset="-128"/>
              <a:ea typeface="ＭＳ ゴシック" pitchFamily="49" charset="-128"/>
            </a:rPr>
            <a:t>2,000</a:t>
          </a:r>
          <a:r>
            <a:rPr kumimoji="1" lang="ja-JP" altLang="en-US" sz="1300">
              <a:latin typeface="ＭＳ ゴシック" pitchFamily="49" charset="-128"/>
              <a:ea typeface="ＭＳ ゴシック" pitchFamily="49" charset="-128"/>
            </a:rPr>
            <a:t>万円～</a:t>
          </a:r>
          <a:r>
            <a:rPr kumimoji="1" lang="en-US" altLang="ja-JP" sz="1300">
              <a:latin typeface="ＭＳ ゴシック" pitchFamily="49" charset="-128"/>
              <a:ea typeface="ＭＳ ゴシック" pitchFamily="49" charset="-128"/>
            </a:rPr>
            <a:t>2,600</a:t>
          </a:r>
          <a:r>
            <a:rPr kumimoji="1" lang="ja-JP" altLang="en-US" sz="1300">
              <a:latin typeface="ＭＳ ゴシック" pitchFamily="49" charset="-128"/>
              <a:ea typeface="ＭＳ ゴシック" pitchFamily="49" charset="-128"/>
            </a:rPr>
            <a:t>万円程の黒字額で推移している。下水道特会は平成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年度まで</a:t>
          </a:r>
          <a:r>
            <a:rPr kumimoji="1" lang="en-US" altLang="ja-JP" sz="1300">
              <a:latin typeface="ＭＳ ゴシック" pitchFamily="49" charset="-128"/>
              <a:ea typeface="ＭＳ ゴシック" pitchFamily="49" charset="-128"/>
            </a:rPr>
            <a:t>0</a:t>
          </a:r>
          <a:r>
            <a:rPr kumimoji="1" lang="ja-JP" altLang="en-US" sz="1300">
              <a:latin typeface="ＭＳ ゴシック" pitchFamily="49" charset="-128"/>
              <a:ea typeface="ＭＳ ゴシック" pitchFamily="49" charset="-128"/>
            </a:rPr>
            <a:t>で推移しており、令和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年度に</a:t>
          </a:r>
          <a:r>
            <a:rPr kumimoji="1" lang="en-US" altLang="ja-JP" sz="1300">
              <a:latin typeface="ＭＳ ゴシック" pitchFamily="49" charset="-128"/>
              <a:ea typeface="ＭＳ ゴシック" pitchFamily="49" charset="-128"/>
            </a:rPr>
            <a:t>1,975</a:t>
          </a:r>
          <a:r>
            <a:rPr kumimoji="1" lang="ja-JP" altLang="en-US" sz="1300">
              <a:latin typeface="ＭＳ ゴシック" pitchFamily="49" charset="-128"/>
              <a:ea typeface="ＭＳ ゴシック" pitchFamily="49" charset="-128"/>
            </a:rPr>
            <a:t>万</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千円程の黒字となり、令和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18</a:t>
          </a:r>
          <a:r>
            <a:rPr kumimoji="1" lang="ja-JP" altLang="en-US" sz="1300">
              <a:latin typeface="ＭＳ ゴシック" pitchFamily="49" charset="-128"/>
              <a:ea typeface="ＭＳ ゴシック" pitchFamily="49" charset="-128"/>
            </a:rPr>
            <a:t>万</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千円程の黒字となったものの、令和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年度に再び収支額</a:t>
          </a:r>
          <a:r>
            <a:rPr kumimoji="1" lang="en-US" altLang="ja-JP" sz="1300">
              <a:latin typeface="ＭＳ ゴシック" pitchFamily="49" charset="-128"/>
              <a:ea typeface="ＭＳ ゴシック" pitchFamily="49" charset="-128"/>
            </a:rPr>
            <a:t>0</a:t>
          </a:r>
          <a:r>
            <a:rPr kumimoji="1" lang="ja-JP" altLang="en-US" sz="1300">
              <a:latin typeface="ＭＳ ゴシック" pitchFamily="49" charset="-128"/>
              <a:ea typeface="ＭＳ ゴシック" pitchFamily="49" charset="-128"/>
            </a:rPr>
            <a:t>となっている。上水道会計は、令和元年度から</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億円前後の黒字額となっている。</a:t>
          </a:r>
        </a:p>
        <a:p>
          <a:r>
            <a:rPr kumimoji="1" lang="ja-JP" altLang="en-US" sz="1300">
              <a:latin typeface="ＭＳ ゴシック" pitchFamily="49" charset="-128"/>
              <a:ea typeface="ＭＳ ゴシック" pitchFamily="49" charset="-128"/>
            </a:rPr>
            <a:t>　国保特会は、平成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年度に行った税率改定の影響により、医療費に対する収入不足が解消され、国民健康保険税（現年度分）の収納額の増に繋がった。平成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からは、行財政改革の一環として、収納体制の強化を図りこれまで以上に差し押さえ等を強化している。また、特定健診や保健指導の受診率向上、頻回受診者に対する訪問指導を引き続き実施等することで、医療費の抑制に努める必要がある。</a:t>
          </a:r>
        </a:p>
        <a:p>
          <a:r>
            <a:rPr kumimoji="1" lang="ja-JP" altLang="en-US" sz="1300">
              <a:latin typeface="ＭＳ ゴシック" pitchFamily="49" charset="-128"/>
              <a:ea typeface="ＭＳ ゴシック" pitchFamily="49" charset="-128"/>
            </a:rPr>
            <a:t>　上水道会計は将来的な収支不足の予測をもとに、平成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月に料金改定を行っており、今後も健全な経営に努める。下水道特会は非常に厳しい財政状況のため、今後の事業計画を早急に再検討する必要がある。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c r="B2" s="182" t="s">
        <v>77</v>
      </c>
      <c r="C2" s="182"/>
      <c r="D2" s="183"/>
    </row>
    <row r="3" spans="1:119" ht="18.75" customHeight="1" thickBot="1">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15088863</v>
      </c>
      <c r="BO4" s="407"/>
      <c r="BP4" s="407"/>
      <c r="BQ4" s="407"/>
      <c r="BR4" s="407"/>
      <c r="BS4" s="407"/>
      <c r="BT4" s="407"/>
      <c r="BU4" s="408"/>
      <c r="BV4" s="406">
        <v>15048643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7.1</v>
      </c>
      <c r="CU4" s="413"/>
      <c r="CV4" s="413"/>
      <c r="CW4" s="413"/>
      <c r="CX4" s="413"/>
      <c r="CY4" s="413"/>
      <c r="CZ4" s="413"/>
      <c r="DA4" s="414"/>
      <c r="DB4" s="412">
        <v>8</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14492425</v>
      </c>
      <c r="BO5" s="444"/>
      <c r="BP5" s="444"/>
      <c r="BQ5" s="444"/>
      <c r="BR5" s="444"/>
      <c r="BS5" s="444"/>
      <c r="BT5" s="444"/>
      <c r="BU5" s="445"/>
      <c r="BV5" s="443">
        <v>14233378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93.1</v>
      </c>
      <c r="CU5" s="441"/>
      <c r="CV5" s="441"/>
      <c r="CW5" s="441"/>
      <c r="CX5" s="441"/>
      <c r="CY5" s="441"/>
      <c r="CZ5" s="441"/>
      <c r="DA5" s="442"/>
      <c r="DB5" s="440">
        <v>90.9</v>
      </c>
      <c r="DC5" s="441"/>
      <c r="DD5" s="441"/>
      <c r="DE5" s="441"/>
      <c r="DF5" s="441"/>
      <c r="DG5" s="441"/>
      <c r="DH5" s="441"/>
      <c r="DI5" s="442"/>
    </row>
    <row r="6" spans="1:119" ht="18.75" customHeight="1">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596438</v>
      </c>
      <c r="BO6" s="444"/>
      <c r="BP6" s="444"/>
      <c r="BQ6" s="444"/>
      <c r="BR6" s="444"/>
      <c r="BS6" s="444"/>
      <c r="BT6" s="444"/>
      <c r="BU6" s="445"/>
      <c r="BV6" s="443">
        <v>815265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93.8</v>
      </c>
      <c r="CU6" s="481"/>
      <c r="CV6" s="481"/>
      <c r="CW6" s="481"/>
      <c r="CX6" s="481"/>
      <c r="CY6" s="481"/>
      <c r="CZ6" s="481"/>
      <c r="DA6" s="482"/>
      <c r="DB6" s="480">
        <v>92.5</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32979</v>
      </c>
      <c r="BO7" s="444"/>
      <c r="BP7" s="444"/>
      <c r="BQ7" s="444"/>
      <c r="BR7" s="444"/>
      <c r="BS7" s="444"/>
      <c r="BT7" s="444"/>
      <c r="BU7" s="445"/>
      <c r="BV7" s="443">
        <v>196011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7919576</v>
      </c>
      <c r="CU7" s="444"/>
      <c r="CV7" s="444"/>
      <c r="CW7" s="444"/>
      <c r="CX7" s="444"/>
      <c r="CY7" s="444"/>
      <c r="CZ7" s="444"/>
      <c r="DA7" s="445"/>
      <c r="DB7" s="443">
        <v>7776127</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563459</v>
      </c>
      <c r="BO8" s="444"/>
      <c r="BP8" s="444"/>
      <c r="BQ8" s="444"/>
      <c r="BR8" s="444"/>
      <c r="BS8" s="444"/>
      <c r="BT8" s="444"/>
      <c r="BU8" s="445"/>
      <c r="BV8" s="443">
        <v>619254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0.57999999999999996</v>
      </c>
      <c r="CU8" s="484"/>
      <c r="CV8" s="484"/>
      <c r="CW8" s="484"/>
      <c r="CX8" s="484"/>
      <c r="CY8" s="484"/>
      <c r="CZ8" s="484"/>
      <c r="DA8" s="485"/>
      <c r="DB8" s="483">
        <v>0.59</v>
      </c>
      <c r="DC8" s="484"/>
      <c r="DD8" s="484"/>
      <c r="DE8" s="484"/>
      <c r="DF8" s="484"/>
      <c r="DG8" s="484"/>
      <c r="DH8" s="484"/>
      <c r="DI8" s="485"/>
    </row>
    <row r="9" spans="1:119" ht="18.75" customHeight="1" thickBot="1">
      <c r="A9" s="181"/>
      <c r="B9" s="437" t="s">
        <v>106</v>
      </c>
      <c r="C9" s="438"/>
      <c r="D9" s="438"/>
      <c r="E9" s="438"/>
      <c r="F9" s="438"/>
      <c r="G9" s="438"/>
      <c r="H9" s="438"/>
      <c r="I9" s="438"/>
      <c r="J9" s="438"/>
      <c r="K9" s="486"/>
      <c r="L9" s="487" t="s">
        <v>107</v>
      </c>
      <c r="M9" s="488"/>
      <c r="N9" s="488"/>
      <c r="O9" s="488"/>
      <c r="P9" s="488"/>
      <c r="Q9" s="489"/>
      <c r="R9" s="490">
        <v>37671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-55795</v>
      </c>
      <c r="BO9" s="444"/>
      <c r="BP9" s="444"/>
      <c r="BQ9" s="444"/>
      <c r="BR9" s="444"/>
      <c r="BS9" s="444"/>
      <c r="BT9" s="444"/>
      <c r="BU9" s="445"/>
      <c r="BV9" s="443">
        <v>-18052</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8.9</v>
      </c>
      <c r="CU9" s="441"/>
      <c r="CV9" s="441"/>
      <c r="CW9" s="441"/>
      <c r="CX9" s="441"/>
      <c r="CY9" s="441"/>
      <c r="CZ9" s="441"/>
      <c r="DA9" s="442"/>
      <c r="DB9" s="440">
        <v>9.1</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112</v>
      </c>
      <c r="M10" s="473"/>
      <c r="N10" s="473"/>
      <c r="O10" s="473"/>
      <c r="P10" s="473"/>
      <c r="Q10" s="474"/>
      <c r="R10" s="494">
        <v>37927</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651510</v>
      </c>
      <c r="BO10" s="444"/>
      <c r="BP10" s="444"/>
      <c r="BQ10" s="444"/>
      <c r="BR10" s="444"/>
      <c r="BS10" s="444"/>
      <c r="BT10" s="444"/>
      <c r="BU10" s="445"/>
      <c r="BV10" s="443">
        <v>621146</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c r="A12" s="181"/>
      <c r="B12" s="503" t="s">
        <v>122</v>
      </c>
      <c r="C12" s="504"/>
      <c r="D12" s="504"/>
      <c r="E12" s="504"/>
      <c r="F12" s="504"/>
      <c r="G12" s="504"/>
      <c r="H12" s="504"/>
      <c r="I12" s="504"/>
      <c r="J12" s="504"/>
      <c r="K12" s="505"/>
      <c r="L12" s="512" t="s">
        <v>123</v>
      </c>
      <c r="M12" s="513"/>
      <c r="N12" s="513"/>
      <c r="O12" s="513"/>
      <c r="P12" s="513"/>
      <c r="Q12" s="514"/>
      <c r="R12" s="515">
        <v>36999</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450505</v>
      </c>
      <c r="BO12" s="444"/>
      <c r="BP12" s="444"/>
      <c r="BQ12" s="444"/>
      <c r="BR12" s="444"/>
      <c r="BS12" s="444"/>
      <c r="BT12" s="444"/>
      <c r="BU12" s="445"/>
      <c r="BV12" s="443">
        <v>333730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129</v>
      </c>
      <c r="N13" s="535"/>
      <c r="O13" s="535"/>
      <c r="P13" s="535"/>
      <c r="Q13" s="536"/>
      <c r="R13" s="527">
        <v>36390</v>
      </c>
      <c r="S13" s="528"/>
      <c r="T13" s="528"/>
      <c r="U13" s="528"/>
      <c r="V13" s="529"/>
      <c r="W13" s="459" t="s">
        <v>130</v>
      </c>
      <c r="X13" s="460"/>
      <c r="Y13" s="460"/>
      <c r="Z13" s="460"/>
      <c r="AA13" s="460"/>
      <c r="AB13" s="450"/>
      <c r="AC13" s="494">
        <v>94</v>
      </c>
      <c r="AD13" s="495"/>
      <c r="AE13" s="495"/>
      <c r="AF13" s="495"/>
      <c r="AG13" s="537"/>
      <c r="AH13" s="494">
        <v>127</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145210</v>
      </c>
      <c r="BO13" s="444"/>
      <c r="BP13" s="444"/>
      <c r="BQ13" s="444"/>
      <c r="BR13" s="444"/>
      <c r="BS13" s="444"/>
      <c r="BT13" s="444"/>
      <c r="BU13" s="445"/>
      <c r="BV13" s="443">
        <v>269364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6.6</v>
      </c>
      <c r="CU13" s="441"/>
      <c r="CV13" s="441"/>
      <c r="CW13" s="441"/>
      <c r="CX13" s="441"/>
      <c r="CY13" s="441"/>
      <c r="CZ13" s="441"/>
      <c r="DA13" s="442"/>
      <c r="DB13" s="440">
        <v>7.1</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135</v>
      </c>
      <c r="M14" s="525"/>
      <c r="N14" s="525"/>
      <c r="O14" s="525"/>
      <c r="P14" s="525"/>
      <c r="Q14" s="526"/>
      <c r="R14" s="527">
        <v>37119</v>
      </c>
      <c r="S14" s="528"/>
      <c r="T14" s="528"/>
      <c r="U14" s="528"/>
      <c r="V14" s="529"/>
      <c r="W14" s="433"/>
      <c r="X14" s="434"/>
      <c r="Y14" s="434"/>
      <c r="Z14" s="434"/>
      <c r="AA14" s="434"/>
      <c r="AB14" s="423"/>
      <c r="AC14" s="530">
        <v>0.6</v>
      </c>
      <c r="AD14" s="531"/>
      <c r="AE14" s="531"/>
      <c r="AF14" s="531"/>
      <c r="AG14" s="532"/>
      <c r="AH14" s="530">
        <v>0.7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129</v>
      </c>
      <c r="N15" s="535"/>
      <c r="O15" s="535"/>
      <c r="P15" s="535"/>
      <c r="Q15" s="536"/>
      <c r="R15" s="527">
        <v>36628</v>
      </c>
      <c r="S15" s="528"/>
      <c r="T15" s="528"/>
      <c r="U15" s="528"/>
      <c r="V15" s="529"/>
      <c r="W15" s="459" t="s">
        <v>137</v>
      </c>
      <c r="X15" s="460"/>
      <c r="Y15" s="460"/>
      <c r="Z15" s="460"/>
      <c r="AA15" s="460"/>
      <c r="AB15" s="450"/>
      <c r="AC15" s="494">
        <v>4039</v>
      </c>
      <c r="AD15" s="495"/>
      <c r="AE15" s="495"/>
      <c r="AF15" s="495"/>
      <c r="AG15" s="537"/>
      <c r="AH15" s="494">
        <v>4341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4017428</v>
      </c>
      <c r="BO15" s="407"/>
      <c r="BP15" s="407"/>
      <c r="BQ15" s="407"/>
      <c r="BR15" s="407"/>
      <c r="BS15" s="407"/>
      <c r="BT15" s="407"/>
      <c r="BU15" s="408"/>
      <c r="BV15" s="406">
        <v>3902941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24</v>
      </c>
      <c r="AD16" s="531"/>
      <c r="AE16" s="531"/>
      <c r="AF16" s="531"/>
      <c r="AG16" s="532"/>
      <c r="AH16" s="530">
        <v>25.4</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6851459</v>
      </c>
      <c r="BO16" s="444"/>
      <c r="BP16" s="444"/>
      <c r="BQ16" s="444"/>
      <c r="BR16" s="444"/>
      <c r="BS16" s="444"/>
      <c r="BT16" s="444"/>
      <c r="BU16" s="445"/>
      <c r="BV16" s="443">
        <v>6651768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12727</v>
      </c>
      <c r="AD17" s="495"/>
      <c r="AE17" s="495"/>
      <c r="AF17" s="495"/>
      <c r="AG17" s="537"/>
      <c r="AH17" s="494">
        <v>12590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5020254</v>
      </c>
      <c r="BO17" s="444"/>
      <c r="BP17" s="444"/>
      <c r="BQ17" s="444"/>
      <c r="BR17" s="444"/>
      <c r="BS17" s="444"/>
      <c r="BT17" s="444"/>
      <c r="BU17" s="445"/>
      <c r="BV17" s="443">
        <v>4883278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147</v>
      </c>
      <c r="C18" s="486"/>
      <c r="D18" s="486"/>
      <c r="E18" s="566"/>
      <c r="F18" s="566"/>
      <c r="G18" s="566"/>
      <c r="H18" s="566"/>
      <c r="I18" s="566"/>
      <c r="J18" s="566"/>
      <c r="K18" s="566"/>
      <c r="L18" s="567">
        <v>30.21</v>
      </c>
      <c r="M18" s="567"/>
      <c r="N18" s="567"/>
      <c r="O18" s="567"/>
      <c r="P18" s="567"/>
      <c r="Q18" s="567"/>
      <c r="R18" s="568"/>
      <c r="S18" s="568"/>
      <c r="T18" s="568"/>
      <c r="U18" s="568"/>
      <c r="V18" s="569"/>
      <c r="W18" s="461"/>
      <c r="X18" s="462"/>
      <c r="Y18" s="462"/>
      <c r="Z18" s="462"/>
      <c r="AA18" s="462"/>
      <c r="AB18" s="453"/>
      <c r="AC18" s="570">
        <v>75.5</v>
      </c>
      <c r="AD18" s="571"/>
      <c r="AE18" s="571"/>
      <c r="AF18" s="571"/>
      <c r="AG18" s="572"/>
      <c r="AH18" s="570">
        <v>73.8</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7519895</v>
      </c>
      <c r="BO18" s="444"/>
      <c r="BP18" s="444"/>
      <c r="BQ18" s="444"/>
      <c r="BR18" s="444"/>
      <c r="BS18" s="444"/>
      <c r="BT18" s="444"/>
      <c r="BU18" s="445"/>
      <c r="BV18" s="443">
        <v>7220427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149</v>
      </c>
      <c r="C19" s="486"/>
      <c r="D19" s="486"/>
      <c r="E19" s="566"/>
      <c r="F19" s="566"/>
      <c r="G19" s="566"/>
      <c r="H19" s="566"/>
      <c r="I19" s="566"/>
      <c r="J19" s="566"/>
      <c r="K19" s="566"/>
      <c r="L19" s="574">
        <v>1247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10830141</v>
      </c>
      <c r="BO19" s="444"/>
      <c r="BP19" s="444"/>
      <c r="BQ19" s="444"/>
      <c r="BR19" s="444"/>
      <c r="BS19" s="444"/>
      <c r="BT19" s="444"/>
      <c r="BU19" s="445"/>
      <c r="BV19" s="443">
        <v>10499619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151</v>
      </c>
      <c r="C20" s="486"/>
      <c r="D20" s="486"/>
      <c r="E20" s="566"/>
      <c r="F20" s="566"/>
      <c r="G20" s="566"/>
      <c r="H20" s="566"/>
      <c r="I20" s="566"/>
      <c r="J20" s="566"/>
      <c r="K20" s="566"/>
      <c r="L20" s="574">
        <v>14093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8892331</v>
      </c>
      <c r="BO22" s="407"/>
      <c r="BP22" s="407"/>
      <c r="BQ22" s="407"/>
      <c r="BR22" s="407"/>
      <c r="BS22" s="407"/>
      <c r="BT22" s="407"/>
      <c r="BU22" s="408"/>
      <c r="BV22" s="406">
        <v>9463320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8569306</v>
      </c>
      <c r="BO23" s="444"/>
      <c r="BP23" s="444"/>
      <c r="BQ23" s="444"/>
      <c r="BR23" s="444"/>
      <c r="BS23" s="444"/>
      <c r="BT23" s="444"/>
      <c r="BU23" s="445"/>
      <c r="BV23" s="443">
        <v>9142586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161</v>
      </c>
      <c r="F24" s="473"/>
      <c r="G24" s="473"/>
      <c r="H24" s="473"/>
      <c r="I24" s="473"/>
      <c r="J24" s="473"/>
      <c r="K24" s="474"/>
      <c r="L24" s="494">
        <v>1</v>
      </c>
      <c r="M24" s="495"/>
      <c r="N24" s="495"/>
      <c r="O24" s="495"/>
      <c r="P24" s="537"/>
      <c r="Q24" s="494">
        <v>8340</v>
      </c>
      <c r="R24" s="495"/>
      <c r="S24" s="495"/>
      <c r="T24" s="495"/>
      <c r="U24" s="495"/>
      <c r="V24" s="537"/>
      <c r="W24" s="589"/>
      <c r="X24" s="590"/>
      <c r="Y24" s="591"/>
      <c r="Z24" s="493" t="s">
        <v>162</v>
      </c>
      <c r="AA24" s="473"/>
      <c r="AB24" s="473"/>
      <c r="AC24" s="473"/>
      <c r="AD24" s="473"/>
      <c r="AE24" s="473"/>
      <c r="AF24" s="473"/>
      <c r="AG24" s="474"/>
      <c r="AH24" s="494">
        <v>170</v>
      </c>
      <c r="AI24" s="495"/>
      <c r="AJ24" s="495"/>
      <c r="AK24" s="495"/>
      <c r="AL24" s="537"/>
      <c r="AM24" s="494">
        <v>517820</v>
      </c>
      <c r="AN24" s="495"/>
      <c r="AO24" s="495"/>
      <c r="AP24" s="495"/>
      <c r="AQ24" s="495"/>
      <c r="AR24" s="537"/>
      <c r="AS24" s="494">
        <v>3046</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4054247</v>
      </c>
      <c r="BO24" s="444"/>
      <c r="BP24" s="444"/>
      <c r="BQ24" s="444"/>
      <c r="BR24" s="444"/>
      <c r="BS24" s="444"/>
      <c r="BT24" s="444"/>
      <c r="BU24" s="445"/>
      <c r="BV24" s="443">
        <v>4172582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164</v>
      </c>
      <c r="F25" s="473"/>
      <c r="G25" s="473"/>
      <c r="H25" s="473"/>
      <c r="I25" s="473"/>
      <c r="J25" s="473"/>
      <c r="K25" s="474"/>
      <c r="L25" s="494">
        <v>2</v>
      </c>
      <c r="M25" s="495"/>
      <c r="N25" s="495"/>
      <c r="O25" s="495"/>
      <c r="P25" s="537"/>
      <c r="Q25" s="494">
        <v>6740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871188</v>
      </c>
      <c r="BO25" s="407"/>
      <c r="BP25" s="407"/>
      <c r="BQ25" s="407"/>
      <c r="BR25" s="407"/>
      <c r="BS25" s="407"/>
      <c r="BT25" s="407"/>
      <c r="BU25" s="408"/>
      <c r="BV25" s="406">
        <v>547673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167</v>
      </c>
      <c r="F26" s="473"/>
      <c r="G26" s="473"/>
      <c r="H26" s="473"/>
      <c r="I26" s="473"/>
      <c r="J26" s="473"/>
      <c r="K26" s="474"/>
      <c r="L26" s="494">
        <v>1</v>
      </c>
      <c r="M26" s="495"/>
      <c r="N26" s="495"/>
      <c r="O26" s="495"/>
      <c r="P26" s="537"/>
      <c r="Q26" s="494">
        <v>6260</v>
      </c>
      <c r="R26" s="495"/>
      <c r="S26" s="495"/>
      <c r="T26" s="495"/>
      <c r="U26" s="495"/>
      <c r="V26" s="537"/>
      <c r="W26" s="589"/>
      <c r="X26" s="590"/>
      <c r="Y26" s="591"/>
      <c r="Z26" s="493" t="s">
        <v>168</v>
      </c>
      <c r="AA26" s="595"/>
      <c r="AB26" s="595"/>
      <c r="AC26" s="595"/>
      <c r="AD26" s="595"/>
      <c r="AE26" s="595"/>
      <c r="AF26" s="595"/>
      <c r="AG26" s="596"/>
      <c r="AH26" s="494">
        <v>2</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171</v>
      </c>
      <c r="F27" s="473"/>
      <c r="G27" s="473"/>
      <c r="H27" s="473"/>
      <c r="I27" s="473"/>
      <c r="J27" s="473"/>
      <c r="K27" s="474"/>
      <c r="L27" s="494">
        <v>1</v>
      </c>
      <c r="M27" s="495"/>
      <c r="N27" s="495"/>
      <c r="O27" s="495"/>
      <c r="P27" s="537"/>
      <c r="Q27" s="494">
        <v>3530</v>
      </c>
      <c r="R27" s="495"/>
      <c r="S27" s="495"/>
      <c r="T27" s="495"/>
      <c r="U27" s="495"/>
      <c r="V27" s="537"/>
      <c r="W27" s="589"/>
      <c r="X27" s="590"/>
      <c r="Y27" s="591"/>
      <c r="Z27" s="493" t="s">
        <v>172</v>
      </c>
      <c r="AA27" s="473"/>
      <c r="AB27" s="473"/>
      <c r="AC27" s="473"/>
      <c r="AD27" s="473"/>
      <c r="AE27" s="473"/>
      <c r="AF27" s="473"/>
      <c r="AG27" s="474"/>
      <c r="AH27" s="494">
        <v>1</v>
      </c>
      <c r="AI27" s="495"/>
      <c r="AJ27" s="495"/>
      <c r="AK27" s="495"/>
      <c r="AL27" s="537"/>
      <c r="AM27" s="494" t="s">
        <v>169</v>
      </c>
      <c r="AN27" s="495"/>
      <c r="AO27" s="495"/>
      <c r="AP27" s="495"/>
      <c r="AQ27" s="495"/>
      <c r="AR27" s="537"/>
      <c r="AS27" s="494" t="s">
        <v>169</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t="s">
        <v>121</v>
      </c>
      <c r="BO27" s="563"/>
      <c r="BP27" s="563"/>
      <c r="BQ27" s="563"/>
      <c r="BR27" s="563"/>
      <c r="BS27" s="563"/>
      <c r="BT27" s="563"/>
      <c r="BU27" s="564"/>
      <c r="BV27" s="562" t="s">
        <v>121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174</v>
      </c>
      <c r="F28" s="473"/>
      <c r="G28" s="473"/>
      <c r="H28" s="473"/>
      <c r="I28" s="473"/>
      <c r="J28" s="473"/>
      <c r="K28" s="474"/>
      <c r="L28" s="494">
        <v>1</v>
      </c>
      <c r="M28" s="495"/>
      <c r="N28" s="495"/>
      <c r="O28" s="495"/>
      <c r="P28" s="537"/>
      <c r="Q28" s="494">
        <v>2960</v>
      </c>
      <c r="R28" s="495"/>
      <c r="S28" s="495"/>
      <c r="T28" s="495"/>
      <c r="U28" s="495"/>
      <c r="V28" s="537"/>
      <c r="W28" s="589"/>
      <c r="X28" s="590"/>
      <c r="Y28" s="591"/>
      <c r="Z28" s="493" t="s">
        <v>175</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2292450</v>
      </c>
      <c r="BO28" s="407"/>
      <c r="BP28" s="407"/>
      <c r="BQ28" s="407"/>
      <c r="BR28" s="407"/>
      <c r="BS28" s="407"/>
      <c r="BT28" s="407"/>
      <c r="BU28" s="408"/>
      <c r="BV28" s="406">
        <v>2091445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177</v>
      </c>
      <c r="F29" s="473"/>
      <c r="G29" s="473"/>
      <c r="H29" s="473"/>
      <c r="I29" s="473"/>
      <c r="J29" s="473"/>
      <c r="K29" s="474"/>
      <c r="L29" s="494">
        <v>10</v>
      </c>
      <c r="M29" s="495"/>
      <c r="N29" s="495"/>
      <c r="O29" s="495"/>
      <c r="P29" s="537"/>
      <c r="Q29" s="494">
        <v>2750</v>
      </c>
      <c r="R29" s="495"/>
      <c r="S29" s="495"/>
      <c r="T29" s="495"/>
      <c r="U29" s="495"/>
      <c r="V29" s="537"/>
      <c r="W29" s="592"/>
      <c r="X29" s="593"/>
      <c r="Y29" s="594"/>
      <c r="Z29" s="493" t="s">
        <v>178</v>
      </c>
      <c r="AA29" s="473"/>
      <c r="AB29" s="473"/>
      <c r="AC29" s="473"/>
      <c r="AD29" s="473"/>
      <c r="AE29" s="473"/>
      <c r="AF29" s="473"/>
      <c r="AG29" s="474"/>
      <c r="AH29" s="494">
        <v>171</v>
      </c>
      <c r="AI29" s="495"/>
      <c r="AJ29" s="495"/>
      <c r="AK29" s="495"/>
      <c r="AL29" s="537"/>
      <c r="AM29" s="494">
        <v>521884</v>
      </c>
      <c r="AN29" s="495"/>
      <c r="AO29" s="495"/>
      <c r="AP29" s="495"/>
      <c r="AQ29" s="495"/>
      <c r="AR29" s="537"/>
      <c r="AS29" s="494">
        <v>3052</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t="s">
        <v>121</v>
      </c>
      <c r="BO29" s="444"/>
      <c r="BP29" s="444"/>
      <c r="BQ29" s="444"/>
      <c r="BR29" s="444"/>
      <c r="BS29" s="444"/>
      <c r="BT29" s="444"/>
      <c r="BU29" s="445"/>
      <c r="BV29" s="443" t="s">
        <v>121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95.8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1376661</v>
      </c>
      <c r="BO30" s="563"/>
      <c r="BP30" s="563"/>
      <c r="BQ30" s="563"/>
      <c r="BR30" s="563"/>
      <c r="BS30" s="563"/>
      <c r="BT30" s="563"/>
      <c r="BU30" s="564"/>
      <c r="BV30" s="562">
        <v>1169064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宇美町国民健康保険特別会計</v>
      </c>
      <c r="X34" s="634"/>
      <c r="Y34" s="634"/>
      <c r="Z34" s="634"/>
      <c r="AA34" s="634"/>
      <c r="AB34" s="634"/>
      <c r="AC34" s="634"/>
      <c r="AD34" s="634"/>
      <c r="AE34" s="634"/>
      <c r="AF34" s="634"/>
      <c r="AG34" s="634"/>
      <c r="AH34" s="634"/>
      <c r="AI34" s="634"/>
      <c r="AJ34" s="634"/>
      <c r="AK34" s="634"/>
      <c r="AL34" s="181"/>
      <c r="AM34" s="633">
        <f>IF(AO34="","",MAX(C34:D43,U34:V43)+1)</f>
        <v>4</v>
      </c>
      <c r="AN34" s="633"/>
      <c r="AO34" s="634" t="str">
        <f>IF('各会計、関係団体の財政状況及び健全化判断比率'!B30="","",'各会計、関係団体の財政状況及び健全化判断比率'!B30)</f>
        <v>宇美町上水道事業会計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福岡県市町村消防団員等公務災害補償組合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宇美コミュニティー・センター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宇美町後期高齢者医療特別会計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5</v>
      </c>
      <c r="AN35" s="633"/>
      <c r="AO35" s="634" t="str">
        <f>IF('各会計、関係団体の財政状況及び健全化判断比率'!B31="","",'各会計、関係団体の財政状況及び健全化判断比率'!B31)</f>
        <v>宇美町流域関連公共下水道事業会計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福岡県市町村職員退職手当組合（一般会計）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福岡県市町村職員退職手当組合（基金特別会計）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福岡県自治会館管理組合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糟屋郡自治会館組合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糟屋郡篠栗町外一市五町財産組合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北筑昇華苑組合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粕屋南部消防組合（一般会計）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粕屋南部消防組合（休日診療所特別会計）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15</v>
      </c>
      <c r="BX43" s="633"/>
      <c r="BY43" s="634" t="str">
        <f>IF('各会計、関係団体の財政状況及び健全化判断比率'!B77="","",'各会計、関係団体の財政状況及び健全化判断比率'!B77)</f>
        <v>福岡地区水道企業団</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4Cp1swrRRMXCZ5LPQ61PXY8p/U9Z1lkV1D+SLhgjhk2502pT0oMzWRCcAn+2WU+iEzH4t+Ri2QFveZiKoGoxeQ==" saltValue="4wHWzUBedgC1hoj41dMT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5" t="s">
        <v>530</v>
      </c>
      <c r="D34" s="1185"/>
      <c r="E34" s="1186"/>
      <c r="F34" s="32">
        <v>4.4400000000000004</v>
      </c>
      <c r="G34" s="33">
        <v>6.12</v>
      </c>
      <c r="H34" s="33">
        <v>8.11</v>
      </c>
      <c r="I34" s="33">
        <v>7.96</v>
      </c>
      <c r="J34" s="34">
        <v>7.11</v>
      </c>
      <c r="K34" s="22"/>
      <c r="L34" s="22"/>
      <c r="M34" s="22"/>
      <c r="N34" s="22"/>
      <c r="O34" s="22"/>
      <c r="P34" s="22"/>
    </row>
    <row r="35" spans="1:16" ht="39" customHeight="1">
      <c r="A35" s="22"/>
      <c r="B35" s="35"/>
      <c r="C35" s="1179" t="s">
        <v>531</v>
      </c>
      <c r="D35" s="1180"/>
      <c r="E35" s="1181"/>
      <c r="F35" s="36">
        <v>6.98</v>
      </c>
      <c r="G35" s="37">
        <v>6.86</v>
      </c>
      <c r="H35" s="37">
        <v>6.52</v>
      </c>
      <c r="I35" s="37">
        <v>6.79</v>
      </c>
      <c r="J35" s="38">
        <v>6.3</v>
      </c>
      <c r="K35" s="22"/>
      <c r="L35" s="22"/>
      <c r="M35" s="22"/>
      <c r="N35" s="22"/>
      <c r="O35" s="22"/>
      <c r="P35" s="22"/>
    </row>
    <row r="36" spans="1:16" ht="39" customHeight="1">
      <c r="A36" s="22"/>
      <c r="B36" s="35"/>
      <c r="C36" s="1179" t="s">
        <v>532</v>
      </c>
      <c r="D36" s="1180"/>
      <c r="E36" s="1181"/>
      <c r="F36" s="36">
        <v>1.62</v>
      </c>
      <c r="G36" s="37">
        <v>7.0000000000000007E-2</v>
      </c>
      <c r="H36" s="37">
        <v>4.7699999999999996</v>
      </c>
      <c r="I36" s="37">
        <v>0.89</v>
      </c>
      <c r="J36" s="38">
        <v>0.78</v>
      </c>
      <c r="K36" s="22"/>
      <c r="L36" s="22"/>
      <c r="M36" s="22"/>
      <c r="N36" s="22"/>
      <c r="O36" s="22"/>
      <c r="P36" s="22"/>
    </row>
    <row r="37" spans="1:16" ht="39" customHeight="1">
      <c r="A37" s="22"/>
      <c r="B37" s="35"/>
      <c r="C37" s="1179" t="s">
        <v>533</v>
      </c>
      <c r="D37" s="1180"/>
      <c r="E37" s="1181"/>
      <c r="F37" s="36">
        <v>0.28000000000000003</v>
      </c>
      <c r="G37" s="37">
        <v>0.28000000000000003</v>
      </c>
      <c r="H37" s="37">
        <v>0.27</v>
      </c>
      <c r="I37" s="37">
        <v>0.31</v>
      </c>
      <c r="J37" s="38">
        <v>0.33</v>
      </c>
      <c r="K37" s="22"/>
      <c r="L37" s="22"/>
      <c r="M37" s="22"/>
      <c r="N37" s="22"/>
      <c r="O37" s="22"/>
      <c r="P37" s="22"/>
    </row>
    <row r="38" spans="1:16" ht="39" customHeight="1">
      <c r="A38" s="22"/>
      <c r="B38" s="35"/>
      <c r="C38" s="1179" t="s">
        <v>534</v>
      </c>
      <c r="D38" s="1180"/>
      <c r="E38" s="1181"/>
      <c r="F38" s="36">
        <v>0</v>
      </c>
      <c r="G38" s="37">
        <v>0</v>
      </c>
      <c r="H38" s="37">
        <v>0.25</v>
      </c>
      <c r="I38" s="37">
        <v>0</v>
      </c>
      <c r="J38" s="38">
        <v>0</v>
      </c>
      <c r="K38" s="22"/>
      <c r="L38" s="22"/>
      <c r="M38" s="22"/>
      <c r="N38" s="22"/>
      <c r="O38" s="22"/>
      <c r="P38" s="22"/>
    </row>
    <row r="39" spans="1:16" ht="39" customHeight="1">
      <c r="A39" s="22"/>
      <c r="B39" s="35"/>
      <c r="C39" s="1179"/>
      <c r="D39" s="1180"/>
      <c r="E39" s="1181"/>
      <c r="F39" s="36"/>
      <c r="G39" s="37"/>
      <c r="H39" s="37"/>
      <c r="I39" s="37"/>
      <c r="J39" s="38"/>
      <c r="K39" s="22"/>
      <c r="L39" s="22"/>
      <c r="M39" s="22"/>
      <c r="N39" s="22"/>
      <c r="O39" s="22"/>
      <c r="P39" s="22"/>
    </row>
    <row r="40" spans="1:16" ht="39" customHeight="1">
      <c r="A40" s="22"/>
      <c r="B40" s="35"/>
      <c r="C40" s="1179"/>
      <c r="D40" s="1180"/>
      <c r="E40" s="1181"/>
      <c r="F40" s="36"/>
      <c r="G40" s="37"/>
      <c r="H40" s="37"/>
      <c r="I40" s="37"/>
      <c r="J40" s="38"/>
      <c r="K40" s="22"/>
      <c r="L40" s="22"/>
      <c r="M40" s="22"/>
      <c r="N40" s="22"/>
      <c r="O40" s="22"/>
      <c r="P40" s="22"/>
    </row>
    <row r="41" spans="1:16" ht="39" customHeight="1">
      <c r="A41" s="22"/>
      <c r="B41" s="35"/>
      <c r="C41" s="1179"/>
      <c r="D41" s="1180"/>
      <c r="E41" s="1181"/>
      <c r="F41" s="36"/>
      <c r="G41" s="37"/>
      <c r="H41" s="37"/>
      <c r="I41" s="37"/>
      <c r="J41" s="38"/>
      <c r="K41" s="22"/>
      <c r="L41" s="22"/>
      <c r="M41" s="22"/>
      <c r="N41" s="22"/>
      <c r="O41" s="22"/>
      <c r="P41" s="22"/>
    </row>
    <row r="42" spans="1:16" ht="39" customHeight="1">
      <c r="A42" s="22"/>
      <c r="B42" s="39"/>
      <c r="C42" s="1179" t="s">
        <v>535</v>
      </c>
      <c r="D42" s="1180"/>
      <c r="E42" s="1181"/>
      <c r="F42" s="36" t="s">
        <v>486</v>
      </c>
      <c r="G42" s="37" t="s">
        <v>486</v>
      </c>
      <c r="H42" s="37" t="s">
        <v>486</v>
      </c>
      <c r="I42" s="37" t="s">
        <v>486</v>
      </c>
      <c r="J42" s="38" t="s">
        <v>486</v>
      </c>
      <c r="K42" s="22"/>
      <c r="L42" s="22"/>
      <c r="M42" s="22"/>
      <c r="N42" s="22"/>
      <c r="O42" s="22"/>
      <c r="P42" s="22"/>
    </row>
    <row r="43" spans="1:16" ht="39" customHeight="1" thickBot="1">
      <c r="A43" s="22"/>
      <c r="B43" s="40"/>
      <c r="C43" s="1182" t="s">
        <v>536</v>
      </c>
      <c r="D43" s="1183"/>
      <c r="E43" s="1184"/>
      <c r="F43" s="41" t="s">
        <v>486</v>
      </c>
      <c r="G43" s="42" t="s">
        <v>486</v>
      </c>
      <c r="H43" s="42" t="s">
        <v>486</v>
      </c>
      <c r="I43" s="42" t="s">
        <v>486</v>
      </c>
      <c r="J43" s="43" t="s">
        <v>486</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PHCOYV5DVCgwP4wVqzajAevrkzfNihGJxrb8pO/hHaQkptVMtqg4ebSE5VKOM6ySWdOvA2Q8uI7yBvP8IG1FaA==" saltValue="Kyc5JsiU+Pz/L+Y7xe8G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87" t="s">
        <v>9</v>
      </c>
      <c r="C45" s="1188"/>
      <c r="D45" s="58"/>
      <c r="E45" s="1193" t="s">
        <v>10</v>
      </c>
      <c r="F45" s="1193"/>
      <c r="G45" s="1193"/>
      <c r="H45" s="1193"/>
      <c r="I45" s="1193"/>
      <c r="J45" s="1194"/>
      <c r="K45" s="59">
        <v>1000</v>
      </c>
      <c r="L45" s="60">
        <v>986</v>
      </c>
      <c r="M45" s="60">
        <v>950</v>
      </c>
      <c r="N45" s="60">
        <v>997</v>
      </c>
      <c r="O45" s="61">
        <v>1007</v>
      </c>
      <c r="P45" s="48"/>
      <c r="Q45" s="48"/>
      <c r="R45" s="48"/>
      <c r="S45" s="48"/>
      <c r="T45" s="48"/>
      <c r="U45" s="48"/>
    </row>
    <row r="46" spans="1:21" ht="30.75" customHeight="1">
      <c r="A46" s="48"/>
      <c r="B46" s="1189"/>
      <c r="C46" s="1190"/>
      <c r="D46" s="62"/>
      <c r="E46" s="1195" t="s">
        <v>11</v>
      </c>
      <c r="F46" s="1195"/>
      <c r="G46" s="1195"/>
      <c r="H46" s="1195"/>
      <c r="I46" s="1195"/>
      <c r="J46" s="1196"/>
      <c r="K46" s="63" t="s">
        <v>486</v>
      </c>
      <c r="L46" s="64" t="s">
        <v>486</v>
      </c>
      <c r="M46" s="64" t="s">
        <v>486</v>
      </c>
      <c r="N46" s="64" t="s">
        <v>486</v>
      </c>
      <c r="O46" s="65" t="s">
        <v>486</v>
      </c>
      <c r="P46" s="48"/>
      <c r="Q46" s="48"/>
      <c r="R46" s="48"/>
      <c r="S46" s="48"/>
      <c r="T46" s="48"/>
      <c r="U46" s="48"/>
    </row>
    <row r="47" spans="1:21" ht="30.75" customHeight="1">
      <c r="A47" s="48"/>
      <c r="B47" s="1189"/>
      <c r="C47" s="1190"/>
      <c r="D47" s="62"/>
      <c r="E47" s="1195" t="s">
        <v>12</v>
      </c>
      <c r="F47" s="1195"/>
      <c r="G47" s="1195"/>
      <c r="H47" s="1195"/>
      <c r="I47" s="1195"/>
      <c r="J47" s="1196"/>
      <c r="K47" s="63" t="s">
        <v>486</v>
      </c>
      <c r="L47" s="64" t="s">
        <v>486</v>
      </c>
      <c r="M47" s="64" t="s">
        <v>486</v>
      </c>
      <c r="N47" s="64" t="s">
        <v>486</v>
      </c>
      <c r="O47" s="65" t="s">
        <v>486</v>
      </c>
      <c r="P47" s="48"/>
      <c r="Q47" s="48"/>
      <c r="R47" s="48"/>
      <c r="S47" s="48"/>
      <c r="T47" s="48"/>
      <c r="U47" s="48"/>
    </row>
    <row r="48" spans="1:21" ht="30.75" customHeight="1">
      <c r="A48" s="48"/>
      <c r="B48" s="1189"/>
      <c r="C48" s="1190"/>
      <c r="D48" s="62"/>
      <c r="E48" s="1195" t="s">
        <v>13</v>
      </c>
      <c r="F48" s="1195"/>
      <c r="G48" s="1195"/>
      <c r="H48" s="1195"/>
      <c r="I48" s="1195"/>
      <c r="J48" s="1196"/>
      <c r="K48" s="63">
        <v>370</v>
      </c>
      <c r="L48" s="64">
        <v>415</v>
      </c>
      <c r="M48" s="64">
        <v>391</v>
      </c>
      <c r="N48" s="64">
        <v>352</v>
      </c>
      <c r="O48" s="65">
        <v>342</v>
      </c>
      <c r="P48" s="48"/>
      <c r="Q48" s="48"/>
      <c r="R48" s="48"/>
      <c r="S48" s="48"/>
      <c r="T48" s="48"/>
      <c r="U48" s="48"/>
    </row>
    <row r="49" spans="1:21" ht="30.75" customHeight="1">
      <c r="A49" s="48"/>
      <c r="B49" s="1189"/>
      <c r="C49" s="1190"/>
      <c r="D49" s="62"/>
      <c r="E49" s="1195" t="s">
        <v>14</v>
      </c>
      <c r="F49" s="1195"/>
      <c r="G49" s="1195"/>
      <c r="H49" s="1195"/>
      <c r="I49" s="1195"/>
      <c r="J49" s="1196"/>
      <c r="K49" s="63">
        <v>4</v>
      </c>
      <c r="L49" s="64">
        <v>3</v>
      </c>
      <c r="M49" s="64">
        <v>2</v>
      </c>
      <c r="N49" s="64">
        <v>2</v>
      </c>
      <c r="O49" s="65">
        <v>2</v>
      </c>
      <c r="P49" s="48"/>
      <c r="Q49" s="48"/>
      <c r="R49" s="48"/>
      <c r="S49" s="48"/>
      <c r="T49" s="48"/>
      <c r="U49" s="48"/>
    </row>
    <row r="50" spans="1:21" ht="30.75" customHeight="1">
      <c r="A50" s="48"/>
      <c r="B50" s="1189"/>
      <c r="C50" s="1190"/>
      <c r="D50" s="62"/>
      <c r="E50" s="1195" t="s">
        <v>15</v>
      </c>
      <c r="F50" s="1195"/>
      <c r="G50" s="1195"/>
      <c r="H50" s="1195"/>
      <c r="I50" s="1195"/>
      <c r="J50" s="1196"/>
      <c r="K50" s="63">
        <v>111</v>
      </c>
      <c r="L50" s="64">
        <v>111</v>
      </c>
      <c r="M50" s="64">
        <v>93</v>
      </c>
      <c r="N50" s="64">
        <v>75</v>
      </c>
      <c r="O50" s="65">
        <v>62</v>
      </c>
      <c r="P50" s="48"/>
      <c r="Q50" s="48"/>
      <c r="R50" s="48"/>
      <c r="S50" s="48"/>
      <c r="T50" s="48"/>
      <c r="U50" s="48"/>
    </row>
    <row r="51" spans="1:21" ht="30.75" customHeight="1">
      <c r="A51" s="48"/>
      <c r="B51" s="1191"/>
      <c r="C51" s="1192"/>
      <c r="D51" s="66"/>
      <c r="E51" s="1195" t="s">
        <v>16</v>
      </c>
      <c r="F51" s="1195"/>
      <c r="G51" s="1195"/>
      <c r="H51" s="1195"/>
      <c r="I51" s="1195"/>
      <c r="J51" s="1196"/>
      <c r="K51" s="63" t="s">
        <v>486</v>
      </c>
      <c r="L51" s="64" t="s">
        <v>486</v>
      </c>
      <c r="M51" s="64" t="s">
        <v>486</v>
      </c>
      <c r="N51" s="64" t="s">
        <v>486</v>
      </c>
      <c r="O51" s="65" t="s">
        <v>486</v>
      </c>
      <c r="P51" s="48"/>
      <c r="Q51" s="48"/>
      <c r="R51" s="48"/>
      <c r="S51" s="48"/>
      <c r="T51" s="48"/>
      <c r="U51" s="48"/>
    </row>
    <row r="52" spans="1:21" ht="30.75" customHeight="1">
      <c r="A52" s="48"/>
      <c r="B52" s="1197" t="s">
        <v>17</v>
      </c>
      <c r="C52" s="1198"/>
      <c r="D52" s="66"/>
      <c r="E52" s="1195" t="s">
        <v>18</v>
      </c>
      <c r="F52" s="1195"/>
      <c r="G52" s="1195"/>
      <c r="H52" s="1195"/>
      <c r="I52" s="1195"/>
      <c r="J52" s="1196"/>
      <c r="K52" s="63">
        <v>1008</v>
      </c>
      <c r="L52" s="64">
        <v>1002</v>
      </c>
      <c r="M52" s="64">
        <v>955</v>
      </c>
      <c r="N52" s="64">
        <v>976</v>
      </c>
      <c r="O52" s="65">
        <v>969</v>
      </c>
      <c r="P52" s="48"/>
      <c r="Q52" s="48"/>
      <c r="R52" s="48"/>
      <c r="S52" s="48"/>
      <c r="T52" s="48"/>
      <c r="U52" s="48"/>
    </row>
    <row r="53" spans="1:21" ht="30.75" customHeight="1" thickBot="1">
      <c r="A53" s="48"/>
      <c r="B53" s="1199" t="s">
        <v>19</v>
      </c>
      <c r="C53" s="1200"/>
      <c r="D53" s="67"/>
      <c r="E53" s="1201" t="s">
        <v>20</v>
      </c>
      <c r="F53" s="1201"/>
      <c r="G53" s="1201"/>
      <c r="H53" s="1201"/>
      <c r="I53" s="1201"/>
      <c r="J53" s="1202"/>
      <c r="K53" s="68">
        <v>477</v>
      </c>
      <c r="L53" s="69">
        <v>513</v>
      </c>
      <c r="M53" s="69">
        <v>481</v>
      </c>
      <c r="N53" s="69">
        <v>450</v>
      </c>
      <c r="O53" s="70">
        <v>444</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c r="B58" s="1203" t="s">
        <v>24</v>
      </c>
      <c r="C58" s="1204"/>
      <c r="D58" s="1209" t="s">
        <v>25</v>
      </c>
      <c r="E58" s="1210"/>
      <c r="F58" s="1210"/>
      <c r="G58" s="1210"/>
      <c r="H58" s="1210"/>
      <c r="I58" s="1210"/>
      <c r="J58" s="1211"/>
      <c r="K58" s="83"/>
      <c r="L58" s="84"/>
      <c r="M58" s="84"/>
      <c r="N58" s="84"/>
      <c r="O58" s="85"/>
    </row>
    <row r="59" spans="1:21" ht="31.5" customHeight="1">
      <c r="B59" s="1205"/>
      <c r="C59" s="1206"/>
      <c r="D59" s="1212" t="s">
        <v>26</v>
      </c>
      <c r="E59" s="1213"/>
      <c r="F59" s="1213"/>
      <c r="G59" s="1213"/>
      <c r="H59" s="1213"/>
      <c r="I59" s="1213"/>
      <c r="J59" s="1214"/>
      <c r="K59" s="86"/>
      <c r="L59" s="87"/>
      <c r="M59" s="87"/>
      <c r="N59" s="87"/>
      <c r="O59" s="88"/>
    </row>
    <row r="60" spans="1:21" ht="31.5" customHeight="1" thickBot="1">
      <c r="B60" s="1207"/>
      <c r="C60" s="1208"/>
      <c r="D60" s="1215" t="s">
        <v>27</v>
      </c>
      <c r="E60" s="1216"/>
      <c r="F60" s="1216"/>
      <c r="G60" s="1216"/>
      <c r="H60" s="1216"/>
      <c r="I60" s="1216"/>
      <c r="J60" s="1217"/>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IIGdF4i2dk4oQxSdOUiVQVvfODigdD4aW+NdGiYnA4Ie9V8p6VT4QtMdOvDjmis8u8bTgLGjRjOHVwyJ35nUg==" saltValue="NPAs9mAdPQfJuheNlrXf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524</v>
      </c>
      <c r="J40" s="103" t="s">
        <v>525</v>
      </c>
      <c r="K40" s="103" t="s">
        <v>526</v>
      </c>
      <c r="L40" s="103" t="s">
        <v>527</v>
      </c>
      <c r="M40" s="104" t="s">
        <v>528</v>
      </c>
    </row>
    <row r="41" spans="2:13" ht="27.75" customHeight="1">
      <c r="B41" s="1218" t="s">
        <v>30</v>
      </c>
      <c r="C41" s="1219"/>
      <c r="D41" s="105"/>
      <c r="E41" s="1224" t="s">
        <v>31</v>
      </c>
      <c r="F41" s="1224"/>
      <c r="G41" s="1224"/>
      <c r="H41" s="1225"/>
      <c r="I41" s="355">
        <v>9979</v>
      </c>
      <c r="J41" s="356">
        <v>9887</v>
      </c>
      <c r="K41" s="356">
        <v>9836</v>
      </c>
      <c r="L41" s="356">
        <v>9463</v>
      </c>
      <c r="M41" s="357">
        <v>8892</v>
      </c>
    </row>
    <row r="42" spans="2:13" ht="27.75" customHeight="1">
      <c r="B42" s="1220"/>
      <c r="C42" s="1221"/>
      <c r="D42" s="106"/>
      <c r="E42" s="1226" t="s">
        <v>32</v>
      </c>
      <c r="F42" s="1226"/>
      <c r="G42" s="1226"/>
      <c r="H42" s="1227"/>
      <c r="I42" s="358" t="s">
        <v>486</v>
      </c>
      <c r="J42" s="359" t="s">
        <v>486</v>
      </c>
      <c r="K42" s="359" t="s">
        <v>486</v>
      </c>
      <c r="L42" s="359" t="s">
        <v>486</v>
      </c>
      <c r="M42" s="360" t="s">
        <v>486</v>
      </c>
    </row>
    <row r="43" spans="2:13" ht="27.75" customHeight="1">
      <c r="B43" s="1220"/>
      <c r="C43" s="1221"/>
      <c r="D43" s="106"/>
      <c r="E43" s="1226" t="s">
        <v>33</v>
      </c>
      <c r="F43" s="1226"/>
      <c r="G43" s="1226"/>
      <c r="H43" s="1227"/>
      <c r="I43" s="358">
        <v>3565</v>
      </c>
      <c r="J43" s="359">
        <v>3485</v>
      </c>
      <c r="K43" s="359">
        <v>3370</v>
      </c>
      <c r="L43" s="359">
        <v>3167</v>
      </c>
      <c r="M43" s="360">
        <v>2868</v>
      </c>
    </row>
    <row r="44" spans="2:13" ht="27.75" customHeight="1">
      <c r="B44" s="1220"/>
      <c r="C44" s="1221"/>
      <c r="D44" s="106"/>
      <c r="E44" s="1226" t="s">
        <v>34</v>
      </c>
      <c r="F44" s="1226"/>
      <c r="G44" s="1226"/>
      <c r="H44" s="1227"/>
      <c r="I44" s="358">
        <v>415</v>
      </c>
      <c r="J44" s="359">
        <v>324</v>
      </c>
      <c r="K44" s="359">
        <v>245</v>
      </c>
      <c r="L44" s="359">
        <v>183</v>
      </c>
      <c r="M44" s="360">
        <v>171</v>
      </c>
    </row>
    <row r="45" spans="2:13" ht="27.75" customHeight="1">
      <c r="B45" s="1220"/>
      <c r="C45" s="1221"/>
      <c r="D45" s="106"/>
      <c r="E45" s="1226" t="s">
        <v>35</v>
      </c>
      <c r="F45" s="1226"/>
      <c r="G45" s="1226"/>
      <c r="H45" s="1227"/>
      <c r="I45" s="358" t="s">
        <v>486</v>
      </c>
      <c r="J45" s="359" t="s">
        <v>486</v>
      </c>
      <c r="K45" s="359" t="s">
        <v>486</v>
      </c>
      <c r="L45" s="359" t="s">
        <v>486</v>
      </c>
      <c r="M45" s="360" t="s">
        <v>486</v>
      </c>
    </row>
    <row r="46" spans="2:13" ht="27.75" customHeight="1">
      <c r="B46" s="1220"/>
      <c r="C46" s="1221"/>
      <c r="D46" s="107"/>
      <c r="E46" s="1226" t="s">
        <v>36</v>
      </c>
      <c r="F46" s="1226"/>
      <c r="G46" s="1226"/>
      <c r="H46" s="1227"/>
      <c r="I46" s="358" t="s">
        <v>486</v>
      </c>
      <c r="J46" s="359" t="s">
        <v>486</v>
      </c>
      <c r="K46" s="359" t="s">
        <v>486</v>
      </c>
      <c r="L46" s="359" t="s">
        <v>486</v>
      </c>
      <c r="M46" s="360" t="s">
        <v>486</v>
      </c>
    </row>
    <row r="47" spans="2:13" ht="27.75" customHeight="1">
      <c r="B47" s="1220"/>
      <c r="C47" s="1221"/>
      <c r="D47" s="108"/>
      <c r="E47" s="1228" t="s">
        <v>37</v>
      </c>
      <c r="F47" s="1229"/>
      <c r="G47" s="1229"/>
      <c r="H47" s="1230"/>
      <c r="I47" s="358" t="s">
        <v>486</v>
      </c>
      <c r="J47" s="359" t="s">
        <v>486</v>
      </c>
      <c r="K47" s="359" t="s">
        <v>486</v>
      </c>
      <c r="L47" s="359" t="s">
        <v>486</v>
      </c>
      <c r="M47" s="360" t="s">
        <v>486</v>
      </c>
    </row>
    <row r="48" spans="2:13" ht="27.75" customHeight="1">
      <c r="B48" s="1220"/>
      <c r="C48" s="1221"/>
      <c r="D48" s="106"/>
      <c r="E48" s="1226" t="s">
        <v>38</v>
      </c>
      <c r="F48" s="1226"/>
      <c r="G48" s="1226"/>
      <c r="H48" s="1227"/>
      <c r="I48" s="358" t="s">
        <v>486</v>
      </c>
      <c r="J48" s="359" t="s">
        <v>486</v>
      </c>
      <c r="K48" s="359" t="s">
        <v>486</v>
      </c>
      <c r="L48" s="359" t="s">
        <v>486</v>
      </c>
      <c r="M48" s="360" t="s">
        <v>486</v>
      </c>
    </row>
    <row r="49" spans="2:13" ht="27.75" customHeight="1">
      <c r="B49" s="1222"/>
      <c r="C49" s="1223"/>
      <c r="D49" s="106"/>
      <c r="E49" s="1226" t="s">
        <v>39</v>
      </c>
      <c r="F49" s="1226"/>
      <c r="G49" s="1226"/>
      <c r="H49" s="1227"/>
      <c r="I49" s="358" t="s">
        <v>486</v>
      </c>
      <c r="J49" s="359" t="s">
        <v>486</v>
      </c>
      <c r="K49" s="359" t="s">
        <v>486</v>
      </c>
      <c r="L49" s="359" t="s">
        <v>486</v>
      </c>
      <c r="M49" s="360" t="s">
        <v>486</v>
      </c>
    </row>
    <row r="50" spans="2:13" ht="27.75" customHeight="1">
      <c r="B50" s="1231" t="s">
        <v>40</v>
      </c>
      <c r="C50" s="1232"/>
      <c r="D50" s="109"/>
      <c r="E50" s="1226" t="s">
        <v>41</v>
      </c>
      <c r="F50" s="1226"/>
      <c r="G50" s="1226"/>
      <c r="H50" s="1227"/>
      <c r="I50" s="358">
        <v>2150</v>
      </c>
      <c r="J50" s="359">
        <v>2207</v>
      </c>
      <c r="K50" s="359">
        <v>2779</v>
      </c>
      <c r="L50" s="359">
        <v>3263</v>
      </c>
      <c r="M50" s="360">
        <v>3671</v>
      </c>
    </row>
    <row r="51" spans="2:13" ht="27.75" customHeight="1">
      <c r="B51" s="1220"/>
      <c r="C51" s="1221"/>
      <c r="D51" s="106"/>
      <c r="E51" s="1226" t="s">
        <v>42</v>
      </c>
      <c r="F51" s="1226"/>
      <c r="G51" s="1226"/>
      <c r="H51" s="1227"/>
      <c r="I51" s="358">
        <v>345</v>
      </c>
      <c r="J51" s="359">
        <v>411</v>
      </c>
      <c r="K51" s="359">
        <v>403</v>
      </c>
      <c r="L51" s="359">
        <v>393</v>
      </c>
      <c r="M51" s="360">
        <v>378</v>
      </c>
    </row>
    <row r="52" spans="2:13" ht="27.75" customHeight="1">
      <c r="B52" s="1222"/>
      <c r="C52" s="1223"/>
      <c r="D52" s="106"/>
      <c r="E52" s="1226" t="s">
        <v>43</v>
      </c>
      <c r="F52" s="1226"/>
      <c r="G52" s="1226"/>
      <c r="H52" s="1227"/>
      <c r="I52" s="358">
        <v>11407</v>
      </c>
      <c r="J52" s="359">
        <v>11033</v>
      </c>
      <c r="K52" s="359">
        <v>10775</v>
      </c>
      <c r="L52" s="359">
        <v>10308</v>
      </c>
      <c r="M52" s="360">
        <v>8640</v>
      </c>
    </row>
    <row r="53" spans="2:13" ht="27.75" customHeight="1" thickBot="1">
      <c r="B53" s="1233" t="s">
        <v>19</v>
      </c>
      <c r="C53" s="1234"/>
      <c r="D53" s="110"/>
      <c r="E53" s="1235" t="s">
        <v>44</v>
      </c>
      <c r="F53" s="1235"/>
      <c r="G53" s="1235"/>
      <c r="H53" s="1236"/>
      <c r="I53" s="361">
        <v>56</v>
      </c>
      <c r="J53" s="362">
        <v>45</v>
      </c>
      <c r="K53" s="362">
        <v>-506</v>
      </c>
      <c r="L53" s="362">
        <v>-1151</v>
      </c>
      <c r="M53" s="363">
        <v>-758</v>
      </c>
    </row>
    <row r="54" spans="2:13" ht="27.75" customHeight="1">
      <c r="B54" s="111"/>
      <c r="C54" s="112"/>
      <c r="D54" s="112"/>
      <c r="E54" s="113"/>
      <c r="F54" s="113"/>
      <c r="G54" s="113"/>
      <c r="H54" s="113"/>
      <c r="I54" s="114"/>
      <c r="J54" s="114"/>
      <c r="K54" s="114"/>
      <c r="L54" s="114"/>
      <c r="M54" s="114"/>
    </row>
    <row r="55" spans="2:13"/>
  </sheetData>
  <sheetProtection algorithmName="SHA-512" hashValue="dF93VZ8XKklA8RtLV61LpeguAf8zeO3tFwNqR8VId3dLAEC2dxakSOAt02toKKlw4cw+KwkLFRIS6EWJXy3Pxw==" saltValue="jjLudhAMLeD7SKt0j84Q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59" sqref="C59:E59"/>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526</v>
      </c>
      <c r="G54" s="119" t="s">
        <v>527</v>
      </c>
      <c r="H54" s="120" t="s">
        <v>528</v>
      </c>
    </row>
    <row r="55" spans="2:8" ht="52.5" customHeight="1">
      <c r="B55" s="121"/>
      <c r="C55" s="1245" t="s">
        <v>46</v>
      </c>
      <c r="D55" s="1245"/>
      <c r="E55" s="1246"/>
      <c r="F55" s="122">
        <v>1804</v>
      </c>
      <c r="G55" s="122">
        <v>2091</v>
      </c>
      <c r="H55" s="123">
        <v>2292</v>
      </c>
    </row>
    <row r="56" spans="2:8" ht="52.5" customHeight="1">
      <c r="B56" s="124"/>
      <c r="C56" s="1247" t="s">
        <v>47</v>
      </c>
      <c r="D56" s="1247"/>
      <c r="E56" s="1248"/>
      <c r="F56" s="125" t="s">
        <v>486</v>
      </c>
      <c r="G56" s="125" t="s">
        <v>486</v>
      </c>
      <c r="H56" s="126" t="s">
        <v>486</v>
      </c>
    </row>
    <row r="57" spans="2:8" ht="53.25" customHeight="1">
      <c r="B57" s="124"/>
      <c r="C57" s="1249" t="s">
        <v>48</v>
      </c>
      <c r="D57" s="1249"/>
      <c r="E57" s="1250"/>
      <c r="F57" s="127">
        <v>973</v>
      </c>
      <c r="G57" s="127">
        <v>1169</v>
      </c>
      <c r="H57" s="128">
        <v>1377</v>
      </c>
    </row>
    <row r="58" spans="2:8" ht="45.75" customHeight="1">
      <c r="B58" s="129"/>
      <c r="C58" s="1237" t="s">
        <v>544</v>
      </c>
      <c r="D58" s="1238"/>
      <c r="E58" s="1239"/>
      <c r="F58" s="130">
        <v>901</v>
      </c>
      <c r="G58" s="130">
        <v>1109</v>
      </c>
      <c r="H58" s="131">
        <v>1179</v>
      </c>
    </row>
    <row r="59" spans="2:8" ht="45.75" customHeight="1">
      <c r="B59" s="129"/>
      <c r="C59" s="1237" t="s">
        <v>568</v>
      </c>
      <c r="D59" s="1238"/>
      <c r="E59" s="1239"/>
      <c r="F59" s="130"/>
      <c r="G59" s="130"/>
      <c r="H59" s="131">
        <v>143</v>
      </c>
    </row>
    <row r="60" spans="2:8" ht="45.75" customHeight="1">
      <c r="B60" s="129"/>
      <c r="C60" s="1237" t="s">
        <v>569</v>
      </c>
      <c r="D60" s="1238"/>
      <c r="E60" s="1239"/>
      <c r="F60" s="130">
        <v>30</v>
      </c>
      <c r="G60" s="130">
        <v>30</v>
      </c>
      <c r="H60" s="131">
        <v>30</v>
      </c>
    </row>
    <row r="61" spans="2:8" ht="45.75" customHeight="1">
      <c r="B61" s="129"/>
      <c r="C61" s="1237" t="s">
        <v>545</v>
      </c>
      <c r="D61" s="1238"/>
      <c r="E61" s="1239"/>
      <c r="F61" s="130">
        <v>39</v>
      </c>
      <c r="G61" s="130">
        <v>26</v>
      </c>
      <c r="H61" s="131">
        <v>20</v>
      </c>
    </row>
    <row r="62" spans="2:8" ht="45.75" customHeight="1" thickBot="1">
      <c r="B62" s="132"/>
      <c r="C62" s="1240" t="s">
        <v>546</v>
      </c>
      <c r="D62" s="1241"/>
      <c r="E62" s="1242"/>
      <c r="F62" s="133">
        <v>2</v>
      </c>
      <c r="G62" s="133">
        <v>3</v>
      </c>
      <c r="H62" s="134">
        <v>4</v>
      </c>
    </row>
    <row r="63" spans="2:8" ht="52.5" customHeight="1" thickBot="1">
      <c r="B63" s="135"/>
      <c r="C63" s="1243" t="s">
        <v>49</v>
      </c>
      <c r="D63" s="1243"/>
      <c r="E63" s="1244"/>
      <c r="F63" s="136">
        <v>2777</v>
      </c>
      <c r="G63" s="136">
        <v>3261</v>
      </c>
      <c r="H63" s="137">
        <v>3669</v>
      </c>
    </row>
    <row r="64" spans="2:8"/>
  </sheetData>
  <sheetProtection algorithmName="SHA-512" hashValue="7h0FBAK4Z6KkXgZRJ/jUsT8Blw6vHMJePD5NOQMbcXTwTG/KXB/2PAV4nFbWxA1lc5tbEEcs/3aSO6+V1wM4Mg==" saltValue="WAE0eQduzWniWXiuCxG+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65" sqref="AN65:DC69"/>
    </sheetView>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575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576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51" t="s">
        <v>577</v>
      </c>
      <c r="AO43" s="1252"/>
      <c r="AP43" s="1252"/>
      <c r="AQ43" s="1252"/>
      <c r="AR43" s="1252"/>
      <c r="AS43" s="1252"/>
      <c r="AT43" s="1252"/>
      <c r="AU43" s="1252"/>
      <c r="AV43" s="1252"/>
      <c r="AW43" s="1252"/>
      <c r="AX43" s="1252"/>
      <c r="AY43" s="1252"/>
      <c r="AZ43" s="1252"/>
      <c r="BA43" s="1252"/>
      <c r="BB43" s="1252"/>
      <c r="BC43" s="1252"/>
      <c r="BD43" s="1252"/>
      <c r="BE43" s="1252"/>
      <c r="BF43" s="1252"/>
      <c r="BG43" s="1252"/>
      <c r="BH43" s="1252"/>
      <c r="BI43" s="1252"/>
      <c r="BJ43" s="1252"/>
      <c r="BK43" s="1252"/>
      <c r="BL43" s="1252"/>
      <c r="BM43" s="1252"/>
      <c r="BN43" s="1252"/>
      <c r="BO43" s="1252"/>
      <c r="BP43" s="1252"/>
      <c r="BQ43" s="1252"/>
      <c r="BR43" s="1252"/>
      <c r="BS43" s="1252"/>
      <c r="BT43" s="1252"/>
      <c r="BU43" s="1252"/>
      <c r="BV43" s="1252"/>
      <c r="BW43" s="1252"/>
      <c r="BX43" s="1252"/>
      <c r="BY43" s="1252"/>
      <c r="BZ43" s="1252"/>
      <c r="CA43" s="1252"/>
      <c r="CB43" s="1252"/>
      <c r="CC43" s="1252"/>
      <c r="CD43" s="1252"/>
      <c r="CE43" s="1252"/>
      <c r="CF43" s="1252"/>
      <c r="CG43" s="1252"/>
      <c r="CH43" s="1252"/>
      <c r="CI43" s="1252"/>
      <c r="CJ43" s="1252"/>
      <c r="CK43" s="1252"/>
      <c r="CL43" s="1252"/>
      <c r="CM43" s="1252"/>
      <c r="CN43" s="1252"/>
      <c r="CO43" s="1252"/>
      <c r="CP43" s="1252"/>
      <c r="CQ43" s="1252"/>
      <c r="CR43" s="1252"/>
      <c r="CS43" s="1252"/>
      <c r="CT43" s="1252"/>
      <c r="CU43" s="1252"/>
      <c r="CV43" s="1252"/>
      <c r="CW43" s="1252"/>
      <c r="CX43" s="1252"/>
      <c r="CY43" s="1252"/>
      <c r="CZ43" s="1252"/>
      <c r="DA43" s="1252"/>
      <c r="DB43" s="1252"/>
      <c r="DC43" s="1253"/>
    </row>
    <row r="44" spans="2:109">
      <c r="B44" s="372"/>
      <c r="AN44" s="1254"/>
      <c r="AO44" s="1255"/>
      <c r="AP44" s="1255"/>
      <c r="AQ44" s="1255"/>
      <c r="AR44" s="1255"/>
      <c r="AS44" s="1255"/>
      <c r="AT44" s="1255"/>
      <c r="AU44" s="1255"/>
      <c r="AV44" s="1255"/>
      <c r="AW44" s="1255"/>
      <c r="AX44" s="1255"/>
      <c r="AY44" s="1255"/>
      <c r="AZ44" s="1255"/>
      <c r="BA44" s="1255"/>
      <c r="BB44" s="1255"/>
      <c r="BC44" s="1255"/>
      <c r="BD44" s="1255"/>
      <c r="BE44" s="1255"/>
      <c r="BF44" s="1255"/>
      <c r="BG44" s="1255"/>
      <c r="BH44" s="1255"/>
      <c r="BI44" s="1255"/>
      <c r="BJ44" s="1255"/>
      <c r="BK44" s="1255"/>
      <c r="BL44" s="1255"/>
      <c r="BM44" s="1255"/>
      <c r="BN44" s="1255"/>
      <c r="BO44" s="1255"/>
      <c r="BP44" s="1255"/>
      <c r="BQ44" s="1255"/>
      <c r="BR44" s="1255"/>
      <c r="BS44" s="1255"/>
      <c r="BT44" s="1255"/>
      <c r="BU44" s="1255"/>
      <c r="BV44" s="1255"/>
      <c r="BW44" s="1255"/>
      <c r="BX44" s="1255"/>
      <c r="BY44" s="1255"/>
      <c r="BZ44" s="1255"/>
      <c r="CA44" s="1255"/>
      <c r="CB44" s="1255"/>
      <c r="CC44" s="1255"/>
      <c r="CD44" s="1255"/>
      <c r="CE44" s="1255"/>
      <c r="CF44" s="1255"/>
      <c r="CG44" s="1255"/>
      <c r="CH44" s="1255"/>
      <c r="CI44" s="1255"/>
      <c r="CJ44" s="1255"/>
      <c r="CK44" s="1255"/>
      <c r="CL44" s="1255"/>
      <c r="CM44" s="1255"/>
      <c r="CN44" s="1255"/>
      <c r="CO44" s="1255"/>
      <c r="CP44" s="1255"/>
      <c r="CQ44" s="1255"/>
      <c r="CR44" s="1255"/>
      <c r="CS44" s="1255"/>
      <c r="CT44" s="1255"/>
      <c r="CU44" s="1255"/>
      <c r="CV44" s="1255"/>
      <c r="CW44" s="1255"/>
      <c r="CX44" s="1255"/>
      <c r="CY44" s="1255"/>
      <c r="CZ44" s="1255"/>
      <c r="DA44" s="1255"/>
      <c r="DB44" s="1255"/>
      <c r="DC44" s="1256"/>
    </row>
    <row r="45" spans="2:109">
      <c r="B45" s="372"/>
      <c r="AN45" s="1254"/>
      <c r="AO45" s="1255"/>
      <c r="AP45" s="1255"/>
      <c r="AQ45" s="1255"/>
      <c r="AR45" s="1255"/>
      <c r="AS45" s="1255"/>
      <c r="AT45" s="1255"/>
      <c r="AU45" s="1255"/>
      <c r="AV45" s="1255"/>
      <c r="AW45" s="1255"/>
      <c r="AX45" s="1255"/>
      <c r="AY45" s="1255"/>
      <c r="AZ45" s="1255"/>
      <c r="BA45" s="1255"/>
      <c r="BB45" s="1255"/>
      <c r="BC45" s="1255"/>
      <c r="BD45" s="1255"/>
      <c r="BE45" s="1255"/>
      <c r="BF45" s="1255"/>
      <c r="BG45" s="1255"/>
      <c r="BH45" s="1255"/>
      <c r="BI45" s="1255"/>
      <c r="BJ45" s="1255"/>
      <c r="BK45" s="1255"/>
      <c r="BL45" s="1255"/>
      <c r="BM45" s="1255"/>
      <c r="BN45" s="1255"/>
      <c r="BO45" s="1255"/>
      <c r="BP45" s="1255"/>
      <c r="BQ45" s="1255"/>
      <c r="BR45" s="1255"/>
      <c r="BS45" s="1255"/>
      <c r="BT45" s="1255"/>
      <c r="BU45" s="1255"/>
      <c r="BV45" s="1255"/>
      <c r="BW45" s="1255"/>
      <c r="BX45" s="1255"/>
      <c r="BY45" s="1255"/>
      <c r="BZ45" s="1255"/>
      <c r="CA45" s="1255"/>
      <c r="CB45" s="1255"/>
      <c r="CC45" s="1255"/>
      <c r="CD45" s="1255"/>
      <c r="CE45" s="1255"/>
      <c r="CF45" s="1255"/>
      <c r="CG45" s="1255"/>
      <c r="CH45" s="1255"/>
      <c r="CI45" s="1255"/>
      <c r="CJ45" s="1255"/>
      <c r="CK45" s="1255"/>
      <c r="CL45" s="1255"/>
      <c r="CM45" s="1255"/>
      <c r="CN45" s="1255"/>
      <c r="CO45" s="1255"/>
      <c r="CP45" s="1255"/>
      <c r="CQ45" s="1255"/>
      <c r="CR45" s="1255"/>
      <c r="CS45" s="1255"/>
      <c r="CT45" s="1255"/>
      <c r="CU45" s="1255"/>
      <c r="CV45" s="1255"/>
      <c r="CW45" s="1255"/>
      <c r="CX45" s="1255"/>
      <c r="CY45" s="1255"/>
      <c r="CZ45" s="1255"/>
      <c r="DA45" s="1255"/>
      <c r="DB45" s="1255"/>
      <c r="DC45" s="1256"/>
    </row>
    <row r="46" spans="2:109">
      <c r="B46" s="372"/>
      <c r="AN46" s="1254"/>
      <c r="AO46" s="1255"/>
      <c r="AP46" s="1255"/>
      <c r="AQ46" s="1255"/>
      <c r="AR46" s="1255"/>
      <c r="AS46" s="1255"/>
      <c r="AT46" s="1255"/>
      <c r="AU46" s="1255"/>
      <c r="AV46" s="1255"/>
      <c r="AW46" s="1255"/>
      <c r="AX46" s="1255"/>
      <c r="AY46" s="1255"/>
      <c r="AZ46" s="1255"/>
      <c r="BA46" s="1255"/>
      <c r="BB46" s="1255"/>
      <c r="BC46" s="1255"/>
      <c r="BD46" s="1255"/>
      <c r="BE46" s="1255"/>
      <c r="BF46" s="1255"/>
      <c r="BG46" s="1255"/>
      <c r="BH46" s="1255"/>
      <c r="BI46" s="1255"/>
      <c r="BJ46" s="1255"/>
      <c r="BK46" s="1255"/>
      <c r="BL46" s="1255"/>
      <c r="BM46" s="1255"/>
      <c r="BN46" s="1255"/>
      <c r="BO46" s="1255"/>
      <c r="BP46" s="1255"/>
      <c r="BQ46" s="1255"/>
      <c r="BR46" s="1255"/>
      <c r="BS46" s="1255"/>
      <c r="BT46" s="1255"/>
      <c r="BU46" s="1255"/>
      <c r="BV46" s="1255"/>
      <c r="BW46" s="1255"/>
      <c r="BX46" s="1255"/>
      <c r="BY46" s="1255"/>
      <c r="BZ46" s="1255"/>
      <c r="CA46" s="1255"/>
      <c r="CB46" s="1255"/>
      <c r="CC46" s="1255"/>
      <c r="CD46" s="1255"/>
      <c r="CE46" s="1255"/>
      <c r="CF46" s="1255"/>
      <c r="CG46" s="1255"/>
      <c r="CH46" s="1255"/>
      <c r="CI46" s="1255"/>
      <c r="CJ46" s="1255"/>
      <c r="CK46" s="1255"/>
      <c r="CL46" s="1255"/>
      <c r="CM46" s="1255"/>
      <c r="CN46" s="1255"/>
      <c r="CO46" s="1255"/>
      <c r="CP46" s="1255"/>
      <c r="CQ46" s="1255"/>
      <c r="CR46" s="1255"/>
      <c r="CS46" s="1255"/>
      <c r="CT46" s="1255"/>
      <c r="CU46" s="1255"/>
      <c r="CV46" s="1255"/>
      <c r="CW46" s="1255"/>
      <c r="CX46" s="1255"/>
      <c r="CY46" s="1255"/>
      <c r="CZ46" s="1255"/>
      <c r="DA46" s="1255"/>
      <c r="DB46" s="1255"/>
      <c r="DC46" s="1256"/>
    </row>
    <row r="47" spans="2:109">
      <c r="B47" s="372"/>
      <c r="AN47" s="1257"/>
      <c r="AO47" s="1258"/>
      <c r="AP47" s="1258"/>
      <c r="AQ47" s="1258"/>
      <c r="AR47" s="1258"/>
      <c r="AS47" s="1258"/>
      <c r="AT47" s="1258"/>
      <c r="AU47" s="1258"/>
      <c r="AV47" s="1258"/>
      <c r="AW47" s="1258"/>
      <c r="AX47" s="1258"/>
      <c r="AY47" s="1258"/>
      <c r="AZ47" s="1258"/>
      <c r="BA47" s="1258"/>
      <c r="BB47" s="1258"/>
      <c r="BC47" s="1258"/>
      <c r="BD47" s="1258"/>
      <c r="BE47" s="1258"/>
      <c r="BF47" s="1258"/>
      <c r="BG47" s="1258"/>
      <c r="BH47" s="1258"/>
      <c r="BI47" s="1258"/>
      <c r="BJ47" s="1258"/>
      <c r="BK47" s="1258"/>
      <c r="BL47" s="1258"/>
      <c r="BM47" s="1258"/>
      <c r="BN47" s="1258"/>
      <c r="BO47" s="1258"/>
      <c r="BP47" s="1258"/>
      <c r="BQ47" s="1258"/>
      <c r="BR47" s="1258"/>
      <c r="BS47" s="1258"/>
      <c r="BT47" s="1258"/>
      <c r="BU47" s="1258"/>
      <c r="BV47" s="1258"/>
      <c r="BW47" s="1258"/>
      <c r="BX47" s="1258"/>
      <c r="BY47" s="1258"/>
      <c r="BZ47" s="1258"/>
      <c r="CA47" s="1258"/>
      <c r="CB47" s="1258"/>
      <c r="CC47" s="1258"/>
      <c r="CD47" s="1258"/>
      <c r="CE47" s="1258"/>
      <c r="CF47" s="1258"/>
      <c r="CG47" s="1258"/>
      <c r="CH47" s="1258"/>
      <c r="CI47" s="1258"/>
      <c r="CJ47" s="1258"/>
      <c r="CK47" s="1258"/>
      <c r="CL47" s="1258"/>
      <c r="CM47" s="1258"/>
      <c r="CN47" s="1258"/>
      <c r="CO47" s="1258"/>
      <c r="CP47" s="1258"/>
      <c r="CQ47" s="1258"/>
      <c r="CR47" s="1258"/>
      <c r="CS47" s="1258"/>
      <c r="CT47" s="1258"/>
      <c r="CU47" s="1258"/>
      <c r="CV47" s="1258"/>
      <c r="CW47" s="1258"/>
      <c r="CX47" s="1258"/>
      <c r="CY47" s="1258"/>
      <c r="CZ47" s="1258"/>
      <c r="DA47" s="1258"/>
      <c r="DB47" s="1258"/>
      <c r="DC47" s="1259"/>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578</v>
      </c>
    </row>
    <row r="50" spans="1:109">
      <c r="B50" s="372"/>
      <c r="G50" s="1260"/>
      <c r="H50" s="1260"/>
      <c r="I50" s="1260"/>
      <c r="J50" s="1260"/>
      <c r="K50" s="382"/>
      <c r="L50" s="382"/>
      <c r="M50" s="383"/>
      <c r="N50" s="383"/>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64" t="s">
        <v>524</v>
      </c>
      <c r="BQ50" s="1264"/>
      <c r="BR50" s="1264"/>
      <c r="BS50" s="1264"/>
      <c r="BT50" s="1264"/>
      <c r="BU50" s="1264"/>
      <c r="BV50" s="1264"/>
      <c r="BW50" s="1264"/>
      <c r="BX50" s="1264" t="s">
        <v>525</v>
      </c>
      <c r="BY50" s="1264"/>
      <c r="BZ50" s="1264"/>
      <c r="CA50" s="1264"/>
      <c r="CB50" s="1264"/>
      <c r="CC50" s="1264"/>
      <c r="CD50" s="1264"/>
      <c r="CE50" s="1264"/>
      <c r="CF50" s="1264" t="s">
        <v>526</v>
      </c>
      <c r="CG50" s="1264"/>
      <c r="CH50" s="1264"/>
      <c r="CI50" s="1264"/>
      <c r="CJ50" s="1264"/>
      <c r="CK50" s="1264"/>
      <c r="CL50" s="1264"/>
      <c r="CM50" s="1264"/>
      <c r="CN50" s="1264" t="s">
        <v>527</v>
      </c>
      <c r="CO50" s="1264"/>
      <c r="CP50" s="1264"/>
      <c r="CQ50" s="1264"/>
      <c r="CR50" s="1264"/>
      <c r="CS50" s="1264"/>
      <c r="CT50" s="1264"/>
      <c r="CU50" s="1264"/>
      <c r="CV50" s="1264" t="s">
        <v>528</v>
      </c>
      <c r="CW50" s="1264"/>
      <c r="CX50" s="1264"/>
      <c r="CY50" s="1264"/>
      <c r="CZ50" s="1264"/>
      <c r="DA50" s="1264"/>
      <c r="DB50" s="1264"/>
      <c r="DC50" s="1264"/>
    </row>
    <row r="51" spans="1:109" ht="13.5" customHeight="1">
      <c r="B51" s="372"/>
      <c r="G51" s="1270"/>
      <c r="H51" s="1270"/>
      <c r="I51" s="1268"/>
      <c r="J51" s="1268"/>
      <c r="K51" s="1266"/>
      <c r="L51" s="1266"/>
      <c r="M51" s="1266"/>
      <c r="N51" s="1266"/>
      <c r="AM51" s="381"/>
      <c r="AN51" s="1267" t="s">
        <v>579</v>
      </c>
      <c r="AO51" s="1267"/>
      <c r="AP51" s="1267"/>
      <c r="AQ51" s="1267"/>
      <c r="AR51" s="1267"/>
      <c r="AS51" s="1267"/>
      <c r="AT51" s="1267"/>
      <c r="AU51" s="1267"/>
      <c r="AV51" s="1267"/>
      <c r="AW51" s="1267"/>
      <c r="AX51" s="1267"/>
      <c r="AY51" s="1267"/>
      <c r="AZ51" s="1267"/>
      <c r="BA51" s="1267"/>
      <c r="BB51" s="1267" t="s">
        <v>580</v>
      </c>
      <c r="BC51" s="1267"/>
      <c r="BD51" s="1267"/>
      <c r="BE51" s="1267"/>
      <c r="BF51" s="1267"/>
      <c r="BG51" s="1267"/>
      <c r="BH51" s="1267"/>
      <c r="BI51" s="1267"/>
      <c r="BJ51" s="1267"/>
      <c r="BK51" s="1267"/>
      <c r="BL51" s="1267"/>
      <c r="BM51" s="1267"/>
      <c r="BN51" s="1267"/>
      <c r="BO51" s="1267"/>
      <c r="BP51" s="1265">
        <v>0.9</v>
      </c>
      <c r="BQ51" s="1265"/>
      <c r="BR51" s="1265"/>
      <c r="BS51" s="1265"/>
      <c r="BT51" s="1265"/>
      <c r="BU51" s="1265"/>
      <c r="BV51" s="1265"/>
      <c r="BW51" s="1265"/>
      <c r="BX51" s="1265">
        <v>0.6</v>
      </c>
      <c r="BY51" s="1265"/>
      <c r="BZ51" s="1265"/>
      <c r="CA51" s="1265"/>
      <c r="CB51" s="1265"/>
      <c r="CC51" s="1265"/>
      <c r="CD51" s="1265"/>
      <c r="CE51" s="1265"/>
      <c r="CF51" s="1265"/>
      <c r="CG51" s="1265"/>
      <c r="CH51" s="1265"/>
      <c r="CI51" s="1265"/>
      <c r="CJ51" s="1265"/>
      <c r="CK51" s="1265"/>
      <c r="CL51" s="1265"/>
      <c r="CM51" s="1265"/>
      <c r="CN51" s="1265"/>
      <c r="CO51" s="1265"/>
      <c r="CP51" s="1265"/>
      <c r="CQ51" s="1265"/>
      <c r="CR51" s="1265"/>
      <c r="CS51" s="1265"/>
      <c r="CT51" s="1265"/>
      <c r="CU51" s="1265"/>
      <c r="CV51" s="1265"/>
      <c r="CW51" s="1265"/>
      <c r="CX51" s="1265"/>
      <c r="CY51" s="1265"/>
      <c r="CZ51" s="1265"/>
      <c r="DA51" s="1265"/>
      <c r="DB51" s="1265"/>
      <c r="DC51" s="1265"/>
    </row>
    <row r="52" spans="1:109">
      <c r="B52" s="372"/>
      <c r="G52" s="1270"/>
      <c r="H52" s="1270"/>
      <c r="I52" s="1268"/>
      <c r="J52" s="1268"/>
      <c r="K52" s="1266"/>
      <c r="L52" s="1266"/>
      <c r="M52" s="1266"/>
      <c r="N52" s="1266"/>
      <c r="AM52" s="381"/>
      <c r="AN52" s="1267"/>
      <c r="AO52" s="1267"/>
      <c r="AP52" s="1267"/>
      <c r="AQ52" s="1267"/>
      <c r="AR52" s="1267"/>
      <c r="AS52" s="1267"/>
      <c r="AT52" s="1267"/>
      <c r="AU52" s="1267"/>
      <c r="AV52" s="1267"/>
      <c r="AW52" s="1267"/>
      <c r="AX52" s="1267"/>
      <c r="AY52" s="1267"/>
      <c r="AZ52" s="1267"/>
      <c r="BA52" s="1267"/>
      <c r="BB52" s="1267"/>
      <c r="BC52" s="1267"/>
      <c r="BD52" s="1267"/>
      <c r="BE52" s="1267"/>
      <c r="BF52" s="1267"/>
      <c r="BG52" s="1267"/>
      <c r="BH52" s="1267"/>
      <c r="BI52" s="1267"/>
      <c r="BJ52" s="1267"/>
      <c r="BK52" s="1267"/>
      <c r="BL52" s="1267"/>
      <c r="BM52" s="1267"/>
      <c r="BN52" s="1267"/>
      <c r="BO52" s="1267"/>
      <c r="BP52" s="1265"/>
      <c r="BQ52" s="1265"/>
      <c r="BR52" s="1265"/>
      <c r="BS52" s="1265"/>
      <c r="BT52" s="1265"/>
      <c r="BU52" s="1265"/>
      <c r="BV52" s="1265"/>
      <c r="BW52" s="1265"/>
      <c r="BX52" s="1265"/>
      <c r="BY52" s="1265"/>
      <c r="BZ52" s="1265"/>
      <c r="CA52" s="1265"/>
      <c r="CB52" s="1265"/>
      <c r="CC52" s="1265"/>
      <c r="CD52" s="1265"/>
      <c r="CE52" s="1265"/>
      <c r="CF52" s="1265"/>
      <c r="CG52" s="1265"/>
      <c r="CH52" s="1265"/>
      <c r="CI52" s="1265"/>
      <c r="CJ52" s="1265"/>
      <c r="CK52" s="1265"/>
      <c r="CL52" s="1265"/>
      <c r="CM52" s="1265"/>
      <c r="CN52" s="1265"/>
      <c r="CO52" s="1265"/>
      <c r="CP52" s="1265"/>
      <c r="CQ52" s="1265"/>
      <c r="CR52" s="1265"/>
      <c r="CS52" s="1265"/>
      <c r="CT52" s="1265"/>
      <c r="CU52" s="1265"/>
      <c r="CV52" s="1265"/>
      <c r="CW52" s="1265"/>
      <c r="CX52" s="1265"/>
      <c r="CY52" s="1265"/>
      <c r="CZ52" s="1265"/>
      <c r="DA52" s="1265"/>
      <c r="DB52" s="1265"/>
      <c r="DC52" s="1265"/>
    </row>
    <row r="53" spans="1:109">
      <c r="A53" s="380"/>
      <c r="B53" s="372"/>
      <c r="G53" s="1270"/>
      <c r="H53" s="1270"/>
      <c r="I53" s="1260"/>
      <c r="J53" s="1260"/>
      <c r="K53" s="1266"/>
      <c r="L53" s="1266"/>
      <c r="M53" s="1266"/>
      <c r="N53" s="1266"/>
      <c r="AM53" s="381"/>
      <c r="AN53" s="1267"/>
      <c r="AO53" s="1267"/>
      <c r="AP53" s="1267"/>
      <c r="AQ53" s="1267"/>
      <c r="AR53" s="1267"/>
      <c r="AS53" s="1267"/>
      <c r="AT53" s="1267"/>
      <c r="AU53" s="1267"/>
      <c r="AV53" s="1267"/>
      <c r="AW53" s="1267"/>
      <c r="AX53" s="1267"/>
      <c r="AY53" s="1267"/>
      <c r="AZ53" s="1267"/>
      <c r="BA53" s="1267"/>
      <c r="BB53" s="1267" t="s">
        <v>581</v>
      </c>
      <c r="BC53" s="1267"/>
      <c r="BD53" s="1267"/>
      <c r="BE53" s="1267"/>
      <c r="BF53" s="1267"/>
      <c r="BG53" s="1267"/>
      <c r="BH53" s="1267"/>
      <c r="BI53" s="1267"/>
      <c r="BJ53" s="1267"/>
      <c r="BK53" s="1267"/>
      <c r="BL53" s="1267"/>
      <c r="BM53" s="1267"/>
      <c r="BN53" s="1267"/>
      <c r="BO53" s="1267"/>
      <c r="BP53" s="1265">
        <v>44.3</v>
      </c>
      <c r="BQ53" s="1265"/>
      <c r="BR53" s="1265"/>
      <c r="BS53" s="1265"/>
      <c r="BT53" s="1265"/>
      <c r="BU53" s="1265"/>
      <c r="BV53" s="1265"/>
      <c r="BW53" s="1265"/>
      <c r="BX53" s="1265">
        <v>56.3</v>
      </c>
      <c r="BY53" s="1265"/>
      <c r="BZ53" s="1265"/>
      <c r="CA53" s="1265"/>
      <c r="CB53" s="1265"/>
      <c r="CC53" s="1265"/>
      <c r="CD53" s="1265"/>
      <c r="CE53" s="1265"/>
      <c r="CF53" s="1265">
        <v>45.8</v>
      </c>
      <c r="CG53" s="1265"/>
      <c r="CH53" s="1265"/>
      <c r="CI53" s="1265"/>
      <c r="CJ53" s="1265"/>
      <c r="CK53" s="1265"/>
      <c r="CL53" s="1265"/>
      <c r="CM53" s="1265"/>
      <c r="CN53" s="1265">
        <v>46.8</v>
      </c>
      <c r="CO53" s="1265"/>
      <c r="CP53" s="1265"/>
      <c r="CQ53" s="1265"/>
      <c r="CR53" s="1265"/>
      <c r="CS53" s="1265"/>
      <c r="CT53" s="1265"/>
      <c r="CU53" s="1265"/>
      <c r="CV53" s="1265">
        <v>47.9</v>
      </c>
      <c r="CW53" s="1265"/>
      <c r="CX53" s="1265"/>
      <c r="CY53" s="1265"/>
      <c r="CZ53" s="1265"/>
      <c r="DA53" s="1265"/>
      <c r="DB53" s="1265"/>
      <c r="DC53" s="1265"/>
    </row>
    <row r="54" spans="1:109">
      <c r="A54" s="380"/>
      <c r="B54" s="372"/>
      <c r="G54" s="1270"/>
      <c r="H54" s="1270"/>
      <c r="I54" s="1260"/>
      <c r="J54" s="1260"/>
      <c r="K54" s="1266"/>
      <c r="L54" s="1266"/>
      <c r="M54" s="1266"/>
      <c r="N54" s="1266"/>
      <c r="AM54" s="381"/>
      <c r="AN54" s="1267"/>
      <c r="AO54" s="1267"/>
      <c r="AP54" s="1267"/>
      <c r="AQ54" s="1267"/>
      <c r="AR54" s="1267"/>
      <c r="AS54" s="1267"/>
      <c r="AT54" s="1267"/>
      <c r="AU54" s="1267"/>
      <c r="AV54" s="1267"/>
      <c r="AW54" s="1267"/>
      <c r="AX54" s="1267"/>
      <c r="AY54" s="1267"/>
      <c r="AZ54" s="1267"/>
      <c r="BA54" s="1267"/>
      <c r="BB54" s="1267"/>
      <c r="BC54" s="1267"/>
      <c r="BD54" s="1267"/>
      <c r="BE54" s="1267"/>
      <c r="BF54" s="1267"/>
      <c r="BG54" s="1267"/>
      <c r="BH54" s="1267"/>
      <c r="BI54" s="1267"/>
      <c r="BJ54" s="1267"/>
      <c r="BK54" s="1267"/>
      <c r="BL54" s="1267"/>
      <c r="BM54" s="1267"/>
      <c r="BN54" s="1267"/>
      <c r="BO54" s="1267"/>
      <c r="BP54" s="1265"/>
      <c r="BQ54" s="1265"/>
      <c r="BR54" s="1265"/>
      <c r="BS54" s="1265"/>
      <c r="BT54" s="1265"/>
      <c r="BU54" s="1265"/>
      <c r="BV54" s="1265"/>
      <c r="BW54" s="1265"/>
      <c r="BX54" s="1265"/>
      <c r="BY54" s="1265"/>
      <c r="BZ54" s="1265"/>
      <c r="CA54" s="1265"/>
      <c r="CB54" s="1265"/>
      <c r="CC54" s="1265"/>
      <c r="CD54" s="1265"/>
      <c r="CE54" s="1265"/>
      <c r="CF54" s="1265"/>
      <c r="CG54" s="1265"/>
      <c r="CH54" s="1265"/>
      <c r="CI54" s="1265"/>
      <c r="CJ54" s="1265"/>
      <c r="CK54" s="1265"/>
      <c r="CL54" s="1265"/>
      <c r="CM54" s="1265"/>
      <c r="CN54" s="1265"/>
      <c r="CO54" s="1265"/>
      <c r="CP54" s="1265"/>
      <c r="CQ54" s="1265"/>
      <c r="CR54" s="1265"/>
      <c r="CS54" s="1265"/>
      <c r="CT54" s="1265"/>
      <c r="CU54" s="1265"/>
      <c r="CV54" s="1265"/>
      <c r="CW54" s="1265"/>
      <c r="CX54" s="1265"/>
      <c r="CY54" s="1265"/>
      <c r="CZ54" s="1265"/>
      <c r="DA54" s="1265"/>
      <c r="DB54" s="1265"/>
      <c r="DC54" s="1265"/>
    </row>
    <row r="55" spans="1:109">
      <c r="A55" s="380"/>
      <c r="B55" s="372"/>
      <c r="G55" s="1260"/>
      <c r="H55" s="1260"/>
      <c r="I55" s="1260"/>
      <c r="J55" s="1260"/>
      <c r="K55" s="1266"/>
      <c r="L55" s="1266"/>
      <c r="M55" s="1266"/>
      <c r="N55" s="1266"/>
      <c r="AN55" s="1264" t="s">
        <v>582</v>
      </c>
      <c r="AO55" s="1264"/>
      <c r="AP55" s="1264"/>
      <c r="AQ55" s="1264"/>
      <c r="AR55" s="1264"/>
      <c r="AS55" s="1264"/>
      <c r="AT55" s="1264"/>
      <c r="AU55" s="1264"/>
      <c r="AV55" s="1264"/>
      <c r="AW55" s="1264"/>
      <c r="AX55" s="1264"/>
      <c r="AY55" s="1264"/>
      <c r="AZ55" s="1264"/>
      <c r="BA55" s="1264"/>
      <c r="BB55" s="1267" t="s">
        <v>580</v>
      </c>
      <c r="BC55" s="1267"/>
      <c r="BD55" s="1267"/>
      <c r="BE55" s="1267"/>
      <c r="BF55" s="1267"/>
      <c r="BG55" s="1267"/>
      <c r="BH55" s="1267"/>
      <c r="BI55" s="1267"/>
      <c r="BJ55" s="1267"/>
      <c r="BK55" s="1267"/>
      <c r="BL55" s="1267"/>
      <c r="BM55" s="1267"/>
      <c r="BN55" s="1267"/>
      <c r="BO55" s="1267"/>
      <c r="BP55" s="1265">
        <v>20.3</v>
      </c>
      <c r="BQ55" s="1265"/>
      <c r="BR55" s="1265"/>
      <c r="BS55" s="1265"/>
      <c r="BT55" s="1265"/>
      <c r="BU55" s="1265"/>
      <c r="BV55" s="1265"/>
      <c r="BW55" s="1265"/>
      <c r="BX55" s="1265">
        <v>15.5</v>
      </c>
      <c r="BY55" s="1265"/>
      <c r="BZ55" s="1265"/>
      <c r="CA55" s="1265"/>
      <c r="CB55" s="1265"/>
      <c r="CC55" s="1265"/>
      <c r="CD55" s="1265"/>
      <c r="CE55" s="1265"/>
      <c r="CF55" s="1265">
        <v>4.5999999999999996</v>
      </c>
      <c r="CG55" s="1265"/>
      <c r="CH55" s="1265"/>
      <c r="CI55" s="1265"/>
      <c r="CJ55" s="1265"/>
      <c r="CK55" s="1265"/>
      <c r="CL55" s="1265"/>
      <c r="CM55" s="1265"/>
      <c r="CN55" s="1265">
        <v>1.6</v>
      </c>
      <c r="CO55" s="1265"/>
      <c r="CP55" s="1265"/>
      <c r="CQ55" s="1265"/>
      <c r="CR55" s="1265"/>
      <c r="CS55" s="1265"/>
      <c r="CT55" s="1265"/>
      <c r="CU55" s="1265"/>
      <c r="CV55" s="1265">
        <v>0</v>
      </c>
      <c r="CW55" s="1265"/>
      <c r="CX55" s="1265"/>
      <c r="CY55" s="1265"/>
      <c r="CZ55" s="1265"/>
      <c r="DA55" s="1265"/>
      <c r="DB55" s="1265"/>
      <c r="DC55" s="1265"/>
    </row>
    <row r="56" spans="1:109">
      <c r="A56" s="380"/>
      <c r="B56" s="372"/>
      <c r="G56" s="1260"/>
      <c r="H56" s="1260"/>
      <c r="I56" s="1260"/>
      <c r="J56" s="1260"/>
      <c r="K56" s="1266"/>
      <c r="L56" s="1266"/>
      <c r="M56" s="1266"/>
      <c r="N56" s="1266"/>
      <c r="AN56" s="1264"/>
      <c r="AO56" s="1264"/>
      <c r="AP56" s="1264"/>
      <c r="AQ56" s="1264"/>
      <c r="AR56" s="1264"/>
      <c r="AS56" s="1264"/>
      <c r="AT56" s="1264"/>
      <c r="AU56" s="1264"/>
      <c r="AV56" s="1264"/>
      <c r="AW56" s="1264"/>
      <c r="AX56" s="1264"/>
      <c r="AY56" s="1264"/>
      <c r="AZ56" s="1264"/>
      <c r="BA56" s="1264"/>
      <c r="BB56" s="1267"/>
      <c r="BC56" s="1267"/>
      <c r="BD56" s="1267"/>
      <c r="BE56" s="1267"/>
      <c r="BF56" s="1267"/>
      <c r="BG56" s="1267"/>
      <c r="BH56" s="1267"/>
      <c r="BI56" s="1267"/>
      <c r="BJ56" s="1267"/>
      <c r="BK56" s="1267"/>
      <c r="BL56" s="1267"/>
      <c r="BM56" s="1267"/>
      <c r="BN56" s="1267"/>
      <c r="BO56" s="1267"/>
      <c r="BP56" s="1265"/>
      <c r="BQ56" s="1265"/>
      <c r="BR56" s="1265"/>
      <c r="BS56" s="1265"/>
      <c r="BT56" s="1265"/>
      <c r="BU56" s="1265"/>
      <c r="BV56" s="1265"/>
      <c r="BW56" s="1265"/>
      <c r="BX56" s="1265"/>
      <c r="BY56" s="1265"/>
      <c r="BZ56" s="1265"/>
      <c r="CA56" s="1265"/>
      <c r="CB56" s="1265"/>
      <c r="CC56" s="1265"/>
      <c r="CD56" s="1265"/>
      <c r="CE56" s="1265"/>
      <c r="CF56" s="1265"/>
      <c r="CG56" s="1265"/>
      <c r="CH56" s="1265"/>
      <c r="CI56" s="1265"/>
      <c r="CJ56" s="1265"/>
      <c r="CK56" s="1265"/>
      <c r="CL56" s="1265"/>
      <c r="CM56" s="1265"/>
      <c r="CN56" s="1265"/>
      <c r="CO56" s="1265"/>
      <c r="CP56" s="1265"/>
      <c r="CQ56" s="1265"/>
      <c r="CR56" s="1265"/>
      <c r="CS56" s="1265"/>
      <c r="CT56" s="1265"/>
      <c r="CU56" s="1265"/>
      <c r="CV56" s="1265"/>
      <c r="CW56" s="1265"/>
      <c r="CX56" s="1265"/>
      <c r="CY56" s="1265"/>
      <c r="CZ56" s="1265"/>
      <c r="DA56" s="1265"/>
      <c r="DB56" s="1265"/>
      <c r="DC56" s="1265"/>
    </row>
    <row r="57" spans="1:109" s="380" customFormat="1">
      <c r="B57" s="384"/>
      <c r="G57" s="1260"/>
      <c r="H57" s="1260"/>
      <c r="I57" s="1269"/>
      <c r="J57" s="1269"/>
      <c r="K57" s="1266"/>
      <c r="L57" s="1266"/>
      <c r="M57" s="1266"/>
      <c r="N57" s="1266"/>
      <c r="AM57" s="366"/>
      <c r="AN57" s="1264"/>
      <c r="AO57" s="1264"/>
      <c r="AP57" s="1264"/>
      <c r="AQ57" s="1264"/>
      <c r="AR57" s="1264"/>
      <c r="AS57" s="1264"/>
      <c r="AT57" s="1264"/>
      <c r="AU57" s="1264"/>
      <c r="AV57" s="1264"/>
      <c r="AW57" s="1264"/>
      <c r="AX57" s="1264"/>
      <c r="AY57" s="1264"/>
      <c r="AZ57" s="1264"/>
      <c r="BA57" s="1264"/>
      <c r="BB57" s="1267" t="s">
        <v>581</v>
      </c>
      <c r="BC57" s="1267"/>
      <c r="BD57" s="1267"/>
      <c r="BE57" s="1267"/>
      <c r="BF57" s="1267"/>
      <c r="BG57" s="1267"/>
      <c r="BH57" s="1267"/>
      <c r="BI57" s="1267"/>
      <c r="BJ57" s="1267"/>
      <c r="BK57" s="1267"/>
      <c r="BL57" s="1267"/>
      <c r="BM57" s="1267"/>
      <c r="BN57" s="1267"/>
      <c r="BO57" s="1267"/>
      <c r="BP57" s="1265">
        <v>60.4</v>
      </c>
      <c r="BQ57" s="1265"/>
      <c r="BR57" s="1265"/>
      <c r="BS57" s="1265"/>
      <c r="BT57" s="1265"/>
      <c r="BU57" s="1265"/>
      <c r="BV57" s="1265"/>
      <c r="BW57" s="1265"/>
      <c r="BX57" s="1265">
        <v>61.5</v>
      </c>
      <c r="BY57" s="1265"/>
      <c r="BZ57" s="1265"/>
      <c r="CA57" s="1265"/>
      <c r="CB57" s="1265"/>
      <c r="CC57" s="1265"/>
      <c r="CD57" s="1265"/>
      <c r="CE57" s="1265"/>
      <c r="CF57" s="1265">
        <v>61.3</v>
      </c>
      <c r="CG57" s="1265"/>
      <c r="CH57" s="1265"/>
      <c r="CI57" s="1265"/>
      <c r="CJ57" s="1265"/>
      <c r="CK57" s="1265"/>
      <c r="CL57" s="1265"/>
      <c r="CM57" s="1265"/>
      <c r="CN57" s="1265">
        <v>62.4</v>
      </c>
      <c r="CO57" s="1265"/>
      <c r="CP57" s="1265"/>
      <c r="CQ57" s="1265"/>
      <c r="CR57" s="1265"/>
      <c r="CS57" s="1265"/>
      <c r="CT57" s="1265"/>
      <c r="CU57" s="1265"/>
      <c r="CV57" s="1265">
        <v>63.5</v>
      </c>
      <c r="CW57" s="1265"/>
      <c r="CX57" s="1265"/>
      <c r="CY57" s="1265"/>
      <c r="CZ57" s="1265"/>
      <c r="DA57" s="1265"/>
      <c r="DB57" s="1265"/>
      <c r="DC57" s="1265"/>
      <c r="DD57" s="385"/>
      <c r="DE57" s="384"/>
    </row>
    <row r="58" spans="1:109" s="380" customFormat="1">
      <c r="A58" s="366"/>
      <c r="B58" s="384"/>
      <c r="G58" s="1260"/>
      <c r="H58" s="1260"/>
      <c r="I58" s="1269"/>
      <c r="J58" s="1269"/>
      <c r="K58" s="1266"/>
      <c r="L58" s="1266"/>
      <c r="M58" s="1266"/>
      <c r="N58" s="1266"/>
      <c r="AM58" s="366"/>
      <c r="AN58" s="1264"/>
      <c r="AO58" s="1264"/>
      <c r="AP58" s="1264"/>
      <c r="AQ58" s="1264"/>
      <c r="AR58" s="1264"/>
      <c r="AS58" s="1264"/>
      <c r="AT58" s="1264"/>
      <c r="AU58" s="1264"/>
      <c r="AV58" s="1264"/>
      <c r="AW58" s="1264"/>
      <c r="AX58" s="1264"/>
      <c r="AY58" s="1264"/>
      <c r="AZ58" s="1264"/>
      <c r="BA58" s="1264"/>
      <c r="BB58" s="1267"/>
      <c r="BC58" s="1267"/>
      <c r="BD58" s="1267"/>
      <c r="BE58" s="1267"/>
      <c r="BF58" s="1267"/>
      <c r="BG58" s="1267"/>
      <c r="BH58" s="1267"/>
      <c r="BI58" s="1267"/>
      <c r="BJ58" s="1267"/>
      <c r="BK58" s="1267"/>
      <c r="BL58" s="1267"/>
      <c r="BM58" s="1267"/>
      <c r="BN58" s="1267"/>
      <c r="BO58" s="1267"/>
      <c r="BP58" s="1265"/>
      <c r="BQ58" s="1265"/>
      <c r="BR58" s="1265"/>
      <c r="BS58" s="1265"/>
      <c r="BT58" s="1265"/>
      <c r="BU58" s="1265"/>
      <c r="BV58" s="1265"/>
      <c r="BW58" s="1265"/>
      <c r="BX58" s="1265"/>
      <c r="BY58" s="1265"/>
      <c r="BZ58" s="1265"/>
      <c r="CA58" s="1265"/>
      <c r="CB58" s="1265"/>
      <c r="CC58" s="1265"/>
      <c r="CD58" s="1265"/>
      <c r="CE58" s="1265"/>
      <c r="CF58" s="1265"/>
      <c r="CG58" s="1265"/>
      <c r="CH58" s="1265"/>
      <c r="CI58" s="1265"/>
      <c r="CJ58" s="1265"/>
      <c r="CK58" s="1265"/>
      <c r="CL58" s="1265"/>
      <c r="CM58" s="1265"/>
      <c r="CN58" s="1265"/>
      <c r="CO58" s="1265"/>
      <c r="CP58" s="1265"/>
      <c r="CQ58" s="1265"/>
      <c r="CR58" s="1265"/>
      <c r="CS58" s="1265"/>
      <c r="CT58" s="1265"/>
      <c r="CU58" s="1265"/>
      <c r="CV58" s="1265"/>
      <c r="CW58" s="1265"/>
      <c r="CX58" s="1265"/>
      <c r="CY58" s="1265"/>
      <c r="CZ58" s="1265"/>
      <c r="DA58" s="1265"/>
      <c r="DB58" s="1265"/>
      <c r="DC58" s="1265"/>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583</v>
      </c>
    </row>
    <row r="64" spans="1:109">
      <c r="B64" s="372"/>
      <c r="G64" s="379"/>
      <c r="I64" s="392"/>
      <c r="J64" s="392"/>
      <c r="K64" s="392"/>
      <c r="L64" s="392"/>
      <c r="M64" s="392"/>
      <c r="N64" s="393"/>
      <c r="AM64" s="379"/>
      <c r="AN64" s="379" t="s">
        <v>576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51" t="s">
        <v>584</v>
      </c>
      <c r="AO65" s="1252"/>
      <c r="AP65" s="1252"/>
      <c r="AQ65" s="1252"/>
      <c r="AR65" s="1252"/>
      <c r="AS65" s="1252"/>
      <c r="AT65" s="1252"/>
      <c r="AU65" s="1252"/>
      <c r="AV65" s="1252"/>
      <c r="AW65" s="1252"/>
      <c r="AX65" s="1252"/>
      <c r="AY65" s="1252"/>
      <c r="AZ65" s="1252"/>
      <c r="BA65" s="1252"/>
      <c r="BB65" s="1252"/>
      <c r="BC65" s="1252"/>
      <c r="BD65" s="1252"/>
      <c r="BE65" s="1252"/>
      <c r="BF65" s="1252"/>
      <c r="BG65" s="1252"/>
      <c r="BH65" s="1252"/>
      <c r="BI65" s="1252"/>
      <c r="BJ65" s="1252"/>
      <c r="BK65" s="1252"/>
      <c r="BL65" s="1252"/>
      <c r="BM65" s="1252"/>
      <c r="BN65" s="1252"/>
      <c r="BO65" s="1252"/>
      <c r="BP65" s="1252"/>
      <c r="BQ65" s="1252"/>
      <c r="BR65" s="1252"/>
      <c r="BS65" s="1252"/>
      <c r="BT65" s="1252"/>
      <c r="BU65" s="1252"/>
      <c r="BV65" s="1252"/>
      <c r="BW65" s="1252"/>
      <c r="BX65" s="1252"/>
      <c r="BY65" s="1252"/>
      <c r="BZ65" s="1252"/>
      <c r="CA65" s="1252"/>
      <c r="CB65" s="1252"/>
      <c r="CC65" s="1252"/>
      <c r="CD65" s="1252"/>
      <c r="CE65" s="1252"/>
      <c r="CF65" s="1252"/>
      <c r="CG65" s="1252"/>
      <c r="CH65" s="1252"/>
      <c r="CI65" s="1252"/>
      <c r="CJ65" s="1252"/>
      <c r="CK65" s="1252"/>
      <c r="CL65" s="1252"/>
      <c r="CM65" s="1252"/>
      <c r="CN65" s="1252"/>
      <c r="CO65" s="1252"/>
      <c r="CP65" s="1252"/>
      <c r="CQ65" s="1252"/>
      <c r="CR65" s="1252"/>
      <c r="CS65" s="1252"/>
      <c r="CT65" s="1252"/>
      <c r="CU65" s="1252"/>
      <c r="CV65" s="1252"/>
      <c r="CW65" s="1252"/>
      <c r="CX65" s="1252"/>
      <c r="CY65" s="1252"/>
      <c r="CZ65" s="1252"/>
      <c r="DA65" s="1252"/>
      <c r="DB65" s="1252"/>
      <c r="DC65" s="1253"/>
    </row>
    <row r="66" spans="2:107">
      <c r="B66" s="372"/>
      <c r="AN66" s="1254"/>
      <c r="AO66" s="1255"/>
      <c r="AP66" s="1255"/>
      <c r="AQ66" s="1255"/>
      <c r="AR66" s="1255"/>
      <c r="AS66" s="1255"/>
      <c r="AT66" s="1255"/>
      <c r="AU66" s="1255"/>
      <c r="AV66" s="1255"/>
      <c r="AW66" s="1255"/>
      <c r="AX66" s="1255"/>
      <c r="AY66" s="1255"/>
      <c r="AZ66" s="1255"/>
      <c r="BA66" s="1255"/>
      <c r="BB66" s="1255"/>
      <c r="BC66" s="1255"/>
      <c r="BD66" s="1255"/>
      <c r="BE66" s="1255"/>
      <c r="BF66" s="1255"/>
      <c r="BG66" s="1255"/>
      <c r="BH66" s="1255"/>
      <c r="BI66" s="1255"/>
      <c r="BJ66" s="1255"/>
      <c r="BK66" s="1255"/>
      <c r="BL66" s="1255"/>
      <c r="BM66" s="1255"/>
      <c r="BN66" s="1255"/>
      <c r="BO66" s="1255"/>
      <c r="BP66" s="1255"/>
      <c r="BQ66" s="1255"/>
      <c r="BR66" s="1255"/>
      <c r="BS66" s="1255"/>
      <c r="BT66" s="1255"/>
      <c r="BU66" s="1255"/>
      <c r="BV66" s="1255"/>
      <c r="BW66" s="1255"/>
      <c r="BX66" s="1255"/>
      <c r="BY66" s="1255"/>
      <c r="BZ66" s="1255"/>
      <c r="CA66" s="1255"/>
      <c r="CB66" s="1255"/>
      <c r="CC66" s="1255"/>
      <c r="CD66" s="1255"/>
      <c r="CE66" s="1255"/>
      <c r="CF66" s="1255"/>
      <c r="CG66" s="1255"/>
      <c r="CH66" s="1255"/>
      <c r="CI66" s="1255"/>
      <c r="CJ66" s="1255"/>
      <c r="CK66" s="1255"/>
      <c r="CL66" s="1255"/>
      <c r="CM66" s="1255"/>
      <c r="CN66" s="1255"/>
      <c r="CO66" s="1255"/>
      <c r="CP66" s="1255"/>
      <c r="CQ66" s="1255"/>
      <c r="CR66" s="1255"/>
      <c r="CS66" s="1255"/>
      <c r="CT66" s="1255"/>
      <c r="CU66" s="1255"/>
      <c r="CV66" s="1255"/>
      <c r="CW66" s="1255"/>
      <c r="CX66" s="1255"/>
      <c r="CY66" s="1255"/>
      <c r="CZ66" s="1255"/>
      <c r="DA66" s="1255"/>
      <c r="DB66" s="1255"/>
      <c r="DC66" s="1256"/>
    </row>
    <row r="67" spans="2:107">
      <c r="B67" s="372"/>
      <c r="AN67" s="1254"/>
      <c r="AO67" s="1255"/>
      <c r="AP67" s="1255"/>
      <c r="AQ67" s="1255"/>
      <c r="AR67" s="1255"/>
      <c r="AS67" s="1255"/>
      <c r="AT67" s="1255"/>
      <c r="AU67" s="1255"/>
      <c r="AV67" s="1255"/>
      <c r="AW67" s="1255"/>
      <c r="AX67" s="1255"/>
      <c r="AY67" s="1255"/>
      <c r="AZ67" s="1255"/>
      <c r="BA67" s="1255"/>
      <c r="BB67" s="1255"/>
      <c r="BC67" s="1255"/>
      <c r="BD67" s="1255"/>
      <c r="BE67" s="1255"/>
      <c r="BF67" s="1255"/>
      <c r="BG67" s="1255"/>
      <c r="BH67" s="1255"/>
      <c r="BI67" s="1255"/>
      <c r="BJ67" s="1255"/>
      <c r="BK67" s="1255"/>
      <c r="BL67" s="1255"/>
      <c r="BM67" s="1255"/>
      <c r="BN67" s="1255"/>
      <c r="BO67" s="1255"/>
      <c r="BP67" s="1255"/>
      <c r="BQ67" s="1255"/>
      <c r="BR67" s="1255"/>
      <c r="BS67" s="1255"/>
      <c r="BT67" s="1255"/>
      <c r="BU67" s="1255"/>
      <c r="BV67" s="1255"/>
      <c r="BW67" s="1255"/>
      <c r="BX67" s="1255"/>
      <c r="BY67" s="1255"/>
      <c r="BZ67" s="1255"/>
      <c r="CA67" s="1255"/>
      <c r="CB67" s="1255"/>
      <c r="CC67" s="1255"/>
      <c r="CD67" s="1255"/>
      <c r="CE67" s="1255"/>
      <c r="CF67" s="1255"/>
      <c r="CG67" s="1255"/>
      <c r="CH67" s="1255"/>
      <c r="CI67" s="1255"/>
      <c r="CJ67" s="1255"/>
      <c r="CK67" s="1255"/>
      <c r="CL67" s="1255"/>
      <c r="CM67" s="1255"/>
      <c r="CN67" s="1255"/>
      <c r="CO67" s="1255"/>
      <c r="CP67" s="1255"/>
      <c r="CQ67" s="1255"/>
      <c r="CR67" s="1255"/>
      <c r="CS67" s="1255"/>
      <c r="CT67" s="1255"/>
      <c r="CU67" s="1255"/>
      <c r="CV67" s="1255"/>
      <c r="CW67" s="1255"/>
      <c r="CX67" s="1255"/>
      <c r="CY67" s="1255"/>
      <c r="CZ67" s="1255"/>
      <c r="DA67" s="1255"/>
      <c r="DB67" s="1255"/>
      <c r="DC67" s="1256"/>
    </row>
    <row r="68" spans="2:107">
      <c r="B68" s="372"/>
      <c r="AN68" s="1254"/>
      <c r="AO68" s="1255"/>
      <c r="AP68" s="1255"/>
      <c r="AQ68" s="1255"/>
      <c r="AR68" s="1255"/>
      <c r="AS68" s="1255"/>
      <c r="AT68" s="1255"/>
      <c r="AU68" s="1255"/>
      <c r="AV68" s="1255"/>
      <c r="AW68" s="1255"/>
      <c r="AX68" s="1255"/>
      <c r="AY68" s="1255"/>
      <c r="AZ68" s="1255"/>
      <c r="BA68" s="1255"/>
      <c r="BB68" s="1255"/>
      <c r="BC68" s="1255"/>
      <c r="BD68" s="1255"/>
      <c r="BE68" s="1255"/>
      <c r="BF68" s="1255"/>
      <c r="BG68" s="1255"/>
      <c r="BH68" s="1255"/>
      <c r="BI68" s="1255"/>
      <c r="BJ68" s="1255"/>
      <c r="BK68" s="1255"/>
      <c r="BL68" s="1255"/>
      <c r="BM68" s="1255"/>
      <c r="BN68" s="1255"/>
      <c r="BO68" s="1255"/>
      <c r="BP68" s="1255"/>
      <c r="BQ68" s="1255"/>
      <c r="BR68" s="1255"/>
      <c r="BS68" s="1255"/>
      <c r="BT68" s="1255"/>
      <c r="BU68" s="1255"/>
      <c r="BV68" s="1255"/>
      <c r="BW68" s="1255"/>
      <c r="BX68" s="1255"/>
      <c r="BY68" s="1255"/>
      <c r="BZ68" s="1255"/>
      <c r="CA68" s="1255"/>
      <c r="CB68" s="1255"/>
      <c r="CC68" s="1255"/>
      <c r="CD68" s="1255"/>
      <c r="CE68" s="1255"/>
      <c r="CF68" s="1255"/>
      <c r="CG68" s="1255"/>
      <c r="CH68" s="1255"/>
      <c r="CI68" s="1255"/>
      <c r="CJ68" s="1255"/>
      <c r="CK68" s="1255"/>
      <c r="CL68" s="1255"/>
      <c r="CM68" s="1255"/>
      <c r="CN68" s="1255"/>
      <c r="CO68" s="1255"/>
      <c r="CP68" s="1255"/>
      <c r="CQ68" s="1255"/>
      <c r="CR68" s="1255"/>
      <c r="CS68" s="1255"/>
      <c r="CT68" s="1255"/>
      <c r="CU68" s="1255"/>
      <c r="CV68" s="1255"/>
      <c r="CW68" s="1255"/>
      <c r="CX68" s="1255"/>
      <c r="CY68" s="1255"/>
      <c r="CZ68" s="1255"/>
      <c r="DA68" s="1255"/>
      <c r="DB68" s="1255"/>
      <c r="DC68" s="1256"/>
    </row>
    <row r="69" spans="2:107">
      <c r="B69" s="372"/>
      <c r="AN69" s="1257"/>
      <c r="AO69" s="1258"/>
      <c r="AP69" s="1258"/>
      <c r="AQ69" s="1258"/>
      <c r="AR69" s="1258"/>
      <c r="AS69" s="1258"/>
      <c r="AT69" s="1258"/>
      <c r="AU69" s="1258"/>
      <c r="AV69" s="1258"/>
      <c r="AW69" s="1258"/>
      <c r="AX69" s="1258"/>
      <c r="AY69" s="1258"/>
      <c r="AZ69" s="1258"/>
      <c r="BA69" s="1258"/>
      <c r="BB69" s="1258"/>
      <c r="BC69" s="1258"/>
      <c r="BD69" s="1258"/>
      <c r="BE69" s="1258"/>
      <c r="BF69" s="1258"/>
      <c r="BG69" s="1258"/>
      <c r="BH69" s="1258"/>
      <c r="BI69" s="1258"/>
      <c r="BJ69" s="1258"/>
      <c r="BK69" s="1258"/>
      <c r="BL69" s="1258"/>
      <c r="BM69" s="1258"/>
      <c r="BN69" s="1258"/>
      <c r="BO69" s="1258"/>
      <c r="BP69" s="1258"/>
      <c r="BQ69" s="1258"/>
      <c r="BR69" s="1258"/>
      <c r="BS69" s="1258"/>
      <c r="BT69" s="1258"/>
      <c r="BU69" s="1258"/>
      <c r="BV69" s="1258"/>
      <c r="BW69" s="1258"/>
      <c r="BX69" s="1258"/>
      <c r="BY69" s="1258"/>
      <c r="BZ69" s="1258"/>
      <c r="CA69" s="1258"/>
      <c r="CB69" s="1258"/>
      <c r="CC69" s="1258"/>
      <c r="CD69" s="1258"/>
      <c r="CE69" s="1258"/>
      <c r="CF69" s="1258"/>
      <c r="CG69" s="1258"/>
      <c r="CH69" s="1258"/>
      <c r="CI69" s="1258"/>
      <c r="CJ69" s="1258"/>
      <c r="CK69" s="1258"/>
      <c r="CL69" s="1258"/>
      <c r="CM69" s="1258"/>
      <c r="CN69" s="1258"/>
      <c r="CO69" s="1258"/>
      <c r="CP69" s="1258"/>
      <c r="CQ69" s="1258"/>
      <c r="CR69" s="1258"/>
      <c r="CS69" s="1258"/>
      <c r="CT69" s="1258"/>
      <c r="CU69" s="1258"/>
      <c r="CV69" s="1258"/>
      <c r="CW69" s="1258"/>
      <c r="CX69" s="1258"/>
      <c r="CY69" s="1258"/>
      <c r="CZ69" s="1258"/>
      <c r="DA69" s="1258"/>
      <c r="DB69" s="1258"/>
      <c r="DC69" s="1259"/>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578</v>
      </c>
    </row>
    <row r="72" spans="2:107">
      <c r="B72" s="372"/>
      <c r="G72" s="1260"/>
      <c r="H72" s="1260"/>
      <c r="I72" s="1260"/>
      <c r="J72" s="1260"/>
      <c r="K72" s="382"/>
      <c r="L72" s="382"/>
      <c r="M72" s="383"/>
      <c r="N72" s="383"/>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64" t="s">
        <v>524</v>
      </c>
      <c r="BQ72" s="1264"/>
      <c r="BR72" s="1264"/>
      <c r="BS72" s="1264"/>
      <c r="BT72" s="1264"/>
      <c r="BU72" s="1264"/>
      <c r="BV72" s="1264"/>
      <c r="BW72" s="1264"/>
      <c r="BX72" s="1264" t="s">
        <v>525</v>
      </c>
      <c r="BY72" s="1264"/>
      <c r="BZ72" s="1264"/>
      <c r="CA72" s="1264"/>
      <c r="CB72" s="1264"/>
      <c r="CC72" s="1264"/>
      <c r="CD72" s="1264"/>
      <c r="CE72" s="1264"/>
      <c r="CF72" s="1264" t="s">
        <v>526</v>
      </c>
      <c r="CG72" s="1264"/>
      <c r="CH72" s="1264"/>
      <c r="CI72" s="1264"/>
      <c r="CJ72" s="1264"/>
      <c r="CK72" s="1264"/>
      <c r="CL72" s="1264"/>
      <c r="CM72" s="1264"/>
      <c r="CN72" s="1264" t="s">
        <v>527</v>
      </c>
      <c r="CO72" s="1264"/>
      <c r="CP72" s="1264"/>
      <c r="CQ72" s="1264"/>
      <c r="CR72" s="1264"/>
      <c r="CS72" s="1264"/>
      <c r="CT72" s="1264"/>
      <c r="CU72" s="1264"/>
      <c r="CV72" s="1264" t="s">
        <v>528</v>
      </c>
      <c r="CW72" s="1264"/>
      <c r="CX72" s="1264"/>
      <c r="CY72" s="1264"/>
      <c r="CZ72" s="1264"/>
      <c r="DA72" s="1264"/>
      <c r="DB72" s="1264"/>
      <c r="DC72" s="1264"/>
    </row>
    <row r="73" spans="2:107">
      <c r="B73" s="372"/>
      <c r="G73" s="1270"/>
      <c r="H73" s="1270"/>
      <c r="I73" s="1270"/>
      <c r="J73" s="1270"/>
      <c r="K73" s="1271"/>
      <c r="L73" s="1271"/>
      <c r="M73" s="1271"/>
      <c r="N73" s="1271"/>
      <c r="AM73" s="381"/>
      <c r="AN73" s="1267" t="s">
        <v>579</v>
      </c>
      <c r="AO73" s="1267"/>
      <c r="AP73" s="1267"/>
      <c r="AQ73" s="1267"/>
      <c r="AR73" s="1267"/>
      <c r="AS73" s="1267"/>
      <c r="AT73" s="1267"/>
      <c r="AU73" s="1267"/>
      <c r="AV73" s="1267"/>
      <c r="AW73" s="1267"/>
      <c r="AX73" s="1267"/>
      <c r="AY73" s="1267"/>
      <c r="AZ73" s="1267"/>
      <c r="BA73" s="1267"/>
      <c r="BB73" s="1267" t="s">
        <v>580</v>
      </c>
      <c r="BC73" s="1267"/>
      <c r="BD73" s="1267"/>
      <c r="BE73" s="1267"/>
      <c r="BF73" s="1267"/>
      <c r="BG73" s="1267"/>
      <c r="BH73" s="1267"/>
      <c r="BI73" s="1267"/>
      <c r="BJ73" s="1267"/>
      <c r="BK73" s="1267"/>
      <c r="BL73" s="1267"/>
      <c r="BM73" s="1267"/>
      <c r="BN73" s="1267"/>
      <c r="BO73" s="1267"/>
      <c r="BP73" s="1265">
        <v>0.9</v>
      </c>
      <c r="BQ73" s="1265"/>
      <c r="BR73" s="1265"/>
      <c r="BS73" s="1265"/>
      <c r="BT73" s="1265"/>
      <c r="BU73" s="1265"/>
      <c r="BV73" s="1265"/>
      <c r="BW73" s="1265"/>
      <c r="BX73" s="1265">
        <v>0.6</v>
      </c>
      <c r="BY73" s="1265"/>
      <c r="BZ73" s="1265"/>
      <c r="CA73" s="1265"/>
      <c r="CB73" s="1265"/>
      <c r="CC73" s="1265"/>
      <c r="CD73" s="1265"/>
      <c r="CE73" s="1265"/>
      <c r="CF73" s="1265"/>
      <c r="CG73" s="1265"/>
      <c r="CH73" s="1265"/>
      <c r="CI73" s="1265"/>
      <c r="CJ73" s="1265"/>
      <c r="CK73" s="1265"/>
      <c r="CL73" s="1265"/>
      <c r="CM73" s="1265"/>
      <c r="CN73" s="1265"/>
      <c r="CO73" s="1265"/>
      <c r="CP73" s="1265"/>
      <c r="CQ73" s="1265"/>
      <c r="CR73" s="1265"/>
      <c r="CS73" s="1265"/>
      <c r="CT73" s="1265"/>
      <c r="CU73" s="1265"/>
      <c r="CV73" s="1265"/>
      <c r="CW73" s="1265"/>
      <c r="CX73" s="1265"/>
      <c r="CY73" s="1265"/>
      <c r="CZ73" s="1265"/>
      <c r="DA73" s="1265"/>
      <c r="DB73" s="1265"/>
      <c r="DC73" s="1265"/>
    </row>
    <row r="74" spans="2:107">
      <c r="B74" s="372"/>
      <c r="G74" s="1270"/>
      <c r="H74" s="1270"/>
      <c r="I74" s="1270"/>
      <c r="J74" s="1270"/>
      <c r="K74" s="1271"/>
      <c r="L74" s="1271"/>
      <c r="M74" s="1271"/>
      <c r="N74" s="1271"/>
      <c r="AM74" s="381"/>
      <c r="AN74" s="1267"/>
      <c r="AO74" s="1267"/>
      <c r="AP74" s="1267"/>
      <c r="AQ74" s="1267"/>
      <c r="AR74" s="1267"/>
      <c r="AS74" s="1267"/>
      <c r="AT74" s="1267"/>
      <c r="AU74" s="1267"/>
      <c r="AV74" s="1267"/>
      <c r="AW74" s="1267"/>
      <c r="AX74" s="1267"/>
      <c r="AY74" s="1267"/>
      <c r="AZ74" s="1267"/>
      <c r="BA74" s="1267"/>
      <c r="BB74" s="1267"/>
      <c r="BC74" s="1267"/>
      <c r="BD74" s="1267"/>
      <c r="BE74" s="1267"/>
      <c r="BF74" s="1267"/>
      <c r="BG74" s="1267"/>
      <c r="BH74" s="1267"/>
      <c r="BI74" s="1267"/>
      <c r="BJ74" s="1267"/>
      <c r="BK74" s="1267"/>
      <c r="BL74" s="1267"/>
      <c r="BM74" s="1267"/>
      <c r="BN74" s="1267"/>
      <c r="BO74" s="1267"/>
      <c r="BP74" s="1265"/>
      <c r="BQ74" s="1265"/>
      <c r="BR74" s="1265"/>
      <c r="BS74" s="1265"/>
      <c r="BT74" s="1265"/>
      <c r="BU74" s="1265"/>
      <c r="BV74" s="1265"/>
      <c r="BW74" s="1265"/>
      <c r="BX74" s="1265"/>
      <c r="BY74" s="1265"/>
      <c r="BZ74" s="1265"/>
      <c r="CA74" s="1265"/>
      <c r="CB74" s="1265"/>
      <c r="CC74" s="1265"/>
      <c r="CD74" s="1265"/>
      <c r="CE74" s="1265"/>
      <c r="CF74" s="1265"/>
      <c r="CG74" s="1265"/>
      <c r="CH74" s="1265"/>
      <c r="CI74" s="1265"/>
      <c r="CJ74" s="1265"/>
      <c r="CK74" s="1265"/>
      <c r="CL74" s="1265"/>
      <c r="CM74" s="1265"/>
      <c r="CN74" s="1265"/>
      <c r="CO74" s="1265"/>
      <c r="CP74" s="1265"/>
      <c r="CQ74" s="1265"/>
      <c r="CR74" s="1265"/>
      <c r="CS74" s="1265"/>
      <c r="CT74" s="1265"/>
      <c r="CU74" s="1265"/>
      <c r="CV74" s="1265"/>
      <c r="CW74" s="1265"/>
      <c r="CX74" s="1265"/>
      <c r="CY74" s="1265"/>
      <c r="CZ74" s="1265"/>
      <c r="DA74" s="1265"/>
      <c r="DB74" s="1265"/>
      <c r="DC74" s="1265"/>
    </row>
    <row r="75" spans="2:107">
      <c r="B75" s="372"/>
      <c r="G75" s="1270"/>
      <c r="H75" s="1270"/>
      <c r="I75" s="1260"/>
      <c r="J75" s="1260"/>
      <c r="K75" s="1266"/>
      <c r="L75" s="1266"/>
      <c r="M75" s="1266"/>
      <c r="N75" s="1266"/>
      <c r="AM75" s="381"/>
      <c r="AN75" s="1267"/>
      <c r="AO75" s="1267"/>
      <c r="AP75" s="1267"/>
      <c r="AQ75" s="1267"/>
      <c r="AR75" s="1267"/>
      <c r="AS75" s="1267"/>
      <c r="AT75" s="1267"/>
      <c r="AU75" s="1267"/>
      <c r="AV75" s="1267"/>
      <c r="AW75" s="1267"/>
      <c r="AX75" s="1267"/>
      <c r="AY75" s="1267"/>
      <c r="AZ75" s="1267"/>
      <c r="BA75" s="1267"/>
      <c r="BB75" s="1267" t="s">
        <v>585</v>
      </c>
      <c r="BC75" s="1267"/>
      <c r="BD75" s="1267"/>
      <c r="BE75" s="1267"/>
      <c r="BF75" s="1267"/>
      <c r="BG75" s="1267"/>
      <c r="BH75" s="1267"/>
      <c r="BI75" s="1267"/>
      <c r="BJ75" s="1267"/>
      <c r="BK75" s="1267"/>
      <c r="BL75" s="1267"/>
      <c r="BM75" s="1267"/>
      <c r="BN75" s="1267"/>
      <c r="BO75" s="1267"/>
      <c r="BP75" s="1265">
        <v>7.7</v>
      </c>
      <c r="BQ75" s="1265"/>
      <c r="BR75" s="1265"/>
      <c r="BS75" s="1265"/>
      <c r="BT75" s="1265"/>
      <c r="BU75" s="1265"/>
      <c r="BV75" s="1265"/>
      <c r="BW75" s="1265"/>
      <c r="BX75" s="1265">
        <v>7.7</v>
      </c>
      <c r="BY75" s="1265"/>
      <c r="BZ75" s="1265"/>
      <c r="CA75" s="1265"/>
      <c r="CB75" s="1265"/>
      <c r="CC75" s="1265"/>
      <c r="CD75" s="1265"/>
      <c r="CE75" s="1265"/>
      <c r="CF75" s="1265">
        <v>7.5</v>
      </c>
      <c r="CG75" s="1265"/>
      <c r="CH75" s="1265"/>
      <c r="CI75" s="1265"/>
      <c r="CJ75" s="1265"/>
      <c r="CK75" s="1265"/>
      <c r="CL75" s="1265"/>
      <c r="CM75" s="1265"/>
      <c r="CN75" s="1265">
        <v>7.1</v>
      </c>
      <c r="CO75" s="1265"/>
      <c r="CP75" s="1265"/>
      <c r="CQ75" s="1265"/>
      <c r="CR75" s="1265"/>
      <c r="CS75" s="1265"/>
      <c r="CT75" s="1265"/>
      <c r="CU75" s="1265"/>
      <c r="CV75" s="1265">
        <v>6.6</v>
      </c>
      <c r="CW75" s="1265"/>
      <c r="CX75" s="1265"/>
      <c r="CY75" s="1265"/>
      <c r="CZ75" s="1265"/>
      <c r="DA75" s="1265"/>
      <c r="DB75" s="1265"/>
      <c r="DC75" s="1265"/>
    </row>
    <row r="76" spans="2:107">
      <c r="B76" s="372"/>
      <c r="G76" s="1270"/>
      <c r="H76" s="1270"/>
      <c r="I76" s="1260"/>
      <c r="J76" s="1260"/>
      <c r="K76" s="1266"/>
      <c r="L76" s="1266"/>
      <c r="M76" s="1266"/>
      <c r="N76" s="1266"/>
      <c r="AM76" s="381"/>
      <c r="AN76" s="1267"/>
      <c r="AO76" s="1267"/>
      <c r="AP76" s="1267"/>
      <c r="AQ76" s="1267"/>
      <c r="AR76" s="1267"/>
      <c r="AS76" s="1267"/>
      <c r="AT76" s="1267"/>
      <c r="AU76" s="1267"/>
      <c r="AV76" s="1267"/>
      <c r="AW76" s="1267"/>
      <c r="AX76" s="1267"/>
      <c r="AY76" s="1267"/>
      <c r="AZ76" s="1267"/>
      <c r="BA76" s="1267"/>
      <c r="BB76" s="1267"/>
      <c r="BC76" s="1267"/>
      <c r="BD76" s="1267"/>
      <c r="BE76" s="1267"/>
      <c r="BF76" s="1267"/>
      <c r="BG76" s="1267"/>
      <c r="BH76" s="1267"/>
      <c r="BI76" s="1267"/>
      <c r="BJ76" s="1267"/>
      <c r="BK76" s="1267"/>
      <c r="BL76" s="1267"/>
      <c r="BM76" s="1267"/>
      <c r="BN76" s="1267"/>
      <c r="BO76" s="1267"/>
      <c r="BP76" s="1265"/>
      <c r="BQ76" s="1265"/>
      <c r="BR76" s="1265"/>
      <c r="BS76" s="1265"/>
      <c r="BT76" s="1265"/>
      <c r="BU76" s="1265"/>
      <c r="BV76" s="1265"/>
      <c r="BW76" s="1265"/>
      <c r="BX76" s="1265"/>
      <c r="BY76" s="1265"/>
      <c r="BZ76" s="1265"/>
      <c r="CA76" s="1265"/>
      <c r="CB76" s="1265"/>
      <c r="CC76" s="1265"/>
      <c r="CD76" s="1265"/>
      <c r="CE76" s="1265"/>
      <c r="CF76" s="1265"/>
      <c r="CG76" s="1265"/>
      <c r="CH76" s="1265"/>
      <c r="CI76" s="1265"/>
      <c r="CJ76" s="1265"/>
      <c r="CK76" s="1265"/>
      <c r="CL76" s="1265"/>
      <c r="CM76" s="1265"/>
      <c r="CN76" s="1265"/>
      <c r="CO76" s="1265"/>
      <c r="CP76" s="1265"/>
      <c r="CQ76" s="1265"/>
      <c r="CR76" s="1265"/>
      <c r="CS76" s="1265"/>
      <c r="CT76" s="1265"/>
      <c r="CU76" s="1265"/>
      <c r="CV76" s="1265"/>
      <c r="CW76" s="1265"/>
      <c r="CX76" s="1265"/>
      <c r="CY76" s="1265"/>
      <c r="CZ76" s="1265"/>
      <c r="DA76" s="1265"/>
      <c r="DB76" s="1265"/>
      <c r="DC76" s="1265"/>
    </row>
    <row r="77" spans="2:107">
      <c r="B77" s="372"/>
      <c r="G77" s="1260"/>
      <c r="H77" s="1260"/>
      <c r="I77" s="1260"/>
      <c r="J77" s="1260"/>
      <c r="K77" s="1271"/>
      <c r="L77" s="1271"/>
      <c r="M77" s="1271"/>
      <c r="N77" s="1271"/>
      <c r="AN77" s="1264" t="s">
        <v>582</v>
      </c>
      <c r="AO77" s="1264"/>
      <c r="AP77" s="1264"/>
      <c r="AQ77" s="1264"/>
      <c r="AR77" s="1264"/>
      <c r="AS77" s="1264"/>
      <c r="AT77" s="1264"/>
      <c r="AU77" s="1264"/>
      <c r="AV77" s="1264"/>
      <c r="AW77" s="1264"/>
      <c r="AX77" s="1264"/>
      <c r="AY77" s="1264"/>
      <c r="AZ77" s="1264"/>
      <c r="BA77" s="1264"/>
      <c r="BB77" s="1267" t="s">
        <v>580</v>
      </c>
      <c r="BC77" s="1267"/>
      <c r="BD77" s="1267"/>
      <c r="BE77" s="1267"/>
      <c r="BF77" s="1267"/>
      <c r="BG77" s="1267"/>
      <c r="BH77" s="1267"/>
      <c r="BI77" s="1267"/>
      <c r="BJ77" s="1267"/>
      <c r="BK77" s="1267"/>
      <c r="BL77" s="1267"/>
      <c r="BM77" s="1267"/>
      <c r="BN77" s="1267"/>
      <c r="BO77" s="1267"/>
      <c r="BP77" s="1265">
        <v>20.3</v>
      </c>
      <c r="BQ77" s="1265"/>
      <c r="BR77" s="1265"/>
      <c r="BS77" s="1265"/>
      <c r="BT77" s="1265"/>
      <c r="BU77" s="1265"/>
      <c r="BV77" s="1265"/>
      <c r="BW77" s="1265"/>
      <c r="BX77" s="1265">
        <v>15.5</v>
      </c>
      <c r="BY77" s="1265"/>
      <c r="BZ77" s="1265"/>
      <c r="CA77" s="1265"/>
      <c r="CB77" s="1265"/>
      <c r="CC77" s="1265"/>
      <c r="CD77" s="1265"/>
      <c r="CE77" s="1265"/>
      <c r="CF77" s="1265">
        <v>4.5999999999999996</v>
      </c>
      <c r="CG77" s="1265"/>
      <c r="CH77" s="1265"/>
      <c r="CI77" s="1265"/>
      <c r="CJ77" s="1265"/>
      <c r="CK77" s="1265"/>
      <c r="CL77" s="1265"/>
      <c r="CM77" s="1265"/>
      <c r="CN77" s="1265">
        <v>1.6</v>
      </c>
      <c r="CO77" s="1265"/>
      <c r="CP77" s="1265"/>
      <c r="CQ77" s="1265"/>
      <c r="CR77" s="1265"/>
      <c r="CS77" s="1265"/>
      <c r="CT77" s="1265"/>
      <c r="CU77" s="1265"/>
      <c r="CV77" s="1265">
        <v>0</v>
      </c>
      <c r="CW77" s="1265"/>
      <c r="CX77" s="1265"/>
      <c r="CY77" s="1265"/>
      <c r="CZ77" s="1265"/>
      <c r="DA77" s="1265"/>
      <c r="DB77" s="1265"/>
      <c r="DC77" s="1265"/>
    </row>
    <row r="78" spans="2:107">
      <c r="B78" s="372"/>
      <c r="G78" s="1260"/>
      <c r="H78" s="1260"/>
      <c r="I78" s="1260"/>
      <c r="J78" s="1260"/>
      <c r="K78" s="1271"/>
      <c r="L78" s="1271"/>
      <c r="M78" s="1271"/>
      <c r="N78" s="1271"/>
      <c r="AN78" s="1264"/>
      <c r="AO78" s="1264"/>
      <c r="AP78" s="1264"/>
      <c r="AQ78" s="1264"/>
      <c r="AR78" s="1264"/>
      <c r="AS78" s="1264"/>
      <c r="AT78" s="1264"/>
      <c r="AU78" s="1264"/>
      <c r="AV78" s="1264"/>
      <c r="AW78" s="1264"/>
      <c r="AX78" s="1264"/>
      <c r="AY78" s="1264"/>
      <c r="AZ78" s="1264"/>
      <c r="BA78" s="1264"/>
      <c r="BB78" s="1267"/>
      <c r="BC78" s="1267"/>
      <c r="BD78" s="1267"/>
      <c r="BE78" s="1267"/>
      <c r="BF78" s="1267"/>
      <c r="BG78" s="1267"/>
      <c r="BH78" s="1267"/>
      <c r="BI78" s="1267"/>
      <c r="BJ78" s="1267"/>
      <c r="BK78" s="1267"/>
      <c r="BL78" s="1267"/>
      <c r="BM78" s="1267"/>
      <c r="BN78" s="1267"/>
      <c r="BO78" s="1267"/>
      <c r="BP78" s="1265"/>
      <c r="BQ78" s="1265"/>
      <c r="BR78" s="1265"/>
      <c r="BS78" s="1265"/>
      <c r="BT78" s="1265"/>
      <c r="BU78" s="1265"/>
      <c r="BV78" s="1265"/>
      <c r="BW78" s="1265"/>
      <c r="BX78" s="1265"/>
      <c r="BY78" s="1265"/>
      <c r="BZ78" s="1265"/>
      <c r="CA78" s="1265"/>
      <c r="CB78" s="1265"/>
      <c r="CC78" s="1265"/>
      <c r="CD78" s="1265"/>
      <c r="CE78" s="1265"/>
      <c r="CF78" s="1265"/>
      <c r="CG78" s="1265"/>
      <c r="CH78" s="1265"/>
      <c r="CI78" s="1265"/>
      <c r="CJ78" s="1265"/>
      <c r="CK78" s="1265"/>
      <c r="CL78" s="1265"/>
      <c r="CM78" s="1265"/>
      <c r="CN78" s="1265"/>
      <c r="CO78" s="1265"/>
      <c r="CP78" s="1265"/>
      <c r="CQ78" s="1265"/>
      <c r="CR78" s="1265"/>
      <c r="CS78" s="1265"/>
      <c r="CT78" s="1265"/>
      <c r="CU78" s="1265"/>
      <c r="CV78" s="1265"/>
      <c r="CW78" s="1265"/>
      <c r="CX78" s="1265"/>
      <c r="CY78" s="1265"/>
      <c r="CZ78" s="1265"/>
      <c r="DA78" s="1265"/>
      <c r="DB78" s="1265"/>
      <c r="DC78" s="1265"/>
    </row>
    <row r="79" spans="2:107">
      <c r="B79" s="372"/>
      <c r="G79" s="1260"/>
      <c r="H79" s="1260"/>
      <c r="I79" s="1269"/>
      <c r="J79" s="1269"/>
      <c r="K79" s="1272"/>
      <c r="L79" s="1272"/>
      <c r="M79" s="1272"/>
      <c r="N79" s="1272"/>
      <c r="AN79" s="1264"/>
      <c r="AO79" s="1264"/>
      <c r="AP79" s="1264"/>
      <c r="AQ79" s="1264"/>
      <c r="AR79" s="1264"/>
      <c r="AS79" s="1264"/>
      <c r="AT79" s="1264"/>
      <c r="AU79" s="1264"/>
      <c r="AV79" s="1264"/>
      <c r="AW79" s="1264"/>
      <c r="AX79" s="1264"/>
      <c r="AY79" s="1264"/>
      <c r="AZ79" s="1264"/>
      <c r="BA79" s="1264"/>
      <c r="BB79" s="1267" t="s">
        <v>585</v>
      </c>
      <c r="BC79" s="1267"/>
      <c r="BD79" s="1267"/>
      <c r="BE79" s="1267"/>
      <c r="BF79" s="1267"/>
      <c r="BG79" s="1267"/>
      <c r="BH79" s="1267"/>
      <c r="BI79" s="1267"/>
      <c r="BJ79" s="1267"/>
      <c r="BK79" s="1267"/>
      <c r="BL79" s="1267"/>
      <c r="BM79" s="1267"/>
      <c r="BN79" s="1267"/>
      <c r="BO79" s="1267"/>
      <c r="BP79" s="1265">
        <v>6.6</v>
      </c>
      <c r="BQ79" s="1265"/>
      <c r="BR79" s="1265"/>
      <c r="BS79" s="1265"/>
      <c r="BT79" s="1265"/>
      <c r="BU79" s="1265"/>
      <c r="BV79" s="1265"/>
      <c r="BW79" s="1265"/>
      <c r="BX79" s="1265">
        <v>6.4</v>
      </c>
      <c r="BY79" s="1265"/>
      <c r="BZ79" s="1265"/>
      <c r="CA79" s="1265"/>
      <c r="CB79" s="1265"/>
      <c r="CC79" s="1265"/>
      <c r="CD79" s="1265"/>
      <c r="CE79" s="1265"/>
      <c r="CF79" s="1265">
        <v>6.3</v>
      </c>
      <c r="CG79" s="1265"/>
      <c r="CH79" s="1265"/>
      <c r="CI79" s="1265"/>
      <c r="CJ79" s="1265"/>
      <c r="CK79" s="1265"/>
      <c r="CL79" s="1265"/>
      <c r="CM79" s="1265"/>
      <c r="CN79" s="1265">
        <v>6.6</v>
      </c>
      <c r="CO79" s="1265"/>
      <c r="CP79" s="1265"/>
      <c r="CQ79" s="1265"/>
      <c r="CR79" s="1265"/>
      <c r="CS79" s="1265"/>
      <c r="CT79" s="1265"/>
      <c r="CU79" s="1265"/>
      <c r="CV79" s="1265">
        <v>6.8</v>
      </c>
      <c r="CW79" s="1265"/>
      <c r="CX79" s="1265"/>
      <c r="CY79" s="1265"/>
      <c r="CZ79" s="1265"/>
      <c r="DA79" s="1265"/>
      <c r="DB79" s="1265"/>
      <c r="DC79" s="1265"/>
    </row>
    <row r="80" spans="2:107">
      <c r="B80" s="372"/>
      <c r="G80" s="1260"/>
      <c r="H80" s="1260"/>
      <c r="I80" s="1269"/>
      <c r="J80" s="1269"/>
      <c r="K80" s="1272"/>
      <c r="L80" s="1272"/>
      <c r="M80" s="1272"/>
      <c r="N80" s="1272"/>
      <c r="AN80" s="1264"/>
      <c r="AO80" s="1264"/>
      <c r="AP80" s="1264"/>
      <c r="AQ80" s="1264"/>
      <c r="AR80" s="1264"/>
      <c r="AS80" s="1264"/>
      <c r="AT80" s="1264"/>
      <c r="AU80" s="1264"/>
      <c r="AV80" s="1264"/>
      <c r="AW80" s="1264"/>
      <c r="AX80" s="1264"/>
      <c r="AY80" s="1264"/>
      <c r="AZ80" s="1264"/>
      <c r="BA80" s="1264"/>
      <c r="BB80" s="1267"/>
      <c r="BC80" s="1267"/>
      <c r="BD80" s="1267"/>
      <c r="BE80" s="1267"/>
      <c r="BF80" s="1267"/>
      <c r="BG80" s="1267"/>
      <c r="BH80" s="1267"/>
      <c r="BI80" s="1267"/>
      <c r="BJ80" s="1267"/>
      <c r="BK80" s="1267"/>
      <c r="BL80" s="1267"/>
      <c r="BM80" s="1267"/>
      <c r="BN80" s="1267"/>
      <c r="BO80" s="1267"/>
      <c r="BP80" s="1265"/>
      <c r="BQ80" s="1265"/>
      <c r="BR80" s="1265"/>
      <c r="BS80" s="1265"/>
      <c r="BT80" s="1265"/>
      <c r="BU80" s="1265"/>
      <c r="BV80" s="1265"/>
      <c r="BW80" s="1265"/>
      <c r="BX80" s="1265"/>
      <c r="BY80" s="1265"/>
      <c r="BZ80" s="1265"/>
      <c r="CA80" s="1265"/>
      <c r="CB80" s="1265"/>
      <c r="CC80" s="1265"/>
      <c r="CD80" s="1265"/>
      <c r="CE80" s="1265"/>
      <c r="CF80" s="1265"/>
      <c r="CG80" s="1265"/>
      <c r="CH80" s="1265"/>
      <c r="CI80" s="1265"/>
      <c r="CJ80" s="1265"/>
      <c r="CK80" s="1265"/>
      <c r="CL80" s="1265"/>
      <c r="CM80" s="1265"/>
      <c r="CN80" s="1265"/>
      <c r="CO80" s="1265"/>
      <c r="CP80" s="1265"/>
      <c r="CQ80" s="1265"/>
      <c r="CR80" s="1265"/>
      <c r="CS80" s="1265"/>
      <c r="CT80" s="1265"/>
      <c r="CU80" s="1265"/>
      <c r="CV80" s="1265"/>
      <c r="CW80" s="1265"/>
      <c r="CX80" s="1265"/>
      <c r="CY80" s="1265"/>
      <c r="CZ80" s="1265"/>
      <c r="DA80" s="1265"/>
      <c r="DB80" s="1265"/>
      <c r="DC80" s="1265"/>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e6b8ns4pNjeEjNr/GrSbzY6h90qj+Mnq6KmA9GP38HV+O9NPzhFJ+yxaxjM7Y2XD9v781gdgT3/ANiQpXzePDQ==" saltValue="K2NyC7mJpwj1tnqAhz3Hf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115" zoomScaleNormal="115" zoomScaleSheetLayoutView="70" workbookViewId="0">
      <selection activeCell="AN65" sqref="AN65:DC69"/>
    </sheetView>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474</v>
      </c>
    </row>
  </sheetData>
  <sheetProtection algorithmName="SHA-512" hashValue="vohjtgtawDj/p11g9JZJ68KdtLtVaRV35VWZk/NoIQifzgUwTH8oJXib8QZtO/8DydXFZkkthdssVHTLKeXVHw==" saltValue="z0oYm+b7IJniRdC67En6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D91" zoomScaleNormal="100" zoomScaleSheetLayoutView="55" workbookViewId="0">
      <selection activeCell="AN65" sqref="AN65:DC69"/>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474</v>
      </c>
    </row>
  </sheetData>
  <sheetProtection algorithmName="SHA-512" hashValue="1gAHb7Oku8N2TdFN7pYml394Wp6kIhI/BJMEsAjMJeBb2aKsLu22O3Dt1HzN82cHbTs4xUsRmR5DuOIWsuuKtg==" saltValue="xDBcSKrflyZiicVly0+Cq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523</v>
      </c>
      <c r="G2" s="151"/>
      <c r="H2" s="152"/>
    </row>
    <row r="3" spans="1:8">
      <c r="A3" s="148" t="s">
        <v>516</v>
      </c>
      <c r="B3" s="153"/>
      <c r="C3" s="154"/>
      <c r="D3" s="155">
        <v>49174</v>
      </c>
      <c r="E3" s="156"/>
      <c r="F3" s="157">
        <v>51264</v>
      </c>
      <c r="G3" s="158"/>
      <c r="H3" s="159"/>
    </row>
    <row r="4" spans="1:8">
      <c r="A4" s="160"/>
      <c r="B4" s="161"/>
      <c r="C4" s="162"/>
      <c r="D4" s="163">
        <v>18787</v>
      </c>
      <c r="E4" s="164"/>
      <c r="F4" s="165">
        <v>26040</v>
      </c>
      <c r="G4" s="166"/>
      <c r="H4" s="167"/>
    </row>
    <row r="5" spans="1:8">
      <c r="A5" s="148" t="s">
        <v>518</v>
      </c>
      <c r="B5" s="153"/>
      <c r="C5" s="154"/>
      <c r="D5" s="155">
        <v>37708</v>
      </c>
      <c r="E5" s="156"/>
      <c r="F5" s="157">
        <v>52068</v>
      </c>
      <c r="G5" s="158"/>
      <c r="H5" s="159"/>
    </row>
    <row r="6" spans="1:8">
      <c r="A6" s="160"/>
      <c r="B6" s="161"/>
      <c r="C6" s="162"/>
      <c r="D6" s="163">
        <v>17758</v>
      </c>
      <c r="E6" s="164"/>
      <c r="F6" s="165">
        <v>26936</v>
      </c>
      <c r="G6" s="166"/>
      <c r="H6" s="167"/>
    </row>
    <row r="7" spans="1:8">
      <c r="A7" s="148" t="s">
        <v>519</v>
      </c>
      <c r="B7" s="153"/>
      <c r="C7" s="154"/>
      <c r="D7" s="155">
        <v>25993</v>
      </c>
      <c r="E7" s="156"/>
      <c r="F7" s="157">
        <v>47161</v>
      </c>
      <c r="G7" s="158"/>
      <c r="H7" s="159"/>
    </row>
    <row r="8" spans="1:8">
      <c r="A8" s="160"/>
      <c r="B8" s="161"/>
      <c r="C8" s="162"/>
      <c r="D8" s="163">
        <v>15514</v>
      </c>
      <c r="E8" s="164"/>
      <c r="F8" s="165">
        <v>24595</v>
      </c>
      <c r="G8" s="166"/>
      <c r="H8" s="167"/>
    </row>
    <row r="9" spans="1:8">
      <c r="A9" s="148" t="s">
        <v>520</v>
      </c>
      <c r="B9" s="153"/>
      <c r="C9" s="154"/>
      <c r="D9" s="155">
        <v>20426</v>
      </c>
      <c r="E9" s="156"/>
      <c r="F9" s="157">
        <v>43423</v>
      </c>
      <c r="G9" s="158"/>
      <c r="H9" s="159"/>
    </row>
    <row r="10" spans="1:8">
      <c r="A10" s="160"/>
      <c r="B10" s="161"/>
      <c r="C10" s="162"/>
      <c r="D10" s="163">
        <v>13122</v>
      </c>
      <c r="E10" s="164"/>
      <c r="F10" s="165">
        <v>22207</v>
      </c>
      <c r="G10" s="166"/>
      <c r="H10" s="167"/>
    </row>
    <row r="11" spans="1:8">
      <c r="A11" s="148" t="s">
        <v>521</v>
      </c>
      <c r="B11" s="153"/>
      <c r="C11" s="154"/>
      <c r="D11" s="155">
        <v>23815</v>
      </c>
      <c r="E11" s="156"/>
      <c r="F11" s="157">
        <v>45265</v>
      </c>
      <c r="G11" s="158"/>
      <c r="H11" s="159"/>
    </row>
    <row r="12" spans="1:8">
      <c r="A12" s="160"/>
      <c r="B12" s="161"/>
      <c r="C12" s="168"/>
      <c r="D12" s="163">
        <v>8808</v>
      </c>
      <c r="E12" s="164"/>
      <c r="F12" s="165">
        <v>22600</v>
      </c>
      <c r="G12" s="166"/>
      <c r="H12" s="167"/>
    </row>
    <row r="13" spans="1:8">
      <c r="A13" s="148"/>
      <c r="B13" s="153"/>
      <c r="C13" s="169"/>
      <c r="D13" s="170">
        <v>31423</v>
      </c>
      <c r="E13" s="171"/>
      <c r="F13" s="172">
        <v>47836</v>
      </c>
      <c r="G13" s="173"/>
      <c r="H13" s="159"/>
    </row>
    <row r="14" spans="1:8">
      <c r="A14" s="160"/>
      <c r="B14" s="161"/>
      <c r="C14" s="162"/>
      <c r="D14" s="163">
        <v>14798</v>
      </c>
      <c r="E14" s="164"/>
      <c r="F14" s="165">
        <v>24476</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4.4400000000000004</v>
      </c>
      <c r="C19" s="174">
        <f>ROUND(VALUE(SUBSTITUTE(実質収支比率等に係る経年分析!G$48,"▲","-")),2)</f>
        <v>6.13</v>
      </c>
      <c r="D19" s="174">
        <f>ROUND(VALUE(SUBSTITUTE(実質収支比率等に係る経年分析!H$48,"▲","-")),2)</f>
        <v>8.1199999999999992</v>
      </c>
      <c r="E19" s="174">
        <f>ROUND(VALUE(SUBSTITUTE(実質収支比率等に係る経年分析!I$48,"▲","-")),2)</f>
        <v>7.96</v>
      </c>
      <c r="F19" s="174">
        <f>ROUND(VALUE(SUBSTITUTE(実質収支比率等に係る経年分析!J$48,"▲","-")),2)</f>
        <v>7.11</v>
      </c>
    </row>
    <row r="20" spans="1:11">
      <c r="A20" s="174" t="s">
        <v>53</v>
      </c>
      <c r="B20" s="174">
        <f>ROUND(VALUE(SUBSTITUTE(実質収支比率等に係る経年分析!F$47,"▲","-")),2)</f>
        <v>20.48</v>
      </c>
      <c r="C20" s="174">
        <f>ROUND(VALUE(SUBSTITUTE(実質収支比率等に係る経年分析!G$47,"▲","-")),2)</f>
        <v>20.74</v>
      </c>
      <c r="D20" s="174">
        <f>ROUND(VALUE(SUBSTITUTE(実質収支比率等に係る経年分析!H$47,"▲","-")),2)</f>
        <v>22.98</v>
      </c>
      <c r="E20" s="174">
        <f>ROUND(VALUE(SUBSTITUTE(実質収支比率等に係る経年分析!I$47,"▲","-")),2)</f>
        <v>26.9</v>
      </c>
      <c r="F20" s="174">
        <f>ROUND(VALUE(SUBSTITUTE(実質収支比率等に係る経年分析!J$47,"▲","-")),2)</f>
        <v>28.95</v>
      </c>
    </row>
    <row r="21" spans="1:11">
      <c r="A21" s="174" t="s">
        <v>54</v>
      </c>
      <c r="B21" s="174">
        <f>IF(ISNUMBER(VALUE(SUBSTITUTE(実質収支比率等に係る経年分析!F$49,"▲","-"))),ROUND(VALUE(SUBSTITUTE(実質収支比率等に係る経年分析!F$49,"▲","-")),2),NA())</f>
        <v>-1.1299999999999999</v>
      </c>
      <c r="C21" s="174">
        <f>IF(ISNUMBER(VALUE(SUBSTITUTE(実質収支比率等に係る経年分析!G$49,"▲","-"))),ROUND(VALUE(SUBSTITUTE(実質収支比率等に係る経年分析!G$49,"▲","-")),2),NA())</f>
        <v>2.85</v>
      </c>
      <c r="D21" s="174">
        <f>IF(ISNUMBER(VALUE(SUBSTITUTE(実質収支比率等に係る経年分析!H$49,"▲","-"))),ROUND(VALUE(SUBSTITUTE(実質収支比率等に係る経年分析!H$49,"▲","-")),2),NA())</f>
        <v>5.64</v>
      </c>
      <c r="E21" s="174">
        <f>IF(ISNUMBER(VALUE(SUBSTITUTE(実質収支比率等に係る経年分析!I$49,"▲","-"))),ROUND(VALUE(SUBSTITUTE(実質収支比率等に係る経年分析!I$49,"▲","-")),2),NA())</f>
        <v>3.46</v>
      </c>
      <c r="F21" s="174">
        <f>IF(ISNUMBER(VALUE(SUBSTITUTE(実質収支比率等に係る経年分析!J$49,"▲","-"))),ROUND(VALUE(SUBSTITUTE(実質収支比率等に係る経年分析!J$49,"▲","-")),2),NA())</f>
        <v>1.83</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c r="A32" s="175" t="str">
        <f>IF(連結実質赤字比率に係る赤字・黒字の構成分析!C$38="",NA(),連結実質赤字比率に係る赤字・黒字の構成分析!C$38)</f>
        <v>宇美町流域関連公共下水道事業会計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c r="A33" s="175" t="str">
        <f>IF(連結実質赤字比率に係る赤字・黒字の構成分析!C$37="",NA(),連結実質赤字比率に係る赤字・黒字の構成分析!C$37)</f>
        <v>宇美町後期高齢者医療特別会計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0.28000000000000003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0.28000000000000003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0.33</v>
      </c>
    </row>
    <row r="34" spans="1:16">
      <c r="A34" s="175" t="str">
        <f>IF(連結実質赤字比率に係る赤字・黒字の構成分析!C$36="",NA(),連結実質赤字比率に係る赤字・黒字の構成分析!C$36)</f>
        <v>宇美町国民健康保険特別会計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7.0000000000000007E-2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4.7699999999999996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0.78</v>
      </c>
    </row>
    <row r="35" spans="1:16">
      <c r="A35" s="175" t="str">
        <f>IF(連結実質赤字比率に係る赤字・黒字の構成分析!C$35="",NA(),連結実質赤字比率に係る赤字・黒字の構成分析!C$35)</f>
        <v>宇美町上水道事業会計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6.86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6.52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6.3</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4.4400000000000004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6.12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8.11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7.11</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1008</v>
      </c>
      <c r="E42" s="176"/>
      <c r="F42" s="176"/>
      <c r="G42" s="176">
        <f>'実質公債費比率（分子）の構造'!L$52</f>
        <v>1002</v>
      </c>
      <c r="H42" s="176"/>
      <c r="I42" s="176"/>
      <c r="J42" s="176">
        <f>'実質公債費比率（分子）の構造'!M$52</f>
        <v>955</v>
      </c>
      <c r="K42" s="176"/>
      <c r="L42" s="176"/>
      <c r="M42" s="176">
        <f>'実質公債費比率（分子）の構造'!N$52</f>
        <v>976</v>
      </c>
      <c r="N42" s="176"/>
      <c r="O42" s="176"/>
      <c r="P42" s="176">
        <f>'実質公債費比率（分子）の構造'!O$52</f>
        <v>969</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111</v>
      </c>
      <c r="C44" s="176"/>
      <c r="D44" s="176"/>
      <c r="E44" s="176">
        <f>'実質公債費比率（分子）の構造'!L$50</f>
        <v>111</v>
      </c>
      <c r="F44" s="176"/>
      <c r="G44" s="176"/>
      <c r="H44" s="176">
        <f>'実質公債費比率（分子）の構造'!M$50</f>
        <v>93</v>
      </c>
      <c r="I44" s="176"/>
      <c r="J44" s="176"/>
      <c r="K44" s="176">
        <f>'実質公債費比率（分子）の構造'!N$50</f>
        <v>75</v>
      </c>
      <c r="L44" s="176"/>
      <c r="M44" s="176"/>
      <c r="N44" s="176">
        <f>'実質公債費比率（分子）の構造'!O$50</f>
        <v>62</v>
      </c>
      <c r="O44" s="176"/>
      <c r="P44" s="176"/>
    </row>
    <row r="45" spans="1:16">
      <c r="A45" s="176" t="s">
        <v>63</v>
      </c>
      <c r="B45" s="176">
        <f>'実質公債費比率（分子）の構造'!K$49</f>
        <v>4</v>
      </c>
      <c r="C45" s="176"/>
      <c r="D45" s="176"/>
      <c r="E45" s="176">
        <f>'実質公債費比率（分子）の構造'!L$49</f>
        <v>3</v>
      </c>
      <c r="F45" s="176"/>
      <c r="G45" s="176"/>
      <c r="H45" s="176">
        <f>'実質公債費比率（分子）の構造'!M$49</f>
        <v>2</v>
      </c>
      <c r="I45" s="176"/>
      <c r="J45" s="176"/>
      <c r="K45" s="176">
        <f>'実質公債費比率（分子）の構造'!N$49</f>
        <v>2</v>
      </c>
      <c r="L45" s="176"/>
      <c r="M45" s="176"/>
      <c r="N45" s="176">
        <f>'実質公債費比率（分子）の構造'!O$49</f>
        <v>2</v>
      </c>
      <c r="O45" s="176"/>
      <c r="P45" s="176"/>
    </row>
    <row r="46" spans="1:16">
      <c r="A46" s="176" t="s">
        <v>64</v>
      </c>
      <c r="B46" s="176">
        <f>'実質公債費比率（分子）の構造'!K$48</f>
        <v>370</v>
      </c>
      <c r="C46" s="176"/>
      <c r="D46" s="176"/>
      <c r="E46" s="176">
        <f>'実質公債費比率（分子）の構造'!L$48</f>
        <v>415</v>
      </c>
      <c r="F46" s="176"/>
      <c r="G46" s="176"/>
      <c r="H46" s="176">
        <f>'実質公債費比率（分子）の構造'!M$48</f>
        <v>391</v>
      </c>
      <c r="I46" s="176"/>
      <c r="J46" s="176"/>
      <c r="K46" s="176">
        <f>'実質公債費比率（分子）の構造'!N$48</f>
        <v>352</v>
      </c>
      <c r="L46" s="176"/>
      <c r="M46" s="176"/>
      <c r="N46" s="176">
        <f>'実質公債費比率（分子）の構造'!O$48</f>
        <v>342</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1000</v>
      </c>
      <c r="C49" s="176"/>
      <c r="D49" s="176"/>
      <c r="E49" s="176">
        <f>'実質公債費比率（分子）の構造'!L$45</f>
        <v>986</v>
      </c>
      <c r="F49" s="176"/>
      <c r="G49" s="176"/>
      <c r="H49" s="176">
        <f>'実質公債費比率（分子）の構造'!M$45</f>
        <v>950</v>
      </c>
      <c r="I49" s="176"/>
      <c r="J49" s="176"/>
      <c r="K49" s="176">
        <f>'実質公債費比率（分子）の構造'!N$45</f>
        <v>997</v>
      </c>
      <c r="L49" s="176"/>
      <c r="M49" s="176"/>
      <c r="N49" s="176">
        <f>'実質公債費比率（分子）の構造'!O$45</f>
        <v>1007</v>
      </c>
      <c r="O49" s="176"/>
      <c r="P49" s="176"/>
    </row>
    <row r="50" spans="1:16">
      <c r="A50" s="176" t="s">
        <v>67</v>
      </c>
      <c r="B50" s="176" t="e">
        <f>NA()</f>
        <v>#N/A</v>
      </c>
      <c r="C50" s="176">
        <f>IF(ISNUMBER('実質公債費比率（分子）の構造'!K$53),'実質公債費比率（分子）の構造'!K$53,NA())</f>
        <v>477</v>
      </c>
      <c r="D50" s="176" t="e">
        <f>NA()</f>
        <v>#N/A</v>
      </c>
      <c r="E50" s="176" t="e">
        <f>NA()</f>
        <v>#N/A</v>
      </c>
      <c r="F50" s="176">
        <f>IF(ISNUMBER('実質公債費比率（分子）の構造'!L$53),'実質公債費比率（分子）の構造'!L$53,NA())</f>
        <v>513</v>
      </c>
      <c r="G50" s="176" t="e">
        <f>NA()</f>
        <v>#N/A</v>
      </c>
      <c r="H50" s="176" t="e">
        <f>NA()</f>
        <v>#N/A</v>
      </c>
      <c r="I50" s="176">
        <f>IF(ISNUMBER('実質公債費比率（分子）の構造'!M$53),'実質公債費比率（分子）の構造'!M$53,NA())</f>
        <v>481</v>
      </c>
      <c r="J50" s="176" t="e">
        <f>NA()</f>
        <v>#N/A</v>
      </c>
      <c r="K50" s="176" t="e">
        <f>NA()</f>
        <v>#N/A</v>
      </c>
      <c r="L50" s="176">
        <f>IF(ISNUMBER('実質公債費比率（分子）の構造'!N$53),'実質公債費比率（分子）の構造'!N$53,NA())</f>
        <v>450</v>
      </c>
      <c r="M50" s="176" t="e">
        <f>NA()</f>
        <v>#N/A</v>
      </c>
      <c r="N50" s="176" t="e">
        <f>NA()</f>
        <v>#N/A</v>
      </c>
      <c r="O50" s="176">
        <f>IF(ISNUMBER('実質公債費比率（分子）の構造'!O$53),'実質公債費比率（分子）の構造'!O$53,NA())</f>
        <v>444</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11407</v>
      </c>
      <c r="E56" s="175"/>
      <c r="F56" s="175"/>
      <c r="G56" s="175">
        <f>'将来負担比率（分子）の構造'!J$52</f>
        <v>11033</v>
      </c>
      <c r="H56" s="175"/>
      <c r="I56" s="175"/>
      <c r="J56" s="175">
        <f>'将来負担比率（分子）の構造'!K$52</f>
        <v>10775</v>
      </c>
      <c r="K56" s="175"/>
      <c r="L56" s="175"/>
      <c r="M56" s="175">
        <f>'将来負担比率（分子）の構造'!L$52</f>
        <v>10308</v>
      </c>
      <c r="N56" s="175"/>
      <c r="O56" s="175"/>
      <c r="P56" s="175">
        <f>'将来負担比率（分子）の構造'!M$52</f>
        <v>8640</v>
      </c>
    </row>
    <row r="57" spans="1:16">
      <c r="A57" s="175" t="s">
        <v>42</v>
      </c>
      <c r="B57" s="175"/>
      <c r="C57" s="175"/>
      <c r="D57" s="175">
        <f>'将来負担比率（分子）の構造'!I$51</f>
        <v>345</v>
      </c>
      <c r="E57" s="175"/>
      <c r="F57" s="175"/>
      <c r="G57" s="175">
        <f>'将来負担比率（分子）の構造'!J$51</f>
        <v>411</v>
      </c>
      <c r="H57" s="175"/>
      <c r="I57" s="175"/>
      <c r="J57" s="175">
        <f>'将来負担比率（分子）の構造'!K$51</f>
        <v>403</v>
      </c>
      <c r="K57" s="175"/>
      <c r="L57" s="175"/>
      <c r="M57" s="175">
        <f>'将来負担比率（分子）の構造'!L$51</f>
        <v>393</v>
      </c>
      <c r="N57" s="175"/>
      <c r="O57" s="175"/>
      <c r="P57" s="175">
        <f>'将来負担比率（分子）の構造'!M$51</f>
        <v>378</v>
      </c>
    </row>
    <row r="58" spans="1:16">
      <c r="A58" s="175" t="s">
        <v>41</v>
      </c>
      <c r="B58" s="175"/>
      <c r="C58" s="175"/>
      <c r="D58" s="175">
        <f>'将来負担比率（分子）の構造'!I$50</f>
        <v>2150</v>
      </c>
      <c r="E58" s="175"/>
      <c r="F58" s="175"/>
      <c r="G58" s="175">
        <f>'将来負担比率（分子）の構造'!J$50</f>
        <v>2207</v>
      </c>
      <c r="H58" s="175"/>
      <c r="I58" s="175"/>
      <c r="J58" s="175">
        <f>'将来負担比率（分子）の構造'!K$50</f>
        <v>2779</v>
      </c>
      <c r="K58" s="175"/>
      <c r="L58" s="175"/>
      <c r="M58" s="175">
        <f>'将来負担比率（分子）の構造'!L$50</f>
        <v>3263</v>
      </c>
      <c r="N58" s="175"/>
      <c r="O58" s="175"/>
      <c r="P58" s="175">
        <f>'将来負担比率（分子）の構造'!M$50</f>
        <v>3671</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c r="A63" s="175" t="s">
        <v>34</v>
      </c>
      <c r="B63" s="175">
        <f>'将来負担比率（分子）の構造'!I$44</f>
        <v>415</v>
      </c>
      <c r="C63" s="175"/>
      <c r="D63" s="175"/>
      <c r="E63" s="175">
        <f>'将来負担比率（分子）の構造'!J$44</f>
        <v>324</v>
      </c>
      <c r="F63" s="175"/>
      <c r="G63" s="175"/>
      <c r="H63" s="175">
        <f>'将来負担比率（分子）の構造'!K$44</f>
        <v>245</v>
      </c>
      <c r="I63" s="175"/>
      <c r="J63" s="175"/>
      <c r="K63" s="175">
        <f>'将来負担比率（分子）の構造'!L$44</f>
        <v>183</v>
      </c>
      <c r="L63" s="175"/>
      <c r="M63" s="175"/>
      <c r="N63" s="175">
        <f>'将来負担比率（分子）の構造'!M$44</f>
        <v>171</v>
      </c>
      <c r="O63" s="175"/>
      <c r="P63" s="175"/>
    </row>
    <row r="64" spans="1:16">
      <c r="A64" s="175" t="s">
        <v>33</v>
      </c>
      <c r="B64" s="175">
        <f>'将来負担比率（分子）の構造'!I$43</f>
        <v>3565</v>
      </c>
      <c r="C64" s="175"/>
      <c r="D64" s="175"/>
      <c r="E64" s="175">
        <f>'将来負担比率（分子）の構造'!J$43</f>
        <v>3485</v>
      </c>
      <c r="F64" s="175"/>
      <c r="G64" s="175"/>
      <c r="H64" s="175">
        <f>'将来負担比率（分子）の構造'!K$43</f>
        <v>3370</v>
      </c>
      <c r="I64" s="175"/>
      <c r="J64" s="175"/>
      <c r="K64" s="175">
        <f>'将来負担比率（分子）の構造'!L$43</f>
        <v>3167</v>
      </c>
      <c r="L64" s="175"/>
      <c r="M64" s="175"/>
      <c r="N64" s="175">
        <f>'将来負担比率（分子）の構造'!M$43</f>
        <v>2868</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9979</v>
      </c>
      <c r="C66" s="175"/>
      <c r="D66" s="175"/>
      <c r="E66" s="175">
        <f>'将来負担比率（分子）の構造'!J$41</f>
        <v>9887</v>
      </c>
      <c r="F66" s="175"/>
      <c r="G66" s="175"/>
      <c r="H66" s="175">
        <f>'将来負担比率（分子）の構造'!K$41</f>
        <v>9836</v>
      </c>
      <c r="I66" s="175"/>
      <c r="J66" s="175"/>
      <c r="K66" s="175">
        <f>'将来負担比率（分子）の構造'!L$41</f>
        <v>9463</v>
      </c>
      <c r="L66" s="175"/>
      <c r="M66" s="175"/>
      <c r="N66" s="175">
        <f>'将来負担比率（分子）の構造'!M$41</f>
        <v>8892</v>
      </c>
      <c r="O66" s="175"/>
      <c r="P66" s="175"/>
    </row>
    <row r="67" spans="1:16">
      <c r="A67" s="175" t="s">
        <v>71</v>
      </c>
      <c r="B67" s="175" t="e">
        <f>NA()</f>
        <v>#N/A</v>
      </c>
      <c r="C67" s="175">
        <f>IF(ISNUMBER('将来負担比率（分子）の構造'!I$53), IF('将来負担比率（分子）の構造'!I$53 &lt; 0, 0, '将来負担比率（分子）の構造'!I$53), NA())</f>
        <v>56</v>
      </c>
      <c r="D67" s="175" t="e">
        <f>NA()</f>
        <v>#N/A</v>
      </c>
      <c r="E67" s="175" t="e">
        <f>NA()</f>
        <v>#N/A</v>
      </c>
      <c r="F67" s="175">
        <f>IF(ISNUMBER('将来負担比率（分子）の構造'!J$53), IF('将来負担比率（分子）の構造'!J$53 &lt; 0, 0, '将来負担比率（分子）の構造'!J$53), NA())</f>
        <v>45</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1804</v>
      </c>
      <c r="C72" s="179">
        <f>基金残高に係る経年分析!G55</f>
        <v>2091</v>
      </c>
      <c r="D72" s="179">
        <f>基金残高に係る経年分析!H55</f>
        <v>2292</v>
      </c>
    </row>
    <row r="73" spans="1:16">
      <c r="A73" s="178" t="s">
        <v>74</v>
      </c>
      <c r="B73" s="179" t="str">
        <f>基金残高に係る経年分析!F56</f>
        <v>-</v>
      </c>
      <c r="C73" s="179" t="str">
        <f>基金残高に係る経年分析!G56</f>
        <v>-</v>
      </c>
      <c r="D73" s="179" t="str">
        <f>基金残高に係る経年分析!H56</f>
        <v>-</v>
      </c>
    </row>
    <row r="74" spans="1:16">
      <c r="A74" s="178" t="s">
        <v>75</v>
      </c>
      <c r="B74" s="179">
        <f>基金残高に係る経年分析!F57</f>
        <v>973</v>
      </c>
      <c r="C74" s="179">
        <f>基金残高に係る経年分析!G57</f>
        <v>1169</v>
      </c>
      <c r="D74" s="179">
        <f>基金残高に係る経年分析!H57</f>
        <v>1377</v>
      </c>
    </row>
  </sheetData>
  <sheetProtection algorithmName="SHA-512" hashValue="uJCM76C5lh5rcSAKwBbls1KjpTGSrsGdpS523TmGhOWSDbVHsySx5v36XtLyqe/QoaKMTrCnw5JsRaa/PFPiFw==" saltValue="l5E5x+CWcdY6b4+errr+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216</v>
      </c>
      <c r="C5" s="646"/>
      <c r="D5" s="646"/>
      <c r="E5" s="646"/>
      <c r="F5" s="646"/>
      <c r="G5" s="646"/>
      <c r="H5" s="646"/>
      <c r="I5" s="646"/>
      <c r="J5" s="646"/>
      <c r="K5" s="646"/>
      <c r="L5" s="646"/>
      <c r="M5" s="646"/>
      <c r="N5" s="646"/>
      <c r="O5" s="646"/>
      <c r="P5" s="646"/>
      <c r="Q5" s="647"/>
      <c r="R5" s="648">
        <v>3956990</v>
      </c>
      <c r="S5" s="649"/>
      <c r="T5" s="649"/>
      <c r="U5" s="649"/>
      <c r="V5" s="649"/>
      <c r="W5" s="649"/>
      <c r="X5" s="649"/>
      <c r="Y5" s="650"/>
      <c r="Z5" s="651">
        <v>26.2</v>
      </c>
      <c r="AA5" s="651"/>
      <c r="AB5" s="651"/>
      <c r="AC5" s="651"/>
      <c r="AD5" s="652">
        <v>3956990</v>
      </c>
      <c r="AE5" s="652"/>
      <c r="AF5" s="652"/>
      <c r="AG5" s="652"/>
      <c r="AH5" s="652"/>
      <c r="AI5" s="652"/>
      <c r="AJ5" s="652"/>
      <c r="AK5" s="652"/>
      <c r="AL5" s="653">
        <v>49.4</v>
      </c>
      <c r="AM5" s="654"/>
      <c r="AN5" s="654"/>
      <c r="AO5" s="655"/>
      <c r="AP5" s="645" t="s">
        <v>217</v>
      </c>
      <c r="AQ5" s="646"/>
      <c r="AR5" s="646"/>
      <c r="AS5" s="646"/>
      <c r="AT5" s="646"/>
      <c r="AU5" s="646"/>
      <c r="AV5" s="646"/>
      <c r="AW5" s="646"/>
      <c r="AX5" s="646"/>
      <c r="AY5" s="646"/>
      <c r="AZ5" s="646"/>
      <c r="BA5" s="646"/>
      <c r="BB5" s="646"/>
      <c r="BC5" s="646"/>
      <c r="BD5" s="646"/>
      <c r="BE5" s="646"/>
      <c r="BF5" s="647"/>
      <c r="BG5" s="659">
        <v>3956990</v>
      </c>
      <c r="BH5" s="660"/>
      <c r="BI5" s="660"/>
      <c r="BJ5" s="660"/>
      <c r="BK5" s="660"/>
      <c r="BL5" s="660"/>
      <c r="BM5" s="660"/>
      <c r="BN5" s="661"/>
      <c r="BO5" s="662">
        <v>100</v>
      </c>
      <c r="BP5" s="662"/>
      <c r="BQ5" s="662"/>
      <c r="BR5" s="662"/>
      <c r="BS5" s="663">
        <v>65053</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c r="B6" s="656" t="s">
        <v>221</v>
      </c>
      <c r="C6" s="657"/>
      <c r="D6" s="657"/>
      <c r="E6" s="657"/>
      <c r="F6" s="657"/>
      <c r="G6" s="657"/>
      <c r="H6" s="657"/>
      <c r="I6" s="657"/>
      <c r="J6" s="657"/>
      <c r="K6" s="657"/>
      <c r="L6" s="657"/>
      <c r="M6" s="657"/>
      <c r="N6" s="657"/>
      <c r="O6" s="657"/>
      <c r="P6" s="657"/>
      <c r="Q6" s="658"/>
      <c r="R6" s="659">
        <v>94942</v>
      </c>
      <c r="S6" s="660"/>
      <c r="T6" s="660"/>
      <c r="U6" s="660"/>
      <c r="V6" s="660"/>
      <c r="W6" s="660"/>
      <c r="X6" s="660"/>
      <c r="Y6" s="661"/>
      <c r="Z6" s="662">
        <v>0.6</v>
      </c>
      <c r="AA6" s="662"/>
      <c r="AB6" s="662"/>
      <c r="AC6" s="662"/>
      <c r="AD6" s="663">
        <v>94942</v>
      </c>
      <c r="AE6" s="663"/>
      <c r="AF6" s="663"/>
      <c r="AG6" s="663"/>
      <c r="AH6" s="663"/>
      <c r="AI6" s="663"/>
      <c r="AJ6" s="663"/>
      <c r="AK6" s="663"/>
      <c r="AL6" s="664">
        <v>1.2</v>
      </c>
      <c r="AM6" s="665"/>
      <c r="AN6" s="665"/>
      <c r="AO6" s="666"/>
      <c r="AP6" s="656" t="s">
        <v>222</v>
      </c>
      <c r="AQ6" s="657"/>
      <c r="AR6" s="657"/>
      <c r="AS6" s="657"/>
      <c r="AT6" s="657"/>
      <c r="AU6" s="657"/>
      <c r="AV6" s="657"/>
      <c r="AW6" s="657"/>
      <c r="AX6" s="657"/>
      <c r="AY6" s="657"/>
      <c r="AZ6" s="657"/>
      <c r="BA6" s="657"/>
      <c r="BB6" s="657"/>
      <c r="BC6" s="657"/>
      <c r="BD6" s="657"/>
      <c r="BE6" s="657"/>
      <c r="BF6" s="658"/>
      <c r="BG6" s="659">
        <v>3956990</v>
      </c>
      <c r="BH6" s="660"/>
      <c r="BI6" s="660"/>
      <c r="BJ6" s="660"/>
      <c r="BK6" s="660"/>
      <c r="BL6" s="660"/>
      <c r="BM6" s="660"/>
      <c r="BN6" s="661"/>
      <c r="BO6" s="662">
        <v>100</v>
      </c>
      <c r="BP6" s="662"/>
      <c r="BQ6" s="662"/>
      <c r="BR6" s="662"/>
      <c r="BS6" s="663">
        <v>65053</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102770</v>
      </c>
      <c r="CS6" s="660"/>
      <c r="CT6" s="660"/>
      <c r="CU6" s="660"/>
      <c r="CV6" s="660"/>
      <c r="CW6" s="660"/>
      <c r="CX6" s="660"/>
      <c r="CY6" s="661"/>
      <c r="CZ6" s="653">
        <v>0.7</v>
      </c>
      <c r="DA6" s="654"/>
      <c r="DB6" s="654"/>
      <c r="DC6" s="670"/>
      <c r="DD6" s="668" t="s">
        <v>121</v>
      </c>
      <c r="DE6" s="660"/>
      <c r="DF6" s="660"/>
      <c r="DG6" s="660"/>
      <c r="DH6" s="660"/>
      <c r="DI6" s="660"/>
      <c r="DJ6" s="660"/>
      <c r="DK6" s="660"/>
      <c r="DL6" s="660"/>
      <c r="DM6" s="660"/>
      <c r="DN6" s="660"/>
      <c r="DO6" s="660"/>
      <c r="DP6" s="661"/>
      <c r="DQ6" s="668">
        <v>102770</v>
      </c>
      <c r="DR6" s="660"/>
      <c r="DS6" s="660"/>
      <c r="DT6" s="660"/>
      <c r="DU6" s="660"/>
      <c r="DV6" s="660"/>
      <c r="DW6" s="660"/>
      <c r="DX6" s="660"/>
      <c r="DY6" s="660"/>
      <c r="DZ6" s="660"/>
      <c r="EA6" s="660"/>
      <c r="EB6" s="660"/>
      <c r="EC6" s="669"/>
    </row>
    <row r="7" spans="2:143" ht="11.25" customHeight="1">
      <c r="B7" s="656" t="s">
        <v>224</v>
      </c>
      <c r="C7" s="657"/>
      <c r="D7" s="657"/>
      <c r="E7" s="657"/>
      <c r="F7" s="657"/>
      <c r="G7" s="657"/>
      <c r="H7" s="657"/>
      <c r="I7" s="657"/>
      <c r="J7" s="657"/>
      <c r="K7" s="657"/>
      <c r="L7" s="657"/>
      <c r="M7" s="657"/>
      <c r="N7" s="657"/>
      <c r="O7" s="657"/>
      <c r="P7" s="657"/>
      <c r="Q7" s="658"/>
      <c r="R7" s="659">
        <v>1019</v>
      </c>
      <c r="S7" s="660"/>
      <c r="T7" s="660"/>
      <c r="U7" s="660"/>
      <c r="V7" s="660"/>
      <c r="W7" s="660"/>
      <c r="X7" s="660"/>
      <c r="Y7" s="661"/>
      <c r="Z7" s="662">
        <v>0</v>
      </c>
      <c r="AA7" s="662"/>
      <c r="AB7" s="662"/>
      <c r="AC7" s="662"/>
      <c r="AD7" s="663">
        <v>1019</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1877479</v>
      </c>
      <c r="BH7" s="660"/>
      <c r="BI7" s="660"/>
      <c r="BJ7" s="660"/>
      <c r="BK7" s="660"/>
      <c r="BL7" s="660"/>
      <c r="BM7" s="660"/>
      <c r="BN7" s="661"/>
      <c r="BO7" s="662">
        <v>47.4</v>
      </c>
      <c r="BP7" s="662"/>
      <c r="BQ7" s="662"/>
      <c r="BR7" s="662"/>
      <c r="BS7" s="663">
        <v>65053</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2350915</v>
      </c>
      <c r="CS7" s="660"/>
      <c r="CT7" s="660"/>
      <c r="CU7" s="660"/>
      <c r="CV7" s="660"/>
      <c r="CW7" s="660"/>
      <c r="CX7" s="660"/>
      <c r="CY7" s="661"/>
      <c r="CZ7" s="662">
        <v>16.2</v>
      </c>
      <c r="DA7" s="662"/>
      <c r="DB7" s="662"/>
      <c r="DC7" s="662"/>
      <c r="DD7" s="668">
        <v>37193</v>
      </c>
      <c r="DE7" s="660"/>
      <c r="DF7" s="660"/>
      <c r="DG7" s="660"/>
      <c r="DH7" s="660"/>
      <c r="DI7" s="660"/>
      <c r="DJ7" s="660"/>
      <c r="DK7" s="660"/>
      <c r="DL7" s="660"/>
      <c r="DM7" s="660"/>
      <c r="DN7" s="660"/>
      <c r="DO7" s="660"/>
      <c r="DP7" s="661"/>
      <c r="DQ7" s="668">
        <v>2222880</v>
      </c>
      <c r="DR7" s="660"/>
      <c r="DS7" s="660"/>
      <c r="DT7" s="660"/>
      <c r="DU7" s="660"/>
      <c r="DV7" s="660"/>
      <c r="DW7" s="660"/>
      <c r="DX7" s="660"/>
      <c r="DY7" s="660"/>
      <c r="DZ7" s="660"/>
      <c r="EA7" s="660"/>
      <c r="EB7" s="660"/>
      <c r="EC7" s="669"/>
    </row>
    <row r="8" spans="2:143" ht="11.25" customHeight="1">
      <c r="B8" s="656" t="s">
        <v>227</v>
      </c>
      <c r="C8" s="657"/>
      <c r="D8" s="657"/>
      <c r="E8" s="657"/>
      <c r="F8" s="657"/>
      <c r="G8" s="657"/>
      <c r="H8" s="657"/>
      <c r="I8" s="657"/>
      <c r="J8" s="657"/>
      <c r="K8" s="657"/>
      <c r="L8" s="657"/>
      <c r="M8" s="657"/>
      <c r="N8" s="657"/>
      <c r="O8" s="657"/>
      <c r="P8" s="657"/>
      <c r="Q8" s="658"/>
      <c r="R8" s="659">
        <v>21050</v>
      </c>
      <c r="S8" s="660"/>
      <c r="T8" s="660"/>
      <c r="U8" s="660"/>
      <c r="V8" s="660"/>
      <c r="W8" s="660"/>
      <c r="X8" s="660"/>
      <c r="Y8" s="661"/>
      <c r="Z8" s="662">
        <v>0.1</v>
      </c>
      <c r="AA8" s="662"/>
      <c r="AB8" s="662"/>
      <c r="AC8" s="662"/>
      <c r="AD8" s="663">
        <v>21050</v>
      </c>
      <c r="AE8" s="663"/>
      <c r="AF8" s="663"/>
      <c r="AG8" s="663"/>
      <c r="AH8" s="663"/>
      <c r="AI8" s="663"/>
      <c r="AJ8" s="663"/>
      <c r="AK8" s="663"/>
      <c r="AL8" s="664">
        <v>0.3</v>
      </c>
      <c r="AM8" s="665"/>
      <c r="AN8" s="665"/>
      <c r="AO8" s="666"/>
      <c r="AP8" s="656" t="s">
        <v>228</v>
      </c>
      <c r="AQ8" s="657"/>
      <c r="AR8" s="657"/>
      <c r="AS8" s="657"/>
      <c r="AT8" s="657"/>
      <c r="AU8" s="657"/>
      <c r="AV8" s="657"/>
      <c r="AW8" s="657"/>
      <c r="AX8" s="657"/>
      <c r="AY8" s="657"/>
      <c r="AZ8" s="657"/>
      <c r="BA8" s="657"/>
      <c r="BB8" s="657"/>
      <c r="BC8" s="657"/>
      <c r="BD8" s="657"/>
      <c r="BE8" s="657"/>
      <c r="BF8" s="658"/>
      <c r="BG8" s="659">
        <v>62331</v>
      </c>
      <c r="BH8" s="660"/>
      <c r="BI8" s="660"/>
      <c r="BJ8" s="660"/>
      <c r="BK8" s="660"/>
      <c r="BL8" s="660"/>
      <c r="BM8" s="660"/>
      <c r="BN8" s="661"/>
      <c r="BO8" s="662">
        <v>1.6</v>
      </c>
      <c r="BP8" s="662"/>
      <c r="BQ8" s="662"/>
      <c r="BR8" s="662"/>
      <c r="BS8" s="663" t="s">
        <v>121</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6092799</v>
      </c>
      <c r="CS8" s="660"/>
      <c r="CT8" s="660"/>
      <c r="CU8" s="660"/>
      <c r="CV8" s="660"/>
      <c r="CW8" s="660"/>
      <c r="CX8" s="660"/>
      <c r="CY8" s="661"/>
      <c r="CZ8" s="662">
        <v>42</v>
      </c>
      <c r="DA8" s="662"/>
      <c r="DB8" s="662"/>
      <c r="DC8" s="662"/>
      <c r="DD8" s="668">
        <v>160481</v>
      </c>
      <c r="DE8" s="660"/>
      <c r="DF8" s="660"/>
      <c r="DG8" s="660"/>
      <c r="DH8" s="660"/>
      <c r="DI8" s="660"/>
      <c r="DJ8" s="660"/>
      <c r="DK8" s="660"/>
      <c r="DL8" s="660"/>
      <c r="DM8" s="660"/>
      <c r="DN8" s="660"/>
      <c r="DO8" s="660"/>
      <c r="DP8" s="661"/>
      <c r="DQ8" s="668">
        <v>3121071</v>
      </c>
      <c r="DR8" s="660"/>
      <c r="DS8" s="660"/>
      <c r="DT8" s="660"/>
      <c r="DU8" s="660"/>
      <c r="DV8" s="660"/>
      <c r="DW8" s="660"/>
      <c r="DX8" s="660"/>
      <c r="DY8" s="660"/>
      <c r="DZ8" s="660"/>
      <c r="EA8" s="660"/>
      <c r="EB8" s="660"/>
      <c r="EC8" s="669"/>
    </row>
    <row r="9" spans="2:143" ht="11.25" customHeight="1">
      <c r="B9" s="656" t="s">
        <v>230</v>
      </c>
      <c r="C9" s="657"/>
      <c r="D9" s="657"/>
      <c r="E9" s="657"/>
      <c r="F9" s="657"/>
      <c r="G9" s="657"/>
      <c r="H9" s="657"/>
      <c r="I9" s="657"/>
      <c r="J9" s="657"/>
      <c r="K9" s="657"/>
      <c r="L9" s="657"/>
      <c r="M9" s="657"/>
      <c r="N9" s="657"/>
      <c r="O9" s="657"/>
      <c r="P9" s="657"/>
      <c r="Q9" s="658"/>
      <c r="R9" s="659">
        <v>26068</v>
      </c>
      <c r="S9" s="660"/>
      <c r="T9" s="660"/>
      <c r="U9" s="660"/>
      <c r="V9" s="660"/>
      <c r="W9" s="660"/>
      <c r="X9" s="660"/>
      <c r="Y9" s="661"/>
      <c r="Z9" s="662">
        <v>0.2</v>
      </c>
      <c r="AA9" s="662"/>
      <c r="AB9" s="662"/>
      <c r="AC9" s="662"/>
      <c r="AD9" s="663">
        <v>26068</v>
      </c>
      <c r="AE9" s="663"/>
      <c r="AF9" s="663"/>
      <c r="AG9" s="663"/>
      <c r="AH9" s="663"/>
      <c r="AI9" s="663"/>
      <c r="AJ9" s="663"/>
      <c r="AK9" s="663"/>
      <c r="AL9" s="664">
        <v>0.3</v>
      </c>
      <c r="AM9" s="665"/>
      <c r="AN9" s="665"/>
      <c r="AO9" s="666"/>
      <c r="AP9" s="656" t="s">
        <v>231</v>
      </c>
      <c r="AQ9" s="657"/>
      <c r="AR9" s="657"/>
      <c r="AS9" s="657"/>
      <c r="AT9" s="657"/>
      <c r="AU9" s="657"/>
      <c r="AV9" s="657"/>
      <c r="AW9" s="657"/>
      <c r="AX9" s="657"/>
      <c r="AY9" s="657"/>
      <c r="AZ9" s="657"/>
      <c r="BA9" s="657"/>
      <c r="BB9" s="657"/>
      <c r="BC9" s="657"/>
      <c r="BD9" s="657"/>
      <c r="BE9" s="657"/>
      <c r="BF9" s="658"/>
      <c r="BG9" s="659">
        <v>1542527</v>
      </c>
      <c r="BH9" s="660"/>
      <c r="BI9" s="660"/>
      <c r="BJ9" s="660"/>
      <c r="BK9" s="660"/>
      <c r="BL9" s="660"/>
      <c r="BM9" s="660"/>
      <c r="BN9" s="661"/>
      <c r="BO9" s="662">
        <v>39</v>
      </c>
      <c r="BP9" s="662"/>
      <c r="BQ9" s="662"/>
      <c r="BR9" s="662"/>
      <c r="BS9" s="663" t="s">
        <v>121</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1431257</v>
      </c>
      <c r="CS9" s="660"/>
      <c r="CT9" s="660"/>
      <c r="CU9" s="660"/>
      <c r="CV9" s="660"/>
      <c r="CW9" s="660"/>
      <c r="CX9" s="660"/>
      <c r="CY9" s="661"/>
      <c r="CZ9" s="662">
        <v>9.9</v>
      </c>
      <c r="DA9" s="662"/>
      <c r="DB9" s="662"/>
      <c r="DC9" s="662"/>
      <c r="DD9" s="668">
        <v>28555</v>
      </c>
      <c r="DE9" s="660"/>
      <c r="DF9" s="660"/>
      <c r="DG9" s="660"/>
      <c r="DH9" s="660"/>
      <c r="DI9" s="660"/>
      <c r="DJ9" s="660"/>
      <c r="DK9" s="660"/>
      <c r="DL9" s="660"/>
      <c r="DM9" s="660"/>
      <c r="DN9" s="660"/>
      <c r="DO9" s="660"/>
      <c r="DP9" s="661"/>
      <c r="DQ9" s="668">
        <v>1123423</v>
      </c>
      <c r="DR9" s="660"/>
      <c r="DS9" s="660"/>
      <c r="DT9" s="660"/>
      <c r="DU9" s="660"/>
      <c r="DV9" s="660"/>
      <c r="DW9" s="660"/>
      <c r="DX9" s="660"/>
      <c r="DY9" s="660"/>
      <c r="DZ9" s="660"/>
      <c r="EA9" s="660"/>
      <c r="EB9" s="660"/>
      <c r="EC9" s="669"/>
    </row>
    <row r="10" spans="2:143" ht="11.25" customHeight="1">
      <c r="B10" s="656" t="s">
        <v>233</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105968</v>
      </c>
      <c r="BH10" s="660"/>
      <c r="BI10" s="660"/>
      <c r="BJ10" s="660"/>
      <c r="BK10" s="660"/>
      <c r="BL10" s="660"/>
      <c r="BM10" s="660"/>
      <c r="BN10" s="661"/>
      <c r="BO10" s="662">
        <v>2.7</v>
      </c>
      <c r="BP10" s="662"/>
      <c r="BQ10" s="662"/>
      <c r="BR10" s="662"/>
      <c r="BS10" s="663">
        <v>17583</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22567</v>
      </c>
      <c r="CS10" s="660"/>
      <c r="CT10" s="660"/>
      <c r="CU10" s="660"/>
      <c r="CV10" s="660"/>
      <c r="CW10" s="660"/>
      <c r="CX10" s="660"/>
      <c r="CY10" s="661"/>
      <c r="CZ10" s="662">
        <v>0.2</v>
      </c>
      <c r="DA10" s="662"/>
      <c r="DB10" s="662"/>
      <c r="DC10" s="662"/>
      <c r="DD10" s="668" t="s">
        <v>121</v>
      </c>
      <c r="DE10" s="660"/>
      <c r="DF10" s="660"/>
      <c r="DG10" s="660"/>
      <c r="DH10" s="660"/>
      <c r="DI10" s="660"/>
      <c r="DJ10" s="660"/>
      <c r="DK10" s="660"/>
      <c r="DL10" s="660"/>
      <c r="DM10" s="660"/>
      <c r="DN10" s="660"/>
      <c r="DO10" s="660"/>
      <c r="DP10" s="661"/>
      <c r="DQ10" s="668">
        <v>22567</v>
      </c>
      <c r="DR10" s="660"/>
      <c r="DS10" s="660"/>
      <c r="DT10" s="660"/>
      <c r="DU10" s="660"/>
      <c r="DV10" s="660"/>
      <c r="DW10" s="660"/>
      <c r="DX10" s="660"/>
      <c r="DY10" s="660"/>
      <c r="DZ10" s="660"/>
      <c r="EA10" s="660"/>
      <c r="EB10" s="660"/>
      <c r="EC10" s="669"/>
    </row>
    <row r="11" spans="2:143" ht="11.25" customHeight="1">
      <c r="B11" s="656" t="s">
        <v>236</v>
      </c>
      <c r="C11" s="657"/>
      <c r="D11" s="657"/>
      <c r="E11" s="657"/>
      <c r="F11" s="657"/>
      <c r="G11" s="657"/>
      <c r="H11" s="657"/>
      <c r="I11" s="657"/>
      <c r="J11" s="657"/>
      <c r="K11" s="657"/>
      <c r="L11" s="657"/>
      <c r="M11" s="657"/>
      <c r="N11" s="657"/>
      <c r="O11" s="657"/>
      <c r="P11" s="657"/>
      <c r="Q11" s="658"/>
      <c r="R11" s="659">
        <v>877421</v>
      </c>
      <c r="S11" s="660"/>
      <c r="T11" s="660"/>
      <c r="U11" s="660"/>
      <c r="V11" s="660"/>
      <c r="W11" s="660"/>
      <c r="X11" s="660"/>
      <c r="Y11" s="661"/>
      <c r="Z11" s="664">
        <v>5.8</v>
      </c>
      <c r="AA11" s="665"/>
      <c r="AB11" s="665"/>
      <c r="AC11" s="671"/>
      <c r="AD11" s="668">
        <v>877421</v>
      </c>
      <c r="AE11" s="660"/>
      <c r="AF11" s="660"/>
      <c r="AG11" s="660"/>
      <c r="AH11" s="660"/>
      <c r="AI11" s="660"/>
      <c r="AJ11" s="660"/>
      <c r="AK11" s="661"/>
      <c r="AL11" s="664">
        <v>10.9</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166653</v>
      </c>
      <c r="BH11" s="660"/>
      <c r="BI11" s="660"/>
      <c r="BJ11" s="660"/>
      <c r="BK11" s="660"/>
      <c r="BL11" s="660"/>
      <c r="BM11" s="660"/>
      <c r="BN11" s="661"/>
      <c r="BO11" s="662">
        <v>4.2</v>
      </c>
      <c r="BP11" s="662"/>
      <c r="BQ11" s="662"/>
      <c r="BR11" s="662"/>
      <c r="BS11" s="663">
        <v>47470</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142224</v>
      </c>
      <c r="CS11" s="660"/>
      <c r="CT11" s="660"/>
      <c r="CU11" s="660"/>
      <c r="CV11" s="660"/>
      <c r="CW11" s="660"/>
      <c r="CX11" s="660"/>
      <c r="CY11" s="661"/>
      <c r="CZ11" s="662">
        <v>1</v>
      </c>
      <c r="DA11" s="662"/>
      <c r="DB11" s="662"/>
      <c r="DC11" s="662"/>
      <c r="DD11" s="668">
        <v>77571</v>
      </c>
      <c r="DE11" s="660"/>
      <c r="DF11" s="660"/>
      <c r="DG11" s="660"/>
      <c r="DH11" s="660"/>
      <c r="DI11" s="660"/>
      <c r="DJ11" s="660"/>
      <c r="DK11" s="660"/>
      <c r="DL11" s="660"/>
      <c r="DM11" s="660"/>
      <c r="DN11" s="660"/>
      <c r="DO11" s="660"/>
      <c r="DP11" s="661"/>
      <c r="DQ11" s="668">
        <v>59960</v>
      </c>
      <c r="DR11" s="660"/>
      <c r="DS11" s="660"/>
      <c r="DT11" s="660"/>
      <c r="DU11" s="660"/>
      <c r="DV11" s="660"/>
      <c r="DW11" s="660"/>
      <c r="DX11" s="660"/>
      <c r="DY11" s="660"/>
      <c r="DZ11" s="660"/>
      <c r="EA11" s="660"/>
      <c r="EB11" s="660"/>
      <c r="EC11" s="669"/>
    </row>
    <row r="12" spans="2:143" ht="11.25" customHeight="1">
      <c r="B12" s="656" t="s">
        <v>239</v>
      </c>
      <c r="C12" s="657"/>
      <c r="D12" s="657"/>
      <c r="E12" s="657"/>
      <c r="F12" s="657"/>
      <c r="G12" s="657"/>
      <c r="H12" s="657"/>
      <c r="I12" s="657"/>
      <c r="J12" s="657"/>
      <c r="K12" s="657"/>
      <c r="L12" s="657"/>
      <c r="M12" s="657"/>
      <c r="N12" s="657"/>
      <c r="O12" s="657"/>
      <c r="P12" s="657"/>
      <c r="Q12" s="658"/>
      <c r="R12" s="659" t="s">
        <v>121</v>
      </c>
      <c r="S12" s="660"/>
      <c r="T12" s="660"/>
      <c r="U12" s="660"/>
      <c r="V12" s="660"/>
      <c r="W12" s="660"/>
      <c r="X12" s="660"/>
      <c r="Y12" s="661"/>
      <c r="Z12" s="662" t="s">
        <v>121</v>
      </c>
      <c r="AA12" s="662"/>
      <c r="AB12" s="662"/>
      <c r="AC12" s="662"/>
      <c r="AD12" s="663" t="s">
        <v>121</v>
      </c>
      <c r="AE12" s="663"/>
      <c r="AF12" s="663"/>
      <c r="AG12" s="663"/>
      <c r="AH12" s="663"/>
      <c r="AI12" s="663"/>
      <c r="AJ12" s="663"/>
      <c r="AK12" s="663"/>
      <c r="AL12" s="664" t="s">
        <v>121</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1671732</v>
      </c>
      <c r="BH12" s="660"/>
      <c r="BI12" s="660"/>
      <c r="BJ12" s="660"/>
      <c r="BK12" s="660"/>
      <c r="BL12" s="660"/>
      <c r="BM12" s="660"/>
      <c r="BN12" s="661"/>
      <c r="BO12" s="662">
        <v>42.2</v>
      </c>
      <c r="BP12" s="662"/>
      <c r="BQ12" s="662"/>
      <c r="BR12" s="662"/>
      <c r="BS12" s="663" t="s">
        <v>121</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22984</v>
      </c>
      <c r="CS12" s="660"/>
      <c r="CT12" s="660"/>
      <c r="CU12" s="660"/>
      <c r="CV12" s="660"/>
      <c r="CW12" s="660"/>
      <c r="CX12" s="660"/>
      <c r="CY12" s="661"/>
      <c r="CZ12" s="662">
        <v>0.2</v>
      </c>
      <c r="DA12" s="662"/>
      <c r="DB12" s="662"/>
      <c r="DC12" s="662"/>
      <c r="DD12" s="668" t="s">
        <v>121</v>
      </c>
      <c r="DE12" s="660"/>
      <c r="DF12" s="660"/>
      <c r="DG12" s="660"/>
      <c r="DH12" s="660"/>
      <c r="DI12" s="660"/>
      <c r="DJ12" s="660"/>
      <c r="DK12" s="660"/>
      <c r="DL12" s="660"/>
      <c r="DM12" s="660"/>
      <c r="DN12" s="660"/>
      <c r="DO12" s="660"/>
      <c r="DP12" s="661"/>
      <c r="DQ12" s="668">
        <v>22270</v>
      </c>
      <c r="DR12" s="660"/>
      <c r="DS12" s="660"/>
      <c r="DT12" s="660"/>
      <c r="DU12" s="660"/>
      <c r="DV12" s="660"/>
      <c r="DW12" s="660"/>
      <c r="DX12" s="660"/>
      <c r="DY12" s="660"/>
      <c r="DZ12" s="660"/>
      <c r="EA12" s="660"/>
      <c r="EB12" s="660"/>
      <c r="EC12" s="669"/>
    </row>
    <row r="13" spans="2:143" ht="11.25" customHeight="1">
      <c r="B13" s="656" t="s">
        <v>242</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1665778</v>
      </c>
      <c r="BH13" s="660"/>
      <c r="BI13" s="660"/>
      <c r="BJ13" s="660"/>
      <c r="BK13" s="660"/>
      <c r="BL13" s="660"/>
      <c r="BM13" s="660"/>
      <c r="BN13" s="661"/>
      <c r="BO13" s="662">
        <v>42.1</v>
      </c>
      <c r="BP13" s="662"/>
      <c r="BQ13" s="662"/>
      <c r="BR13" s="662"/>
      <c r="BS13" s="663" t="s">
        <v>121</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930162</v>
      </c>
      <c r="CS13" s="660"/>
      <c r="CT13" s="660"/>
      <c r="CU13" s="660"/>
      <c r="CV13" s="660"/>
      <c r="CW13" s="660"/>
      <c r="CX13" s="660"/>
      <c r="CY13" s="661"/>
      <c r="CZ13" s="662">
        <v>6.4</v>
      </c>
      <c r="DA13" s="662"/>
      <c r="DB13" s="662"/>
      <c r="DC13" s="662"/>
      <c r="DD13" s="668">
        <v>260965</v>
      </c>
      <c r="DE13" s="660"/>
      <c r="DF13" s="660"/>
      <c r="DG13" s="660"/>
      <c r="DH13" s="660"/>
      <c r="DI13" s="660"/>
      <c r="DJ13" s="660"/>
      <c r="DK13" s="660"/>
      <c r="DL13" s="660"/>
      <c r="DM13" s="660"/>
      <c r="DN13" s="660"/>
      <c r="DO13" s="660"/>
      <c r="DP13" s="661"/>
      <c r="DQ13" s="668">
        <v>684165</v>
      </c>
      <c r="DR13" s="660"/>
      <c r="DS13" s="660"/>
      <c r="DT13" s="660"/>
      <c r="DU13" s="660"/>
      <c r="DV13" s="660"/>
      <c r="DW13" s="660"/>
      <c r="DX13" s="660"/>
      <c r="DY13" s="660"/>
      <c r="DZ13" s="660"/>
      <c r="EA13" s="660"/>
      <c r="EB13" s="660"/>
      <c r="EC13" s="669"/>
    </row>
    <row r="14" spans="2:143" ht="11.25" customHeight="1">
      <c r="B14" s="656" t="s">
        <v>245</v>
      </c>
      <c r="C14" s="657"/>
      <c r="D14" s="657"/>
      <c r="E14" s="657"/>
      <c r="F14" s="657"/>
      <c r="G14" s="657"/>
      <c r="H14" s="657"/>
      <c r="I14" s="657"/>
      <c r="J14" s="657"/>
      <c r="K14" s="657"/>
      <c r="L14" s="657"/>
      <c r="M14" s="657"/>
      <c r="N14" s="657"/>
      <c r="O14" s="657"/>
      <c r="P14" s="657"/>
      <c r="Q14" s="658"/>
      <c r="R14" s="659">
        <v>917</v>
      </c>
      <c r="S14" s="660"/>
      <c r="T14" s="660"/>
      <c r="U14" s="660"/>
      <c r="V14" s="660"/>
      <c r="W14" s="660"/>
      <c r="X14" s="660"/>
      <c r="Y14" s="661"/>
      <c r="Z14" s="662">
        <v>0</v>
      </c>
      <c r="AA14" s="662"/>
      <c r="AB14" s="662"/>
      <c r="AC14" s="662"/>
      <c r="AD14" s="663">
        <v>917</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122239</v>
      </c>
      <c r="BH14" s="660"/>
      <c r="BI14" s="660"/>
      <c r="BJ14" s="660"/>
      <c r="BK14" s="660"/>
      <c r="BL14" s="660"/>
      <c r="BM14" s="660"/>
      <c r="BN14" s="661"/>
      <c r="BO14" s="662">
        <v>3.1</v>
      </c>
      <c r="BP14" s="662"/>
      <c r="BQ14" s="662"/>
      <c r="BR14" s="662"/>
      <c r="BS14" s="663" t="s">
        <v>121</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538221</v>
      </c>
      <c r="CS14" s="660"/>
      <c r="CT14" s="660"/>
      <c r="CU14" s="660"/>
      <c r="CV14" s="660"/>
      <c r="CW14" s="660"/>
      <c r="CX14" s="660"/>
      <c r="CY14" s="661"/>
      <c r="CZ14" s="662">
        <v>3.7</v>
      </c>
      <c r="DA14" s="662"/>
      <c r="DB14" s="662"/>
      <c r="DC14" s="662"/>
      <c r="DD14" s="668">
        <v>29348</v>
      </c>
      <c r="DE14" s="660"/>
      <c r="DF14" s="660"/>
      <c r="DG14" s="660"/>
      <c r="DH14" s="660"/>
      <c r="DI14" s="660"/>
      <c r="DJ14" s="660"/>
      <c r="DK14" s="660"/>
      <c r="DL14" s="660"/>
      <c r="DM14" s="660"/>
      <c r="DN14" s="660"/>
      <c r="DO14" s="660"/>
      <c r="DP14" s="661"/>
      <c r="DQ14" s="668">
        <v>507517</v>
      </c>
      <c r="DR14" s="660"/>
      <c r="DS14" s="660"/>
      <c r="DT14" s="660"/>
      <c r="DU14" s="660"/>
      <c r="DV14" s="660"/>
      <c r="DW14" s="660"/>
      <c r="DX14" s="660"/>
      <c r="DY14" s="660"/>
      <c r="DZ14" s="660"/>
      <c r="EA14" s="660"/>
      <c r="EB14" s="660"/>
      <c r="EC14" s="669"/>
    </row>
    <row r="15" spans="2:143" ht="11.25" customHeight="1">
      <c r="B15" s="656" t="s">
        <v>248</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285540</v>
      </c>
      <c r="BH15" s="660"/>
      <c r="BI15" s="660"/>
      <c r="BJ15" s="660"/>
      <c r="BK15" s="660"/>
      <c r="BL15" s="660"/>
      <c r="BM15" s="660"/>
      <c r="BN15" s="661"/>
      <c r="BO15" s="662">
        <v>7.2</v>
      </c>
      <c r="BP15" s="662"/>
      <c r="BQ15" s="662"/>
      <c r="BR15" s="662"/>
      <c r="BS15" s="663" t="s">
        <v>121</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1653140</v>
      </c>
      <c r="CS15" s="660"/>
      <c r="CT15" s="660"/>
      <c r="CU15" s="660"/>
      <c r="CV15" s="660"/>
      <c r="CW15" s="660"/>
      <c r="CX15" s="660"/>
      <c r="CY15" s="661"/>
      <c r="CZ15" s="662">
        <v>11.4</v>
      </c>
      <c r="DA15" s="662"/>
      <c r="DB15" s="662"/>
      <c r="DC15" s="662"/>
      <c r="DD15" s="668">
        <v>287002</v>
      </c>
      <c r="DE15" s="660"/>
      <c r="DF15" s="660"/>
      <c r="DG15" s="660"/>
      <c r="DH15" s="660"/>
      <c r="DI15" s="660"/>
      <c r="DJ15" s="660"/>
      <c r="DK15" s="660"/>
      <c r="DL15" s="660"/>
      <c r="DM15" s="660"/>
      <c r="DN15" s="660"/>
      <c r="DO15" s="660"/>
      <c r="DP15" s="661"/>
      <c r="DQ15" s="668">
        <v>1293628</v>
      </c>
      <c r="DR15" s="660"/>
      <c r="DS15" s="660"/>
      <c r="DT15" s="660"/>
      <c r="DU15" s="660"/>
      <c r="DV15" s="660"/>
      <c r="DW15" s="660"/>
      <c r="DX15" s="660"/>
      <c r="DY15" s="660"/>
      <c r="DZ15" s="660"/>
      <c r="EA15" s="660"/>
      <c r="EB15" s="660"/>
      <c r="EC15" s="669"/>
    </row>
    <row r="16" spans="2:143" ht="11.25" customHeight="1">
      <c r="B16" s="656" t="s">
        <v>251</v>
      </c>
      <c r="C16" s="657"/>
      <c r="D16" s="657"/>
      <c r="E16" s="657"/>
      <c r="F16" s="657"/>
      <c r="G16" s="657"/>
      <c r="H16" s="657"/>
      <c r="I16" s="657"/>
      <c r="J16" s="657"/>
      <c r="K16" s="657"/>
      <c r="L16" s="657"/>
      <c r="M16" s="657"/>
      <c r="N16" s="657"/>
      <c r="O16" s="657"/>
      <c r="P16" s="657"/>
      <c r="Q16" s="658"/>
      <c r="R16" s="659">
        <v>16321</v>
      </c>
      <c r="S16" s="660"/>
      <c r="T16" s="660"/>
      <c r="U16" s="660"/>
      <c r="V16" s="660"/>
      <c r="W16" s="660"/>
      <c r="X16" s="660"/>
      <c r="Y16" s="661"/>
      <c r="Z16" s="662">
        <v>0.1</v>
      </c>
      <c r="AA16" s="662"/>
      <c r="AB16" s="662"/>
      <c r="AC16" s="662"/>
      <c r="AD16" s="663">
        <v>16321</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198119</v>
      </c>
      <c r="CS16" s="660"/>
      <c r="CT16" s="660"/>
      <c r="CU16" s="660"/>
      <c r="CV16" s="660"/>
      <c r="CW16" s="660"/>
      <c r="CX16" s="660"/>
      <c r="CY16" s="661"/>
      <c r="CZ16" s="662">
        <v>1.4</v>
      </c>
      <c r="DA16" s="662"/>
      <c r="DB16" s="662"/>
      <c r="DC16" s="662"/>
      <c r="DD16" s="668" t="s">
        <v>121</v>
      </c>
      <c r="DE16" s="660"/>
      <c r="DF16" s="660"/>
      <c r="DG16" s="660"/>
      <c r="DH16" s="660"/>
      <c r="DI16" s="660"/>
      <c r="DJ16" s="660"/>
      <c r="DK16" s="660"/>
      <c r="DL16" s="660"/>
      <c r="DM16" s="660"/>
      <c r="DN16" s="660"/>
      <c r="DO16" s="660"/>
      <c r="DP16" s="661"/>
      <c r="DQ16" s="668">
        <v>114931</v>
      </c>
      <c r="DR16" s="660"/>
      <c r="DS16" s="660"/>
      <c r="DT16" s="660"/>
      <c r="DU16" s="660"/>
      <c r="DV16" s="660"/>
      <c r="DW16" s="660"/>
      <c r="DX16" s="660"/>
      <c r="DY16" s="660"/>
      <c r="DZ16" s="660"/>
      <c r="EA16" s="660"/>
      <c r="EB16" s="660"/>
      <c r="EC16" s="669"/>
    </row>
    <row r="17" spans="2:133" ht="11.25" customHeight="1">
      <c r="B17" s="656" t="s">
        <v>254</v>
      </c>
      <c r="C17" s="657"/>
      <c r="D17" s="657"/>
      <c r="E17" s="657"/>
      <c r="F17" s="657"/>
      <c r="G17" s="657"/>
      <c r="H17" s="657"/>
      <c r="I17" s="657"/>
      <c r="J17" s="657"/>
      <c r="K17" s="657"/>
      <c r="L17" s="657"/>
      <c r="M17" s="657"/>
      <c r="N17" s="657"/>
      <c r="O17" s="657"/>
      <c r="P17" s="657"/>
      <c r="Q17" s="658"/>
      <c r="R17" s="659">
        <v>77592</v>
      </c>
      <c r="S17" s="660"/>
      <c r="T17" s="660"/>
      <c r="U17" s="660"/>
      <c r="V17" s="660"/>
      <c r="W17" s="660"/>
      <c r="X17" s="660"/>
      <c r="Y17" s="661"/>
      <c r="Z17" s="662">
        <v>0.5</v>
      </c>
      <c r="AA17" s="662"/>
      <c r="AB17" s="662"/>
      <c r="AC17" s="662"/>
      <c r="AD17" s="663">
        <v>77592</v>
      </c>
      <c r="AE17" s="663"/>
      <c r="AF17" s="663"/>
      <c r="AG17" s="663"/>
      <c r="AH17" s="663"/>
      <c r="AI17" s="663"/>
      <c r="AJ17" s="663"/>
      <c r="AK17" s="663"/>
      <c r="AL17" s="664">
        <v>1</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1007267</v>
      </c>
      <c r="CS17" s="660"/>
      <c r="CT17" s="660"/>
      <c r="CU17" s="660"/>
      <c r="CV17" s="660"/>
      <c r="CW17" s="660"/>
      <c r="CX17" s="660"/>
      <c r="CY17" s="661"/>
      <c r="CZ17" s="662">
        <v>7</v>
      </c>
      <c r="DA17" s="662"/>
      <c r="DB17" s="662"/>
      <c r="DC17" s="662"/>
      <c r="DD17" s="668" t="s">
        <v>121</v>
      </c>
      <c r="DE17" s="660"/>
      <c r="DF17" s="660"/>
      <c r="DG17" s="660"/>
      <c r="DH17" s="660"/>
      <c r="DI17" s="660"/>
      <c r="DJ17" s="660"/>
      <c r="DK17" s="660"/>
      <c r="DL17" s="660"/>
      <c r="DM17" s="660"/>
      <c r="DN17" s="660"/>
      <c r="DO17" s="660"/>
      <c r="DP17" s="661"/>
      <c r="DQ17" s="668">
        <v>958521</v>
      </c>
      <c r="DR17" s="660"/>
      <c r="DS17" s="660"/>
      <c r="DT17" s="660"/>
      <c r="DU17" s="660"/>
      <c r="DV17" s="660"/>
      <c r="DW17" s="660"/>
      <c r="DX17" s="660"/>
      <c r="DY17" s="660"/>
      <c r="DZ17" s="660"/>
      <c r="EA17" s="660"/>
      <c r="EB17" s="660"/>
      <c r="EC17" s="669"/>
    </row>
    <row r="18" spans="2:133" ht="11.25" customHeight="1">
      <c r="B18" s="656" t="s">
        <v>257</v>
      </c>
      <c r="C18" s="657"/>
      <c r="D18" s="657"/>
      <c r="E18" s="657"/>
      <c r="F18" s="657"/>
      <c r="G18" s="657"/>
      <c r="H18" s="657"/>
      <c r="I18" s="657"/>
      <c r="J18" s="657"/>
      <c r="K18" s="657"/>
      <c r="L18" s="657"/>
      <c r="M18" s="657"/>
      <c r="N18" s="657"/>
      <c r="O18" s="657"/>
      <c r="P18" s="657"/>
      <c r="Q18" s="658"/>
      <c r="R18" s="659">
        <v>65201</v>
      </c>
      <c r="S18" s="660"/>
      <c r="T18" s="660"/>
      <c r="U18" s="660"/>
      <c r="V18" s="660"/>
      <c r="W18" s="660"/>
      <c r="X18" s="660"/>
      <c r="Y18" s="661"/>
      <c r="Z18" s="662">
        <v>0.4</v>
      </c>
      <c r="AA18" s="662"/>
      <c r="AB18" s="662"/>
      <c r="AC18" s="662"/>
      <c r="AD18" s="663">
        <v>65201</v>
      </c>
      <c r="AE18" s="663"/>
      <c r="AF18" s="663"/>
      <c r="AG18" s="663"/>
      <c r="AH18" s="663"/>
      <c r="AI18" s="663"/>
      <c r="AJ18" s="663"/>
      <c r="AK18" s="663"/>
      <c r="AL18" s="664">
        <v>0.8</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c r="B19" s="656" t="s">
        <v>260</v>
      </c>
      <c r="C19" s="657"/>
      <c r="D19" s="657"/>
      <c r="E19" s="657"/>
      <c r="F19" s="657"/>
      <c r="G19" s="657"/>
      <c r="H19" s="657"/>
      <c r="I19" s="657"/>
      <c r="J19" s="657"/>
      <c r="K19" s="657"/>
      <c r="L19" s="657"/>
      <c r="M19" s="657"/>
      <c r="N19" s="657"/>
      <c r="O19" s="657"/>
      <c r="P19" s="657"/>
      <c r="Q19" s="658"/>
      <c r="R19" s="659">
        <v>50440</v>
      </c>
      <c r="S19" s="660"/>
      <c r="T19" s="660"/>
      <c r="U19" s="660"/>
      <c r="V19" s="660"/>
      <c r="W19" s="660"/>
      <c r="X19" s="660"/>
      <c r="Y19" s="661"/>
      <c r="Z19" s="662">
        <v>0.3</v>
      </c>
      <c r="AA19" s="662"/>
      <c r="AB19" s="662"/>
      <c r="AC19" s="662"/>
      <c r="AD19" s="663">
        <v>50440</v>
      </c>
      <c r="AE19" s="663"/>
      <c r="AF19" s="663"/>
      <c r="AG19" s="663"/>
      <c r="AH19" s="663"/>
      <c r="AI19" s="663"/>
      <c r="AJ19" s="663"/>
      <c r="AK19" s="663"/>
      <c r="AL19" s="664">
        <v>0.6</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121</v>
      </c>
      <c r="BH19" s="660"/>
      <c r="BI19" s="660"/>
      <c r="BJ19" s="660"/>
      <c r="BK19" s="660"/>
      <c r="BL19" s="660"/>
      <c r="BM19" s="660"/>
      <c r="BN19" s="661"/>
      <c r="BO19" s="662" t="s">
        <v>121</v>
      </c>
      <c r="BP19" s="662"/>
      <c r="BQ19" s="662"/>
      <c r="BR19" s="662"/>
      <c r="BS19" s="663" t="s">
        <v>121</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c r="B20" s="672" t="s">
        <v>263</v>
      </c>
      <c r="C20" s="673"/>
      <c r="D20" s="673"/>
      <c r="E20" s="673"/>
      <c r="F20" s="673"/>
      <c r="G20" s="673"/>
      <c r="H20" s="673"/>
      <c r="I20" s="673"/>
      <c r="J20" s="673"/>
      <c r="K20" s="673"/>
      <c r="L20" s="673"/>
      <c r="M20" s="673"/>
      <c r="N20" s="673"/>
      <c r="O20" s="673"/>
      <c r="P20" s="673"/>
      <c r="Q20" s="674"/>
      <c r="R20" s="659">
        <v>14761</v>
      </c>
      <c r="S20" s="660"/>
      <c r="T20" s="660"/>
      <c r="U20" s="660"/>
      <c r="V20" s="660"/>
      <c r="W20" s="660"/>
      <c r="X20" s="660"/>
      <c r="Y20" s="661"/>
      <c r="Z20" s="662">
        <v>0.1</v>
      </c>
      <c r="AA20" s="662"/>
      <c r="AB20" s="662"/>
      <c r="AC20" s="662"/>
      <c r="AD20" s="663">
        <v>14761</v>
      </c>
      <c r="AE20" s="663"/>
      <c r="AF20" s="663"/>
      <c r="AG20" s="663"/>
      <c r="AH20" s="663"/>
      <c r="AI20" s="663"/>
      <c r="AJ20" s="663"/>
      <c r="AK20" s="663"/>
      <c r="AL20" s="664">
        <v>0.2</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121</v>
      </c>
      <c r="BH20" s="660"/>
      <c r="BI20" s="660"/>
      <c r="BJ20" s="660"/>
      <c r="BK20" s="660"/>
      <c r="BL20" s="660"/>
      <c r="BM20" s="660"/>
      <c r="BN20" s="661"/>
      <c r="BO20" s="662" t="s">
        <v>121</v>
      </c>
      <c r="BP20" s="662"/>
      <c r="BQ20" s="662"/>
      <c r="BR20" s="662"/>
      <c r="BS20" s="663" t="s">
        <v>121</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14492425</v>
      </c>
      <c r="CS20" s="660"/>
      <c r="CT20" s="660"/>
      <c r="CU20" s="660"/>
      <c r="CV20" s="660"/>
      <c r="CW20" s="660"/>
      <c r="CX20" s="660"/>
      <c r="CY20" s="661"/>
      <c r="CZ20" s="662">
        <v>100</v>
      </c>
      <c r="DA20" s="662"/>
      <c r="DB20" s="662"/>
      <c r="DC20" s="662"/>
      <c r="DD20" s="668">
        <v>881115</v>
      </c>
      <c r="DE20" s="660"/>
      <c r="DF20" s="660"/>
      <c r="DG20" s="660"/>
      <c r="DH20" s="660"/>
      <c r="DI20" s="660"/>
      <c r="DJ20" s="660"/>
      <c r="DK20" s="660"/>
      <c r="DL20" s="660"/>
      <c r="DM20" s="660"/>
      <c r="DN20" s="660"/>
      <c r="DO20" s="660"/>
      <c r="DP20" s="661"/>
      <c r="DQ20" s="668">
        <v>10233703</v>
      </c>
      <c r="DR20" s="660"/>
      <c r="DS20" s="660"/>
      <c r="DT20" s="660"/>
      <c r="DU20" s="660"/>
      <c r="DV20" s="660"/>
      <c r="DW20" s="660"/>
      <c r="DX20" s="660"/>
      <c r="DY20" s="660"/>
      <c r="DZ20" s="660"/>
      <c r="EA20" s="660"/>
      <c r="EB20" s="660"/>
      <c r="EC20" s="669"/>
    </row>
    <row r="21" spans="2:133" ht="11.25" customHeight="1">
      <c r="B21" s="656" t="s">
        <v>266</v>
      </c>
      <c r="C21" s="657"/>
      <c r="D21" s="657"/>
      <c r="E21" s="657"/>
      <c r="F21" s="657"/>
      <c r="G21" s="657"/>
      <c r="H21" s="657"/>
      <c r="I21" s="657"/>
      <c r="J21" s="657"/>
      <c r="K21" s="657"/>
      <c r="L21" s="657"/>
      <c r="M21" s="657"/>
      <c r="N21" s="657"/>
      <c r="O21" s="657"/>
      <c r="P21" s="657"/>
      <c r="Q21" s="658"/>
      <c r="R21" s="659">
        <v>3151186</v>
      </c>
      <c r="S21" s="660"/>
      <c r="T21" s="660"/>
      <c r="U21" s="660"/>
      <c r="V21" s="660"/>
      <c r="W21" s="660"/>
      <c r="X21" s="660"/>
      <c r="Y21" s="661"/>
      <c r="Z21" s="662">
        <v>20.9</v>
      </c>
      <c r="AA21" s="662"/>
      <c r="AB21" s="662"/>
      <c r="AC21" s="662"/>
      <c r="AD21" s="663">
        <v>2834031</v>
      </c>
      <c r="AE21" s="663"/>
      <c r="AF21" s="663"/>
      <c r="AG21" s="663"/>
      <c r="AH21" s="663"/>
      <c r="AI21" s="663"/>
      <c r="AJ21" s="663"/>
      <c r="AK21" s="663"/>
      <c r="AL21" s="664">
        <v>35.4</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268</v>
      </c>
      <c r="C22" s="657"/>
      <c r="D22" s="657"/>
      <c r="E22" s="657"/>
      <c r="F22" s="657"/>
      <c r="G22" s="657"/>
      <c r="H22" s="657"/>
      <c r="I22" s="657"/>
      <c r="J22" s="657"/>
      <c r="K22" s="657"/>
      <c r="L22" s="657"/>
      <c r="M22" s="657"/>
      <c r="N22" s="657"/>
      <c r="O22" s="657"/>
      <c r="P22" s="657"/>
      <c r="Q22" s="658"/>
      <c r="R22" s="659">
        <v>2834031</v>
      </c>
      <c r="S22" s="660"/>
      <c r="T22" s="660"/>
      <c r="U22" s="660"/>
      <c r="V22" s="660"/>
      <c r="W22" s="660"/>
      <c r="X22" s="660"/>
      <c r="Y22" s="661"/>
      <c r="Z22" s="662">
        <v>18.8</v>
      </c>
      <c r="AA22" s="662"/>
      <c r="AB22" s="662"/>
      <c r="AC22" s="662"/>
      <c r="AD22" s="663">
        <v>2834031</v>
      </c>
      <c r="AE22" s="663"/>
      <c r="AF22" s="663"/>
      <c r="AG22" s="663"/>
      <c r="AH22" s="663"/>
      <c r="AI22" s="663"/>
      <c r="AJ22" s="663"/>
      <c r="AK22" s="663"/>
      <c r="AL22" s="664">
        <v>35.4</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271</v>
      </c>
      <c r="C23" s="657"/>
      <c r="D23" s="657"/>
      <c r="E23" s="657"/>
      <c r="F23" s="657"/>
      <c r="G23" s="657"/>
      <c r="H23" s="657"/>
      <c r="I23" s="657"/>
      <c r="J23" s="657"/>
      <c r="K23" s="657"/>
      <c r="L23" s="657"/>
      <c r="M23" s="657"/>
      <c r="N23" s="657"/>
      <c r="O23" s="657"/>
      <c r="P23" s="657"/>
      <c r="Q23" s="658"/>
      <c r="R23" s="659">
        <v>317155</v>
      </c>
      <c r="S23" s="660"/>
      <c r="T23" s="660"/>
      <c r="U23" s="660"/>
      <c r="V23" s="660"/>
      <c r="W23" s="660"/>
      <c r="X23" s="660"/>
      <c r="Y23" s="661"/>
      <c r="Z23" s="662">
        <v>2.1</v>
      </c>
      <c r="AA23" s="662"/>
      <c r="AB23" s="662"/>
      <c r="AC23" s="662"/>
      <c r="AD23" s="663" t="s">
        <v>121</v>
      </c>
      <c r="AE23" s="663"/>
      <c r="AF23" s="663"/>
      <c r="AG23" s="663"/>
      <c r="AH23" s="663"/>
      <c r="AI23" s="663"/>
      <c r="AJ23" s="663"/>
      <c r="AK23" s="663"/>
      <c r="AL23" s="664" t="s">
        <v>121</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c r="B24" s="656" t="s">
        <v>278</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6733448</v>
      </c>
      <c r="CS24" s="649"/>
      <c r="CT24" s="649"/>
      <c r="CU24" s="649"/>
      <c r="CV24" s="649"/>
      <c r="CW24" s="649"/>
      <c r="CX24" s="649"/>
      <c r="CY24" s="650"/>
      <c r="CZ24" s="653">
        <v>46.5</v>
      </c>
      <c r="DA24" s="654"/>
      <c r="DB24" s="654"/>
      <c r="DC24" s="670"/>
      <c r="DD24" s="694">
        <v>3984801</v>
      </c>
      <c r="DE24" s="649"/>
      <c r="DF24" s="649"/>
      <c r="DG24" s="649"/>
      <c r="DH24" s="649"/>
      <c r="DI24" s="649"/>
      <c r="DJ24" s="649"/>
      <c r="DK24" s="650"/>
      <c r="DL24" s="694">
        <v>3479470</v>
      </c>
      <c r="DM24" s="649"/>
      <c r="DN24" s="649"/>
      <c r="DO24" s="649"/>
      <c r="DP24" s="649"/>
      <c r="DQ24" s="649"/>
      <c r="DR24" s="649"/>
      <c r="DS24" s="649"/>
      <c r="DT24" s="649"/>
      <c r="DU24" s="649"/>
      <c r="DV24" s="650"/>
      <c r="DW24" s="653">
        <v>43.1</v>
      </c>
      <c r="DX24" s="654"/>
      <c r="DY24" s="654"/>
      <c r="DZ24" s="654"/>
      <c r="EA24" s="654"/>
      <c r="EB24" s="654"/>
      <c r="EC24" s="655"/>
    </row>
    <row r="25" spans="2:133" ht="11.25" customHeight="1">
      <c r="B25" s="656" t="s">
        <v>281</v>
      </c>
      <c r="C25" s="657"/>
      <c r="D25" s="657"/>
      <c r="E25" s="657"/>
      <c r="F25" s="657"/>
      <c r="G25" s="657"/>
      <c r="H25" s="657"/>
      <c r="I25" s="657"/>
      <c r="J25" s="657"/>
      <c r="K25" s="657"/>
      <c r="L25" s="657"/>
      <c r="M25" s="657"/>
      <c r="N25" s="657"/>
      <c r="O25" s="657"/>
      <c r="P25" s="657"/>
      <c r="Q25" s="658"/>
      <c r="R25" s="659">
        <v>8288707</v>
      </c>
      <c r="S25" s="660"/>
      <c r="T25" s="660"/>
      <c r="U25" s="660"/>
      <c r="V25" s="660"/>
      <c r="W25" s="660"/>
      <c r="X25" s="660"/>
      <c r="Y25" s="661"/>
      <c r="Z25" s="662">
        <v>54.9</v>
      </c>
      <c r="AA25" s="662"/>
      <c r="AB25" s="662"/>
      <c r="AC25" s="662"/>
      <c r="AD25" s="663">
        <v>7971552</v>
      </c>
      <c r="AE25" s="663"/>
      <c r="AF25" s="663"/>
      <c r="AG25" s="663"/>
      <c r="AH25" s="663"/>
      <c r="AI25" s="663"/>
      <c r="AJ25" s="663"/>
      <c r="AK25" s="663"/>
      <c r="AL25" s="664">
        <v>99.5</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1749490</v>
      </c>
      <c r="CS25" s="691"/>
      <c r="CT25" s="691"/>
      <c r="CU25" s="691"/>
      <c r="CV25" s="691"/>
      <c r="CW25" s="691"/>
      <c r="CX25" s="691"/>
      <c r="CY25" s="692"/>
      <c r="CZ25" s="664">
        <v>12.1</v>
      </c>
      <c r="DA25" s="689"/>
      <c r="DB25" s="689"/>
      <c r="DC25" s="693"/>
      <c r="DD25" s="668">
        <v>1580907</v>
      </c>
      <c r="DE25" s="691"/>
      <c r="DF25" s="691"/>
      <c r="DG25" s="691"/>
      <c r="DH25" s="691"/>
      <c r="DI25" s="691"/>
      <c r="DJ25" s="691"/>
      <c r="DK25" s="692"/>
      <c r="DL25" s="668">
        <v>1574712</v>
      </c>
      <c r="DM25" s="691"/>
      <c r="DN25" s="691"/>
      <c r="DO25" s="691"/>
      <c r="DP25" s="691"/>
      <c r="DQ25" s="691"/>
      <c r="DR25" s="691"/>
      <c r="DS25" s="691"/>
      <c r="DT25" s="691"/>
      <c r="DU25" s="691"/>
      <c r="DV25" s="692"/>
      <c r="DW25" s="664">
        <v>19.5</v>
      </c>
      <c r="DX25" s="689"/>
      <c r="DY25" s="689"/>
      <c r="DZ25" s="689"/>
      <c r="EA25" s="689"/>
      <c r="EB25" s="689"/>
      <c r="EC25" s="690"/>
    </row>
    <row r="26" spans="2:133" ht="11.25" customHeight="1">
      <c r="B26" s="656" t="s">
        <v>284</v>
      </c>
      <c r="C26" s="657"/>
      <c r="D26" s="657"/>
      <c r="E26" s="657"/>
      <c r="F26" s="657"/>
      <c r="G26" s="657"/>
      <c r="H26" s="657"/>
      <c r="I26" s="657"/>
      <c r="J26" s="657"/>
      <c r="K26" s="657"/>
      <c r="L26" s="657"/>
      <c r="M26" s="657"/>
      <c r="N26" s="657"/>
      <c r="O26" s="657"/>
      <c r="P26" s="657"/>
      <c r="Q26" s="658"/>
      <c r="R26" s="659">
        <v>4254</v>
      </c>
      <c r="S26" s="660"/>
      <c r="T26" s="660"/>
      <c r="U26" s="660"/>
      <c r="V26" s="660"/>
      <c r="W26" s="660"/>
      <c r="X26" s="660"/>
      <c r="Y26" s="661"/>
      <c r="Z26" s="662">
        <v>0</v>
      </c>
      <c r="AA26" s="662"/>
      <c r="AB26" s="662"/>
      <c r="AC26" s="662"/>
      <c r="AD26" s="663">
        <v>4254</v>
      </c>
      <c r="AE26" s="663"/>
      <c r="AF26" s="663"/>
      <c r="AG26" s="663"/>
      <c r="AH26" s="663"/>
      <c r="AI26" s="663"/>
      <c r="AJ26" s="663"/>
      <c r="AK26" s="663"/>
      <c r="AL26" s="664">
        <v>0.1</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970623</v>
      </c>
      <c r="CS26" s="660"/>
      <c r="CT26" s="660"/>
      <c r="CU26" s="660"/>
      <c r="CV26" s="660"/>
      <c r="CW26" s="660"/>
      <c r="CX26" s="660"/>
      <c r="CY26" s="661"/>
      <c r="CZ26" s="664">
        <v>6.7</v>
      </c>
      <c r="DA26" s="689"/>
      <c r="DB26" s="689"/>
      <c r="DC26" s="693"/>
      <c r="DD26" s="668">
        <v>853656</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c r="B27" s="656" t="s">
        <v>287</v>
      </c>
      <c r="C27" s="657"/>
      <c r="D27" s="657"/>
      <c r="E27" s="657"/>
      <c r="F27" s="657"/>
      <c r="G27" s="657"/>
      <c r="H27" s="657"/>
      <c r="I27" s="657"/>
      <c r="J27" s="657"/>
      <c r="K27" s="657"/>
      <c r="L27" s="657"/>
      <c r="M27" s="657"/>
      <c r="N27" s="657"/>
      <c r="O27" s="657"/>
      <c r="P27" s="657"/>
      <c r="Q27" s="658"/>
      <c r="R27" s="659">
        <v>230977</v>
      </c>
      <c r="S27" s="660"/>
      <c r="T27" s="660"/>
      <c r="U27" s="660"/>
      <c r="V27" s="660"/>
      <c r="W27" s="660"/>
      <c r="X27" s="660"/>
      <c r="Y27" s="661"/>
      <c r="Z27" s="662">
        <v>1.5</v>
      </c>
      <c r="AA27" s="662"/>
      <c r="AB27" s="662"/>
      <c r="AC27" s="662"/>
      <c r="AD27" s="663" t="s">
        <v>121</v>
      </c>
      <c r="AE27" s="663"/>
      <c r="AF27" s="663"/>
      <c r="AG27" s="663"/>
      <c r="AH27" s="663"/>
      <c r="AI27" s="663"/>
      <c r="AJ27" s="663"/>
      <c r="AK27" s="663"/>
      <c r="AL27" s="664" t="s">
        <v>121</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3956990</v>
      </c>
      <c r="BH27" s="660"/>
      <c r="BI27" s="660"/>
      <c r="BJ27" s="660"/>
      <c r="BK27" s="660"/>
      <c r="BL27" s="660"/>
      <c r="BM27" s="660"/>
      <c r="BN27" s="661"/>
      <c r="BO27" s="662">
        <v>100</v>
      </c>
      <c r="BP27" s="662"/>
      <c r="BQ27" s="662"/>
      <c r="BR27" s="662"/>
      <c r="BS27" s="663">
        <v>65053</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3976691</v>
      </c>
      <c r="CS27" s="691"/>
      <c r="CT27" s="691"/>
      <c r="CU27" s="691"/>
      <c r="CV27" s="691"/>
      <c r="CW27" s="691"/>
      <c r="CX27" s="691"/>
      <c r="CY27" s="692"/>
      <c r="CZ27" s="664">
        <v>27.4</v>
      </c>
      <c r="DA27" s="689"/>
      <c r="DB27" s="689"/>
      <c r="DC27" s="693"/>
      <c r="DD27" s="668">
        <v>1445373</v>
      </c>
      <c r="DE27" s="691"/>
      <c r="DF27" s="691"/>
      <c r="DG27" s="691"/>
      <c r="DH27" s="691"/>
      <c r="DI27" s="691"/>
      <c r="DJ27" s="691"/>
      <c r="DK27" s="692"/>
      <c r="DL27" s="668">
        <v>946237</v>
      </c>
      <c r="DM27" s="691"/>
      <c r="DN27" s="691"/>
      <c r="DO27" s="691"/>
      <c r="DP27" s="691"/>
      <c r="DQ27" s="691"/>
      <c r="DR27" s="691"/>
      <c r="DS27" s="691"/>
      <c r="DT27" s="691"/>
      <c r="DU27" s="691"/>
      <c r="DV27" s="692"/>
      <c r="DW27" s="664">
        <v>11.7</v>
      </c>
      <c r="DX27" s="689"/>
      <c r="DY27" s="689"/>
      <c r="DZ27" s="689"/>
      <c r="EA27" s="689"/>
      <c r="EB27" s="689"/>
      <c r="EC27" s="690"/>
    </row>
    <row r="28" spans="2:133" ht="11.25" customHeight="1">
      <c r="B28" s="656" t="s">
        <v>290</v>
      </c>
      <c r="C28" s="657"/>
      <c r="D28" s="657"/>
      <c r="E28" s="657"/>
      <c r="F28" s="657"/>
      <c r="G28" s="657"/>
      <c r="H28" s="657"/>
      <c r="I28" s="657"/>
      <c r="J28" s="657"/>
      <c r="K28" s="657"/>
      <c r="L28" s="657"/>
      <c r="M28" s="657"/>
      <c r="N28" s="657"/>
      <c r="O28" s="657"/>
      <c r="P28" s="657"/>
      <c r="Q28" s="658"/>
      <c r="R28" s="659">
        <v>114071</v>
      </c>
      <c r="S28" s="660"/>
      <c r="T28" s="660"/>
      <c r="U28" s="660"/>
      <c r="V28" s="660"/>
      <c r="W28" s="660"/>
      <c r="X28" s="660"/>
      <c r="Y28" s="661"/>
      <c r="Z28" s="662">
        <v>0.8</v>
      </c>
      <c r="AA28" s="662"/>
      <c r="AB28" s="662"/>
      <c r="AC28" s="662"/>
      <c r="AD28" s="663">
        <v>17017</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1007267</v>
      </c>
      <c r="CS28" s="660"/>
      <c r="CT28" s="660"/>
      <c r="CU28" s="660"/>
      <c r="CV28" s="660"/>
      <c r="CW28" s="660"/>
      <c r="CX28" s="660"/>
      <c r="CY28" s="661"/>
      <c r="CZ28" s="664">
        <v>7</v>
      </c>
      <c r="DA28" s="689"/>
      <c r="DB28" s="689"/>
      <c r="DC28" s="693"/>
      <c r="DD28" s="668">
        <v>958521</v>
      </c>
      <c r="DE28" s="660"/>
      <c r="DF28" s="660"/>
      <c r="DG28" s="660"/>
      <c r="DH28" s="660"/>
      <c r="DI28" s="660"/>
      <c r="DJ28" s="660"/>
      <c r="DK28" s="661"/>
      <c r="DL28" s="668">
        <v>958521</v>
      </c>
      <c r="DM28" s="660"/>
      <c r="DN28" s="660"/>
      <c r="DO28" s="660"/>
      <c r="DP28" s="660"/>
      <c r="DQ28" s="660"/>
      <c r="DR28" s="660"/>
      <c r="DS28" s="660"/>
      <c r="DT28" s="660"/>
      <c r="DU28" s="660"/>
      <c r="DV28" s="661"/>
      <c r="DW28" s="664">
        <v>11.9</v>
      </c>
      <c r="DX28" s="689"/>
      <c r="DY28" s="689"/>
      <c r="DZ28" s="689"/>
      <c r="EA28" s="689"/>
      <c r="EB28" s="689"/>
      <c r="EC28" s="690"/>
    </row>
    <row r="29" spans="2:133" ht="11.25" customHeight="1">
      <c r="B29" s="656" t="s">
        <v>292</v>
      </c>
      <c r="C29" s="657"/>
      <c r="D29" s="657"/>
      <c r="E29" s="657"/>
      <c r="F29" s="657"/>
      <c r="G29" s="657"/>
      <c r="H29" s="657"/>
      <c r="I29" s="657"/>
      <c r="J29" s="657"/>
      <c r="K29" s="657"/>
      <c r="L29" s="657"/>
      <c r="M29" s="657"/>
      <c r="N29" s="657"/>
      <c r="O29" s="657"/>
      <c r="P29" s="657"/>
      <c r="Q29" s="658"/>
      <c r="R29" s="659">
        <v>113463</v>
      </c>
      <c r="S29" s="660"/>
      <c r="T29" s="660"/>
      <c r="U29" s="660"/>
      <c r="V29" s="660"/>
      <c r="W29" s="660"/>
      <c r="X29" s="660"/>
      <c r="Y29" s="661"/>
      <c r="Z29" s="662">
        <v>0.8</v>
      </c>
      <c r="AA29" s="662"/>
      <c r="AB29" s="662"/>
      <c r="AC29" s="662"/>
      <c r="AD29" s="663">
        <v>25</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1007267</v>
      </c>
      <c r="CS29" s="691"/>
      <c r="CT29" s="691"/>
      <c r="CU29" s="691"/>
      <c r="CV29" s="691"/>
      <c r="CW29" s="691"/>
      <c r="CX29" s="691"/>
      <c r="CY29" s="692"/>
      <c r="CZ29" s="664">
        <v>7</v>
      </c>
      <c r="DA29" s="689"/>
      <c r="DB29" s="689"/>
      <c r="DC29" s="693"/>
      <c r="DD29" s="668">
        <v>958521</v>
      </c>
      <c r="DE29" s="691"/>
      <c r="DF29" s="691"/>
      <c r="DG29" s="691"/>
      <c r="DH29" s="691"/>
      <c r="DI29" s="691"/>
      <c r="DJ29" s="691"/>
      <c r="DK29" s="692"/>
      <c r="DL29" s="668">
        <v>958521</v>
      </c>
      <c r="DM29" s="691"/>
      <c r="DN29" s="691"/>
      <c r="DO29" s="691"/>
      <c r="DP29" s="691"/>
      <c r="DQ29" s="691"/>
      <c r="DR29" s="691"/>
      <c r="DS29" s="691"/>
      <c r="DT29" s="691"/>
      <c r="DU29" s="691"/>
      <c r="DV29" s="692"/>
      <c r="DW29" s="664">
        <v>11.9</v>
      </c>
      <c r="DX29" s="689"/>
      <c r="DY29" s="689"/>
      <c r="DZ29" s="689"/>
      <c r="EA29" s="689"/>
      <c r="EB29" s="689"/>
      <c r="EC29" s="690"/>
    </row>
    <row r="30" spans="2:133" ht="11.25" customHeight="1">
      <c r="B30" s="656" t="s">
        <v>294</v>
      </c>
      <c r="C30" s="657"/>
      <c r="D30" s="657"/>
      <c r="E30" s="657"/>
      <c r="F30" s="657"/>
      <c r="G30" s="657"/>
      <c r="H30" s="657"/>
      <c r="I30" s="657"/>
      <c r="J30" s="657"/>
      <c r="K30" s="657"/>
      <c r="L30" s="657"/>
      <c r="M30" s="657"/>
      <c r="N30" s="657"/>
      <c r="O30" s="657"/>
      <c r="P30" s="657"/>
      <c r="Q30" s="658"/>
      <c r="R30" s="659">
        <v>2863870</v>
      </c>
      <c r="S30" s="660"/>
      <c r="T30" s="660"/>
      <c r="U30" s="660"/>
      <c r="V30" s="660"/>
      <c r="W30" s="660"/>
      <c r="X30" s="660"/>
      <c r="Y30" s="661"/>
      <c r="Z30" s="662">
        <v>19</v>
      </c>
      <c r="AA30" s="662"/>
      <c r="AB30" s="662"/>
      <c r="AC30" s="662"/>
      <c r="AD30" s="663" t="s">
        <v>121</v>
      </c>
      <c r="AE30" s="663"/>
      <c r="AF30" s="663"/>
      <c r="AG30" s="663"/>
      <c r="AH30" s="663"/>
      <c r="AI30" s="663"/>
      <c r="AJ30" s="663"/>
      <c r="AK30" s="663"/>
      <c r="AL30" s="664" t="s">
        <v>121</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975590</v>
      </c>
      <c r="CS30" s="660"/>
      <c r="CT30" s="660"/>
      <c r="CU30" s="660"/>
      <c r="CV30" s="660"/>
      <c r="CW30" s="660"/>
      <c r="CX30" s="660"/>
      <c r="CY30" s="661"/>
      <c r="CZ30" s="664">
        <v>6.7</v>
      </c>
      <c r="DA30" s="689"/>
      <c r="DB30" s="689"/>
      <c r="DC30" s="693"/>
      <c r="DD30" s="668">
        <v>952761</v>
      </c>
      <c r="DE30" s="660"/>
      <c r="DF30" s="660"/>
      <c r="DG30" s="660"/>
      <c r="DH30" s="660"/>
      <c r="DI30" s="660"/>
      <c r="DJ30" s="660"/>
      <c r="DK30" s="661"/>
      <c r="DL30" s="668">
        <v>952761</v>
      </c>
      <c r="DM30" s="660"/>
      <c r="DN30" s="660"/>
      <c r="DO30" s="660"/>
      <c r="DP30" s="660"/>
      <c r="DQ30" s="660"/>
      <c r="DR30" s="660"/>
      <c r="DS30" s="660"/>
      <c r="DT30" s="660"/>
      <c r="DU30" s="660"/>
      <c r="DV30" s="661"/>
      <c r="DW30" s="664">
        <v>11.8</v>
      </c>
      <c r="DX30" s="689"/>
      <c r="DY30" s="689"/>
      <c r="DZ30" s="689"/>
      <c r="EA30" s="689"/>
      <c r="EB30" s="689"/>
      <c r="EC30" s="690"/>
    </row>
    <row r="31" spans="2:133" ht="11.25" customHeight="1">
      <c r="B31" s="672" t="s">
        <v>298</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99.1</v>
      </c>
      <c r="BH31" s="703"/>
      <c r="BI31" s="703"/>
      <c r="BJ31" s="703"/>
      <c r="BK31" s="703"/>
      <c r="BL31" s="703"/>
      <c r="BM31" s="654">
        <v>96</v>
      </c>
      <c r="BN31" s="703"/>
      <c r="BO31" s="703"/>
      <c r="BP31" s="703"/>
      <c r="BQ31" s="704"/>
      <c r="BR31" s="715">
        <v>98.9</v>
      </c>
      <c r="BS31" s="703"/>
      <c r="BT31" s="703"/>
      <c r="BU31" s="703"/>
      <c r="BV31" s="703"/>
      <c r="BW31" s="703"/>
      <c r="BX31" s="654">
        <v>95.6</v>
      </c>
      <c r="BY31" s="703"/>
      <c r="BZ31" s="703"/>
      <c r="CA31" s="703"/>
      <c r="CB31" s="704"/>
      <c r="CD31" s="697"/>
      <c r="CE31" s="698"/>
      <c r="CF31" s="656" t="s">
        <v>301</v>
      </c>
      <c r="CG31" s="657"/>
      <c r="CH31" s="657"/>
      <c r="CI31" s="657"/>
      <c r="CJ31" s="657"/>
      <c r="CK31" s="657"/>
      <c r="CL31" s="657"/>
      <c r="CM31" s="657"/>
      <c r="CN31" s="657"/>
      <c r="CO31" s="657"/>
      <c r="CP31" s="657"/>
      <c r="CQ31" s="658"/>
      <c r="CR31" s="659">
        <v>31677</v>
      </c>
      <c r="CS31" s="691"/>
      <c r="CT31" s="691"/>
      <c r="CU31" s="691"/>
      <c r="CV31" s="691"/>
      <c r="CW31" s="691"/>
      <c r="CX31" s="691"/>
      <c r="CY31" s="692"/>
      <c r="CZ31" s="664">
        <v>0.2</v>
      </c>
      <c r="DA31" s="689"/>
      <c r="DB31" s="689"/>
      <c r="DC31" s="693"/>
      <c r="DD31" s="668">
        <v>5760</v>
      </c>
      <c r="DE31" s="691"/>
      <c r="DF31" s="691"/>
      <c r="DG31" s="691"/>
      <c r="DH31" s="691"/>
      <c r="DI31" s="691"/>
      <c r="DJ31" s="691"/>
      <c r="DK31" s="692"/>
      <c r="DL31" s="668">
        <v>5760</v>
      </c>
      <c r="DM31" s="691"/>
      <c r="DN31" s="691"/>
      <c r="DO31" s="691"/>
      <c r="DP31" s="691"/>
      <c r="DQ31" s="691"/>
      <c r="DR31" s="691"/>
      <c r="DS31" s="691"/>
      <c r="DT31" s="691"/>
      <c r="DU31" s="691"/>
      <c r="DV31" s="692"/>
      <c r="DW31" s="664">
        <v>0.1</v>
      </c>
      <c r="DX31" s="689"/>
      <c r="DY31" s="689"/>
      <c r="DZ31" s="689"/>
      <c r="EA31" s="689"/>
      <c r="EB31" s="689"/>
      <c r="EC31" s="690"/>
    </row>
    <row r="32" spans="2:133" ht="11.25" customHeight="1">
      <c r="B32" s="656" t="s">
        <v>302</v>
      </c>
      <c r="C32" s="657"/>
      <c r="D32" s="657"/>
      <c r="E32" s="657"/>
      <c r="F32" s="657"/>
      <c r="G32" s="657"/>
      <c r="H32" s="657"/>
      <c r="I32" s="657"/>
      <c r="J32" s="657"/>
      <c r="K32" s="657"/>
      <c r="L32" s="657"/>
      <c r="M32" s="657"/>
      <c r="N32" s="657"/>
      <c r="O32" s="657"/>
      <c r="P32" s="657"/>
      <c r="Q32" s="658"/>
      <c r="R32" s="659">
        <v>1285035</v>
      </c>
      <c r="S32" s="660"/>
      <c r="T32" s="660"/>
      <c r="U32" s="660"/>
      <c r="V32" s="660"/>
      <c r="W32" s="660"/>
      <c r="X32" s="660"/>
      <c r="Y32" s="661"/>
      <c r="Z32" s="662">
        <v>8.5</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303</v>
      </c>
      <c r="AX32" s="656" t="s">
        <v>304</v>
      </c>
      <c r="AY32" s="657"/>
      <c r="AZ32" s="657"/>
      <c r="BA32" s="657"/>
      <c r="BB32" s="657"/>
      <c r="BC32" s="657"/>
      <c r="BD32" s="657"/>
      <c r="BE32" s="657"/>
      <c r="BF32" s="658"/>
      <c r="BG32" s="716">
        <v>98.8</v>
      </c>
      <c r="BH32" s="691"/>
      <c r="BI32" s="691"/>
      <c r="BJ32" s="691"/>
      <c r="BK32" s="691"/>
      <c r="BL32" s="691"/>
      <c r="BM32" s="665">
        <v>95.3</v>
      </c>
      <c r="BN32" s="691"/>
      <c r="BO32" s="691"/>
      <c r="BP32" s="691"/>
      <c r="BQ32" s="714"/>
      <c r="BR32" s="716">
        <v>98.7</v>
      </c>
      <c r="BS32" s="691"/>
      <c r="BT32" s="691"/>
      <c r="BU32" s="691"/>
      <c r="BV32" s="691"/>
      <c r="BW32" s="691"/>
      <c r="BX32" s="665">
        <v>95.1</v>
      </c>
      <c r="BY32" s="691"/>
      <c r="BZ32" s="691"/>
      <c r="CA32" s="691"/>
      <c r="CB32" s="714"/>
      <c r="CD32" s="699"/>
      <c r="CE32" s="700"/>
      <c r="CF32" s="656" t="s">
        <v>305</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89"/>
      <c r="DB32" s="689"/>
      <c r="DC32" s="693"/>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89"/>
      <c r="DY32" s="689"/>
      <c r="DZ32" s="689"/>
      <c r="EA32" s="689"/>
      <c r="EB32" s="689"/>
      <c r="EC32" s="690"/>
    </row>
    <row r="33" spans="2:133" ht="11.25" customHeight="1">
      <c r="B33" s="656" t="s">
        <v>306</v>
      </c>
      <c r="C33" s="657"/>
      <c r="D33" s="657"/>
      <c r="E33" s="657"/>
      <c r="F33" s="657"/>
      <c r="G33" s="657"/>
      <c r="H33" s="657"/>
      <c r="I33" s="657"/>
      <c r="J33" s="657"/>
      <c r="K33" s="657"/>
      <c r="L33" s="657"/>
      <c r="M33" s="657"/>
      <c r="N33" s="657"/>
      <c r="O33" s="657"/>
      <c r="P33" s="657"/>
      <c r="Q33" s="658"/>
      <c r="R33" s="659">
        <v>12692</v>
      </c>
      <c r="S33" s="660"/>
      <c r="T33" s="660"/>
      <c r="U33" s="660"/>
      <c r="V33" s="660"/>
      <c r="W33" s="660"/>
      <c r="X33" s="660"/>
      <c r="Y33" s="661"/>
      <c r="Z33" s="662">
        <v>0.1</v>
      </c>
      <c r="AA33" s="662"/>
      <c r="AB33" s="662"/>
      <c r="AC33" s="662"/>
      <c r="AD33" s="663">
        <v>11802</v>
      </c>
      <c r="AE33" s="663"/>
      <c r="AF33" s="663"/>
      <c r="AG33" s="663"/>
      <c r="AH33" s="663"/>
      <c r="AI33" s="663"/>
      <c r="AJ33" s="663"/>
      <c r="AK33" s="663"/>
      <c r="AL33" s="664">
        <v>0.1</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99.3</v>
      </c>
      <c r="BH33" s="718"/>
      <c r="BI33" s="718"/>
      <c r="BJ33" s="718"/>
      <c r="BK33" s="718"/>
      <c r="BL33" s="718"/>
      <c r="BM33" s="719">
        <v>96.2</v>
      </c>
      <c r="BN33" s="718"/>
      <c r="BO33" s="718"/>
      <c r="BP33" s="718"/>
      <c r="BQ33" s="720"/>
      <c r="BR33" s="717">
        <v>99</v>
      </c>
      <c r="BS33" s="718"/>
      <c r="BT33" s="718"/>
      <c r="BU33" s="718"/>
      <c r="BV33" s="718"/>
      <c r="BW33" s="718"/>
      <c r="BX33" s="719">
        <v>95.4</v>
      </c>
      <c r="BY33" s="718"/>
      <c r="BZ33" s="718"/>
      <c r="CA33" s="718"/>
      <c r="CB33" s="720"/>
      <c r="CD33" s="656" t="s">
        <v>308</v>
      </c>
      <c r="CE33" s="657"/>
      <c r="CF33" s="657"/>
      <c r="CG33" s="657"/>
      <c r="CH33" s="657"/>
      <c r="CI33" s="657"/>
      <c r="CJ33" s="657"/>
      <c r="CK33" s="657"/>
      <c r="CL33" s="657"/>
      <c r="CM33" s="657"/>
      <c r="CN33" s="657"/>
      <c r="CO33" s="657"/>
      <c r="CP33" s="657"/>
      <c r="CQ33" s="658"/>
      <c r="CR33" s="659">
        <v>6679743</v>
      </c>
      <c r="CS33" s="691"/>
      <c r="CT33" s="691"/>
      <c r="CU33" s="691"/>
      <c r="CV33" s="691"/>
      <c r="CW33" s="691"/>
      <c r="CX33" s="691"/>
      <c r="CY33" s="692"/>
      <c r="CZ33" s="664">
        <v>46.1</v>
      </c>
      <c r="DA33" s="689"/>
      <c r="DB33" s="689"/>
      <c r="DC33" s="693"/>
      <c r="DD33" s="668">
        <v>5826411</v>
      </c>
      <c r="DE33" s="691"/>
      <c r="DF33" s="691"/>
      <c r="DG33" s="691"/>
      <c r="DH33" s="691"/>
      <c r="DI33" s="691"/>
      <c r="DJ33" s="691"/>
      <c r="DK33" s="692"/>
      <c r="DL33" s="668">
        <v>4040425</v>
      </c>
      <c r="DM33" s="691"/>
      <c r="DN33" s="691"/>
      <c r="DO33" s="691"/>
      <c r="DP33" s="691"/>
      <c r="DQ33" s="691"/>
      <c r="DR33" s="691"/>
      <c r="DS33" s="691"/>
      <c r="DT33" s="691"/>
      <c r="DU33" s="691"/>
      <c r="DV33" s="692"/>
      <c r="DW33" s="664">
        <v>50</v>
      </c>
      <c r="DX33" s="689"/>
      <c r="DY33" s="689"/>
      <c r="DZ33" s="689"/>
      <c r="EA33" s="689"/>
      <c r="EB33" s="689"/>
      <c r="EC33" s="690"/>
    </row>
    <row r="34" spans="2:133" ht="11.25" customHeight="1">
      <c r="B34" s="656" t="s">
        <v>309</v>
      </c>
      <c r="C34" s="657"/>
      <c r="D34" s="657"/>
      <c r="E34" s="657"/>
      <c r="F34" s="657"/>
      <c r="G34" s="657"/>
      <c r="H34" s="657"/>
      <c r="I34" s="657"/>
      <c r="J34" s="657"/>
      <c r="K34" s="657"/>
      <c r="L34" s="657"/>
      <c r="M34" s="657"/>
      <c r="N34" s="657"/>
      <c r="O34" s="657"/>
      <c r="P34" s="657"/>
      <c r="Q34" s="658"/>
      <c r="R34" s="659">
        <v>368471</v>
      </c>
      <c r="S34" s="660"/>
      <c r="T34" s="660"/>
      <c r="U34" s="660"/>
      <c r="V34" s="660"/>
      <c r="W34" s="660"/>
      <c r="X34" s="660"/>
      <c r="Y34" s="661"/>
      <c r="Z34" s="662">
        <v>2.4</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2556067</v>
      </c>
      <c r="CS34" s="660"/>
      <c r="CT34" s="660"/>
      <c r="CU34" s="660"/>
      <c r="CV34" s="660"/>
      <c r="CW34" s="660"/>
      <c r="CX34" s="660"/>
      <c r="CY34" s="661"/>
      <c r="CZ34" s="664">
        <v>17.600000000000001</v>
      </c>
      <c r="DA34" s="689"/>
      <c r="DB34" s="689"/>
      <c r="DC34" s="693"/>
      <c r="DD34" s="668">
        <v>2049740</v>
      </c>
      <c r="DE34" s="660"/>
      <c r="DF34" s="660"/>
      <c r="DG34" s="660"/>
      <c r="DH34" s="660"/>
      <c r="DI34" s="660"/>
      <c r="DJ34" s="660"/>
      <c r="DK34" s="661"/>
      <c r="DL34" s="668">
        <v>1611929</v>
      </c>
      <c r="DM34" s="660"/>
      <c r="DN34" s="660"/>
      <c r="DO34" s="660"/>
      <c r="DP34" s="660"/>
      <c r="DQ34" s="660"/>
      <c r="DR34" s="660"/>
      <c r="DS34" s="660"/>
      <c r="DT34" s="660"/>
      <c r="DU34" s="660"/>
      <c r="DV34" s="661"/>
      <c r="DW34" s="664">
        <v>20</v>
      </c>
      <c r="DX34" s="689"/>
      <c r="DY34" s="689"/>
      <c r="DZ34" s="689"/>
      <c r="EA34" s="689"/>
      <c r="EB34" s="689"/>
      <c r="EC34" s="690"/>
    </row>
    <row r="35" spans="2:133" ht="11.25" customHeight="1">
      <c r="B35" s="656" t="s">
        <v>311</v>
      </c>
      <c r="C35" s="657"/>
      <c r="D35" s="657"/>
      <c r="E35" s="657"/>
      <c r="F35" s="657"/>
      <c r="G35" s="657"/>
      <c r="H35" s="657"/>
      <c r="I35" s="657"/>
      <c r="J35" s="657"/>
      <c r="K35" s="657"/>
      <c r="L35" s="657"/>
      <c r="M35" s="657"/>
      <c r="N35" s="657"/>
      <c r="O35" s="657"/>
      <c r="P35" s="657"/>
      <c r="Q35" s="658"/>
      <c r="R35" s="659">
        <v>458627</v>
      </c>
      <c r="S35" s="660"/>
      <c r="T35" s="660"/>
      <c r="U35" s="660"/>
      <c r="V35" s="660"/>
      <c r="W35" s="660"/>
      <c r="X35" s="660"/>
      <c r="Y35" s="661"/>
      <c r="Z35" s="662">
        <v>3</v>
      </c>
      <c r="AA35" s="662"/>
      <c r="AB35" s="662"/>
      <c r="AC35" s="662"/>
      <c r="AD35" s="663" t="s">
        <v>121</v>
      </c>
      <c r="AE35" s="663"/>
      <c r="AF35" s="663"/>
      <c r="AG35" s="663"/>
      <c r="AH35" s="663"/>
      <c r="AI35" s="663"/>
      <c r="AJ35" s="663"/>
      <c r="AK35" s="663"/>
      <c r="AL35" s="664" t="s">
        <v>121</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62575</v>
      </c>
      <c r="CS35" s="691"/>
      <c r="CT35" s="691"/>
      <c r="CU35" s="691"/>
      <c r="CV35" s="691"/>
      <c r="CW35" s="691"/>
      <c r="CX35" s="691"/>
      <c r="CY35" s="692"/>
      <c r="CZ35" s="664">
        <v>0.4</v>
      </c>
      <c r="DA35" s="689"/>
      <c r="DB35" s="689"/>
      <c r="DC35" s="693"/>
      <c r="DD35" s="668">
        <v>55233</v>
      </c>
      <c r="DE35" s="691"/>
      <c r="DF35" s="691"/>
      <c r="DG35" s="691"/>
      <c r="DH35" s="691"/>
      <c r="DI35" s="691"/>
      <c r="DJ35" s="691"/>
      <c r="DK35" s="692"/>
      <c r="DL35" s="668">
        <v>55233</v>
      </c>
      <c r="DM35" s="691"/>
      <c r="DN35" s="691"/>
      <c r="DO35" s="691"/>
      <c r="DP35" s="691"/>
      <c r="DQ35" s="691"/>
      <c r="DR35" s="691"/>
      <c r="DS35" s="691"/>
      <c r="DT35" s="691"/>
      <c r="DU35" s="691"/>
      <c r="DV35" s="692"/>
      <c r="DW35" s="664">
        <v>0.7</v>
      </c>
      <c r="DX35" s="689"/>
      <c r="DY35" s="689"/>
      <c r="DZ35" s="689"/>
      <c r="EA35" s="689"/>
      <c r="EB35" s="689"/>
      <c r="EC35" s="690"/>
    </row>
    <row r="36" spans="2:133" ht="11.25" customHeight="1">
      <c r="B36" s="656" t="s">
        <v>315</v>
      </c>
      <c r="C36" s="657"/>
      <c r="D36" s="657"/>
      <c r="E36" s="657"/>
      <c r="F36" s="657"/>
      <c r="G36" s="657"/>
      <c r="H36" s="657"/>
      <c r="I36" s="657"/>
      <c r="J36" s="657"/>
      <c r="K36" s="657"/>
      <c r="L36" s="657"/>
      <c r="M36" s="657"/>
      <c r="N36" s="657"/>
      <c r="O36" s="657"/>
      <c r="P36" s="657"/>
      <c r="Q36" s="658"/>
      <c r="R36" s="659">
        <v>815265</v>
      </c>
      <c r="S36" s="660"/>
      <c r="T36" s="660"/>
      <c r="U36" s="660"/>
      <c r="V36" s="660"/>
      <c r="W36" s="660"/>
      <c r="X36" s="660"/>
      <c r="Y36" s="661"/>
      <c r="Z36" s="662">
        <v>5.4</v>
      </c>
      <c r="AA36" s="662"/>
      <c r="AB36" s="662"/>
      <c r="AC36" s="662"/>
      <c r="AD36" s="663" t="s">
        <v>121</v>
      </c>
      <c r="AE36" s="663"/>
      <c r="AF36" s="663"/>
      <c r="AG36" s="663"/>
      <c r="AH36" s="663"/>
      <c r="AI36" s="663"/>
      <c r="AJ36" s="663"/>
      <c r="AK36" s="663"/>
      <c r="AL36" s="664" t="s">
        <v>121</v>
      </c>
      <c r="AM36" s="665"/>
      <c r="AN36" s="665"/>
      <c r="AO36" s="666"/>
      <c r="AP36" s="222"/>
      <c r="AQ36" s="725" t="s">
        <v>316</v>
      </c>
      <c r="AR36" s="726"/>
      <c r="AS36" s="726"/>
      <c r="AT36" s="726"/>
      <c r="AU36" s="726"/>
      <c r="AV36" s="726"/>
      <c r="AW36" s="726"/>
      <c r="AX36" s="726"/>
      <c r="AY36" s="727"/>
      <c r="AZ36" s="648">
        <v>1808982</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62261</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1780453</v>
      </c>
      <c r="CS36" s="660"/>
      <c r="CT36" s="660"/>
      <c r="CU36" s="660"/>
      <c r="CV36" s="660"/>
      <c r="CW36" s="660"/>
      <c r="CX36" s="660"/>
      <c r="CY36" s="661"/>
      <c r="CZ36" s="664">
        <v>12.3</v>
      </c>
      <c r="DA36" s="689"/>
      <c r="DB36" s="689"/>
      <c r="DC36" s="693"/>
      <c r="DD36" s="668">
        <v>1741589</v>
      </c>
      <c r="DE36" s="660"/>
      <c r="DF36" s="660"/>
      <c r="DG36" s="660"/>
      <c r="DH36" s="660"/>
      <c r="DI36" s="660"/>
      <c r="DJ36" s="660"/>
      <c r="DK36" s="661"/>
      <c r="DL36" s="668">
        <v>1446880</v>
      </c>
      <c r="DM36" s="660"/>
      <c r="DN36" s="660"/>
      <c r="DO36" s="660"/>
      <c r="DP36" s="660"/>
      <c r="DQ36" s="660"/>
      <c r="DR36" s="660"/>
      <c r="DS36" s="660"/>
      <c r="DT36" s="660"/>
      <c r="DU36" s="660"/>
      <c r="DV36" s="661"/>
      <c r="DW36" s="664">
        <v>17.899999999999999</v>
      </c>
      <c r="DX36" s="689"/>
      <c r="DY36" s="689"/>
      <c r="DZ36" s="689"/>
      <c r="EA36" s="689"/>
      <c r="EB36" s="689"/>
      <c r="EC36" s="690"/>
    </row>
    <row r="37" spans="2:133" ht="11.25" customHeight="1">
      <c r="B37" s="656" t="s">
        <v>319</v>
      </c>
      <c r="C37" s="657"/>
      <c r="D37" s="657"/>
      <c r="E37" s="657"/>
      <c r="F37" s="657"/>
      <c r="G37" s="657"/>
      <c r="H37" s="657"/>
      <c r="I37" s="657"/>
      <c r="J37" s="657"/>
      <c r="K37" s="657"/>
      <c r="L37" s="657"/>
      <c r="M37" s="657"/>
      <c r="N37" s="657"/>
      <c r="O37" s="657"/>
      <c r="P37" s="657"/>
      <c r="Q37" s="658"/>
      <c r="R37" s="659">
        <v>128830</v>
      </c>
      <c r="S37" s="660"/>
      <c r="T37" s="660"/>
      <c r="U37" s="660"/>
      <c r="V37" s="660"/>
      <c r="W37" s="660"/>
      <c r="X37" s="660"/>
      <c r="Y37" s="661"/>
      <c r="Z37" s="662">
        <v>0.9</v>
      </c>
      <c r="AA37" s="662"/>
      <c r="AB37" s="662"/>
      <c r="AC37" s="662"/>
      <c r="AD37" s="663">
        <v>9508</v>
      </c>
      <c r="AE37" s="663"/>
      <c r="AF37" s="663"/>
      <c r="AG37" s="663"/>
      <c r="AH37" s="663"/>
      <c r="AI37" s="663"/>
      <c r="AJ37" s="663"/>
      <c r="AK37" s="663"/>
      <c r="AL37" s="664">
        <v>0.1</v>
      </c>
      <c r="AM37" s="665"/>
      <c r="AN37" s="665"/>
      <c r="AO37" s="666"/>
      <c r="AQ37" s="722" t="s">
        <v>320</v>
      </c>
      <c r="AR37" s="723"/>
      <c r="AS37" s="723"/>
      <c r="AT37" s="723"/>
      <c r="AU37" s="723"/>
      <c r="AV37" s="723"/>
      <c r="AW37" s="723"/>
      <c r="AX37" s="723"/>
      <c r="AY37" s="724"/>
      <c r="AZ37" s="659">
        <v>394400</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-10773</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616881</v>
      </c>
      <c r="CS37" s="691"/>
      <c r="CT37" s="691"/>
      <c r="CU37" s="691"/>
      <c r="CV37" s="691"/>
      <c r="CW37" s="691"/>
      <c r="CX37" s="691"/>
      <c r="CY37" s="692"/>
      <c r="CZ37" s="664">
        <v>4.3</v>
      </c>
      <c r="DA37" s="689"/>
      <c r="DB37" s="689"/>
      <c r="DC37" s="693"/>
      <c r="DD37" s="668">
        <v>616881</v>
      </c>
      <c r="DE37" s="691"/>
      <c r="DF37" s="691"/>
      <c r="DG37" s="691"/>
      <c r="DH37" s="691"/>
      <c r="DI37" s="691"/>
      <c r="DJ37" s="691"/>
      <c r="DK37" s="692"/>
      <c r="DL37" s="668">
        <v>562046</v>
      </c>
      <c r="DM37" s="691"/>
      <c r="DN37" s="691"/>
      <c r="DO37" s="691"/>
      <c r="DP37" s="691"/>
      <c r="DQ37" s="691"/>
      <c r="DR37" s="691"/>
      <c r="DS37" s="691"/>
      <c r="DT37" s="691"/>
      <c r="DU37" s="691"/>
      <c r="DV37" s="692"/>
      <c r="DW37" s="664">
        <v>7</v>
      </c>
      <c r="DX37" s="689"/>
      <c r="DY37" s="689"/>
      <c r="DZ37" s="689"/>
      <c r="EA37" s="689"/>
      <c r="EB37" s="689"/>
      <c r="EC37" s="690"/>
    </row>
    <row r="38" spans="2:133" ht="11.25" customHeight="1">
      <c r="B38" s="656" t="s">
        <v>323</v>
      </c>
      <c r="C38" s="657"/>
      <c r="D38" s="657"/>
      <c r="E38" s="657"/>
      <c r="F38" s="657"/>
      <c r="G38" s="657"/>
      <c r="H38" s="657"/>
      <c r="I38" s="657"/>
      <c r="J38" s="657"/>
      <c r="K38" s="657"/>
      <c r="L38" s="657"/>
      <c r="M38" s="657"/>
      <c r="N38" s="657"/>
      <c r="O38" s="657"/>
      <c r="P38" s="657"/>
      <c r="Q38" s="658"/>
      <c r="R38" s="659">
        <v>404601</v>
      </c>
      <c r="S38" s="660"/>
      <c r="T38" s="660"/>
      <c r="U38" s="660"/>
      <c r="V38" s="660"/>
      <c r="W38" s="660"/>
      <c r="X38" s="660"/>
      <c r="Y38" s="661"/>
      <c r="Z38" s="662">
        <v>2.7</v>
      </c>
      <c r="AA38" s="662"/>
      <c r="AB38" s="662"/>
      <c r="AC38" s="662"/>
      <c r="AD38" s="663" t="s">
        <v>121</v>
      </c>
      <c r="AE38" s="663"/>
      <c r="AF38" s="663"/>
      <c r="AG38" s="663"/>
      <c r="AH38" s="663"/>
      <c r="AI38" s="663"/>
      <c r="AJ38" s="663"/>
      <c r="AK38" s="663"/>
      <c r="AL38" s="664" t="s">
        <v>121</v>
      </c>
      <c r="AM38" s="665"/>
      <c r="AN38" s="665"/>
      <c r="AO38" s="666"/>
      <c r="AQ38" s="722" t="s">
        <v>324</v>
      </c>
      <c r="AR38" s="723"/>
      <c r="AS38" s="723"/>
      <c r="AT38" s="723"/>
      <c r="AU38" s="723"/>
      <c r="AV38" s="723"/>
      <c r="AW38" s="723"/>
      <c r="AX38" s="723"/>
      <c r="AY38" s="724"/>
      <c r="AZ38" s="659">
        <v>43538</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4349</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1371044</v>
      </c>
      <c r="CS38" s="660"/>
      <c r="CT38" s="660"/>
      <c r="CU38" s="660"/>
      <c r="CV38" s="660"/>
      <c r="CW38" s="660"/>
      <c r="CX38" s="660"/>
      <c r="CY38" s="661"/>
      <c r="CZ38" s="664">
        <v>9.5</v>
      </c>
      <c r="DA38" s="689"/>
      <c r="DB38" s="689"/>
      <c r="DC38" s="693"/>
      <c r="DD38" s="668">
        <v>1092283</v>
      </c>
      <c r="DE38" s="660"/>
      <c r="DF38" s="660"/>
      <c r="DG38" s="660"/>
      <c r="DH38" s="660"/>
      <c r="DI38" s="660"/>
      <c r="DJ38" s="660"/>
      <c r="DK38" s="661"/>
      <c r="DL38" s="668">
        <v>926383</v>
      </c>
      <c r="DM38" s="660"/>
      <c r="DN38" s="660"/>
      <c r="DO38" s="660"/>
      <c r="DP38" s="660"/>
      <c r="DQ38" s="660"/>
      <c r="DR38" s="660"/>
      <c r="DS38" s="660"/>
      <c r="DT38" s="660"/>
      <c r="DU38" s="660"/>
      <c r="DV38" s="661"/>
      <c r="DW38" s="664">
        <v>11.5</v>
      </c>
      <c r="DX38" s="689"/>
      <c r="DY38" s="689"/>
      <c r="DZ38" s="689"/>
      <c r="EA38" s="689"/>
      <c r="EB38" s="689"/>
      <c r="EC38" s="690"/>
    </row>
    <row r="39" spans="2:133" ht="11.25" customHeight="1">
      <c r="B39" s="656" t="s">
        <v>327</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328</v>
      </c>
      <c r="AR39" s="723"/>
      <c r="AS39" s="723"/>
      <c r="AT39" s="723"/>
      <c r="AU39" s="723"/>
      <c r="AV39" s="723"/>
      <c r="AW39" s="723"/>
      <c r="AX39" s="723"/>
      <c r="AY39" s="724"/>
      <c r="AZ39" s="659" t="s">
        <v>121</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6671</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867229</v>
      </c>
      <c r="CS39" s="691"/>
      <c r="CT39" s="691"/>
      <c r="CU39" s="691"/>
      <c r="CV39" s="691"/>
      <c r="CW39" s="691"/>
      <c r="CX39" s="691"/>
      <c r="CY39" s="692"/>
      <c r="CZ39" s="664">
        <v>6</v>
      </c>
      <c r="DA39" s="689"/>
      <c r="DB39" s="689"/>
      <c r="DC39" s="693"/>
      <c r="DD39" s="668">
        <v>867191</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c r="B40" s="656" t="s">
        <v>331</v>
      </c>
      <c r="C40" s="657"/>
      <c r="D40" s="657"/>
      <c r="E40" s="657"/>
      <c r="F40" s="657"/>
      <c r="G40" s="657"/>
      <c r="H40" s="657"/>
      <c r="I40" s="657"/>
      <c r="J40" s="657"/>
      <c r="K40" s="657"/>
      <c r="L40" s="657"/>
      <c r="M40" s="657"/>
      <c r="N40" s="657"/>
      <c r="O40" s="657"/>
      <c r="P40" s="657"/>
      <c r="Q40" s="658"/>
      <c r="R40" s="659">
        <v>65291</v>
      </c>
      <c r="S40" s="660"/>
      <c r="T40" s="660"/>
      <c r="U40" s="660"/>
      <c r="V40" s="660"/>
      <c r="W40" s="660"/>
      <c r="X40" s="660"/>
      <c r="Y40" s="661"/>
      <c r="Z40" s="662">
        <v>0.4</v>
      </c>
      <c r="AA40" s="662"/>
      <c r="AB40" s="662"/>
      <c r="AC40" s="662"/>
      <c r="AD40" s="663" t="s">
        <v>121</v>
      </c>
      <c r="AE40" s="663"/>
      <c r="AF40" s="663"/>
      <c r="AG40" s="663"/>
      <c r="AH40" s="663"/>
      <c r="AI40" s="663"/>
      <c r="AJ40" s="663"/>
      <c r="AK40" s="663"/>
      <c r="AL40" s="664" t="s">
        <v>121</v>
      </c>
      <c r="AM40" s="665"/>
      <c r="AN40" s="665"/>
      <c r="AO40" s="666"/>
      <c r="AQ40" s="722" t="s">
        <v>332</v>
      </c>
      <c r="AR40" s="723"/>
      <c r="AS40" s="723"/>
      <c r="AT40" s="723"/>
      <c r="AU40" s="723"/>
      <c r="AV40" s="723"/>
      <c r="AW40" s="723"/>
      <c r="AX40" s="723"/>
      <c r="AY40" s="724"/>
      <c r="AZ40" s="659" t="s">
        <v>121</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103</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42375</v>
      </c>
      <c r="CS40" s="660"/>
      <c r="CT40" s="660"/>
      <c r="CU40" s="660"/>
      <c r="CV40" s="660"/>
      <c r="CW40" s="660"/>
      <c r="CX40" s="660"/>
      <c r="CY40" s="661"/>
      <c r="CZ40" s="664">
        <v>0.3</v>
      </c>
      <c r="DA40" s="689"/>
      <c r="DB40" s="689"/>
      <c r="DC40" s="693"/>
      <c r="DD40" s="668">
        <v>20375</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89"/>
      <c r="DY40" s="689"/>
      <c r="DZ40" s="689"/>
      <c r="EA40" s="689"/>
      <c r="EB40" s="689"/>
      <c r="EC40" s="690"/>
    </row>
    <row r="41" spans="2:133" ht="11.25" customHeight="1">
      <c r="B41" s="680" t="s">
        <v>336</v>
      </c>
      <c r="C41" s="681"/>
      <c r="D41" s="681"/>
      <c r="E41" s="681"/>
      <c r="F41" s="681"/>
      <c r="G41" s="681"/>
      <c r="H41" s="681"/>
      <c r="I41" s="681"/>
      <c r="J41" s="681"/>
      <c r="K41" s="681"/>
      <c r="L41" s="681"/>
      <c r="M41" s="681"/>
      <c r="N41" s="681"/>
      <c r="O41" s="681"/>
      <c r="P41" s="681"/>
      <c r="Q41" s="682"/>
      <c r="R41" s="731">
        <v>15088863</v>
      </c>
      <c r="S41" s="732"/>
      <c r="T41" s="732"/>
      <c r="U41" s="732"/>
      <c r="V41" s="732"/>
      <c r="W41" s="732"/>
      <c r="X41" s="732"/>
      <c r="Y41" s="736"/>
      <c r="Z41" s="737">
        <v>100</v>
      </c>
      <c r="AA41" s="737"/>
      <c r="AB41" s="737"/>
      <c r="AC41" s="737"/>
      <c r="AD41" s="738">
        <v>8014158</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369600</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121</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340</v>
      </c>
      <c r="AR42" s="729"/>
      <c r="AS42" s="729"/>
      <c r="AT42" s="729"/>
      <c r="AU42" s="729"/>
      <c r="AV42" s="729"/>
      <c r="AW42" s="729"/>
      <c r="AX42" s="729"/>
      <c r="AY42" s="730"/>
      <c r="AZ42" s="731">
        <v>1001444</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419</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1079234</v>
      </c>
      <c r="CS42" s="691"/>
      <c r="CT42" s="691"/>
      <c r="CU42" s="691"/>
      <c r="CV42" s="691"/>
      <c r="CW42" s="691"/>
      <c r="CX42" s="691"/>
      <c r="CY42" s="692"/>
      <c r="CZ42" s="664">
        <v>7.4</v>
      </c>
      <c r="DA42" s="689"/>
      <c r="DB42" s="689"/>
      <c r="DC42" s="693"/>
      <c r="DD42" s="668">
        <v>422491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343</v>
      </c>
      <c r="CD43" s="656" t="s">
        <v>344</v>
      </c>
      <c r="CE43" s="657"/>
      <c r="CF43" s="657"/>
      <c r="CG43" s="657"/>
      <c r="CH43" s="657"/>
      <c r="CI43" s="657"/>
      <c r="CJ43" s="657"/>
      <c r="CK43" s="657"/>
      <c r="CL43" s="657"/>
      <c r="CM43" s="657"/>
      <c r="CN43" s="657"/>
      <c r="CO43" s="657"/>
      <c r="CP43" s="657"/>
      <c r="CQ43" s="658"/>
      <c r="CR43" s="659">
        <v>31852</v>
      </c>
      <c r="CS43" s="691"/>
      <c r="CT43" s="691"/>
      <c r="CU43" s="691"/>
      <c r="CV43" s="691"/>
      <c r="CW43" s="691"/>
      <c r="CX43" s="691"/>
      <c r="CY43" s="692"/>
      <c r="CZ43" s="664">
        <v>0.2</v>
      </c>
      <c r="DA43" s="689"/>
      <c r="DB43" s="689"/>
      <c r="DC43" s="693"/>
      <c r="DD43" s="668">
        <v>30952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881115</v>
      </c>
      <c r="CS44" s="660"/>
      <c r="CT44" s="660"/>
      <c r="CU44" s="660"/>
      <c r="CV44" s="660"/>
      <c r="CW44" s="660"/>
      <c r="CX44" s="660"/>
      <c r="CY44" s="661"/>
      <c r="CZ44" s="664">
        <v>6.1</v>
      </c>
      <c r="DA44" s="665"/>
      <c r="DB44" s="665"/>
      <c r="DC44" s="671"/>
      <c r="DD44" s="668">
        <v>307560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538014</v>
      </c>
      <c r="CS45" s="691"/>
      <c r="CT45" s="691"/>
      <c r="CU45" s="691"/>
      <c r="CV45" s="691"/>
      <c r="CW45" s="691"/>
      <c r="CX45" s="691"/>
      <c r="CY45" s="692"/>
      <c r="CZ45" s="664">
        <v>3.7</v>
      </c>
      <c r="DA45" s="689"/>
      <c r="DB45" s="689"/>
      <c r="DC45" s="693"/>
      <c r="DD45" s="668">
        <v>126266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349</v>
      </c>
      <c r="CG46" s="657"/>
      <c r="CH46" s="657"/>
      <c r="CI46" s="657"/>
      <c r="CJ46" s="657"/>
      <c r="CK46" s="657"/>
      <c r="CL46" s="657"/>
      <c r="CM46" s="657"/>
      <c r="CN46" s="657"/>
      <c r="CO46" s="657"/>
      <c r="CP46" s="657"/>
      <c r="CQ46" s="658"/>
      <c r="CR46" s="659">
        <v>325877</v>
      </c>
      <c r="CS46" s="660"/>
      <c r="CT46" s="660"/>
      <c r="CU46" s="660"/>
      <c r="CV46" s="660"/>
      <c r="CW46" s="660"/>
      <c r="CX46" s="660"/>
      <c r="CY46" s="661"/>
      <c r="CZ46" s="664">
        <v>2.2000000000000002</v>
      </c>
      <c r="DA46" s="665"/>
      <c r="DB46" s="665"/>
      <c r="DC46" s="671"/>
      <c r="DD46" s="668">
        <v>178670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350</v>
      </c>
      <c r="CG47" s="657"/>
      <c r="CH47" s="657"/>
      <c r="CI47" s="657"/>
      <c r="CJ47" s="657"/>
      <c r="CK47" s="657"/>
      <c r="CL47" s="657"/>
      <c r="CM47" s="657"/>
      <c r="CN47" s="657"/>
      <c r="CO47" s="657"/>
      <c r="CP47" s="657"/>
      <c r="CQ47" s="658"/>
      <c r="CR47" s="659">
        <v>198119</v>
      </c>
      <c r="CS47" s="691"/>
      <c r="CT47" s="691"/>
      <c r="CU47" s="691"/>
      <c r="CV47" s="691"/>
      <c r="CW47" s="691"/>
      <c r="CX47" s="691"/>
      <c r="CY47" s="692"/>
      <c r="CZ47" s="664">
        <v>1.4</v>
      </c>
      <c r="DA47" s="689"/>
      <c r="DB47" s="689"/>
      <c r="DC47" s="693"/>
      <c r="DD47" s="668">
        <v>114931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c r="B48" s="225"/>
      <c r="CD48" s="699"/>
      <c r="CE48" s="700"/>
      <c r="CF48" s="656" t="s">
        <v>351</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352</v>
      </c>
      <c r="CE49" s="681"/>
      <c r="CF49" s="681"/>
      <c r="CG49" s="681"/>
      <c r="CH49" s="681"/>
      <c r="CI49" s="681"/>
      <c r="CJ49" s="681"/>
      <c r="CK49" s="681"/>
      <c r="CL49" s="681"/>
      <c r="CM49" s="681"/>
      <c r="CN49" s="681"/>
      <c r="CO49" s="681"/>
      <c r="CP49" s="681"/>
      <c r="CQ49" s="682"/>
      <c r="CR49" s="731">
        <v>14492425</v>
      </c>
      <c r="CS49" s="718"/>
      <c r="CT49" s="718"/>
      <c r="CU49" s="718"/>
      <c r="CV49" s="718"/>
      <c r="CW49" s="718"/>
      <c r="CX49" s="718"/>
      <c r="CY49" s="747"/>
      <c r="CZ49" s="739">
        <v>100</v>
      </c>
      <c r="DA49" s="748"/>
      <c r="DB49" s="748"/>
      <c r="DC49" s="749"/>
      <c r="DD49" s="750">
        <v>10233703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ExLx4+1LFaEOfWML+O9YhSfjzhQMTCqInInK+vYwSUIuAx+YvN7b7h4Ao2YfMEEP/PspZwYXKNo5AnmhKzhv7g==" saltValue="Il52L8wTDNsogCXgxWoT7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AU95" sqref="AU95"/>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375</v>
      </c>
      <c r="C7" s="786"/>
      <c r="D7" s="786"/>
      <c r="E7" s="786"/>
      <c r="F7" s="786"/>
      <c r="G7" s="786"/>
      <c r="H7" s="786"/>
      <c r="I7" s="786"/>
      <c r="J7" s="786"/>
      <c r="K7" s="786"/>
      <c r="L7" s="786"/>
      <c r="M7" s="786"/>
      <c r="N7" s="786"/>
      <c r="O7" s="786"/>
      <c r="P7" s="787"/>
      <c r="Q7" s="788">
        <v>15089</v>
      </c>
      <c r="R7" s="789"/>
      <c r="S7" s="789"/>
      <c r="T7" s="789"/>
      <c r="U7" s="789"/>
      <c r="V7" s="789">
        <v>14492</v>
      </c>
      <c r="W7" s="789"/>
      <c r="X7" s="789"/>
      <c r="Y7" s="789"/>
      <c r="Z7" s="789"/>
      <c r="AA7" s="789">
        <v>596</v>
      </c>
      <c r="AB7" s="789"/>
      <c r="AC7" s="789"/>
      <c r="AD7" s="789"/>
      <c r="AE7" s="790"/>
      <c r="AF7" s="791">
        <v>563</v>
      </c>
      <c r="AG7" s="792"/>
      <c r="AH7" s="792"/>
      <c r="AI7" s="792"/>
      <c r="AJ7" s="793"/>
      <c r="AK7" s="794">
        <v>459</v>
      </c>
      <c r="AL7" s="795"/>
      <c r="AM7" s="795"/>
      <c r="AN7" s="795"/>
      <c r="AO7" s="795"/>
      <c r="AP7" s="795">
        <v>8892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543</v>
      </c>
      <c r="BT7" s="783"/>
      <c r="BU7" s="783"/>
      <c r="BV7" s="783"/>
      <c r="BW7" s="783"/>
      <c r="BX7" s="783"/>
      <c r="BY7" s="783"/>
      <c r="BZ7" s="783"/>
      <c r="CA7" s="783"/>
      <c r="CB7" s="783"/>
      <c r="CC7" s="783"/>
      <c r="CD7" s="783"/>
      <c r="CE7" s="783"/>
      <c r="CF7" s="783"/>
      <c r="CG7" s="798"/>
      <c r="CH7" s="779">
        <v>16</v>
      </c>
      <c r="CI7" s="780"/>
      <c r="CJ7" s="780"/>
      <c r="CK7" s="780"/>
      <c r="CL7" s="781"/>
      <c r="CM7" s="779">
        <v>572</v>
      </c>
      <c r="CN7" s="780"/>
      <c r="CO7" s="780"/>
      <c r="CP7" s="780"/>
      <c r="CQ7" s="781"/>
      <c r="CR7" s="779">
        <v>300</v>
      </c>
      <c r="CS7" s="780"/>
      <c r="CT7" s="780"/>
      <c r="CU7" s="780"/>
      <c r="CV7" s="781"/>
      <c r="CW7" s="779" t="s">
        <v>574</v>
      </c>
      <c r="CX7" s="780"/>
      <c r="CY7" s="780"/>
      <c r="CZ7" s="780"/>
      <c r="DA7" s="781"/>
      <c r="DB7" s="779" t="s">
        <v>574</v>
      </c>
      <c r="DC7" s="780"/>
      <c r="DD7" s="780"/>
      <c r="DE7" s="780"/>
      <c r="DF7" s="781"/>
      <c r="DG7" s="779" t="s">
        <v>574</v>
      </c>
      <c r="DH7" s="780"/>
      <c r="DI7" s="780"/>
      <c r="DJ7" s="780"/>
      <c r="DK7" s="781"/>
      <c r="DL7" s="779" t="s">
        <v>574</v>
      </c>
      <c r="DM7" s="780"/>
      <c r="DN7" s="780"/>
      <c r="DO7" s="780"/>
      <c r="DP7" s="781"/>
      <c r="DQ7" s="779" t="s">
        <v>574</v>
      </c>
      <c r="DR7" s="780"/>
      <c r="DS7" s="780"/>
      <c r="DT7" s="780"/>
      <c r="DU7" s="781"/>
      <c r="DV7" s="782"/>
      <c r="DW7" s="783"/>
      <c r="DX7" s="783"/>
      <c r="DY7" s="783"/>
      <c r="DZ7" s="784"/>
      <c r="EA7" s="234"/>
    </row>
    <row r="8" spans="1:131" s="235" customFormat="1" ht="26.25" customHeight="1">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377</v>
      </c>
      <c r="B23" s="825" t="s">
        <v>378</v>
      </c>
      <c r="C23" s="826"/>
      <c r="D23" s="826"/>
      <c r="E23" s="826"/>
      <c r="F23" s="826"/>
      <c r="G23" s="826"/>
      <c r="H23" s="826"/>
      <c r="I23" s="826"/>
      <c r="J23" s="826"/>
      <c r="K23" s="826"/>
      <c r="L23" s="826"/>
      <c r="M23" s="826"/>
      <c r="N23" s="826"/>
      <c r="O23" s="826"/>
      <c r="P23" s="827"/>
      <c r="Q23" s="828">
        <v>15089</v>
      </c>
      <c r="R23" s="829"/>
      <c r="S23" s="829"/>
      <c r="T23" s="829"/>
      <c r="U23" s="829"/>
      <c r="V23" s="829">
        <v>14492</v>
      </c>
      <c r="W23" s="829"/>
      <c r="X23" s="829"/>
      <c r="Y23" s="829"/>
      <c r="Z23" s="829"/>
      <c r="AA23" s="829">
        <v>596</v>
      </c>
      <c r="AB23" s="829"/>
      <c r="AC23" s="829"/>
      <c r="AD23" s="829"/>
      <c r="AE23" s="830"/>
      <c r="AF23" s="831">
        <v>563</v>
      </c>
      <c r="AG23" s="829"/>
      <c r="AH23" s="829"/>
      <c r="AI23" s="829"/>
      <c r="AJ23" s="832"/>
      <c r="AK23" s="833"/>
      <c r="AL23" s="834"/>
      <c r="AM23" s="834"/>
      <c r="AN23" s="834"/>
      <c r="AO23" s="834"/>
      <c r="AP23" s="829">
        <v>8892</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389</v>
      </c>
      <c r="C28" s="786"/>
      <c r="D28" s="786"/>
      <c r="E28" s="786"/>
      <c r="F28" s="786"/>
      <c r="G28" s="786"/>
      <c r="H28" s="786"/>
      <c r="I28" s="786"/>
      <c r="J28" s="786"/>
      <c r="K28" s="786"/>
      <c r="L28" s="786"/>
      <c r="M28" s="786"/>
      <c r="N28" s="786"/>
      <c r="O28" s="786"/>
      <c r="P28" s="787"/>
      <c r="Q28" s="858">
        <v>4032</v>
      </c>
      <c r="R28" s="859"/>
      <c r="S28" s="859"/>
      <c r="T28" s="859"/>
      <c r="U28" s="859"/>
      <c r="V28" s="859">
        <v>3969</v>
      </c>
      <c r="W28" s="859"/>
      <c r="X28" s="859"/>
      <c r="Y28" s="859"/>
      <c r="Z28" s="859"/>
      <c r="AA28" s="859">
        <v>62</v>
      </c>
      <c r="AB28" s="859"/>
      <c r="AC28" s="859"/>
      <c r="AD28" s="859"/>
      <c r="AE28" s="860"/>
      <c r="AF28" s="861">
        <v>62</v>
      </c>
      <c r="AG28" s="859"/>
      <c r="AH28" s="859"/>
      <c r="AI28" s="859"/>
      <c r="AJ28" s="862"/>
      <c r="AK28" s="863">
        <v>370</v>
      </c>
      <c r="AL28" s="864"/>
      <c r="AM28" s="864"/>
      <c r="AN28" s="864"/>
      <c r="AO28" s="864"/>
      <c r="AP28" s="864" t="s">
        <v>542</v>
      </c>
      <c r="AQ28" s="864"/>
      <c r="AR28" s="864"/>
      <c r="AS28" s="864"/>
      <c r="AT28" s="864"/>
      <c r="AU28" s="864" t="s">
        <v>542</v>
      </c>
      <c r="AV28" s="864"/>
      <c r="AW28" s="864"/>
      <c r="AX28" s="864"/>
      <c r="AY28" s="864"/>
      <c r="AZ28" s="865" t="s">
        <v>542</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390</v>
      </c>
      <c r="C29" s="817"/>
      <c r="D29" s="817"/>
      <c r="E29" s="817"/>
      <c r="F29" s="817"/>
      <c r="G29" s="817"/>
      <c r="H29" s="817"/>
      <c r="I29" s="817"/>
      <c r="J29" s="817"/>
      <c r="K29" s="817"/>
      <c r="L29" s="817"/>
      <c r="M29" s="817"/>
      <c r="N29" s="817"/>
      <c r="O29" s="817"/>
      <c r="P29" s="818"/>
      <c r="Q29" s="819">
        <v>551</v>
      </c>
      <c r="R29" s="820"/>
      <c r="S29" s="820"/>
      <c r="T29" s="820"/>
      <c r="U29" s="820"/>
      <c r="V29" s="820">
        <v>525</v>
      </c>
      <c r="W29" s="820"/>
      <c r="X29" s="820"/>
      <c r="Y29" s="820"/>
      <c r="Z29" s="820"/>
      <c r="AA29" s="820">
        <v>26</v>
      </c>
      <c r="AB29" s="820"/>
      <c r="AC29" s="820"/>
      <c r="AD29" s="820"/>
      <c r="AE29" s="821"/>
      <c r="AF29" s="822">
        <v>26</v>
      </c>
      <c r="AG29" s="823"/>
      <c r="AH29" s="823"/>
      <c r="AI29" s="823"/>
      <c r="AJ29" s="824"/>
      <c r="AK29" s="870">
        <v>151</v>
      </c>
      <c r="AL29" s="866"/>
      <c r="AM29" s="866"/>
      <c r="AN29" s="866"/>
      <c r="AO29" s="866"/>
      <c r="AP29" s="866" t="s">
        <v>542</v>
      </c>
      <c r="AQ29" s="866"/>
      <c r="AR29" s="866"/>
      <c r="AS29" s="866"/>
      <c r="AT29" s="866"/>
      <c r="AU29" s="866" t="s">
        <v>542</v>
      </c>
      <c r="AV29" s="866"/>
      <c r="AW29" s="866"/>
      <c r="AX29" s="866"/>
      <c r="AY29" s="866"/>
      <c r="AZ29" s="867" t="s">
        <v>542</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391</v>
      </c>
      <c r="C30" s="817"/>
      <c r="D30" s="817"/>
      <c r="E30" s="817"/>
      <c r="F30" s="817"/>
      <c r="G30" s="817"/>
      <c r="H30" s="817"/>
      <c r="I30" s="817"/>
      <c r="J30" s="817"/>
      <c r="K30" s="817"/>
      <c r="L30" s="817"/>
      <c r="M30" s="817"/>
      <c r="N30" s="817"/>
      <c r="O30" s="817"/>
      <c r="P30" s="818"/>
      <c r="Q30" s="819">
        <v>746</v>
      </c>
      <c r="R30" s="820"/>
      <c r="S30" s="820"/>
      <c r="T30" s="820"/>
      <c r="U30" s="820"/>
      <c r="V30" s="820">
        <v>696</v>
      </c>
      <c r="W30" s="820"/>
      <c r="X30" s="820"/>
      <c r="Y30" s="820"/>
      <c r="Z30" s="820"/>
      <c r="AA30" s="820">
        <v>49</v>
      </c>
      <c r="AB30" s="820"/>
      <c r="AC30" s="820"/>
      <c r="AD30" s="820"/>
      <c r="AE30" s="821"/>
      <c r="AF30" s="822">
        <v>499</v>
      </c>
      <c r="AG30" s="823"/>
      <c r="AH30" s="823"/>
      <c r="AI30" s="823"/>
      <c r="AJ30" s="824"/>
      <c r="AK30" s="870">
        <v>1</v>
      </c>
      <c r="AL30" s="866"/>
      <c r="AM30" s="866"/>
      <c r="AN30" s="866"/>
      <c r="AO30" s="866"/>
      <c r="AP30" s="866">
        <v>423</v>
      </c>
      <c r="AQ30" s="866"/>
      <c r="AR30" s="866"/>
      <c r="AS30" s="866"/>
      <c r="AT30" s="866"/>
      <c r="AU30" s="866">
        <v>2</v>
      </c>
      <c r="AV30" s="866"/>
      <c r="AW30" s="866"/>
      <c r="AX30" s="866"/>
      <c r="AY30" s="866"/>
      <c r="AZ30" s="867" t="s">
        <v>542</v>
      </c>
      <c r="BA30" s="867"/>
      <c r="BB30" s="867"/>
      <c r="BC30" s="867"/>
      <c r="BD30" s="867"/>
      <c r="BE30" s="868" t="s">
        <v>392</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393</v>
      </c>
      <c r="C31" s="817"/>
      <c r="D31" s="817"/>
      <c r="E31" s="817"/>
      <c r="F31" s="817"/>
      <c r="G31" s="817"/>
      <c r="H31" s="817"/>
      <c r="I31" s="817"/>
      <c r="J31" s="817"/>
      <c r="K31" s="817"/>
      <c r="L31" s="817"/>
      <c r="M31" s="817"/>
      <c r="N31" s="817"/>
      <c r="O31" s="817"/>
      <c r="P31" s="818"/>
      <c r="Q31" s="819">
        <v>890</v>
      </c>
      <c r="R31" s="820"/>
      <c r="S31" s="820"/>
      <c r="T31" s="820"/>
      <c r="U31" s="820"/>
      <c r="V31" s="820">
        <v>807</v>
      </c>
      <c r="W31" s="820"/>
      <c r="X31" s="820"/>
      <c r="Y31" s="820"/>
      <c r="Z31" s="820"/>
      <c r="AA31" s="820">
        <v>83</v>
      </c>
      <c r="AB31" s="820"/>
      <c r="AC31" s="820"/>
      <c r="AD31" s="820"/>
      <c r="AE31" s="821"/>
      <c r="AF31" s="822">
        <v>0</v>
      </c>
      <c r="AG31" s="823"/>
      <c r="AH31" s="823"/>
      <c r="AI31" s="823"/>
      <c r="AJ31" s="824"/>
      <c r="AK31" s="870">
        <v>394</v>
      </c>
      <c r="AL31" s="866"/>
      <c r="AM31" s="866"/>
      <c r="AN31" s="866"/>
      <c r="AO31" s="866"/>
      <c r="AP31" s="866">
        <v>5470</v>
      </c>
      <c r="AQ31" s="866"/>
      <c r="AR31" s="866"/>
      <c r="AS31" s="866"/>
      <c r="AT31" s="866"/>
      <c r="AU31" s="866">
        <v>2866</v>
      </c>
      <c r="AV31" s="866"/>
      <c r="AW31" s="866"/>
      <c r="AX31" s="866"/>
      <c r="AY31" s="866"/>
      <c r="AZ31" s="867" t="s">
        <v>542</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377</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588</v>
      </c>
      <c r="AG63" s="880"/>
      <c r="AH63" s="880"/>
      <c r="AI63" s="880"/>
      <c r="AJ63" s="881"/>
      <c r="AK63" s="882"/>
      <c r="AL63" s="877"/>
      <c r="AM63" s="877"/>
      <c r="AN63" s="877"/>
      <c r="AO63" s="877"/>
      <c r="AP63" s="880">
        <v>5893</v>
      </c>
      <c r="AQ63" s="880"/>
      <c r="AR63" s="880"/>
      <c r="AS63" s="880"/>
      <c r="AT63" s="880"/>
      <c r="AU63" s="880">
        <v>2868</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397</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398</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548</v>
      </c>
      <c r="C68" s="906"/>
      <c r="D68" s="906"/>
      <c r="E68" s="906"/>
      <c r="F68" s="906"/>
      <c r="G68" s="906"/>
      <c r="H68" s="906"/>
      <c r="I68" s="906"/>
      <c r="J68" s="906"/>
      <c r="K68" s="906"/>
      <c r="L68" s="906"/>
      <c r="M68" s="906"/>
      <c r="N68" s="906"/>
      <c r="O68" s="906"/>
      <c r="P68" s="907"/>
      <c r="Q68" s="908">
        <v>91</v>
      </c>
      <c r="R68" s="902"/>
      <c r="S68" s="902"/>
      <c r="T68" s="902"/>
      <c r="U68" s="902"/>
      <c r="V68" s="902">
        <v>89</v>
      </c>
      <c r="W68" s="902"/>
      <c r="X68" s="902"/>
      <c r="Y68" s="902"/>
      <c r="Z68" s="902"/>
      <c r="AA68" s="902">
        <v>2</v>
      </c>
      <c r="AB68" s="902"/>
      <c r="AC68" s="902"/>
      <c r="AD68" s="902"/>
      <c r="AE68" s="902"/>
      <c r="AF68" s="902">
        <v>2</v>
      </c>
      <c r="AG68" s="902"/>
      <c r="AH68" s="902"/>
      <c r="AI68" s="902"/>
      <c r="AJ68" s="902"/>
      <c r="AK68" s="902" t="s">
        <v>571</v>
      </c>
      <c r="AL68" s="902"/>
      <c r="AM68" s="902"/>
      <c r="AN68" s="902"/>
      <c r="AO68" s="902"/>
      <c r="AP68" s="902" t="s">
        <v>547</v>
      </c>
      <c r="AQ68" s="902"/>
      <c r="AR68" s="902"/>
      <c r="AS68" s="902"/>
      <c r="AT68" s="902"/>
      <c r="AU68" s="902" t="s">
        <v>547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549</v>
      </c>
      <c r="C69" s="910"/>
      <c r="D69" s="910"/>
      <c r="E69" s="910"/>
      <c r="F69" s="910"/>
      <c r="G69" s="910"/>
      <c r="H69" s="910"/>
      <c r="I69" s="910"/>
      <c r="J69" s="910"/>
      <c r="K69" s="910"/>
      <c r="L69" s="910"/>
      <c r="M69" s="910"/>
      <c r="N69" s="910"/>
      <c r="O69" s="910"/>
      <c r="P69" s="911"/>
      <c r="Q69" s="912">
        <v>7658</v>
      </c>
      <c r="R69" s="866"/>
      <c r="S69" s="866"/>
      <c r="T69" s="866"/>
      <c r="U69" s="866"/>
      <c r="V69" s="866">
        <v>7653</v>
      </c>
      <c r="W69" s="866"/>
      <c r="X69" s="866"/>
      <c r="Y69" s="866"/>
      <c r="Z69" s="866"/>
      <c r="AA69" s="866">
        <v>5</v>
      </c>
      <c r="AB69" s="866"/>
      <c r="AC69" s="866"/>
      <c r="AD69" s="866"/>
      <c r="AE69" s="866"/>
      <c r="AF69" s="866">
        <v>5</v>
      </c>
      <c r="AG69" s="866"/>
      <c r="AH69" s="866"/>
      <c r="AI69" s="866"/>
      <c r="AJ69" s="866"/>
      <c r="AK69" s="866" t="s">
        <v>570</v>
      </c>
      <c r="AL69" s="866"/>
      <c r="AM69" s="866"/>
      <c r="AN69" s="866"/>
      <c r="AO69" s="866"/>
      <c r="AP69" s="866" t="s">
        <v>547</v>
      </c>
      <c r="AQ69" s="866"/>
      <c r="AR69" s="866"/>
      <c r="AS69" s="866"/>
      <c r="AT69" s="866"/>
      <c r="AU69" s="866" t="s">
        <v>547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550</v>
      </c>
      <c r="C70" s="910"/>
      <c r="D70" s="910"/>
      <c r="E70" s="910"/>
      <c r="F70" s="910"/>
      <c r="G70" s="910"/>
      <c r="H70" s="910"/>
      <c r="I70" s="910"/>
      <c r="J70" s="910"/>
      <c r="K70" s="910"/>
      <c r="L70" s="910"/>
      <c r="M70" s="910"/>
      <c r="N70" s="910"/>
      <c r="O70" s="910"/>
      <c r="P70" s="911"/>
      <c r="Q70" s="912">
        <v>96</v>
      </c>
      <c r="R70" s="866"/>
      <c r="S70" s="866"/>
      <c r="T70" s="866"/>
      <c r="U70" s="866"/>
      <c r="V70" s="866">
        <v>96</v>
      </c>
      <c r="W70" s="866"/>
      <c r="X70" s="866"/>
      <c r="Y70" s="866"/>
      <c r="Z70" s="866"/>
      <c r="AA70" s="866" t="s">
        <v>570</v>
      </c>
      <c r="AB70" s="866"/>
      <c r="AC70" s="866"/>
      <c r="AD70" s="866"/>
      <c r="AE70" s="866"/>
      <c r="AF70" s="866">
        <v>0</v>
      </c>
      <c r="AG70" s="866"/>
      <c r="AH70" s="866"/>
      <c r="AI70" s="866"/>
      <c r="AJ70" s="866"/>
      <c r="AK70" s="866" t="s">
        <v>570</v>
      </c>
      <c r="AL70" s="866"/>
      <c r="AM70" s="866"/>
      <c r="AN70" s="866"/>
      <c r="AO70" s="866"/>
      <c r="AP70" s="866" t="s">
        <v>547</v>
      </c>
      <c r="AQ70" s="866"/>
      <c r="AR70" s="866"/>
      <c r="AS70" s="866"/>
      <c r="AT70" s="866"/>
      <c r="AU70" s="866" t="s">
        <v>547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551</v>
      </c>
      <c r="C71" s="910"/>
      <c r="D71" s="910"/>
      <c r="E71" s="910"/>
      <c r="F71" s="910"/>
      <c r="G71" s="910"/>
      <c r="H71" s="910"/>
      <c r="I71" s="910"/>
      <c r="J71" s="910"/>
      <c r="K71" s="910"/>
      <c r="L71" s="910"/>
      <c r="M71" s="910"/>
      <c r="N71" s="910"/>
      <c r="O71" s="910"/>
      <c r="P71" s="911"/>
      <c r="Q71" s="912">
        <v>202</v>
      </c>
      <c r="R71" s="866"/>
      <c r="S71" s="866"/>
      <c r="T71" s="866"/>
      <c r="U71" s="866"/>
      <c r="V71" s="866">
        <v>187</v>
      </c>
      <c r="W71" s="866"/>
      <c r="X71" s="866"/>
      <c r="Y71" s="866"/>
      <c r="Z71" s="866"/>
      <c r="AA71" s="866">
        <v>15</v>
      </c>
      <c r="AB71" s="866"/>
      <c r="AC71" s="866"/>
      <c r="AD71" s="866"/>
      <c r="AE71" s="866"/>
      <c r="AF71" s="866">
        <v>15</v>
      </c>
      <c r="AG71" s="866"/>
      <c r="AH71" s="866"/>
      <c r="AI71" s="866"/>
      <c r="AJ71" s="866"/>
      <c r="AK71" s="866" t="s">
        <v>570</v>
      </c>
      <c r="AL71" s="866"/>
      <c r="AM71" s="866"/>
      <c r="AN71" s="866"/>
      <c r="AO71" s="866"/>
      <c r="AP71" s="866" t="s">
        <v>547</v>
      </c>
      <c r="AQ71" s="866"/>
      <c r="AR71" s="866"/>
      <c r="AS71" s="866"/>
      <c r="AT71" s="866"/>
      <c r="AU71" s="866" t="s">
        <v>547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552</v>
      </c>
      <c r="C72" s="910"/>
      <c r="D72" s="910"/>
      <c r="E72" s="910"/>
      <c r="F72" s="910"/>
      <c r="G72" s="910"/>
      <c r="H72" s="910"/>
      <c r="I72" s="910"/>
      <c r="J72" s="910"/>
      <c r="K72" s="910"/>
      <c r="L72" s="910"/>
      <c r="M72" s="910"/>
      <c r="N72" s="910"/>
      <c r="O72" s="910"/>
      <c r="P72" s="911"/>
      <c r="Q72" s="912">
        <v>22</v>
      </c>
      <c r="R72" s="866"/>
      <c r="S72" s="866"/>
      <c r="T72" s="866"/>
      <c r="U72" s="866"/>
      <c r="V72" s="866">
        <v>21</v>
      </c>
      <c r="W72" s="866"/>
      <c r="X72" s="866"/>
      <c r="Y72" s="866"/>
      <c r="Z72" s="866"/>
      <c r="AA72" s="866">
        <v>1</v>
      </c>
      <c r="AB72" s="866"/>
      <c r="AC72" s="866"/>
      <c r="AD72" s="866"/>
      <c r="AE72" s="866"/>
      <c r="AF72" s="866">
        <v>1</v>
      </c>
      <c r="AG72" s="866"/>
      <c r="AH72" s="866"/>
      <c r="AI72" s="866"/>
      <c r="AJ72" s="866"/>
      <c r="AK72" s="866" t="s">
        <v>570</v>
      </c>
      <c r="AL72" s="866"/>
      <c r="AM72" s="866"/>
      <c r="AN72" s="866"/>
      <c r="AO72" s="866"/>
      <c r="AP72" s="866" t="s">
        <v>547</v>
      </c>
      <c r="AQ72" s="866"/>
      <c r="AR72" s="866"/>
      <c r="AS72" s="866"/>
      <c r="AT72" s="866"/>
      <c r="AU72" s="866" t="s">
        <v>547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t="s">
        <v>553</v>
      </c>
      <c r="C73" s="910"/>
      <c r="D73" s="910"/>
      <c r="E73" s="910"/>
      <c r="F73" s="910"/>
      <c r="G73" s="910"/>
      <c r="H73" s="910"/>
      <c r="I73" s="910"/>
      <c r="J73" s="910"/>
      <c r="K73" s="910"/>
      <c r="L73" s="910"/>
      <c r="M73" s="910"/>
      <c r="N73" s="910"/>
      <c r="O73" s="910"/>
      <c r="P73" s="911"/>
      <c r="Q73" s="912">
        <v>118</v>
      </c>
      <c r="R73" s="866"/>
      <c r="S73" s="866"/>
      <c r="T73" s="866"/>
      <c r="U73" s="866"/>
      <c r="V73" s="866">
        <v>75</v>
      </c>
      <c r="W73" s="866"/>
      <c r="X73" s="866"/>
      <c r="Y73" s="866"/>
      <c r="Z73" s="866"/>
      <c r="AA73" s="866">
        <v>43</v>
      </c>
      <c r="AB73" s="866"/>
      <c r="AC73" s="866"/>
      <c r="AD73" s="866"/>
      <c r="AE73" s="866"/>
      <c r="AF73" s="866">
        <v>43</v>
      </c>
      <c r="AG73" s="866"/>
      <c r="AH73" s="866"/>
      <c r="AI73" s="866"/>
      <c r="AJ73" s="866"/>
      <c r="AK73" s="866">
        <v>18</v>
      </c>
      <c r="AL73" s="866"/>
      <c r="AM73" s="866"/>
      <c r="AN73" s="866"/>
      <c r="AO73" s="866"/>
      <c r="AP73" s="866" t="s">
        <v>547</v>
      </c>
      <c r="AQ73" s="866"/>
      <c r="AR73" s="866"/>
      <c r="AS73" s="866"/>
      <c r="AT73" s="866"/>
      <c r="AU73" s="866" t="s">
        <v>547</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t="s">
        <v>554</v>
      </c>
      <c r="C74" s="910"/>
      <c r="D74" s="910"/>
      <c r="E74" s="910"/>
      <c r="F74" s="910"/>
      <c r="G74" s="910"/>
      <c r="H74" s="910"/>
      <c r="I74" s="910"/>
      <c r="J74" s="910"/>
      <c r="K74" s="910"/>
      <c r="L74" s="910"/>
      <c r="M74" s="910"/>
      <c r="N74" s="910"/>
      <c r="O74" s="910"/>
      <c r="P74" s="911"/>
      <c r="Q74" s="912">
        <v>420</v>
      </c>
      <c r="R74" s="866"/>
      <c r="S74" s="866"/>
      <c r="T74" s="866"/>
      <c r="U74" s="866"/>
      <c r="V74" s="866">
        <v>342</v>
      </c>
      <c r="W74" s="866"/>
      <c r="X74" s="866"/>
      <c r="Y74" s="866"/>
      <c r="Z74" s="866"/>
      <c r="AA74" s="866">
        <v>79</v>
      </c>
      <c r="AB74" s="866"/>
      <c r="AC74" s="866"/>
      <c r="AD74" s="866"/>
      <c r="AE74" s="866"/>
      <c r="AF74" s="866">
        <v>79</v>
      </c>
      <c r="AG74" s="866"/>
      <c r="AH74" s="866"/>
      <c r="AI74" s="866"/>
      <c r="AJ74" s="866"/>
      <c r="AK74" s="866">
        <v>11</v>
      </c>
      <c r="AL74" s="866"/>
      <c r="AM74" s="866"/>
      <c r="AN74" s="866"/>
      <c r="AO74" s="866"/>
      <c r="AP74" s="866" t="s">
        <v>547</v>
      </c>
      <c r="AQ74" s="866"/>
      <c r="AR74" s="866"/>
      <c r="AS74" s="866"/>
      <c r="AT74" s="866"/>
      <c r="AU74" s="866" t="s">
        <v>547</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t="s">
        <v>555</v>
      </c>
      <c r="C75" s="910"/>
      <c r="D75" s="910"/>
      <c r="E75" s="910"/>
      <c r="F75" s="910"/>
      <c r="G75" s="910"/>
      <c r="H75" s="910"/>
      <c r="I75" s="910"/>
      <c r="J75" s="910"/>
      <c r="K75" s="910"/>
      <c r="L75" s="910"/>
      <c r="M75" s="910"/>
      <c r="N75" s="910"/>
      <c r="O75" s="910"/>
      <c r="P75" s="911"/>
      <c r="Q75" s="913">
        <v>2402</v>
      </c>
      <c r="R75" s="914"/>
      <c r="S75" s="914"/>
      <c r="T75" s="914"/>
      <c r="U75" s="870"/>
      <c r="V75" s="915">
        <v>2365</v>
      </c>
      <c r="W75" s="914"/>
      <c r="X75" s="914"/>
      <c r="Y75" s="914"/>
      <c r="Z75" s="870"/>
      <c r="AA75" s="915">
        <v>37</v>
      </c>
      <c r="AB75" s="914"/>
      <c r="AC75" s="914"/>
      <c r="AD75" s="914"/>
      <c r="AE75" s="870"/>
      <c r="AF75" s="915">
        <v>37</v>
      </c>
      <c r="AG75" s="914"/>
      <c r="AH75" s="914"/>
      <c r="AI75" s="914"/>
      <c r="AJ75" s="870"/>
      <c r="AK75" s="915" t="s">
        <v>570</v>
      </c>
      <c r="AL75" s="914"/>
      <c r="AM75" s="914"/>
      <c r="AN75" s="914"/>
      <c r="AO75" s="870"/>
      <c r="AP75" s="915">
        <v>911</v>
      </c>
      <c r="AQ75" s="914"/>
      <c r="AR75" s="914"/>
      <c r="AS75" s="914"/>
      <c r="AT75" s="870"/>
      <c r="AU75" s="915">
        <v>166</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t="s">
        <v>556</v>
      </c>
      <c r="C76" s="910"/>
      <c r="D76" s="910"/>
      <c r="E76" s="910"/>
      <c r="F76" s="910"/>
      <c r="G76" s="910"/>
      <c r="H76" s="910"/>
      <c r="I76" s="910"/>
      <c r="J76" s="910"/>
      <c r="K76" s="910"/>
      <c r="L76" s="910"/>
      <c r="M76" s="910"/>
      <c r="N76" s="910"/>
      <c r="O76" s="910"/>
      <c r="P76" s="911"/>
      <c r="Q76" s="913">
        <v>82</v>
      </c>
      <c r="R76" s="914"/>
      <c r="S76" s="914"/>
      <c r="T76" s="914"/>
      <c r="U76" s="870"/>
      <c r="V76" s="915">
        <v>42</v>
      </c>
      <c r="W76" s="914"/>
      <c r="X76" s="914"/>
      <c r="Y76" s="914"/>
      <c r="Z76" s="870"/>
      <c r="AA76" s="915">
        <v>40</v>
      </c>
      <c r="AB76" s="914"/>
      <c r="AC76" s="914"/>
      <c r="AD76" s="914"/>
      <c r="AE76" s="870"/>
      <c r="AF76" s="915">
        <v>40</v>
      </c>
      <c r="AG76" s="914"/>
      <c r="AH76" s="914"/>
      <c r="AI76" s="914"/>
      <c r="AJ76" s="870"/>
      <c r="AK76" s="915" t="s">
        <v>570</v>
      </c>
      <c r="AL76" s="914"/>
      <c r="AM76" s="914"/>
      <c r="AN76" s="914"/>
      <c r="AO76" s="870"/>
      <c r="AP76" s="915" t="s">
        <v>547</v>
      </c>
      <c r="AQ76" s="914"/>
      <c r="AR76" s="914"/>
      <c r="AS76" s="914"/>
      <c r="AT76" s="870"/>
      <c r="AU76" s="915" t="s">
        <v>547</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t="s">
        <v>557</v>
      </c>
      <c r="C77" s="910"/>
      <c r="D77" s="910"/>
      <c r="E77" s="910"/>
      <c r="F77" s="910"/>
      <c r="G77" s="910"/>
      <c r="H77" s="910"/>
      <c r="I77" s="910"/>
      <c r="J77" s="910"/>
      <c r="K77" s="910"/>
      <c r="L77" s="910"/>
      <c r="M77" s="910"/>
      <c r="N77" s="910"/>
      <c r="O77" s="910"/>
      <c r="P77" s="911"/>
      <c r="Q77" s="913">
        <v>11870</v>
      </c>
      <c r="R77" s="914"/>
      <c r="S77" s="914"/>
      <c r="T77" s="914"/>
      <c r="U77" s="870"/>
      <c r="V77" s="915">
        <v>11710</v>
      </c>
      <c r="W77" s="914"/>
      <c r="X77" s="914"/>
      <c r="Y77" s="914"/>
      <c r="Z77" s="870"/>
      <c r="AA77" s="915">
        <v>160</v>
      </c>
      <c r="AB77" s="914"/>
      <c r="AC77" s="914"/>
      <c r="AD77" s="914"/>
      <c r="AE77" s="870"/>
      <c r="AF77" s="915">
        <v>7439</v>
      </c>
      <c r="AG77" s="914"/>
      <c r="AH77" s="914"/>
      <c r="AI77" s="914"/>
      <c r="AJ77" s="870"/>
      <c r="AK77" s="915">
        <v>1641</v>
      </c>
      <c r="AL77" s="914"/>
      <c r="AM77" s="914"/>
      <c r="AN77" s="914"/>
      <c r="AO77" s="870"/>
      <c r="AP77" s="915">
        <v>6254</v>
      </c>
      <c r="AQ77" s="914"/>
      <c r="AR77" s="914"/>
      <c r="AS77" s="914"/>
      <c r="AT77" s="870"/>
      <c r="AU77" s="915" t="s">
        <v>547</v>
      </c>
      <c r="AV77" s="914"/>
      <c r="AW77" s="914"/>
      <c r="AX77" s="914"/>
      <c r="AY77" s="870"/>
      <c r="AZ77" s="868" t="s">
        <v>573</v>
      </c>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t="s">
        <v>558</v>
      </c>
      <c r="C78" s="910"/>
      <c r="D78" s="910"/>
      <c r="E78" s="910"/>
      <c r="F78" s="910"/>
      <c r="G78" s="910"/>
      <c r="H78" s="910"/>
      <c r="I78" s="910"/>
      <c r="J78" s="910"/>
      <c r="K78" s="910"/>
      <c r="L78" s="910"/>
      <c r="M78" s="910"/>
      <c r="N78" s="910"/>
      <c r="O78" s="910"/>
      <c r="P78" s="911"/>
      <c r="Q78" s="912">
        <v>211</v>
      </c>
      <c r="R78" s="866"/>
      <c r="S78" s="866"/>
      <c r="T78" s="866"/>
      <c r="U78" s="866"/>
      <c r="V78" s="866">
        <v>206</v>
      </c>
      <c r="W78" s="866"/>
      <c r="X78" s="866"/>
      <c r="Y78" s="866"/>
      <c r="Z78" s="866"/>
      <c r="AA78" s="866">
        <v>5</v>
      </c>
      <c r="AB78" s="866"/>
      <c r="AC78" s="866"/>
      <c r="AD78" s="866"/>
      <c r="AE78" s="866"/>
      <c r="AF78" s="866">
        <v>5</v>
      </c>
      <c r="AG78" s="866"/>
      <c r="AH78" s="866"/>
      <c r="AI78" s="866"/>
      <c r="AJ78" s="866"/>
      <c r="AK78" s="866">
        <v>15</v>
      </c>
      <c r="AL78" s="866"/>
      <c r="AM78" s="866"/>
      <c r="AN78" s="866"/>
      <c r="AO78" s="866"/>
      <c r="AP78" s="866" t="s">
        <v>547</v>
      </c>
      <c r="AQ78" s="866"/>
      <c r="AR78" s="866"/>
      <c r="AS78" s="866"/>
      <c r="AT78" s="866"/>
      <c r="AU78" s="866" t="s">
        <v>547</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t="s">
        <v>559</v>
      </c>
      <c r="C79" s="910"/>
      <c r="D79" s="910"/>
      <c r="E79" s="910"/>
      <c r="F79" s="910"/>
      <c r="G79" s="910"/>
      <c r="H79" s="910"/>
      <c r="I79" s="910"/>
      <c r="J79" s="910"/>
      <c r="K79" s="910"/>
      <c r="L79" s="910"/>
      <c r="M79" s="910"/>
      <c r="N79" s="910"/>
      <c r="O79" s="910"/>
      <c r="P79" s="911"/>
      <c r="Q79" s="912">
        <v>70</v>
      </c>
      <c r="R79" s="866"/>
      <c r="S79" s="866"/>
      <c r="T79" s="866"/>
      <c r="U79" s="866"/>
      <c r="V79" s="866">
        <v>70</v>
      </c>
      <c r="W79" s="866"/>
      <c r="X79" s="866"/>
      <c r="Y79" s="866"/>
      <c r="Z79" s="866"/>
      <c r="AA79" s="866" t="s">
        <v>570</v>
      </c>
      <c r="AB79" s="866"/>
      <c r="AC79" s="866"/>
      <c r="AD79" s="866"/>
      <c r="AE79" s="866"/>
      <c r="AF79" s="866">
        <v>0</v>
      </c>
      <c r="AG79" s="866"/>
      <c r="AH79" s="866"/>
      <c r="AI79" s="866"/>
      <c r="AJ79" s="866"/>
      <c r="AK79" s="866" t="s">
        <v>570</v>
      </c>
      <c r="AL79" s="866"/>
      <c r="AM79" s="866"/>
      <c r="AN79" s="866"/>
      <c r="AO79" s="866"/>
      <c r="AP79" s="866" t="s">
        <v>547</v>
      </c>
      <c r="AQ79" s="866"/>
      <c r="AR79" s="866"/>
      <c r="AS79" s="866"/>
      <c r="AT79" s="866"/>
      <c r="AU79" s="866" t="s">
        <v>547</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t="s">
        <v>560</v>
      </c>
      <c r="C80" s="910"/>
      <c r="D80" s="910"/>
      <c r="E80" s="910"/>
      <c r="F80" s="910"/>
      <c r="G80" s="910"/>
      <c r="H80" s="910"/>
      <c r="I80" s="910"/>
      <c r="J80" s="910"/>
      <c r="K80" s="910"/>
      <c r="L80" s="910"/>
      <c r="M80" s="910"/>
      <c r="N80" s="910"/>
      <c r="O80" s="910"/>
      <c r="P80" s="911"/>
      <c r="Q80" s="912">
        <v>550</v>
      </c>
      <c r="R80" s="866"/>
      <c r="S80" s="866"/>
      <c r="T80" s="866"/>
      <c r="U80" s="866"/>
      <c r="V80" s="866">
        <v>530</v>
      </c>
      <c r="W80" s="866"/>
      <c r="X80" s="866"/>
      <c r="Y80" s="866"/>
      <c r="Z80" s="866"/>
      <c r="AA80" s="866">
        <v>20</v>
      </c>
      <c r="AB80" s="866"/>
      <c r="AC80" s="866"/>
      <c r="AD80" s="866"/>
      <c r="AE80" s="866"/>
      <c r="AF80" s="866">
        <v>20</v>
      </c>
      <c r="AG80" s="866"/>
      <c r="AH80" s="866"/>
      <c r="AI80" s="866"/>
      <c r="AJ80" s="866"/>
      <c r="AK80" s="866" t="s">
        <v>570</v>
      </c>
      <c r="AL80" s="866"/>
      <c r="AM80" s="866"/>
      <c r="AN80" s="866"/>
      <c r="AO80" s="866"/>
      <c r="AP80" s="866" t="s">
        <v>547</v>
      </c>
      <c r="AQ80" s="866"/>
      <c r="AR80" s="866"/>
      <c r="AS80" s="866"/>
      <c r="AT80" s="866"/>
      <c r="AU80" s="866" t="s">
        <v>547</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t="s">
        <v>561</v>
      </c>
      <c r="C81" s="910"/>
      <c r="D81" s="910"/>
      <c r="E81" s="910"/>
      <c r="F81" s="910"/>
      <c r="G81" s="910"/>
      <c r="H81" s="910"/>
      <c r="I81" s="910"/>
      <c r="J81" s="910"/>
      <c r="K81" s="910"/>
      <c r="L81" s="910"/>
      <c r="M81" s="910"/>
      <c r="N81" s="910"/>
      <c r="O81" s="910"/>
      <c r="P81" s="911"/>
      <c r="Q81" s="912">
        <v>31</v>
      </c>
      <c r="R81" s="866"/>
      <c r="S81" s="866"/>
      <c r="T81" s="866"/>
      <c r="U81" s="866"/>
      <c r="V81" s="866">
        <v>31</v>
      </c>
      <c r="W81" s="866"/>
      <c r="X81" s="866"/>
      <c r="Y81" s="866"/>
      <c r="Z81" s="866"/>
      <c r="AA81" s="866" t="s">
        <v>570</v>
      </c>
      <c r="AB81" s="866"/>
      <c r="AC81" s="866"/>
      <c r="AD81" s="866"/>
      <c r="AE81" s="866"/>
      <c r="AF81" s="866">
        <v>0</v>
      </c>
      <c r="AG81" s="866"/>
      <c r="AH81" s="866"/>
      <c r="AI81" s="866"/>
      <c r="AJ81" s="866"/>
      <c r="AK81" s="866">
        <v>31</v>
      </c>
      <c r="AL81" s="866"/>
      <c r="AM81" s="866"/>
      <c r="AN81" s="866"/>
      <c r="AO81" s="866"/>
      <c r="AP81" s="866" t="s">
        <v>547</v>
      </c>
      <c r="AQ81" s="866"/>
      <c r="AR81" s="866"/>
      <c r="AS81" s="866"/>
      <c r="AT81" s="866"/>
      <c r="AU81" s="866" t="s">
        <v>547</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t="s">
        <v>562</v>
      </c>
      <c r="C82" s="910"/>
      <c r="D82" s="910"/>
      <c r="E82" s="910"/>
      <c r="F82" s="910"/>
      <c r="G82" s="910"/>
      <c r="H82" s="910"/>
      <c r="I82" s="910"/>
      <c r="J82" s="910"/>
      <c r="K82" s="910"/>
      <c r="L82" s="910"/>
      <c r="M82" s="910"/>
      <c r="N82" s="910"/>
      <c r="O82" s="910"/>
      <c r="P82" s="911"/>
      <c r="Q82" s="912">
        <v>5869</v>
      </c>
      <c r="R82" s="866"/>
      <c r="S82" s="866"/>
      <c r="T82" s="866"/>
      <c r="U82" s="866"/>
      <c r="V82" s="866">
        <v>5852</v>
      </c>
      <c r="W82" s="866"/>
      <c r="X82" s="866"/>
      <c r="Y82" s="866"/>
      <c r="Z82" s="866"/>
      <c r="AA82" s="866">
        <v>17</v>
      </c>
      <c r="AB82" s="866"/>
      <c r="AC82" s="866"/>
      <c r="AD82" s="866"/>
      <c r="AE82" s="866"/>
      <c r="AF82" s="866">
        <v>17</v>
      </c>
      <c r="AG82" s="866"/>
      <c r="AH82" s="866"/>
      <c r="AI82" s="866"/>
      <c r="AJ82" s="866"/>
      <c r="AK82" s="866" t="s">
        <v>570</v>
      </c>
      <c r="AL82" s="866"/>
      <c r="AM82" s="866"/>
      <c r="AN82" s="866"/>
      <c r="AO82" s="866"/>
      <c r="AP82" s="866" t="s">
        <v>547</v>
      </c>
      <c r="AQ82" s="866"/>
      <c r="AR82" s="866"/>
      <c r="AS82" s="866"/>
      <c r="AT82" s="866"/>
      <c r="AU82" s="916" t="s">
        <v>547</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t="s">
        <v>563</v>
      </c>
      <c r="C83" s="910"/>
      <c r="D83" s="910"/>
      <c r="E83" s="910"/>
      <c r="F83" s="910"/>
      <c r="G83" s="910"/>
      <c r="H83" s="910"/>
      <c r="I83" s="910"/>
      <c r="J83" s="910"/>
      <c r="K83" s="910"/>
      <c r="L83" s="910"/>
      <c r="M83" s="910"/>
      <c r="N83" s="910"/>
      <c r="O83" s="910"/>
      <c r="P83" s="911"/>
      <c r="Q83" s="912">
        <v>451</v>
      </c>
      <c r="R83" s="866"/>
      <c r="S83" s="866"/>
      <c r="T83" s="866"/>
      <c r="U83" s="866"/>
      <c r="V83" s="866">
        <v>435</v>
      </c>
      <c r="W83" s="866"/>
      <c r="X83" s="866"/>
      <c r="Y83" s="866"/>
      <c r="Z83" s="866"/>
      <c r="AA83" s="866">
        <v>16</v>
      </c>
      <c r="AB83" s="866"/>
      <c r="AC83" s="866"/>
      <c r="AD83" s="866"/>
      <c r="AE83" s="866"/>
      <c r="AF83" s="866">
        <v>16</v>
      </c>
      <c r="AG83" s="866"/>
      <c r="AH83" s="866"/>
      <c r="AI83" s="866"/>
      <c r="AJ83" s="866"/>
      <c r="AK83" s="866" t="s">
        <v>570</v>
      </c>
      <c r="AL83" s="866"/>
      <c r="AM83" s="866"/>
      <c r="AN83" s="866"/>
      <c r="AO83" s="866"/>
      <c r="AP83" s="866">
        <v>9</v>
      </c>
      <c r="AQ83" s="866"/>
      <c r="AR83" s="866"/>
      <c r="AS83" s="866"/>
      <c r="AT83" s="866"/>
      <c r="AU83" s="866">
        <v>5</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t="s">
        <v>564</v>
      </c>
      <c r="C84" s="910"/>
      <c r="D84" s="910"/>
      <c r="E84" s="910"/>
      <c r="F84" s="910"/>
      <c r="G84" s="910"/>
      <c r="H84" s="910"/>
      <c r="I84" s="910"/>
      <c r="J84" s="910"/>
      <c r="K84" s="910"/>
      <c r="L84" s="910"/>
      <c r="M84" s="910"/>
      <c r="N84" s="910"/>
      <c r="O84" s="910"/>
      <c r="P84" s="911"/>
      <c r="Q84" s="912">
        <v>1881</v>
      </c>
      <c r="R84" s="866"/>
      <c r="S84" s="866"/>
      <c r="T84" s="866"/>
      <c r="U84" s="866"/>
      <c r="V84" s="866">
        <v>1841</v>
      </c>
      <c r="W84" s="866"/>
      <c r="X84" s="866"/>
      <c r="Y84" s="866"/>
      <c r="Z84" s="866"/>
      <c r="AA84" s="866">
        <v>40</v>
      </c>
      <c r="AB84" s="866"/>
      <c r="AC84" s="866"/>
      <c r="AD84" s="866"/>
      <c r="AE84" s="866"/>
      <c r="AF84" s="866">
        <v>40</v>
      </c>
      <c r="AG84" s="866"/>
      <c r="AH84" s="866"/>
      <c r="AI84" s="866"/>
      <c r="AJ84" s="866"/>
      <c r="AK84" s="866" t="s">
        <v>570</v>
      </c>
      <c r="AL84" s="866"/>
      <c r="AM84" s="866"/>
      <c r="AN84" s="866"/>
      <c r="AO84" s="866"/>
      <c r="AP84" s="866" t="s">
        <v>547</v>
      </c>
      <c r="AQ84" s="866"/>
      <c r="AR84" s="866"/>
      <c r="AS84" s="866"/>
      <c r="AT84" s="866"/>
      <c r="AU84" s="866" t="s">
        <v>547</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t="s">
        <v>565</v>
      </c>
      <c r="C85" s="910"/>
      <c r="D85" s="910"/>
      <c r="E85" s="910"/>
      <c r="F85" s="910"/>
      <c r="G85" s="910"/>
      <c r="H85" s="910"/>
      <c r="I85" s="910"/>
      <c r="J85" s="910"/>
      <c r="K85" s="910"/>
      <c r="L85" s="910"/>
      <c r="M85" s="910"/>
      <c r="N85" s="910"/>
      <c r="O85" s="910"/>
      <c r="P85" s="911"/>
      <c r="Q85" s="912">
        <v>74476</v>
      </c>
      <c r="R85" s="866"/>
      <c r="S85" s="866"/>
      <c r="T85" s="866"/>
      <c r="U85" s="866"/>
      <c r="V85" s="866">
        <v>71449</v>
      </c>
      <c r="W85" s="866"/>
      <c r="X85" s="866"/>
      <c r="Y85" s="866"/>
      <c r="Z85" s="866"/>
      <c r="AA85" s="866">
        <v>3027</v>
      </c>
      <c r="AB85" s="866"/>
      <c r="AC85" s="866"/>
      <c r="AD85" s="866"/>
      <c r="AE85" s="866"/>
      <c r="AF85" s="866">
        <v>3027</v>
      </c>
      <c r="AG85" s="866"/>
      <c r="AH85" s="866"/>
      <c r="AI85" s="866"/>
      <c r="AJ85" s="866"/>
      <c r="AK85" s="866">
        <v>1043</v>
      </c>
      <c r="AL85" s="866"/>
      <c r="AM85" s="866"/>
      <c r="AN85" s="866"/>
      <c r="AO85" s="866"/>
      <c r="AP85" s="866" t="s">
        <v>547</v>
      </c>
      <c r="AQ85" s="866"/>
      <c r="AR85" s="866"/>
      <c r="AS85" s="866"/>
      <c r="AT85" s="866"/>
      <c r="AU85" s="866" t="s">
        <v>547</v>
      </c>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t="s">
        <v>566</v>
      </c>
      <c r="C86" s="910"/>
      <c r="D86" s="910"/>
      <c r="E86" s="910"/>
      <c r="F86" s="910"/>
      <c r="G86" s="910"/>
      <c r="H86" s="910"/>
      <c r="I86" s="910"/>
      <c r="J86" s="910"/>
      <c r="K86" s="910"/>
      <c r="L86" s="910"/>
      <c r="M86" s="910"/>
      <c r="N86" s="910"/>
      <c r="O86" s="910"/>
      <c r="P86" s="911"/>
      <c r="Q86" s="912">
        <v>204</v>
      </c>
      <c r="R86" s="866"/>
      <c r="S86" s="866"/>
      <c r="T86" s="866"/>
      <c r="U86" s="866"/>
      <c r="V86" s="866">
        <v>176</v>
      </c>
      <c r="W86" s="866"/>
      <c r="X86" s="866"/>
      <c r="Y86" s="866"/>
      <c r="Z86" s="866"/>
      <c r="AA86" s="866">
        <v>28</v>
      </c>
      <c r="AB86" s="866"/>
      <c r="AC86" s="866"/>
      <c r="AD86" s="866"/>
      <c r="AE86" s="866"/>
      <c r="AF86" s="866">
        <v>28</v>
      </c>
      <c r="AG86" s="866"/>
      <c r="AH86" s="866"/>
      <c r="AI86" s="866"/>
      <c r="AJ86" s="866"/>
      <c r="AK86" s="866" t="s">
        <v>572</v>
      </c>
      <c r="AL86" s="866"/>
      <c r="AM86" s="866"/>
      <c r="AN86" s="866"/>
      <c r="AO86" s="866"/>
      <c r="AP86" s="866" t="s">
        <v>547</v>
      </c>
      <c r="AQ86" s="866"/>
      <c r="AR86" s="866"/>
      <c r="AS86" s="866"/>
      <c r="AT86" s="866"/>
      <c r="AU86" s="866" t="s">
        <v>547</v>
      </c>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09" t="s">
        <v>567</v>
      </c>
      <c r="C87" s="910"/>
      <c r="D87" s="910"/>
      <c r="E87" s="910"/>
      <c r="F87" s="910"/>
      <c r="G87" s="910"/>
      <c r="H87" s="910"/>
      <c r="I87" s="910"/>
      <c r="J87" s="910"/>
      <c r="K87" s="910"/>
      <c r="L87" s="910"/>
      <c r="M87" s="910"/>
      <c r="N87" s="910"/>
      <c r="O87" s="910"/>
      <c r="P87" s="911"/>
      <c r="Q87" s="917">
        <v>854731</v>
      </c>
      <c r="R87" s="918"/>
      <c r="S87" s="918"/>
      <c r="T87" s="918"/>
      <c r="U87" s="918"/>
      <c r="V87" s="918">
        <v>844450</v>
      </c>
      <c r="W87" s="918"/>
      <c r="X87" s="918"/>
      <c r="Y87" s="918"/>
      <c r="Z87" s="918"/>
      <c r="AA87" s="918">
        <v>10282</v>
      </c>
      <c r="AB87" s="918"/>
      <c r="AC87" s="918"/>
      <c r="AD87" s="918"/>
      <c r="AE87" s="918"/>
      <c r="AF87" s="918">
        <v>10056</v>
      </c>
      <c r="AG87" s="918"/>
      <c r="AH87" s="918"/>
      <c r="AI87" s="918"/>
      <c r="AJ87" s="918"/>
      <c r="AK87" s="918" t="s">
        <v>571</v>
      </c>
      <c r="AL87" s="918"/>
      <c r="AM87" s="918"/>
      <c r="AN87" s="918"/>
      <c r="AO87" s="918"/>
      <c r="AP87" s="918" t="s">
        <v>547</v>
      </c>
      <c r="AQ87" s="918"/>
      <c r="AR87" s="918"/>
      <c r="AS87" s="918"/>
      <c r="AT87" s="918"/>
      <c r="AU87" s="918" t="s">
        <v>547</v>
      </c>
      <c r="AV87" s="918"/>
      <c r="AW87" s="918"/>
      <c r="AX87" s="918"/>
      <c r="AY87" s="918"/>
      <c r="AZ87" s="919"/>
      <c r="BA87" s="919"/>
      <c r="BB87" s="919"/>
      <c r="BC87" s="919"/>
      <c r="BD87" s="920"/>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377</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20870</v>
      </c>
      <c r="AG88" s="880"/>
      <c r="AH88" s="880"/>
      <c r="AI88" s="880"/>
      <c r="AJ88" s="880"/>
      <c r="AK88" s="877"/>
      <c r="AL88" s="877"/>
      <c r="AM88" s="877"/>
      <c r="AN88" s="877"/>
      <c r="AO88" s="877"/>
      <c r="AP88" s="880">
        <v>7174</v>
      </c>
      <c r="AQ88" s="880"/>
      <c r="AR88" s="880"/>
      <c r="AS88" s="880"/>
      <c r="AT88" s="880"/>
      <c r="AU88" s="880">
        <v>171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400</v>
      </c>
      <c r="BS102" s="826"/>
      <c r="BT102" s="826"/>
      <c r="BU102" s="826"/>
      <c r="BV102" s="826"/>
      <c r="BW102" s="826"/>
      <c r="BX102" s="826"/>
      <c r="BY102" s="826"/>
      <c r="BZ102" s="826"/>
      <c r="CA102" s="826"/>
      <c r="CB102" s="826"/>
      <c r="CC102" s="826"/>
      <c r="CD102" s="826"/>
      <c r="CE102" s="826"/>
      <c r="CF102" s="826"/>
      <c r="CG102" s="827"/>
      <c r="CH102" s="921"/>
      <c r="CI102" s="922"/>
      <c r="CJ102" s="922"/>
      <c r="CK102" s="922"/>
      <c r="CL102" s="923"/>
      <c r="CM102" s="921"/>
      <c r="CN102" s="922"/>
      <c r="CO102" s="922"/>
      <c r="CP102" s="922"/>
      <c r="CQ102" s="923"/>
      <c r="CR102" s="924">
        <v>300</v>
      </c>
      <c r="CS102" s="888"/>
      <c r="CT102" s="888"/>
      <c r="CU102" s="888"/>
      <c r="CV102" s="925"/>
      <c r="CW102" s="924" t="s">
        <v>574</v>
      </c>
      <c r="CX102" s="888"/>
      <c r="CY102" s="888"/>
      <c r="CZ102" s="888"/>
      <c r="DA102" s="925"/>
      <c r="DB102" s="924" t="s">
        <v>574</v>
      </c>
      <c r="DC102" s="888"/>
      <c r="DD102" s="888"/>
      <c r="DE102" s="888"/>
      <c r="DF102" s="925"/>
      <c r="DG102" s="924" t="s">
        <v>574</v>
      </c>
      <c r="DH102" s="888"/>
      <c r="DI102" s="888"/>
      <c r="DJ102" s="888"/>
      <c r="DK102" s="925"/>
      <c r="DL102" s="924" t="s">
        <v>574</v>
      </c>
      <c r="DM102" s="888"/>
      <c r="DN102" s="888"/>
      <c r="DO102" s="888"/>
      <c r="DP102" s="925"/>
      <c r="DQ102" s="924" t="s">
        <v>574</v>
      </c>
      <c r="DR102" s="888"/>
      <c r="DS102" s="888"/>
      <c r="DT102" s="888"/>
      <c r="DU102" s="925"/>
      <c r="DV102" s="825"/>
      <c r="DW102" s="826"/>
      <c r="DX102" s="826"/>
      <c r="DY102" s="826"/>
      <c r="DZ102" s="948"/>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9" t="s">
        <v>401</v>
      </c>
      <c r="BR103" s="949"/>
      <c r="BS103" s="949"/>
      <c r="BT103" s="949"/>
      <c r="BU103" s="949"/>
      <c r="BV103" s="949"/>
      <c r="BW103" s="949"/>
      <c r="BX103" s="949"/>
      <c r="BY103" s="949"/>
      <c r="BZ103" s="949"/>
      <c r="CA103" s="949"/>
      <c r="CB103" s="949"/>
      <c r="CC103" s="949"/>
      <c r="CD103" s="949"/>
      <c r="CE103" s="949"/>
      <c r="CF103" s="949"/>
      <c r="CG103" s="949"/>
      <c r="CH103" s="949"/>
      <c r="CI103" s="949"/>
      <c r="CJ103" s="949"/>
      <c r="CK103" s="949"/>
      <c r="CL103" s="949"/>
      <c r="CM103" s="949"/>
      <c r="CN103" s="949"/>
      <c r="CO103" s="949"/>
      <c r="CP103" s="949"/>
      <c r="CQ103" s="949"/>
      <c r="CR103" s="949"/>
      <c r="CS103" s="949"/>
      <c r="CT103" s="949"/>
      <c r="CU103" s="949"/>
      <c r="CV103" s="949"/>
      <c r="CW103" s="949"/>
      <c r="CX103" s="949"/>
      <c r="CY103" s="949"/>
      <c r="CZ103" s="949"/>
      <c r="DA103" s="949"/>
      <c r="DB103" s="949"/>
      <c r="DC103" s="949"/>
      <c r="DD103" s="949"/>
      <c r="DE103" s="949"/>
      <c r="DF103" s="949"/>
      <c r="DG103" s="949"/>
      <c r="DH103" s="949"/>
      <c r="DI103" s="949"/>
      <c r="DJ103" s="949"/>
      <c r="DK103" s="949"/>
      <c r="DL103" s="949"/>
      <c r="DM103" s="949"/>
      <c r="DN103" s="949"/>
      <c r="DO103" s="949"/>
      <c r="DP103" s="949"/>
      <c r="DQ103" s="949"/>
      <c r="DR103" s="949"/>
      <c r="DS103" s="949"/>
      <c r="DT103" s="949"/>
      <c r="DU103" s="949"/>
      <c r="DV103" s="949"/>
      <c r="DW103" s="949"/>
      <c r="DX103" s="949"/>
      <c r="DY103" s="949"/>
      <c r="DZ103" s="949"/>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0" t="s">
        <v>402</v>
      </c>
      <c r="BR104" s="950"/>
      <c r="BS104" s="950"/>
      <c r="BT104" s="950"/>
      <c r="BU104" s="950"/>
      <c r="BV104" s="950"/>
      <c r="BW104" s="950"/>
      <c r="BX104" s="950"/>
      <c r="BY104" s="950"/>
      <c r="BZ104" s="950"/>
      <c r="CA104" s="950"/>
      <c r="CB104" s="950"/>
      <c r="CC104" s="950"/>
      <c r="CD104" s="950"/>
      <c r="CE104" s="950"/>
      <c r="CF104" s="950"/>
      <c r="CG104" s="950"/>
      <c r="CH104" s="950"/>
      <c r="CI104" s="950"/>
      <c r="CJ104" s="950"/>
      <c r="CK104" s="950"/>
      <c r="CL104" s="950"/>
      <c r="CM104" s="950"/>
      <c r="CN104" s="950"/>
      <c r="CO104" s="950"/>
      <c r="CP104" s="950"/>
      <c r="CQ104" s="950"/>
      <c r="CR104" s="950"/>
      <c r="CS104" s="950"/>
      <c r="CT104" s="950"/>
      <c r="CU104" s="950"/>
      <c r="CV104" s="950"/>
      <c r="CW104" s="950"/>
      <c r="CX104" s="950"/>
      <c r="CY104" s="950"/>
      <c r="CZ104" s="950"/>
      <c r="DA104" s="950"/>
      <c r="DB104" s="950"/>
      <c r="DC104" s="950"/>
      <c r="DD104" s="950"/>
      <c r="DE104" s="950"/>
      <c r="DF104" s="950"/>
      <c r="DG104" s="950"/>
      <c r="DH104" s="950"/>
      <c r="DI104" s="950"/>
      <c r="DJ104" s="950"/>
      <c r="DK104" s="950"/>
      <c r="DL104" s="950"/>
      <c r="DM104" s="950"/>
      <c r="DN104" s="950"/>
      <c r="DO104" s="950"/>
      <c r="DP104" s="950"/>
      <c r="DQ104" s="950"/>
      <c r="DR104" s="950"/>
      <c r="DS104" s="950"/>
      <c r="DT104" s="950"/>
      <c r="DU104" s="950"/>
      <c r="DV104" s="950"/>
      <c r="DW104" s="950"/>
      <c r="DX104" s="950"/>
      <c r="DY104" s="950"/>
      <c r="DZ104" s="950"/>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1" t="s">
        <v>405</v>
      </c>
      <c r="B108" s="952"/>
      <c r="C108" s="952"/>
      <c r="D108" s="952"/>
      <c r="E108" s="952"/>
      <c r="F108" s="952"/>
      <c r="G108" s="952"/>
      <c r="H108" s="952"/>
      <c r="I108" s="952"/>
      <c r="J108" s="952"/>
      <c r="K108" s="952"/>
      <c r="L108" s="952"/>
      <c r="M108" s="952"/>
      <c r="N108" s="952"/>
      <c r="O108" s="952"/>
      <c r="P108" s="952"/>
      <c r="Q108" s="952"/>
      <c r="R108" s="952"/>
      <c r="S108" s="952"/>
      <c r="T108" s="952"/>
      <c r="U108" s="952"/>
      <c r="V108" s="952"/>
      <c r="W108" s="952"/>
      <c r="X108" s="952"/>
      <c r="Y108" s="952"/>
      <c r="Z108" s="952"/>
      <c r="AA108" s="952"/>
      <c r="AB108" s="952"/>
      <c r="AC108" s="952"/>
      <c r="AD108" s="952"/>
      <c r="AE108" s="952"/>
      <c r="AF108" s="952"/>
      <c r="AG108" s="952"/>
      <c r="AH108" s="952"/>
      <c r="AI108" s="952"/>
      <c r="AJ108" s="952"/>
      <c r="AK108" s="952"/>
      <c r="AL108" s="952"/>
      <c r="AM108" s="952"/>
      <c r="AN108" s="952"/>
      <c r="AO108" s="952"/>
      <c r="AP108" s="952"/>
      <c r="AQ108" s="952"/>
      <c r="AR108" s="952"/>
      <c r="AS108" s="952"/>
      <c r="AT108" s="953"/>
      <c r="AU108" s="951" t="s">
        <v>406</v>
      </c>
      <c r="AV108" s="952"/>
      <c r="AW108" s="952"/>
      <c r="AX108" s="952"/>
      <c r="AY108" s="952"/>
      <c r="AZ108" s="952"/>
      <c r="BA108" s="952"/>
      <c r="BB108" s="952"/>
      <c r="BC108" s="952"/>
      <c r="BD108" s="952"/>
      <c r="BE108" s="952"/>
      <c r="BF108" s="952"/>
      <c r="BG108" s="952"/>
      <c r="BH108" s="952"/>
      <c r="BI108" s="952"/>
      <c r="BJ108" s="952"/>
      <c r="BK108" s="952"/>
      <c r="BL108" s="952"/>
      <c r="BM108" s="952"/>
      <c r="BN108" s="952"/>
      <c r="BO108" s="952"/>
      <c r="BP108" s="952"/>
      <c r="BQ108" s="952"/>
      <c r="BR108" s="952"/>
      <c r="BS108" s="952"/>
      <c r="BT108" s="952"/>
      <c r="BU108" s="952"/>
      <c r="BV108" s="952"/>
      <c r="BW108" s="952"/>
      <c r="BX108" s="952"/>
      <c r="BY108" s="952"/>
      <c r="BZ108" s="952"/>
      <c r="CA108" s="952"/>
      <c r="CB108" s="952"/>
      <c r="CC108" s="952"/>
      <c r="CD108" s="952"/>
      <c r="CE108" s="952"/>
      <c r="CF108" s="952"/>
      <c r="CG108" s="952"/>
      <c r="CH108" s="952"/>
      <c r="CI108" s="952"/>
      <c r="CJ108" s="952"/>
      <c r="CK108" s="952"/>
      <c r="CL108" s="952"/>
      <c r="CM108" s="952"/>
      <c r="CN108" s="952"/>
      <c r="CO108" s="952"/>
      <c r="CP108" s="952"/>
      <c r="CQ108" s="952"/>
      <c r="CR108" s="952"/>
      <c r="CS108" s="952"/>
      <c r="CT108" s="952"/>
      <c r="CU108" s="952"/>
      <c r="CV108" s="952"/>
      <c r="CW108" s="952"/>
      <c r="CX108" s="952"/>
      <c r="CY108" s="952"/>
      <c r="CZ108" s="952"/>
      <c r="DA108" s="952"/>
      <c r="DB108" s="952"/>
      <c r="DC108" s="952"/>
      <c r="DD108" s="952"/>
      <c r="DE108" s="952"/>
      <c r="DF108" s="952"/>
      <c r="DG108" s="952"/>
      <c r="DH108" s="952"/>
      <c r="DI108" s="952"/>
      <c r="DJ108" s="952"/>
      <c r="DK108" s="952"/>
      <c r="DL108" s="952"/>
      <c r="DM108" s="952"/>
      <c r="DN108" s="952"/>
      <c r="DO108" s="952"/>
      <c r="DP108" s="952"/>
      <c r="DQ108" s="952"/>
      <c r="DR108" s="952"/>
      <c r="DS108" s="952"/>
      <c r="DT108" s="952"/>
      <c r="DU108" s="952"/>
      <c r="DV108" s="952"/>
      <c r="DW108" s="952"/>
      <c r="DX108" s="952"/>
      <c r="DY108" s="952"/>
      <c r="DZ108" s="953"/>
    </row>
    <row r="109" spans="1:131" s="230" customFormat="1" ht="26.25" customHeight="1">
      <c r="A109" s="946" t="s">
        <v>407</v>
      </c>
      <c r="B109" s="927"/>
      <c r="C109" s="927"/>
      <c r="D109" s="927"/>
      <c r="E109" s="927"/>
      <c r="F109" s="927"/>
      <c r="G109" s="927"/>
      <c r="H109" s="927"/>
      <c r="I109" s="927"/>
      <c r="J109" s="927"/>
      <c r="K109" s="927"/>
      <c r="L109" s="927"/>
      <c r="M109" s="927"/>
      <c r="N109" s="927"/>
      <c r="O109" s="927"/>
      <c r="P109" s="927"/>
      <c r="Q109" s="927"/>
      <c r="R109" s="927"/>
      <c r="S109" s="927"/>
      <c r="T109" s="927"/>
      <c r="U109" s="927"/>
      <c r="V109" s="927"/>
      <c r="W109" s="927"/>
      <c r="X109" s="927"/>
      <c r="Y109" s="927"/>
      <c r="Z109" s="928"/>
      <c r="AA109" s="926" t="s">
        <v>408</v>
      </c>
      <c r="AB109" s="927"/>
      <c r="AC109" s="927"/>
      <c r="AD109" s="927"/>
      <c r="AE109" s="928"/>
      <c r="AF109" s="926" t="s">
        <v>409</v>
      </c>
      <c r="AG109" s="927"/>
      <c r="AH109" s="927"/>
      <c r="AI109" s="927"/>
      <c r="AJ109" s="928"/>
      <c r="AK109" s="926" t="s">
        <v>295</v>
      </c>
      <c r="AL109" s="927"/>
      <c r="AM109" s="927"/>
      <c r="AN109" s="927"/>
      <c r="AO109" s="928"/>
      <c r="AP109" s="926" t="s">
        <v>410</v>
      </c>
      <c r="AQ109" s="927"/>
      <c r="AR109" s="927"/>
      <c r="AS109" s="927"/>
      <c r="AT109" s="929"/>
      <c r="AU109" s="946" t="s">
        <v>407</v>
      </c>
      <c r="AV109" s="927"/>
      <c r="AW109" s="927"/>
      <c r="AX109" s="927"/>
      <c r="AY109" s="927"/>
      <c r="AZ109" s="927"/>
      <c r="BA109" s="927"/>
      <c r="BB109" s="927"/>
      <c r="BC109" s="927"/>
      <c r="BD109" s="927"/>
      <c r="BE109" s="927"/>
      <c r="BF109" s="927"/>
      <c r="BG109" s="927"/>
      <c r="BH109" s="927"/>
      <c r="BI109" s="927"/>
      <c r="BJ109" s="927"/>
      <c r="BK109" s="927"/>
      <c r="BL109" s="927"/>
      <c r="BM109" s="927"/>
      <c r="BN109" s="927"/>
      <c r="BO109" s="927"/>
      <c r="BP109" s="928"/>
      <c r="BQ109" s="926" t="s">
        <v>408</v>
      </c>
      <c r="BR109" s="927"/>
      <c r="BS109" s="927"/>
      <c r="BT109" s="927"/>
      <c r="BU109" s="928"/>
      <c r="BV109" s="926" t="s">
        <v>409</v>
      </c>
      <c r="BW109" s="927"/>
      <c r="BX109" s="927"/>
      <c r="BY109" s="927"/>
      <c r="BZ109" s="928"/>
      <c r="CA109" s="926" t="s">
        <v>295</v>
      </c>
      <c r="CB109" s="927"/>
      <c r="CC109" s="927"/>
      <c r="CD109" s="927"/>
      <c r="CE109" s="928"/>
      <c r="CF109" s="947" t="s">
        <v>410</v>
      </c>
      <c r="CG109" s="947"/>
      <c r="CH109" s="947"/>
      <c r="CI109" s="947"/>
      <c r="CJ109" s="947"/>
      <c r="CK109" s="926" t="s">
        <v>411</v>
      </c>
      <c r="CL109" s="927"/>
      <c r="CM109" s="927"/>
      <c r="CN109" s="927"/>
      <c r="CO109" s="927"/>
      <c r="CP109" s="927"/>
      <c r="CQ109" s="927"/>
      <c r="CR109" s="927"/>
      <c r="CS109" s="927"/>
      <c r="CT109" s="927"/>
      <c r="CU109" s="927"/>
      <c r="CV109" s="927"/>
      <c r="CW109" s="927"/>
      <c r="CX109" s="927"/>
      <c r="CY109" s="927"/>
      <c r="CZ109" s="927"/>
      <c r="DA109" s="927"/>
      <c r="DB109" s="927"/>
      <c r="DC109" s="927"/>
      <c r="DD109" s="927"/>
      <c r="DE109" s="927"/>
      <c r="DF109" s="928"/>
      <c r="DG109" s="926" t="s">
        <v>408</v>
      </c>
      <c r="DH109" s="927"/>
      <c r="DI109" s="927"/>
      <c r="DJ109" s="927"/>
      <c r="DK109" s="928"/>
      <c r="DL109" s="926" t="s">
        <v>409</v>
      </c>
      <c r="DM109" s="927"/>
      <c r="DN109" s="927"/>
      <c r="DO109" s="927"/>
      <c r="DP109" s="928"/>
      <c r="DQ109" s="926" t="s">
        <v>295</v>
      </c>
      <c r="DR109" s="927"/>
      <c r="DS109" s="927"/>
      <c r="DT109" s="927"/>
      <c r="DU109" s="928"/>
      <c r="DV109" s="926" t="s">
        <v>410</v>
      </c>
      <c r="DW109" s="927"/>
      <c r="DX109" s="927"/>
      <c r="DY109" s="927"/>
      <c r="DZ109" s="929"/>
    </row>
    <row r="110" spans="1:131" s="230" customFormat="1" ht="26.25" customHeight="1">
      <c r="A110" s="930" t="s">
        <v>412</v>
      </c>
      <c r="B110" s="931"/>
      <c r="C110" s="931"/>
      <c r="D110" s="931"/>
      <c r="E110" s="931"/>
      <c r="F110" s="931"/>
      <c r="G110" s="931"/>
      <c r="H110" s="931"/>
      <c r="I110" s="931"/>
      <c r="J110" s="931"/>
      <c r="K110" s="931"/>
      <c r="L110" s="931"/>
      <c r="M110" s="931"/>
      <c r="N110" s="931"/>
      <c r="O110" s="931"/>
      <c r="P110" s="931"/>
      <c r="Q110" s="931"/>
      <c r="R110" s="931"/>
      <c r="S110" s="931"/>
      <c r="T110" s="931"/>
      <c r="U110" s="931"/>
      <c r="V110" s="931"/>
      <c r="W110" s="931"/>
      <c r="X110" s="931"/>
      <c r="Y110" s="931"/>
      <c r="Z110" s="932"/>
      <c r="AA110" s="933">
        <v>950265</v>
      </c>
      <c r="AB110" s="934"/>
      <c r="AC110" s="934"/>
      <c r="AD110" s="934"/>
      <c r="AE110" s="935"/>
      <c r="AF110" s="936">
        <v>997157</v>
      </c>
      <c r="AG110" s="934"/>
      <c r="AH110" s="934"/>
      <c r="AI110" s="934"/>
      <c r="AJ110" s="935"/>
      <c r="AK110" s="936">
        <v>1007267</v>
      </c>
      <c r="AL110" s="934"/>
      <c r="AM110" s="934"/>
      <c r="AN110" s="934"/>
      <c r="AO110" s="935"/>
      <c r="AP110" s="937">
        <v>14.4</v>
      </c>
      <c r="AQ110" s="938"/>
      <c r="AR110" s="938"/>
      <c r="AS110" s="938"/>
      <c r="AT110" s="939"/>
      <c r="AU110" s="940" t="s">
        <v>69</v>
      </c>
      <c r="AV110" s="941"/>
      <c r="AW110" s="941"/>
      <c r="AX110" s="941"/>
      <c r="AY110" s="941"/>
      <c r="AZ110" s="963" t="s">
        <v>413</v>
      </c>
      <c r="BA110" s="931"/>
      <c r="BB110" s="931"/>
      <c r="BC110" s="931"/>
      <c r="BD110" s="931"/>
      <c r="BE110" s="931"/>
      <c r="BF110" s="931"/>
      <c r="BG110" s="931"/>
      <c r="BH110" s="931"/>
      <c r="BI110" s="931"/>
      <c r="BJ110" s="931"/>
      <c r="BK110" s="931"/>
      <c r="BL110" s="931"/>
      <c r="BM110" s="931"/>
      <c r="BN110" s="931"/>
      <c r="BO110" s="931"/>
      <c r="BP110" s="932"/>
      <c r="BQ110" s="964">
        <v>9835714</v>
      </c>
      <c r="BR110" s="965"/>
      <c r="BS110" s="965"/>
      <c r="BT110" s="965"/>
      <c r="BU110" s="965"/>
      <c r="BV110" s="965">
        <v>9463320</v>
      </c>
      <c r="BW110" s="965"/>
      <c r="BX110" s="965"/>
      <c r="BY110" s="965"/>
      <c r="BZ110" s="965"/>
      <c r="CA110" s="965">
        <v>8892331</v>
      </c>
      <c r="CB110" s="965"/>
      <c r="CC110" s="965"/>
      <c r="CD110" s="965"/>
      <c r="CE110" s="965"/>
      <c r="CF110" s="978">
        <v>127</v>
      </c>
      <c r="CG110" s="979"/>
      <c r="CH110" s="979"/>
      <c r="CI110" s="979"/>
      <c r="CJ110" s="979"/>
      <c r="CK110" s="980" t="s">
        <v>414</v>
      </c>
      <c r="CL110" s="981"/>
      <c r="CM110" s="963" t="s">
        <v>415</v>
      </c>
      <c r="CN110" s="931"/>
      <c r="CO110" s="931"/>
      <c r="CP110" s="931"/>
      <c r="CQ110" s="931"/>
      <c r="CR110" s="931"/>
      <c r="CS110" s="931"/>
      <c r="CT110" s="931"/>
      <c r="CU110" s="931"/>
      <c r="CV110" s="931"/>
      <c r="CW110" s="931"/>
      <c r="CX110" s="931"/>
      <c r="CY110" s="931"/>
      <c r="CZ110" s="931"/>
      <c r="DA110" s="931"/>
      <c r="DB110" s="931"/>
      <c r="DC110" s="931"/>
      <c r="DD110" s="931"/>
      <c r="DE110" s="931"/>
      <c r="DF110" s="932"/>
      <c r="DG110" s="964" t="s">
        <v>121</v>
      </c>
      <c r="DH110" s="965"/>
      <c r="DI110" s="965"/>
      <c r="DJ110" s="965"/>
      <c r="DK110" s="965"/>
      <c r="DL110" s="965" t="s">
        <v>121</v>
      </c>
      <c r="DM110" s="965"/>
      <c r="DN110" s="965"/>
      <c r="DO110" s="965"/>
      <c r="DP110" s="965"/>
      <c r="DQ110" s="965" t="s">
        <v>121</v>
      </c>
      <c r="DR110" s="965"/>
      <c r="DS110" s="965"/>
      <c r="DT110" s="965"/>
      <c r="DU110" s="965"/>
      <c r="DV110" s="966" t="s">
        <v>121</v>
      </c>
      <c r="DW110" s="966"/>
      <c r="DX110" s="966"/>
      <c r="DY110" s="966"/>
      <c r="DZ110" s="967"/>
    </row>
    <row r="111" spans="1:131" s="230" customFormat="1" ht="26.25" customHeight="1">
      <c r="A111" s="968" t="s">
        <v>416</v>
      </c>
      <c r="B111" s="969"/>
      <c r="C111" s="969"/>
      <c r="D111" s="969"/>
      <c r="E111" s="969"/>
      <c r="F111" s="969"/>
      <c r="G111" s="969"/>
      <c r="H111" s="969"/>
      <c r="I111" s="969"/>
      <c r="J111" s="969"/>
      <c r="K111" s="969"/>
      <c r="L111" s="969"/>
      <c r="M111" s="969"/>
      <c r="N111" s="969"/>
      <c r="O111" s="969"/>
      <c r="P111" s="969"/>
      <c r="Q111" s="969"/>
      <c r="R111" s="969"/>
      <c r="S111" s="969"/>
      <c r="T111" s="969"/>
      <c r="U111" s="969"/>
      <c r="V111" s="969"/>
      <c r="W111" s="969"/>
      <c r="X111" s="969"/>
      <c r="Y111" s="969"/>
      <c r="Z111" s="970"/>
      <c r="AA111" s="971" t="s">
        <v>121</v>
      </c>
      <c r="AB111" s="972"/>
      <c r="AC111" s="972"/>
      <c r="AD111" s="972"/>
      <c r="AE111" s="973"/>
      <c r="AF111" s="974" t="s">
        <v>121</v>
      </c>
      <c r="AG111" s="972"/>
      <c r="AH111" s="972"/>
      <c r="AI111" s="972"/>
      <c r="AJ111" s="973"/>
      <c r="AK111" s="974" t="s">
        <v>121</v>
      </c>
      <c r="AL111" s="972"/>
      <c r="AM111" s="972"/>
      <c r="AN111" s="972"/>
      <c r="AO111" s="973"/>
      <c r="AP111" s="975" t="s">
        <v>121</v>
      </c>
      <c r="AQ111" s="976"/>
      <c r="AR111" s="976"/>
      <c r="AS111" s="976"/>
      <c r="AT111" s="977"/>
      <c r="AU111" s="942"/>
      <c r="AV111" s="943"/>
      <c r="AW111" s="943"/>
      <c r="AX111" s="943"/>
      <c r="AY111" s="943"/>
      <c r="AZ111" s="956" t="s">
        <v>417</v>
      </c>
      <c r="BA111" s="957"/>
      <c r="BB111" s="957"/>
      <c r="BC111" s="957"/>
      <c r="BD111" s="957"/>
      <c r="BE111" s="957"/>
      <c r="BF111" s="957"/>
      <c r="BG111" s="957"/>
      <c r="BH111" s="957"/>
      <c r="BI111" s="957"/>
      <c r="BJ111" s="957"/>
      <c r="BK111" s="957"/>
      <c r="BL111" s="957"/>
      <c r="BM111" s="957"/>
      <c r="BN111" s="957"/>
      <c r="BO111" s="957"/>
      <c r="BP111" s="958"/>
      <c r="BQ111" s="959" t="s">
        <v>121</v>
      </c>
      <c r="BR111" s="960"/>
      <c r="BS111" s="960"/>
      <c r="BT111" s="960"/>
      <c r="BU111" s="960"/>
      <c r="BV111" s="960" t="s">
        <v>121</v>
      </c>
      <c r="BW111" s="960"/>
      <c r="BX111" s="960"/>
      <c r="BY111" s="960"/>
      <c r="BZ111" s="960"/>
      <c r="CA111" s="960" t="s">
        <v>121</v>
      </c>
      <c r="CB111" s="960"/>
      <c r="CC111" s="960"/>
      <c r="CD111" s="960"/>
      <c r="CE111" s="960"/>
      <c r="CF111" s="954" t="s">
        <v>121</v>
      </c>
      <c r="CG111" s="955"/>
      <c r="CH111" s="955"/>
      <c r="CI111" s="955"/>
      <c r="CJ111" s="955"/>
      <c r="CK111" s="982"/>
      <c r="CL111" s="983"/>
      <c r="CM111" s="956" t="s">
        <v>418</v>
      </c>
      <c r="CN111" s="957"/>
      <c r="CO111" s="957"/>
      <c r="CP111" s="957"/>
      <c r="CQ111" s="957"/>
      <c r="CR111" s="957"/>
      <c r="CS111" s="957"/>
      <c r="CT111" s="957"/>
      <c r="CU111" s="957"/>
      <c r="CV111" s="957"/>
      <c r="CW111" s="957"/>
      <c r="CX111" s="957"/>
      <c r="CY111" s="957"/>
      <c r="CZ111" s="957"/>
      <c r="DA111" s="957"/>
      <c r="DB111" s="957"/>
      <c r="DC111" s="957"/>
      <c r="DD111" s="957"/>
      <c r="DE111" s="957"/>
      <c r="DF111" s="958"/>
      <c r="DG111" s="959" t="s">
        <v>121</v>
      </c>
      <c r="DH111" s="960"/>
      <c r="DI111" s="960"/>
      <c r="DJ111" s="960"/>
      <c r="DK111" s="960"/>
      <c r="DL111" s="960" t="s">
        <v>121</v>
      </c>
      <c r="DM111" s="960"/>
      <c r="DN111" s="960"/>
      <c r="DO111" s="960"/>
      <c r="DP111" s="960"/>
      <c r="DQ111" s="960" t="s">
        <v>121</v>
      </c>
      <c r="DR111" s="960"/>
      <c r="DS111" s="960"/>
      <c r="DT111" s="960"/>
      <c r="DU111" s="960"/>
      <c r="DV111" s="961" t="s">
        <v>121</v>
      </c>
      <c r="DW111" s="961"/>
      <c r="DX111" s="961"/>
      <c r="DY111" s="961"/>
      <c r="DZ111" s="962"/>
    </row>
    <row r="112" spans="1:131" s="230" customFormat="1" ht="26.25" customHeight="1">
      <c r="A112" s="986" t="s">
        <v>419</v>
      </c>
      <c r="B112" s="987"/>
      <c r="C112" s="957" t="s">
        <v>420</v>
      </c>
      <c r="D112" s="957"/>
      <c r="E112" s="957"/>
      <c r="F112" s="957"/>
      <c r="G112" s="957"/>
      <c r="H112" s="957"/>
      <c r="I112" s="957"/>
      <c r="J112" s="957"/>
      <c r="K112" s="957"/>
      <c r="L112" s="957"/>
      <c r="M112" s="957"/>
      <c r="N112" s="957"/>
      <c r="O112" s="957"/>
      <c r="P112" s="957"/>
      <c r="Q112" s="957"/>
      <c r="R112" s="957"/>
      <c r="S112" s="957"/>
      <c r="T112" s="957"/>
      <c r="U112" s="957"/>
      <c r="V112" s="957"/>
      <c r="W112" s="957"/>
      <c r="X112" s="957"/>
      <c r="Y112" s="957"/>
      <c r="Z112" s="958"/>
      <c r="AA112" s="992" t="s">
        <v>121</v>
      </c>
      <c r="AB112" s="993"/>
      <c r="AC112" s="993"/>
      <c r="AD112" s="993"/>
      <c r="AE112" s="994"/>
      <c r="AF112" s="995" t="s">
        <v>121</v>
      </c>
      <c r="AG112" s="993"/>
      <c r="AH112" s="993"/>
      <c r="AI112" s="993"/>
      <c r="AJ112" s="994"/>
      <c r="AK112" s="995" t="s">
        <v>121</v>
      </c>
      <c r="AL112" s="993"/>
      <c r="AM112" s="993"/>
      <c r="AN112" s="993"/>
      <c r="AO112" s="994"/>
      <c r="AP112" s="996" t="s">
        <v>121</v>
      </c>
      <c r="AQ112" s="997"/>
      <c r="AR112" s="997"/>
      <c r="AS112" s="997"/>
      <c r="AT112" s="998"/>
      <c r="AU112" s="942"/>
      <c r="AV112" s="943"/>
      <c r="AW112" s="943"/>
      <c r="AX112" s="943"/>
      <c r="AY112" s="943"/>
      <c r="AZ112" s="956" t="s">
        <v>421</v>
      </c>
      <c r="BA112" s="957"/>
      <c r="BB112" s="957"/>
      <c r="BC112" s="957"/>
      <c r="BD112" s="957"/>
      <c r="BE112" s="957"/>
      <c r="BF112" s="957"/>
      <c r="BG112" s="957"/>
      <c r="BH112" s="957"/>
      <c r="BI112" s="957"/>
      <c r="BJ112" s="957"/>
      <c r="BK112" s="957"/>
      <c r="BL112" s="957"/>
      <c r="BM112" s="957"/>
      <c r="BN112" s="957"/>
      <c r="BO112" s="957"/>
      <c r="BP112" s="958"/>
      <c r="BQ112" s="959">
        <v>3370109</v>
      </c>
      <c r="BR112" s="960"/>
      <c r="BS112" s="960"/>
      <c r="BT112" s="960"/>
      <c r="BU112" s="960"/>
      <c r="BV112" s="960">
        <v>3167173</v>
      </c>
      <c r="BW112" s="960"/>
      <c r="BX112" s="960"/>
      <c r="BY112" s="960"/>
      <c r="BZ112" s="960"/>
      <c r="CA112" s="960">
        <v>2868091</v>
      </c>
      <c r="CB112" s="960"/>
      <c r="CC112" s="960"/>
      <c r="CD112" s="960"/>
      <c r="CE112" s="960"/>
      <c r="CF112" s="954">
        <v>41</v>
      </c>
      <c r="CG112" s="955"/>
      <c r="CH112" s="955"/>
      <c r="CI112" s="955"/>
      <c r="CJ112" s="955"/>
      <c r="CK112" s="982"/>
      <c r="CL112" s="983"/>
      <c r="CM112" s="956" t="s">
        <v>422</v>
      </c>
      <c r="CN112" s="957"/>
      <c r="CO112" s="957"/>
      <c r="CP112" s="957"/>
      <c r="CQ112" s="957"/>
      <c r="CR112" s="957"/>
      <c r="CS112" s="957"/>
      <c r="CT112" s="957"/>
      <c r="CU112" s="957"/>
      <c r="CV112" s="957"/>
      <c r="CW112" s="957"/>
      <c r="CX112" s="957"/>
      <c r="CY112" s="957"/>
      <c r="CZ112" s="957"/>
      <c r="DA112" s="957"/>
      <c r="DB112" s="957"/>
      <c r="DC112" s="957"/>
      <c r="DD112" s="957"/>
      <c r="DE112" s="957"/>
      <c r="DF112" s="958"/>
      <c r="DG112" s="959" t="s">
        <v>121</v>
      </c>
      <c r="DH112" s="960"/>
      <c r="DI112" s="960"/>
      <c r="DJ112" s="960"/>
      <c r="DK112" s="960"/>
      <c r="DL112" s="960" t="s">
        <v>121</v>
      </c>
      <c r="DM112" s="960"/>
      <c r="DN112" s="960"/>
      <c r="DO112" s="960"/>
      <c r="DP112" s="960"/>
      <c r="DQ112" s="960" t="s">
        <v>121</v>
      </c>
      <c r="DR112" s="960"/>
      <c r="DS112" s="960"/>
      <c r="DT112" s="960"/>
      <c r="DU112" s="960"/>
      <c r="DV112" s="961" t="s">
        <v>121</v>
      </c>
      <c r="DW112" s="961"/>
      <c r="DX112" s="961"/>
      <c r="DY112" s="961"/>
      <c r="DZ112" s="962"/>
    </row>
    <row r="113" spans="1:130" s="230" customFormat="1" ht="26.25" customHeight="1">
      <c r="A113" s="988"/>
      <c r="B113" s="989"/>
      <c r="C113" s="957" t="s">
        <v>423</v>
      </c>
      <c r="D113" s="957"/>
      <c r="E113" s="957"/>
      <c r="F113" s="957"/>
      <c r="G113" s="957"/>
      <c r="H113" s="957"/>
      <c r="I113" s="957"/>
      <c r="J113" s="957"/>
      <c r="K113" s="957"/>
      <c r="L113" s="957"/>
      <c r="M113" s="957"/>
      <c r="N113" s="957"/>
      <c r="O113" s="957"/>
      <c r="P113" s="957"/>
      <c r="Q113" s="957"/>
      <c r="R113" s="957"/>
      <c r="S113" s="957"/>
      <c r="T113" s="957"/>
      <c r="U113" s="957"/>
      <c r="V113" s="957"/>
      <c r="W113" s="957"/>
      <c r="X113" s="957"/>
      <c r="Y113" s="957"/>
      <c r="Z113" s="958"/>
      <c r="AA113" s="971">
        <v>390517</v>
      </c>
      <c r="AB113" s="972"/>
      <c r="AC113" s="972"/>
      <c r="AD113" s="972"/>
      <c r="AE113" s="973"/>
      <c r="AF113" s="974">
        <v>351645</v>
      </c>
      <c r="AG113" s="972"/>
      <c r="AH113" s="972"/>
      <c r="AI113" s="972"/>
      <c r="AJ113" s="973"/>
      <c r="AK113" s="974">
        <v>341530</v>
      </c>
      <c r="AL113" s="972"/>
      <c r="AM113" s="972"/>
      <c r="AN113" s="972"/>
      <c r="AO113" s="973"/>
      <c r="AP113" s="975">
        <v>4.9000000000000004</v>
      </c>
      <c r="AQ113" s="976"/>
      <c r="AR113" s="976"/>
      <c r="AS113" s="976"/>
      <c r="AT113" s="977"/>
      <c r="AU113" s="942"/>
      <c r="AV113" s="943"/>
      <c r="AW113" s="943"/>
      <c r="AX113" s="943"/>
      <c r="AY113" s="943"/>
      <c r="AZ113" s="956" t="s">
        <v>424</v>
      </c>
      <c r="BA113" s="957"/>
      <c r="BB113" s="957"/>
      <c r="BC113" s="957"/>
      <c r="BD113" s="957"/>
      <c r="BE113" s="957"/>
      <c r="BF113" s="957"/>
      <c r="BG113" s="957"/>
      <c r="BH113" s="957"/>
      <c r="BI113" s="957"/>
      <c r="BJ113" s="957"/>
      <c r="BK113" s="957"/>
      <c r="BL113" s="957"/>
      <c r="BM113" s="957"/>
      <c r="BN113" s="957"/>
      <c r="BO113" s="957"/>
      <c r="BP113" s="958"/>
      <c r="BQ113" s="959">
        <v>245439</v>
      </c>
      <c r="BR113" s="960"/>
      <c r="BS113" s="960"/>
      <c r="BT113" s="960"/>
      <c r="BU113" s="960"/>
      <c r="BV113" s="960">
        <v>182548</v>
      </c>
      <c r="BW113" s="960"/>
      <c r="BX113" s="960"/>
      <c r="BY113" s="960"/>
      <c r="BZ113" s="960"/>
      <c r="CA113" s="960">
        <v>170599</v>
      </c>
      <c r="CB113" s="960"/>
      <c r="CC113" s="960"/>
      <c r="CD113" s="960"/>
      <c r="CE113" s="960"/>
      <c r="CF113" s="954">
        <v>2.4</v>
      </c>
      <c r="CG113" s="955"/>
      <c r="CH113" s="955"/>
      <c r="CI113" s="955"/>
      <c r="CJ113" s="955"/>
      <c r="CK113" s="982"/>
      <c r="CL113" s="983"/>
      <c r="CM113" s="956" t="s">
        <v>425</v>
      </c>
      <c r="CN113" s="957"/>
      <c r="CO113" s="957"/>
      <c r="CP113" s="957"/>
      <c r="CQ113" s="957"/>
      <c r="CR113" s="957"/>
      <c r="CS113" s="957"/>
      <c r="CT113" s="957"/>
      <c r="CU113" s="957"/>
      <c r="CV113" s="957"/>
      <c r="CW113" s="957"/>
      <c r="CX113" s="957"/>
      <c r="CY113" s="957"/>
      <c r="CZ113" s="957"/>
      <c r="DA113" s="957"/>
      <c r="DB113" s="957"/>
      <c r="DC113" s="957"/>
      <c r="DD113" s="957"/>
      <c r="DE113" s="957"/>
      <c r="DF113" s="958"/>
      <c r="DG113" s="992" t="s">
        <v>121</v>
      </c>
      <c r="DH113" s="993"/>
      <c r="DI113" s="993"/>
      <c r="DJ113" s="993"/>
      <c r="DK113" s="994"/>
      <c r="DL113" s="995" t="s">
        <v>121</v>
      </c>
      <c r="DM113" s="993"/>
      <c r="DN113" s="993"/>
      <c r="DO113" s="993"/>
      <c r="DP113" s="994"/>
      <c r="DQ113" s="995" t="s">
        <v>121</v>
      </c>
      <c r="DR113" s="993"/>
      <c r="DS113" s="993"/>
      <c r="DT113" s="993"/>
      <c r="DU113" s="994"/>
      <c r="DV113" s="996" t="s">
        <v>121</v>
      </c>
      <c r="DW113" s="997"/>
      <c r="DX113" s="997"/>
      <c r="DY113" s="997"/>
      <c r="DZ113" s="998"/>
    </row>
    <row r="114" spans="1:130" s="230" customFormat="1" ht="26.25" customHeight="1">
      <c r="A114" s="988"/>
      <c r="B114" s="989"/>
      <c r="C114" s="957" t="s">
        <v>426</v>
      </c>
      <c r="D114" s="957"/>
      <c r="E114" s="957"/>
      <c r="F114" s="957"/>
      <c r="G114" s="957"/>
      <c r="H114" s="957"/>
      <c r="I114" s="957"/>
      <c r="J114" s="957"/>
      <c r="K114" s="957"/>
      <c r="L114" s="957"/>
      <c r="M114" s="957"/>
      <c r="N114" s="957"/>
      <c r="O114" s="957"/>
      <c r="P114" s="957"/>
      <c r="Q114" s="957"/>
      <c r="R114" s="957"/>
      <c r="S114" s="957"/>
      <c r="T114" s="957"/>
      <c r="U114" s="957"/>
      <c r="V114" s="957"/>
      <c r="W114" s="957"/>
      <c r="X114" s="957"/>
      <c r="Y114" s="957"/>
      <c r="Z114" s="958"/>
      <c r="AA114" s="992">
        <v>1947</v>
      </c>
      <c r="AB114" s="993"/>
      <c r="AC114" s="993"/>
      <c r="AD114" s="993"/>
      <c r="AE114" s="994"/>
      <c r="AF114" s="995">
        <v>2324</v>
      </c>
      <c r="AG114" s="993"/>
      <c r="AH114" s="993"/>
      <c r="AI114" s="993"/>
      <c r="AJ114" s="994"/>
      <c r="AK114" s="995">
        <v>1787</v>
      </c>
      <c r="AL114" s="993"/>
      <c r="AM114" s="993"/>
      <c r="AN114" s="993"/>
      <c r="AO114" s="994"/>
      <c r="AP114" s="996">
        <v>0</v>
      </c>
      <c r="AQ114" s="997"/>
      <c r="AR114" s="997"/>
      <c r="AS114" s="997"/>
      <c r="AT114" s="998"/>
      <c r="AU114" s="942"/>
      <c r="AV114" s="943"/>
      <c r="AW114" s="943"/>
      <c r="AX114" s="943"/>
      <c r="AY114" s="943"/>
      <c r="AZ114" s="956" t="s">
        <v>427</v>
      </c>
      <c r="BA114" s="957"/>
      <c r="BB114" s="957"/>
      <c r="BC114" s="957"/>
      <c r="BD114" s="957"/>
      <c r="BE114" s="957"/>
      <c r="BF114" s="957"/>
      <c r="BG114" s="957"/>
      <c r="BH114" s="957"/>
      <c r="BI114" s="957"/>
      <c r="BJ114" s="957"/>
      <c r="BK114" s="957"/>
      <c r="BL114" s="957"/>
      <c r="BM114" s="957"/>
      <c r="BN114" s="957"/>
      <c r="BO114" s="957"/>
      <c r="BP114" s="958"/>
      <c r="BQ114" s="959" t="s">
        <v>121</v>
      </c>
      <c r="BR114" s="960"/>
      <c r="BS114" s="960"/>
      <c r="BT114" s="960"/>
      <c r="BU114" s="960"/>
      <c r="BV114" s="960" t="s">
        <v>121</v>
      </c>
      <c r="BW114" s="960"/>
      <c r="BX114" s="960"/>
      <c r="BY114" s="960"/>
      <c r="BZ114" s="960"/>
      <c r="CA114" s="960" t="s">
        <v>121</v>
      </c>
      <c r="CB114" s="960"/>
      <c r="CC114" s="960"/>
      <c r="CD114" s="960"/>
      <c r="CE114" s="960"/>
      <c r="CF114" s="954" t="s">
        <v>121</v>
      </c>
      <c r="CG114" s="955"/>
      <c r="CH114" s="955"/>
      <c r="CI114" s="955"/>
      <c r="CJ114" s="955"/>
      <c r="CK114" s="982"/>
      <c r="CL114" s="983"/>
      <c r="CM114" s="956" t="s">
        <v>428</v>
      </c>
      <c r="CN114" s="957"/>
      <c r="CO114" s="957"/>
      <c r="CP114" s="957"/>
      <c r="CQ114" s="957"/>
      <c r="CR114" s="957"/>
      <c r="CS114" s="957"/>
      <c r="CT114" s="957"/>
      <c r="CU114" s="957"/>
      <c r="CV114" s="957"/>
      <c r="CW114" s="957"/>
      <c r="CX114" s="957"/>
      <c r="CY114" s="957"/>
      <c r="CZ114" s="957"/>
      <c r="DA114" s="957"/>
      <c r="DB114" s="957"/>
      <c r="DC114" s="957"/>
      <c r="DD114" s="957"/>
      <c r="DE114" s="957"/>
      <c r="DF114" s="958"/>
      <c r="DG114" s="992" t="s">
        <v>121</v>
      </c>
      <c r="DH114" s="993"/>
      <c r="DI114" s="993"/>
      <c r="DJ114" s="993"/>
      <c r="DK114" s="994"/>
      <c r="DL114" s="995" t="s">
        <v>121</v>
      </c>
      <c r="DM114" s="993"/>
      <c r="DN114" s="993"/>
      <c r="DO114" s="993"/>
      <c r="DP114" s="994"/>
      <c r="DQ114" s="995" t="s">
        <v>121</v>
      </c>
      <c r="DR114" s="993"/>
      <c r="DS114" s="993"/>
      <c r="DT114" s="993"/>
      <c r="DU114" s="994"/>
      <c r="DV114" s="996" t="s">
        <v>121</v>
      </c>
      <c r="DW114" s="997"/>
      <c r="DX114" s="997"/>
      <c r="DY114" s="997"/>
      <c r="DZ114" s="998"/>
    </row>
    <row r="115" spans="1:130" s="230" customFormat="1" ht="26.25" customHeight="1">
      <c r="A115" s="988"/>
      <c r="B115" s="989"/>
      <c r="C115" s="957" t="s">
        <v>429</v>
      </c>
      <c r="D115" s="957"/>
      <c r="E115" s="957"/>
      <c r="F115" s="957"/>
      <c r="G115" s="957"/>
      <c r="H115" s="957"/>
      <c r="I115" s="957"/>
      <c r="J115" s="957"/>
      <c r="K115" s="957"/>
      <c r="L115" s="957"/>
      <c r="M115" s="957"/>
      <c r="N115" s="957"/>
      <c r="O115" s="957"/>
      <c r="P115" s="957"/>
      <c r="Q115" s="957"/>
      <c r="R115" s="957"/>
      <c r="S115" s="957"/>
      <c r="T115" s="957"/>
      <c r="U115" s="957"/>
      <c r="V115" s="957"/>
      <c r="W115" s="957"/>
      <c r="X115" s="957"/>
      <c r="Y115" s="957"/>
      <c r="Z115" s="958"/>
      <c r="AA115" s="971">
        <v>93331</v>
      </c>
      <c r="AB115" s="972"/>
      <c r="AC115" s="972"/>
      <c r="AD115" s="972"/>
      <c r="AE115" s="973"/>
      <c r="AF115" s="974">
        <v>75256</v>
      </c>
      <c r="AG115" s="972"/>
      <c r="AH115" s="972"/>
      <c r="AI115" s="972"/>
      <c r="AJ115" s="973"/>
      <c r="AK115" s="974">
        <v>62412</v>
      </c>
      <c r="AL115" s="972"/>
      <c r="AM115" s="972"/>
      <c r="AN115" s="972"/>
      <c r="AO115" s="973"/>
      <c r="AP115" s="975">
        <v>0.9</v>
      </c>
      <c r="AQ115" s="976"/>
      <c r="AR115" s="976"/>
      <c r="AS115" s="976"/>
      <c r="AT115" s="977"/>
      <c r="AU115" s="942"/>
      <c r="AV115" s="943"/>
      <c r="AW115" s="943"/>
      <c r="AX115" s="943"/>
      <c r="AY115" s="943"/>
      <c r="AZ115" s="956" t="s">
        <v>430</v>
      </c>
      <c r="BA115" s="957"/>
      <c r="BB115" s="957"/>
      <c r="BC115" s="957"/>
      <c r="BD115" s="957"/>
      <c r="BE115" s="957"/>
      <c r="BF115" s="957"/>
      <c r="BG115" s="957"/>
      <c r="BH115" s="957"/>
      <c r="BI115" s="957"/>
      <c r="BJ115" s="957"/>
      <c r="BK115" s="957"/>
      <c r="BL115" s="957"/>
      <c r="BM115" s="957"/>
      <c r="BN115" s="957"/>
      <c r="BO115" s="957"/>
      <c r="BP115" s="958"/>
      <c r="BQ115" s="959" t="s">
        <v>121</v>
      </c>
      <c r="BR115" s="960"/>
      <c r="BS115" s="960"/>
      <c r="BT115" s="960"/>
      <c r="BU115" s="960"/>
      <c r="BV115" s="960" t="s">
        <v>121</v>
      </c>
      <c r="BW115" s="960"/>
      <c r="BX115" s="960"/>
      <c r="BY115" s="960"/>
      <c r="BZ115" s="960"/>
      <c r="CA115" s="960" t="s">
        <v>121</v>
      </c>
      <c r="CB115" s="960"/>
      <c r="CC115" s="960"/>
      <c r="CD115" s="960"/>
      <c r="CE115" s="960"/>
      <c r="CF115" s="954" t="s">
        <v>121</v>
      </c>
      <c r="CG115" s="955"/>
      <c r="CH115" s="955"/>
      <c r="CI115" s="955"/>
      <c r="CJ115" s="955"/>
      <c r="CK115" s="982"/>
      <c r="CL115" s="983"/>
      <c r="CM115" s="956" t="s">
        <v>431</v>
      </c>
      <c r="CN115" s="957"/>
      <c r="CO115" s="957"/>
      <c r="CP115" s="957"/>
      <c r="CQ115" s="957"/>
      <c r="CR115" s="957"/>
      <c r="CS115" s="957"/>
      <c r="CT115" s="957"/>
      <c r="CU115" s="957"/>
      <c r="CV115" s="957"/>
      <c r="CW115" s="957"/>
      <c r="CX115" s="957"/>
      <c r="CY115" s="957"/>
      <c r="CZ115" s="957"/>
      <c r="DA115" s="957"/>
      <c r="DB115" s="957"/>
      <c r="DC115" s="957"/>
      <c r="DD115" s="957"/>
      <c r="DE115" s="957"/>
      <c r="DF115" s="958"/>
      <c r="DG115" s="992" t="s">
        <v>121</v>
      </c>
      <c r="DH115" s="993"/>
      <c r="DI115" s="993"/>
      <c r="DJ115" s="993"/>
      <c r="DK115" s="994"/>
      <c r="DL115" s="995" t="s">
        <v>121</v>
      </c>
      <c r="DM115" s="993"/>
      <c r="DN115" s="993"/>
      <c r="DO115" s="993"/>
      <c r="DP115" s="994"/>
      <c r="DQ115" s="995" t="s">
        <v>121</v>
      </c>
      <c r="DR115" s="993"/>
      <c r="DS115" s="993"/>
      <c r="DT115" s="993"/>
      <c r="DU115" s="994"/>
      <c r="DV115" s="996" t="s">
        <v>121</v>
      </c>
      <c r="DW115" s="997"/>
      <c r="DX115" s="997"/>
      <c r="DY115" s="997"/>
      <c r="DZ115" s="998"/>
    </row>
    <row r="116" spans="1:130" s="230" customFormat="1" ht="26.25" customHeight="1">
      <c r="A116" s="990"/>
      <c r="B116" s="991"/>
      <c r="C116" s="999" t="s">
        <v>432</v>
      </c>
      <c r="D116" s="999"/>
      <c r="E116" s="999"/>
      <c r="F116" s="999"/>
      <c r="G116" s="999"/>
      <c r="H116" s="999"/>
      <c r="I116" s="999"/>
      <c r="J116" s="999"/>
      <c r="K116" s="999"/>
      <c r="L116" s="999"/>
      <c r="M116" s="999"/>
      <c r="N116" s="999"/>
      <c r="O116" s="999"/>
      <c r="P116" s="999"/>
      <c r="Q116" s="999"/>
      <c r="R116" s="999"/>
      <c r="S116" s="999"/>
      <c r="T116" s="999"/>
      <c r="U116" s="999"/>
      <c r="V116" s="999"/>
      <c r="W116" s="999"/>
      <c r="X116" s="999"/>
      <c r="Y116" s="999"/>
      <c r="Z116" s="1000"/>
      <c r="AA116" s="992" t="s">
        <v>121</v>
      </c>
      <c r="AB116" s="993"/>
      <c r="AC116" s="993"/>
      <c r="AD116" s="993"/>
      <c r="AE116" s="994"/>
      <c r="AF116" s="995" t="s">
        <v>121</v>
      </c>
      <c r="AG116" s="993"/>
      <c r="AH116" s="993"/>
      <c r="AI116" s="993"/>
      <c r="AJ116" s="994"/>
      <c r="AK116" s="995" t="s">
        <v>121</v>
      </c>
      <c r="AL116" s="993"/>
      <c r="AM116" s="993"/>
      <c r="AN116" s="993"/>
      <c r="AO116" s="994"/>
      <c r="AP116" s="996" t="s">
        <v>121</v>
      </c>
      <c r="AQ116" s="997"/>
      <c r="AR116" s="997"/>
      <c r="AS116" s="997"/>
      <c r="AT116" s="998"/>
      <c r="AU116" s="942"/>
      <c r="AV116" s="943"/>
      <c r="AW116" s="943"/>
      <c r="AX116" s="943"/>
      <c r="AY116" s="943"/>
      <c r="AZ116" s="1001" t="s">
        <v>433</v>
      </c>
      <c r="BA116" s="1002"/>
      <c r="BB116" s="1002"/>
      <c r="BC116" s="1002"/>
      <c r="BD116" s="1002"/>
      <c r="BE116" s="1002"/>
      <c r="BF116" s="1002"/>
      <c r="BG116" s="1002"/>
      <c r="BH116" s="1002"/>
      <c r="BI116" s="1002"/>
      <c r="BJ116" s="1002"/>
      <c r="BK116" s="1002"/>
      <c r="BL116" s="1002"/>
      <c r="BM116" s="1002"/>
      <c r="BN116" s="1002"/>
      <c r="BO116" s="1002"/>
      <c r="BP116" s="1003"/>
      <c r="BQ116" s="959" t="s">
        <v>121</v>
      </c>
      <c r="BR116" s="960"/>
      <c r="BS116" s="960"/>
      <c r="BT116" s="960"/>
      <c r="BU116" s="960"/>
      <c r="BV116" s="960" t="s">
        <v>121</v>
      </c>
      <c r="BW116" s="960"/>
      <c r="BX116" s="960"/>
      <c r="BY116" s="960"/>
      <c r="BZ116" s="960"/>
      <c r="CA116" s="960" t="s">
        <v>121</v>
      </c>
      <c r="CB116" s="960"/>
      <c r="CC116" s="960"/>
      <c r="CD116" s="960"/>
      <c r="CE116" s="960"/>
      <c r="CF116" s="954" t="s">
        <v>121</v>
      </c>
      <c r="CG116" s="955"/>
      <c r="CH116" s="955"/>
      <c r="CI116" s="955"/>
      <c r="CJ116" s="955"/>
      <c r="CK116" s="982"/>
      <c r="CL116" s="983"/>
      <c r="CM116" s="956" t="s">
        <v>434</v>
      </c>
      <c r="CN116" s="957"/>
      <c r="CO116" s="957"/>
      <c r="CP116" s="957"/>
      <c r="CQ116" s="957"/>
      <c r="CR116" s="957"/>
      <c r="CS116" s="957"/>
      <c r="CT116" s="957"/>
      <c r="CU116" s="957"/>
      <c r="CV116" s="957"/>
      <c r="CW116" s="957"/>
      <c r="CX116" s="957"/>
      <c r="CY116" s="957"/>
      <c r="CZ116" s="957"/>
      <c r="DA116" s="957"/>
      <c r="DB116" s="957"/>
      <c r="DC116" s="957"/>
      <c r="DD116" s="957"/>
      <c r="DE116" s="957"/>
      <c r="DF116" s="958"/>
      <c r="DG116" s="992" t="s">
        <v>121</v>
      </c>
      <c r="DH116" s="993"/>
      <c r="DI116" s="993"/>
      <c r="DJ116" s="993"/>
      <c r="DK116" s="994"/>
      <c r="DL116" s="995" t="s">
        <v>121</v>
      </c>
      <c r="DM116" s="993"/>
      <c r="DN116" s="993"/>
      <c r="DO116" s="993"/>
      <c r="DP116" s="994"/>
      <c r="DQ116" s="995" t="s">
        <v>121</v>
      </c>
      <c r="DR116" s="993"/>
      <c r="DS116" s="993"/>
      <c r="DT116" s="993"/>
      <c r="DU116" s="994"/>
      <c r="DV116" s="996" t="s">
        <v>121</v>
      </c>
      <c r="DW116" s="997"/>
      <c r="DX116" s="997"/>
      <c r="DY116" s="997"/>
      <c r="DZ116" s="998"/>
    </row>
    <row r="117" spans="1:130" s="230" customFormat="1" ht="26.25" customHeight="1">
      <c r="A117" s="946" t="s">
        <v>178</v>
      </c>
      <c r="B117" s="927"/>
      <c r="C117" s="927"/>
      <c r="D117" s="927"/>
      <c r="E117" s="927"/>
      <c r="F117" s="927"/>
      <c r="G117" s="927"/>
      <c r="H117" s="927"/>
      <c r="I117" s="927"/>
      <c r="J117" s="927"/>
      <c r="K117" s="927"/>
      <c r="L117" s="927"/>
      <c r="M117" s="927"/>
      <c r="N117" s="927"/>
      <c r="O117" s="927"/>
      <c r="P117" s="927"/>
      <c r="Q117" s="927"/>
      <c r="R117" s="927"/>
      <c r="S117" s="927"/>
      <c r="T117" s="927"/>
      <c r="U117" s="927"/>
      <c r="V117" s="927"/>
      <c r="W117" s="927"/>
      <c r="X117" s="927"/>
      <c r="Y117" s="1011" t="s">
        <v>435</v>
      </c>
      <c r="Z117" s="928"/>
      <c r="AA117" s="1012">
        <v>1436060</v>
      </c>
      <c r="AB117" s="1013"/>
      <c r="AC117" s="1013"/>
      <c r="AD117" s="1013"/>
      <c r="AE117" s="1014"/>
      <c r="AF117" s="1015">
        <v>1426382</v>
      </c>
      <c r="AG117" s="1013"/>
      <c r="AH117" s="1013"/>
      <c r="AI117" s="1013"/>
      <c r="AJ117" s="1014"/>
      <c r="AK117" s="1015">
        <v>1412996</v>
      </c>
      <c r="AL117" s="1013"/>
      <c r="AM117" s="1013"/>
      <c r="AN117" s="1013"/>
      <c r="AO117" s="1014"/>
      <c r="AP117" s="1016"/>
      <c r="AQ117" s="1017"/>
      <c r="AR117" s="1017"/>
      <c r="AS117" s="1017"/>
      <c r="AT117" s="1018"/>
      <c r="AU117" s="942"/>
      <c r="AV117" s="943"/>
      <c r="AW117" s="943"/>
      <c r="AX117" s="943"/>
      <c r="AY117" s="943"/>
      <c r="AZ117" s="1008" t="s">
        <v>436</v>
      </c>
      <c r="BA117" s="1009"/>
      <c r="BB117" s="1009"/>
      <c r="BC117" s="1009"/>
      <c r="BD117" s="1009"/>
      <c r="BE117" s="1009"/>
      <c r="BF117" s="1009"/>
      <c r="BG117" s="1009"/>
      <c r="BH117" s="1009"/>
      <c r="BI117" s="1009"/>
      <c r="BJ117" s="1009"/>
      <c r="BK117" s="1009"/>
      <c r="BL117" s="1009"/>
      <c r="BM117" s="1009"/>
      <c r="BN117" s="1009"/>
      <c r="BO117" s="1009"/>
      <c r="BP117" s="1010"/>
      <c r="BQ117" s="959" t="s">
        <v>121</v>
      </c>
      <c r="BR117" s="960"/>
      <c r="BS117" s="960"/>
      <c r="BT117" s="960"/>
      <c r="BU117" s="960"/>
      <c r="BV117" s="960" t="s">
        <v>121</v>
      </c>
      <c r="BW117" s="960"/>
      <c r="BX117" s="960"/>
      <c r="BY117" s="960"/>
      <c r="BZ117" s="960"/>
      <c r="CA117" s="960" t="s">
        <v>121</v>
      </c>
      <c r="CB117" s="960"/>
      <c r="CC117" s="960"/>
      <c r="CD117" s="960"/>
      <c r="CE117" s="960"/>
      <c r="CF117" s="954" t="s">
        <v>121</v>
      </c>
      <c r="CG117" s="955"/>
      <c r="CH117" s="955"/>
      <c r="CI117" s="955"/>
      <c r="CJ117" s="955"/>
      <c r="CK117" s="982"/>
      <c r="CL117" s="983"/>
      <c r="CM117" s="956" t="s">
        <v>437</v>
      </c>
      <c r="CN117" s="957"/>
      <c r="CO117" s="957"/>
      <c r="CP117" s="957"/>
      <c r="CQ117" s="957"/>
      <c r="CR117" s="957"/>
      <c r="CS117" s="957"/>
      <c r="CT117" s="957"/>
      <c r="CU117" s="957"/>
      <c r="CV117" s="957"/>
      <c r="CW117" s="957"/>
      <c r="CX117" s="957"/>
      <c r="CY117" s="957"/>
      <c r="CZ117" s="957"/>
      <c r="DA117" s="957"/>
      <c r="DB117" s="957"/>
      <c r="DC117" s="957"/>
      <c r="DD117" s="957"/>
      <c r="DE117" s="957"/>
      <c r="DF117" s="958"/>
      <c r="DG117" s="992" t="s">
        <v>121</v>
      </c>
      <c r="DH117" s="993"/>
      <c r="DI117" s="993"/>
      <c r="DJ117" s="993"/>
      <c r="DK117" s="994"/>
      <c r="DL117" s="995" t="s">
        <v>121</v>
      </c>
      <c r="DM117" s="993"/>
      <c r="DN117" s="993"/>
      <c r="DO117" s="993"/>
      <c r="DP117" s="994"/>
      <c r="DQ117" s="995" t="s">
        <v>121</v>
      </c>
      <c r="DR117" s="993"/>
      <c r="DS117" s="993"/>
      <c r="DT117" s="993"/>
      <c r="DU117" s="994"/>
      <c r="DV117" s="996" t="s">
        <v>121</v>
      </c>
      <c r="DW117" s="997"/>
      <c r="DX117" s="997"/>
      <c r="DY117" s="997"/>
      <c r="DZ117" s="998"/>
    </row>
    <row r="118" spans="1:130" s="230" customFormat="1" ht="26.25" customHeight="1">
      <c r="A118" s="946" t="s">
        <v>411</v>
      </c>
      <c r="B118" s="927"/>
      <c r="C118" s="927"/>
      <c r="D118" s="927"/>
      <c r="E118" s="927"/>
      <c r="F118" s="927"/>
      <c r="G118" s="927"/>
      <c r="H118" s="927"/>
      <c r="I118" s="927"/>
      <c r="J118" s="927"/>
      <c r="K118" s="927"/>
      <c r="L118" s="927"/>
      <c r="M118" s="927"/>
      <c r="N118" s="927"/>
      <c r="O118" s="927"/>
      <c r="P118" s="927"/>
      <c r="Q118" s="927"/>
      <c r="R118" s="927"/>
      <c r="S118" s="927"/>
      <c r="T118" s="927"/>
      <c r="U118" s="927"/>
      <c r="V118" s="927"/>
      <c r="W118" s="927"/>
      <c r="X118" s="927"/>
      <c r="Y118" s="927"/>
      <c r="Z118" s="928"/>
      <c r="AA118" s="926" t="s">
        <v>408</v>
      </c>
      <c r="AB118" s="927"/>
      <c r="AC118" s="927"/>
      <c r="AD118" s="927"/>
      <c r="AE118" s="928"/>
      <c r="AF118" s="926" t="s">
        <v>409</v>
      </c>
      <c r="AG118" s="927"/>
      <c r="AH118" s="927"/>
      <c r="AI118" s="927"/>
      <c r="AJ118" s="928"/>
      <c r="AK118" s="926" t="s">
        <v>295</v>
      </c>
      <c r="AL118" s="927"/>
      <c r="AM118" s="927"/>
      <c r="AN118" s="927"/>
      <c r="AO118" s="928"/>
      <c r="AP118" s="1004" t="s">
        <v>410</v>
      </c>
      <c r="AQ118" s="1005"/>
      <c r="AR118" s="1005"/>
      <c r="AS118" s="1005"/>
      <c r="AT118" s="1006"/>
      <c r="AU118" s="942"/>
      <c r="AV118" s="943"/>
      <c r="AW118" s="943"/>
      <c r="AX118" s="943"/>
      <c r="AY118" s="943"/>
      <c r="AZ118" s="1007" t="s">
        <v>438</v>
      </c>
      <c r="BA118" s="999"/>
      <c r="BB118" s="999"/>
      <c r="BC118" s="999"/>
      <c r="BD118" s="999"/>
      <c r="BE118" s="999"/>
      <c r="BF118" s="999"/>
      <c r="BG118" s="999"/>
      <c r="BH118" s="999"/>
      <c r="BI118" s="999"/>
      <c r="BJ118" s="999"/>
      <c r="BK118" s="999"/>
      <c r="BL118" s="999"/>
      <c r="BM118" s="999"/>
      <c r="BN118" s="999"/>
      <c r="BO118" s="999"/>
      <c r="BP118" s="1000"/>
      <c r="BQ118" s="1033" t="s">
        <v>121</v>
      </c>
      <c r="BR118" s="1034"/>
      <c r="BS118" s="1034"/>
      <c r="BT118" s="1034"/>
      <c r="BU118" s="1034"/>
      <c r="BV118" s="1034" t="s">
        <v>121</v>
      </c>
      <c r="BW118" s="1034"/>
      <c r="BX118" s="1034"/>
      <c r="BY118" s="1034"/>
      <c r="BZ118" s="1034"/>
      <c r="CA118" s="1034" t="s">
        <v>121</v>
      </c>
      <c r="CB118" s="1034"/>
      <c r="CC118" s="1034"/>
      <c r="CD118" s="1034"/>
      <c r="CE118" s="1034"/>
      <c r="CF118" s="954" t="s">
        <v>121</v>
      </c>
      <c r="CG118" s="955"/>
      <c r="CH118" s="955"/>
      <c r="CI118" s="955"/>
      <c r="CJ118" s="955"/>
      <c r="CK118" s="982"/>
      <c r="CL118" s="983"/>
      <c r="CM118" s="956" t="s">
        <v>439</v>
      </c>
      <c r="CN118" s="957"/>
      <c r="CO118" s="957"/>
      <c r="CP118" s="957"/>
      <c r="CQ118" s="957"/>
      <c r="CR118" s="957"/>
      <c r="CS118" s="957"/>
      <c r="CT118" s="957"/>
      <c r="CU118" s="957"/>
      <c r="CV118" s="957"/>
      <c r="CW118" s="957"/>
      <c r="CX118" s="957"/>
      <c r="CY118" s="957"/>
      <c r="CZ118" s="957"/>
      <c r="DA118" s="957"/>
      <c r="DB118" s="957"/>
      <c r="DC118" s="957"/>
      <c r="DD118" s="957"/>
      <c r="DE118" s="957"/>
      <c r="DF118" s="958"/>
      <c r="DG118" s="992" t="s">
        <v>121</v>
      </c>
      <c r="DH118" s="993"/>
      <c r="DI118" s="993"/>
      <c r="DJ118" s="993"/>
      <c r="DK118" s="994"/>
      <c r="DL118" s="995" t="s">
        <v>121</v>
      </c>
      <c r="DM118" s="993"/>
      <c r="DN118" s="993"/>
      <c r="DO118" s="993"/>
      <c r="DP118" s="994"/>
      <c r="DQ118" s="995" t="s">
        <v>121</v>
      </c>
      <c r="DR118" s="993"/>
      <c r="DS118" s="993"/>
      <c r="DT118" s="993"/>
      <c r="DU118" s="994"/>
      <c r="DV118" s="996" t="s">
        <v>121</v>
      </c>
      <c r="DW118" s="997"/>
      <c r="DX118" s="997"/>
      <c r="DY118" s="997"/>
      <c r="DZ118" s="998"/>
    </row>
    <row r="119" spans="1:130" s="230" customFormat="1" ht="26.25" customHeight="1">
      <c r="A119" s="1090" t="s">
        <v>414</v>
      </c>
      <c r="B119" s="981"/>
      <c r="C119" s="963" t="s">
        <v>415</v>
      </c>
      <c r="D119" s="931"/>
      <c r="E119" s="931"/>
      <c r="F119" s="931"/>
      <c r="G119" s="931"/>
      <c r="H119" s="931"/>
      <c r="I119" s="931"/>
      <c r="J119" s="931"/>
      <c r="K119" s="931"/>
      <c r="L119" s="931"/>
      <c r="M119" s="931"/>
      <c r="N119" s="931"/>
      <c r="O119" s="931"/>
      <c r="P119" s="931"/>
      <c r="Q119" s="931"/>
      <c r="R119" s="931"/>
      <c r="S119" s="931"/>
      <c r="T119" s="931"/>
      <c r="U119" s="931"/>
      <c r="V119" s="931"/>
      <c r="W119" s="931"/>
      <c r="X119" s="931"/>
      <c r="Y119" s="931"/>
      <c r="Z119" s="932"/>
      <c r="AA119" s="933" t="s">
        <v>121</v>
      </c>
      <c r="AB119" s="934"/>
      <c r="AC119" s="934"/>
      <c r="AD119" s="934"/>
      <c r="AE119" s="935"/>
      <c r="AF119" s="936" t="s">
        <v>121</v>
      </c>
      <c r="AG119" s="934"/>
      <c r="AH119" s="934"/>
      <c r="AI119" s="934"/>
      <c r="AJ119" s="935"/>
      <c r="AK119" s="936" t="s">
        <v>121</v>
      </c>
      <c r="AL119" s="934"/>
      <c r="AM119" s="934"/>
      <c r="AN119" s="934"/>
      <c r="AO119" s="935"/>
      <c r="AP119" s="937" t="s">
        <v>121</v>
      </c>
      <c r="AQ119" s="938"/>
      <c r="AR119" s="938"/>
      <c r="AS119" s="938"/>
      <c r="AT119" s="939"/>
      <c r="AU119" s="944"/>
      <c r="AV119" s="945"/>
      <c r="AW119" s="945"/>
      <c r="AX119" s="945"/>
      <c r="AY119" s="945"/>
      <c r="AZ119" s="251" t="s">
        <v>178</v>
      </c>
      <c r="BA119" s="251"/>
      <c r="BB119" s="251"/>
      <c r="BC119" s="251"/>
      <c r="BD119" s="251"/>
      <c r="BE119" s="251"/>
      <c r="BF119" s="251"/>
      <c r="BG119" s="251"/>
      <c r="BH119" s="251"/>
      <c r="BI119" s="251"/>
      <c r="BJ119" s="251"/>
      <c r="BK119" s="251"/>
      <c r="BL119" s="251"/>
      <c r="BM119" s="251"/>
      <c r="BN119" s="251"/>
      <c r="BO119" s="1011" t="s">
        <v>440</v>
      </c>
      <c r="BP119" s="1039"/>
      <c r="BQ119" s="1033">
        <v>13451262</v>
      </c>
      <c r="BR119" s="1034"/>
      <c r="BS119" s="1034"/>
      <c r="BT119" s="1034"/>
      <c r="BU119" s="1034"/>
      <c r="BV119" s="1034">
        <v>12813041</v>
      </c>
      <c r="BW119" s="1034"/>
      <c r="BX119" s="1034"/>
      <c r="BY119" s="1034"/>
      <c r="BZ119" s="1034"/>
      <c r="CA119" s="1034">
        <v>11931021</v>
      </c>
      <c r="CB119" s="1034"/>
      <c r="CC119" s="1034"/>
      <c r="CD119" s="1034"/>
      <c r="CE119" s="1034"/>
      <c r="CF119" s="1035"/>
      <c r="CG119" s="1036"/>
      <c r="CH119" s="1036"/>
      <c r="CI119" s="1036"/>
      <c r="CJ119" s="1037"/>
      <c r="CK119" s="984"/>
      <c r="CL119" s="985"/>
      <c r="CM119" s="1007" t="s">
        <v>441</v>
      </c>
      <c r="CN119" s="999"/>
      <c r="CO119" s="999"/>
      <c r="CP119" s="999"/>
      <c r="CQ119" s="999"/>
      <c r="CR119" s="999"/>
      <c r="CS119" s="999"/>
      <c r="CT119" s="999"/>
      <c r="CU119" s="999"/>
      <c r="CV119" s="999"/>
      <c r="CW119" s="999"/>
      <c r="CX119" s="999"/>
      <c r="CY119" s="999"/>
      <c r="CZ119" s="999"/>
      <c r="DA119" s="999"/>
      <c r="DB119" s="999"/>
      <c r="DC119" s="999"/>
      <c r="DD119" s="999"/>
      <c r="DE119" s="999"/>
      <c r="DF119" s="1000"/>
      <c r="DG119" s="1038" t="s">
        <v>121</v>
      </c>
      <c r="DH119" s="1020"/>
      <c r="DI119" s="1020"/>
      <c r="DJ119" s="1020"/>
      <c r="DK119" s="1021"/>
      <c r="DL119" s="1019" t="s">
        <v>121</v>
      </c>
      <c r="DM119" s="1020"/>
      <c r="DN119" s="1020"/>
      <c r="DO119" s="1020"/>
      <c r="DP119" s="1021"/>
      <c r="DQ119" s="1019" t="s">
        <v>121</v>
      </c>
      <c r="DR119" s="1020"/>
      <c r="DS119" s="1020"/>
      <c r="DT119" s="1020"/>
      <c r="DU119" s="1021"/>
      <c r="DV119" s="1022" t="s">
        <v>121</v>
      </c>
      <c r="DW119" s="1023"/>
      <c r="DX119" s="1023"/>
      <c r="DY119" s="1023"/>
      <c r="DZ119" s="1024"/>
    </row>
    <row r="120" spans="1:130" s="230" customFormat="1" ht="26.25" customHeight="1">
      <c r="A120" s="1091"/>
      <c r="B120" s="983"/>
      <c r="C120" s="956" t="s">
        <v>418</v>
      </c>
      <c r="D120" s="957"/>
      <c r="E120" s="957"/>
      <c r="F120" s="957"/>
      <c r="G120" s="957"/>
      <c r="H120" s="957"/>
      <c r="I120" s="957"/>
      <c r="J120" s="957"/>
      <c r="K120" s="957"/>
      <c r="L120" s="957"/>
      <c r="M120" s="957"/>
      <c r="N120" s="957"/>
      <c r="O120" s="957"/>
      <c r="P120" s="957"/>
      <c r="Q120" s="957"/>
      <c r="R120" s="957"/>
      <c r="S120" s="957"/>
      <c r="T120" s="957"/>
      <c r="U120" s="957"/>
      <c r="V120" s="957"/>
      <c r="W120" s="957"/>
      <c r="X120" s="957"/>
      <c r="Y120" s="957"/>
      <c r="Z120" s="958"/>
      <c r="AA120" s="992" t="s">
        <v>121</v>
      </c>
      <c r="AB120" s="993"/>
      <c r="AC120" s="993"/>
      <c r="AD120" s="993"/>
      <c r="AE120" s="994"/>
      <c r="AF120" s="995" t="s">
        <v>121</v>
      </c>
      <c r="AG120" s="993"/>
      <c r="AH120" s="993"/>
      <c r="AI120" s="993"/>
      <c r="AJ120" s="994"/>
      <c r="AK120" s="995" t="s">
        <v>121</v>
      </c>
      <c r="AL120" s="993"/>
      <c r="AM120" s="993"/>
      <c r="AN120" s="993"/>
      <c r="AO120" s="994"/>
      <c r="AP120" s="996" t="s">
        <v>121</v>
      </c>
      <c r="AQ120" s="997"/>
      <c r="AR120" s="997"/>
      <c r="AS120" s="997"/>
      <c r="AT120" s="998"/>
      <c r="AU120" s="1025" t="s">
        <v>442</v>
      </c>
      <c r="AV120" s="1026"/>
      <c r="AW120" s="1026"/>
      <c r="AX120" s="1026"/>
      <c r="AY120" s="1027"/>
      <c r="AZ120" s="963" t="s">
        <v>443</v>
      </c>
      <c r="BA120" s="931"/>
      <c r="BB120" s="931"/>
      <c r="BC120" s="931"/>
      <c r="BD120" s="931"/>
      <c r="BE120" s="931"/>
      <c r="BF120" s="931"/>
      <c r="BG120" s="931"/>
      <c r="BH120" s="931"/>
      <c r="BI120" s="931"/>
      <c r="BJ120" s="931"/>
      <c r="BK120" s="931"/>
      <c r="BL120" s="931"/>
      <c r="BM120" s="931"/>
      <c r="BN120" s="931"/>
      <c r="BO120" s="931"/>
      <c r="BP120" s="932"/>
      <c r="BQ120" s="964">
        <v>2779308</v>
      </c>
      <c r="BR120" s="965"/>
      <c r="BS120" s="965"/>
      <c r="BT120" s="965"/>
      <c r="BU120" s="965"/>
      <c r="BV120" s="965">
        <v>3262509</v>
      </c>
      <c r="BW120" s="965"/>
      <c r="BX120" s="965"/>
      <c r="BY120" s="965"/>
      <c r="BZ120" s="965"/>
      <c r="CA120" s="965">
        <v>3671111</v>
      </c>
      <c r="CB120" s="965"/>
      <c r="CC120" s="965"/>
      <c r="CD120" s="965"/>
      <c r="CE120" s="965"/>
      <c r="CF120" s="978">
        <v>52.4</v>
      </c>
      <c r="CG120" s="979"/>
      <c r="CH120" s="979"/>
      <c r="CI120" s="979"/>
      <c r="CJ120" s="979"/>
      <c r="CK120" s="1040" t="s">
        <v>444</v>
      </c>
      <c r="CL120" s="1041"/>
      <c r="CM120" s="1041"/>
      <c r="CN120" s="1041"/>
      <c r="CO120" s="1042"/>
      <c r="CP120" s="1048" t="s">
        <v>393</v>
      </c>
      <c r="CQ120" s="1049"/>
      <c r="CR120" s="1049"/>
      <c r="CS120" s="1049"/>
      <c r="CT120" s="1049"/>
      <c r="CU120" s="1049"/>
      <c r="CV120" s="1049"/>
      <c r="CW120" s="1049"/>
      <c r="CX120" s="1049"/>
      <c r="CY120" s="1049"/>
      <c r="CZ120" s="1049"/>
      <c r="DA120" s="1049"/>
      <c r="DB120" s="1049"/>
      <c r="DC120" s="1049"/>
      <c r="DD120" s="1049"/>
      <c r="DE120" s="1049"/>
      <c r="DF120" s="1050"/>
      <c r="DG120" s="964">
        <v>3368773</v>
      </c>
      <c r="DH120" s="965"/>
      <c r="DI120" s="965"/>
      <c r="DJ120" s="965"/>
      <c r="DK120" s="965"/>
      <c r="DL120" s="965">
        <v>3164985</v>
      </c>
      <c r="DM120" s="965"/>
      <c r="DN120" s="965"/>
      <c r="DO120" s="965"/>
      <c r="DP120" s="965"/>
      <c r="DQ120" s="965">
        <v>2866399</v>
      </c>
      <c r="DR120" s="965"/>
      <c r="DS120" s="965"/>
      <c r="DT120" s="965"/>
      <c r="DU120" s="965"/>
      <c r="DV120" s="966">
        <v>40.9</v>
      </c>
      <c r="DW120" s="966"/>
      <c r="DX120" s="966"/>
      <c r="DY120" s="966"/>
      <c r="DZ120" s="967"/>
    </row>
    <row r="121" spans="1:130" s="230" customFormat="1" ht="26.25" customHeight="1">
      <c r="A121" s="1091"/>
      <c r="B121" s="983"/>
      <c r="C121" s="1008" t="s">
        <v>445</v>
      </c>
      <c r="D121" s="1009"/>
      <c r="E121" s="1009"/>
      <c r="F121" s="1009"/>
      <c r="G121" s="1009"/>
      <c r="H121" s="1009"/>
      <c r="I121" s="1009"/>
      <c r="J121" s="1009"/>
      <c r="K121" s="1009"/>
      <c r="L121" s="1009"/>
      <c r="M121" s="1009"/>
      <c r="N121" s="1009"/>
      <c r="O121" s="1009"/>
      <c r="P121" s="1009"/>
      <c r="Q121" s="1009"/>
      <c r="R121" s="1009"/>
      <c r="S121" s="1009"/>
      <c r="T121" s="1009"/>
      <c r="U121" s="1009"/>
      <c r="V121" s="1009"/>
      <c r="W121" s="1009"/>
      <c r="X121" s="1009"/>
      <c r="Y121" s="1009"/>
      <c r="Z121" s="1010"/>
      <c r="AA121" s="992" t="s">
        <v>121</v>
      </c>
      <c r="AB121" s="993"/>
      <c r="AC121" s="993"/>
      <c r="AD121" s="993"/>
      <c r="AE121" s="994"/>
      <c r="AF121" s="995" t="s">
        <v>121</v>
      </c>
      <c r="AG121" s="993"/>
      <c r="AH121" s="993"/>
      <c r="AI121" s="993"/>
      <c r="AJ121" s="994"/>
      <c r="AK121" s="995" t="s">
        <v>121</v>
      </c>
      <c r="AL121" s="993"/>
      <c r="AM121" s="993"/>
      <c r="AN121" s="993"/>
      <c r="AO121" s="994"/>
      <c r="AP121" s="996" t="s">
        <v>121</v>
      </c>
      <c r="AQ121" s="997"/>
      <c r="AR121" s="997"/>
      <c r="AS121" s="997"/>
      <c r="AT121" s="998"/>
      <c r="AU121" s="1028"/>
      <c r="AV121" s="1029"/>
      <c r="AW121" s="1029"/>
      <c r="AX121" s="1029"/>
      <c r="AY121" s="1030"/>
      <c r="AZ121" s="956" t="s">
        <v>446</v>
      </c>
      <c r="BA121" s="957"/>
      <c r="BB121" s="957"/>
      <c r="BC121" s="957"/>
      <c r="BD121" s="957"/>
      <c r="BE121" s="957"/>
      <c r="BF121" s="957"/>
      <c r="BG121" s="957"/>
      <c r="BH121" s="957"/>
      <c r="BI121" s="957"/>
      <c r="BJ121" s="957"/>
      <c r="BK121" s="957"/>
      <c r="BL121" s="957"/>
      <c r="BM121" s="957"/>
      <c r="BN121" s="957"/>
      <c r="BO121" s="957"/>
      <c r="BP121" s="958"/>
      <c r="BQ121" s="959">
        <v>402734</v>
      </c>
      <c r="BR121" s="960"/>
      <c r="BS121" s="960"/>
      <c r="BT121" s="960"/>
      <c r="BU121" s="960"/>
      <c r="BV121" s="960">
        <v>392810</v>
      </c>
      <c r="BW121" s="960"/>
      <c r="BX121" s="960"/>
      <c r="BY121" s="960"/>
      <c r="BZ121" s="960"/>
      <c r="CA121" s="960">
        <v>377788</v>
      </c>
      <c r="CB121" s="960"/>
      <c r="CC121" s="960"/>
      <c r="CD121" s="960"/>
      <c r="CE121" s="960"/>
      <c r="CF121" s="954">
        <v>5.4</v>
      </c>
      <c r="CG121" s="955"/>
      <c r="CH121" s="955"/>
      <c r="CI121" s="955"/>
      <c r="CJ121" s="955"/>
      <c r="CK121" s="1043"/>
      <c r="CL121" s="1044"/>
      <c r="CM121" s="1044"/>
      <c r="CN121" s="1044"/>
      <c r="CO121" s="1045"/>
      <c r="CP121" s="1053" t="s">
        <v>391</v>
      </c>
      <c r="CQ121" s="1054"/>
      <c r="CR121" s="1054"/>
      <c r="CS121" s="1054"/>
      <c r="CT121" s="1054"/>
      <c r="CU121" s="1054"/>
      <c r="CV121" s="1054"/>
      <c r="CW121" s="1054"/>
      <c r="CX121" s="1054"/>
      <c r="CY121" s="1054"/>
      <c r="CZ121" s="1054"/>
      <c r="DA121" s="1054"/>
      <c r="DB121" s="1054"/>
      <c r="DC121" s="1054"/>
      <c r="DD121" s="1054"/>
      <c r="DE121" s="1054"/>
      <c r="DF121" s="1055"/>
      <c r="DG121" s="959">
        <v>1336</v>
      </c>
      <c r="DH121" s="960"/>
      <c r="DI121" s="960"/>
      <c r="DJ121" s="960"/>
      <c r="DK121" s="960"/>
      <c r="DL121" s="960">
        <v>2188</v>
      </c>
      <c r="DM121" s="960"/>
      <c r="DN121" s="960"/>
      <c r="DO121" s="960"/>
      <c r="DP121" s="960"/>
      <c r="DQ121" s="960">
        <v>1692</v>
      </c>
      <c r="DR121" s="960"/>
      <c r="DS121" s="960"/>
      <c r="DT121" s="960"/>
      <c r="DU121" s="960"/>
      <c r="DV121" s="961">
        <v>0</v>
      </c>
      <c r="DW121" s="961"/>
      <c r="DX121" s="961"/>
      <c r="DY121" s="961"/>
      <c r="DZ121" s="962"/>
    </row>
    <row r="122" spans="1:130" s="230" customFormat="1" ht="26.25" customHeight="1">
      <c r="A122" s="1091"/>
      <c r="B122" s="983"/>
      <c r="C122" s="956" t="s">
        <v>428</v>
      </c>
      <c r="D122" s="957"/>
      <c r="E122" s="957"/>
      <c r="F122" s="957"/>
      <c r="G122" s="957"/>
      <c r="H122" s="957"/>
      <c r="I122" s="957"/>
      <c r="J122" s="957"/>
      <c r="K122" s="957"/>
      <c r="L122" s="957"/>
      <c r="M122" s="957"/>
      <c r="N122" s="957"/>
      <c r="O122" s="957"/>
      <c r="P122" s="957"/>
      <c r="Q122" s="957"/>
      <c r="R122" s="957"/>
      <c r="S122" s="957"/>
      <c r="T122" s="957"/>
      <c r="U122" s="957"/>
      <c r="V122" s="957"/>
      <c r="W122" s="957"/>
      <c r="X122" s="957"/>
      <c r="Y122" s="957"/>
      <c r="Z122" s="958"/>
      <c r="AA122" s="992" t="s">
        <v>121</v>
      </c>
      <c r="AB122" s="993"/>
      <c r="AC122" s="993"/>
      <c r="AD122" s="993"/>
      <c r="AE122" s="994"/>
      <c r="AF122" s="995" t="s">
        <v>121</v>
      </c>
      <c r="AG122" s="993"/>
      <c r="AH122" s="993"/>
      <c r="AI122" s="993"/>
      <c r="AJ122" s="994"/>
      <c r="AK122" s="995" t="s">
        <v>121</v>
      </c>
      <c r="AL122" s="993"/>
      <c r="AM122" s="993"/>
      <c r="AN122" s="993"/>
      <c r="AO122" s="994"/>
      <c r="AP122" s="996" t="s">
        <v>121</v>
      </c>
      <c r="AQ122" s="997"/>
      <c r="AR122" s="997"/>
      <c r="AS122" s="997"/>
      <c r="AT122" s="998"/>
      <c r="AU122" s="1028"/>
      <c r="AV122" s="1029"/>
      <c r="AW122" s="1029"/>
      <c r="AX122" s="1029"/>
      <c r="AY122" s="1030"/>
      <c r="AZ122" s="1007" t="s">
        <v>447</v>
      </c>
      <c r="BA122" s="999"/>
      <c r="BB122" s="999"/>
      <c r="BC122" s="999"/>
      <c r="BD122" s="999"/>
      <c r="BE122" s="999"/>
      <c r="BF122" s="999"/>
      <c r="BG122" s="999"/>
      <c r="BH122" s="999"/>
      <c r="BI122" s="999"/>
      <c r="BJ122" s="999"/>
      <c r="BK122" s="999"/>
      <c r="BL122" s="999"/>
      <c r="BM122" s="999"/>
      <c r="BN122" s="999"/>
      <c r="BO122" s="999"/>
      <c r="BP122" s="1000"/>
      <c r="BQ122" s="1033">
        <v>10775174</v>
      </c>
      <c r="BR122" s="1034"/>
      <c r="BS122" s="1034"/>
      <c r="BT122" s="1034"/>
      <c r="BU122" s="1034"/>
      <c r="BV122" s="1034">
        <v>10308319</v>
      </c>
      <c r="BW122" s="1034"/>
      <c r="BX122" s="1034"/>
      <c r="BY122" s="1034"/>
      <c r="BZ122" s="1034"/>
      <c r="CA122" s="1034">
        <v>8640485</v>
      </c>
      <c r="CB122" s="1034"/>
      <c r="CC122" s="1034"/>
      <c r="CD122" s="1034"/>
      <c r="CE122" s="1034"/>
      <c r="CF122" s="1051">
        <v>123.4</v>
      </c>
      <c r="CG122" s="1052"/>
      <c r="CH122" s="1052"/>
      <c r="CI122" s="1052"/>
      <c r="CJ122" s="1052"/>
      <c r="CK122" s="1043"/>
      <c r="CL122" s="1044"/>
      <c r="CM122" s="1044"/>
      <c r="CN122" s="1044"/>
      <c r="CO122" s="1045"/>
      <c r="CP122" s="1053"/>
      <c r="CQ122" s="1054"/>
      <c r="CR122" s="1054"/>
      <c r="CS122" s="1054"/>
      <c r="CT122" s="1054"/>
      <c r="CU122" s="1054"/>
      <c r="CV122" s="1054"/>
      <c r="CW122" s="1054"/>
      <c r="CX122" s="1054"/>
      <c r="CY122" s="1054"/>
      <c r="CZ122" s="1054"/>
      <c r="DA122" s="1054"/>
      <c r="DB122" s="1054"/>
      <c r="DC122" s="1054"/>
      <c r="DD122" s="1054"/>
      <c r="DE122" s="1054"/>
      <c r="DF122" s="1055"/>
      <c r="DG122" s="959"/>
      <c r="DH122" s="960"/>
      <c r="DI122" s="960"/>
      <c r="DJ122" s="960"/>
      <c r="DK122" s="960"/>
      <c r="DL122" s="960"/>
      <c r="DM122" s="960"/>
      <c r="DN122" s="960"/>
      <c r="DO122" s="960"/>
      <c r="DP122" s="960"/>
      <c r="DQ122" s="960"/>
      <c r="DR122" s="960"/>
      <c r="DS122" s="960"/>
      <c r="DT122" s="960"/>
      <c r="DU122" s="960"/>
      <c r="DV122" s="961"/>
      <c r="DW122" s="961"/>
      <c r="DX122" s="961"/>
      <c r="DY122" s="961"/>
      <c r="DZ122" s="962"/>
    </row>
    <row r="123" spans="1:130" s="230" customFormat="1" ht="26.25" customHeight="1">
      <c r="A123" s="1091"/>
      <c r="B123" s="983"/>
      <c r="C123" s="956" t="s">
        <v>434</v>
      </c>
      <c r="D123" s="957"/>
      <c r="E123" s="957"/>
      <c r="F123" s="957"/>
      <c r="G123" s="957"/>
      <c r="H123" s="957"/>
      <c r="I123" s="957"/>
      <c r="J123" s="957"/>
      <c r="K123" s="957"/>
      <c r="L123" s="957"/>
      <c r="M123" s="957"/>
      <c r="N123" s="957"/>
      <c r="O123" s="957"/>
      <c r="P123" s="957"/>
      <c r="Q123" s="957"/>
      <c r="R123" s="957"/>
      <c r="S123" s="957"/>
      <c r="T123" s="957"/>
      <c r="U123" s="957"/>
      <c r="V123" s="957"/>
      <c r="W123" s="957"/>
      <c r="X123" s="957"/>
      <c r="Y123" s="957"/>
      <c r="Z123" s="958"/>
      <c r="AA123" s="992" t="s">
        <v>121</v>
      </c>
      <c r="AB123" s="993"/>
      <c r="AC123" s="993"/>
      <c r="AD123" s="993"/>
      <c r="AE123" s="994"/>
      <c r="AF123" s="995" t="s">
        <v>121</v>
      </c>
      <c r="AG123" s="993"/>
      <c r="AH123" s="993"/>
      <c r="AI123" s="993"/>
      <c r="AJ123" s="994"/>
      <c r="AK123" s="995" t="s">
        <v>121</v>
      </c>
      <c r="AL123" s="993"/>
      <c r="AM123" s="993"/>
      <c r="AN123" s="993"/>
      <c r="AO123" s="994"/>
      <c r="AP123" s="996" t="s">
        <v>121</v>
      </c>
      <c r="AQ123" s="997"/>
      <c r="AR123" s="997"/>
      <c r="AS123" s="997"/>
      <c r="AT123" s="998"/>
      <c r="AU123" s="1031"/>
      <c r="AV123" s="1032"/>
      <c r="AW123" s="1032"/>
      <c r="AX123" s="1032"/>
      <c r="AY123" s="1032"/>
      <c r="AZ123" s="251" t="s">
        <v>178</v>
      </c>
      <c r="BA123" s="251"/>
      <c r="BB123" s="251"/>
      <c r="BC123" s="251"/>
      <c r="BD123" s="251"/>
      <c r="BE123" s="251"/>
      <c r="BF123" s="251"/>
      <c r="BG123" s="251"/>
      <c r="BH123" s="251"/>
      <c r="BI123" s="251"/>
      <c r="BJ123" s="251"/>
      <c r="BK123" s="251"/>
      <c r="BL123" s="251"/>
      <c r="BM123" s="251"/>
      <c r="BN123" s="251"/>
      <c r="BO123" s="1011" t="s">
        <v>448</v>
      </c>
      <c r="BP123" s="1039"/>
      <c r="BQ123" s="1097">
        <v>13957216</v>
      </c>
      <c r="BR123" s="1098"/>
      <c r="BS123" s="1098"/>
      <c r="BT123" s="1098"/>
      <c r="BU123" s="1098"/>
      <c r="BV123" s="1098">
        <v>13963638</v>
      </c>
      <c r="BW123" s="1098"/>
      <c r="BX123" s="1098"/>
      <c r="BY123" s="1098"/>
      <c r="BZ123" s="1098"/>
      <c r="CA123" s="1098">
        <v>12689384</v>
      </c>
      <c r="CB123" s="1098"/>
      <c r="CC123" s="1098"/>
      <c r="CD123" s="1098"/>
      <c r="CE123" s="1098"/>
      <c r="CF123" s="1035"/>
      <c r="CG123" s="1036"/>
      <c r="CH123" s="1036"/>
      <c r="CI123" s="1036"/>
      <c r="CJ123" s="1037"/>
      <c r="CK123" s="1043"/>
      <c r="CL123" s="1044"/>
      <c r="CM123" s="1044"/>
      <c r="CN123" s="1044"/>
      <c r="CO123" s="1045"/>
      <c r="CP123" s="1053"/>
      <c r="CQ123" s="1054"/>
      <c r="CR123" s="1054"/>
      <c r="CS123" s="1054"/>
      <c r="CT123" s="1054"/>
      <c r="CU123" s="1054"/>
      <c r="CV123" s="1054"/>
      <c r="CW123" s="1054"/>
      <c r="CX123" s="1054"/>
      <c r="CY123" s="1054"/>
      <c r="CZ123" s="1054"/>
      <c r="DA123" s="1054"/>
      <c r="DB123" s="1054"/>
      <c r="DC123" s="1054"/>
      <c r="DD123" s="1054"/>
      <c r="DE123" s="1054"/>
      <c r="DF123" s="1055"/>
      <c r="DG123" s="992"/>
      <c r="DH123" s="993"/>
      <c r="DI123" s="993"/>
      <c r="DJ123" s="993"/>
      <c r="DK123" s="994"/>
      <c r="DL123" s="995"/>
      <c r="DM123" s="993"/>
      <c r="DN123" s="993"/>
      <c r="DO123" s="993"/>
      <c r="DP123" s="994"/>
      <c r="DQ123" s="995"/>
      <c r="DR123" s="993"/>
      <c r="DS123" s="993"/>
      <c r="DT123" s="993"/>
      <c r="DU123" s="994"/>
      <c r="DV123" s="996"/>
      <c r="DW123" s="997"/>
      <c r="DX123" s="997"/>
      <c r="DY123" s="997"/>
      <c r="DZ123" s="998"/>
    </row>
    <row r="124" spans="1:130" s="230" customFormat="1" ht="26.25" customHeight="1" thickBot="1">
      <c r="A124" s="1091"/>
      <c r="B124" s="983"/>
      <c r="C124" s="956" t="s">
        <v>437</v>
      </c>
      <c r="D124" s="957"/>
      <c r="E124" s="957"/>
      <c r="F124" s="957"/>
      <c r="G124" s="957"/>
      <c r="H124" s="957"/>
      <c r="I124" s="957"/>
      <c r="J124" s="957"/>
      <c r="K124" s="957"/>
      <c r="L124" s="957"/>
      <c r="M124" s="957"/>
      <c r="N124" s="957"/>
      <c r="O124" s="957"/>
      <c r="P124" s="957"/>
      <c r="Q124" s="957"/>
      <c r="R124" s="957"/>
      <c r="S124" s="957"/>
      <c r="T124" s="957"/>
      <c r="U124" s="957"/>
      <c r="V124" s="957"/>
      <c r="W124" s="957"/>
      <c r="X124" s="957"/>
      <c r="Y124" s="957"/>
      <c r="Z124" s="958"/>
      <c r="AA124" s="992" t="s">
        <v>121</v>
      </c>
      <c r="AB124" s="993"/>
      <c r="AC124" s="993"/>
      <c r="AD124" s="993"/>
      <c r="AE124" s="994"/>
      <c r="AF124" s="995" t="s">
        <v>121</v>
      </c>
      <c r="AG124" s="993"/>
      <c r="AH124" s="993"/>
      <c r="AI124" s="993"/>
      <c r="AJ124" s="994"/>
      <c r="AK124" s="995" t="s">
        <v>121</v>
      </c>
      <c r="AL124" s="993"/>
      <c r="AM124" s="993"/>
      <c r="AN124" s="993"/>
      <c r="AO124" s="994"/>
      <c r="AP124" s="996" t="s">
        <v>121</v>
      </c>
      <c r="AQ124" s="997"/>
      <c r="AR124" s="997"/>
      <c r="AS124" s="997"/>
      <c r="AT124" s="998"/>
      <c r="AU124" s="1093" t="s">
        <v>449</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121</v>
      </c>
      <c r="BR124" s="1061"/>
      <c r="BS124" s="1061"/>
      <c r="BT124" s="1061"/>
      <c r="BU124" s="1061"/>
      <c r="BV124" s="1061" t="s">
        <v>121</v>
      </c>
      <c r="BW124" s="1061"/>
      <c r="BX124" s="1061"/>
      <c r="BY124" s="1061"/>
      <c r="BZ124" s="1061"/>
      <c r="CA124" s="1061" t="s">
        <v>121</v>
      </c>
      <c r="CB124" s="1061"/>
      <c r="CC124" s="1061"/>
      <c r="CD124" s="1061"/>
      <c r="CE124" s="1061"/>
      <c r="CF124" s="1062"/>
      <c r="CG124" s="1063"/>
      <c r="CH124" s="1063"/>
      <c r="CI124" s="1063"/>
      <c r="CJ124" s="1064"/>
      <c r="CK124" s="1046"/>
      <c r="CL124" s="1046"/>
      <c r="CM124" s="1046"/>
      <c r="CN124" s="1046"/>
      <c r="CO124" s="1047"/>
      <c r="CP124" s="1053" t="s">
        <v>450</v>
      </c>
      <c r="CQ124" s="1054"/>
      <c r="CR124" s="1054"/>
      <c r="CS124" s="1054"/>
      <c r="CT124" s="1054"/>
      <c r="CU124" s="1054"/>
      <c r="CV124" s="1054"/>
      <c r="CW124" s="1054"/>
      <c r="CX124" s="1054"/>
      <c r="CY124" s="1054"/>
      <c r="CZ124" s="1054"/>
      <c r="DA124" s="1054"/>
      <c r="DB124" s="1054"/>
      <c r="DC124" s="1054"/>
      <c r="DD124" s="1054"/>
      <c r="DE124" s="1054"/>
      <c r="DF124" s="1055"/>
      <c r="DG124" s="1038" t="s">
        <v>121</v>
      </c>
      <c r="DH124" s="1020"/>
      <c r="DI124" s="1020"/>
      <c r="DJ124" s="1020"/>
      <c r="DK124" s="1021"/>
      <c r="DL124" s="1019" t="s">
        <v>121</v>
      </c>
      <c r="DM124" s="1020"/>
      <c r="DN124" s="1020"/>
      <c r="DO124" s="1020"/>
      <c r="DP124" s="1021"/>
      <c r="DQ124" s="1019" t="s">
        <v>121</v>
      </c>
      <c r="DR124" s="1020"/>
      <c r="DS124" s="1020"/>
      <c r="DT124" s="1020"/>
      <c r="DU124" s="1021"/>
      <c r="DV124" s="1022" t="s">
        <v>121</v>
      </c>
      <c r="DW124" s="1023"/>
      <c r="DX124" s="1023"/>
      <c r="DY124" s="1023"/>
      <c r="DZ124" s="1024"/>
    </row>
    <row r="125" spans="1:130" s="230" customFormat="1" ht="26.25" customHeight="1">
      <c r="A125" s="1091"/>
      <c r="B125" s="983"/>
      <c r="C125" s="956" t="s">
        <v>439</v>
      </c>
      <c r="D125" s="957"/>
      <c r="E125" s="957"/>
      <c r="F125" s="957"/>
      <c r="G125" s="957"/>
      <c r="H125" s="957"/>
      <c r="I125" s="957"/>
      <c r="J125" s="957"/>
      <c r="K125" s="957"/>
      <c r="L125" s="957"/>
      <c r="M125" s="957"/>
      <c r="N125" s="957"/>
      <c r="O125" s="957"/>
      <c r="P125" s="957"/>
      <c r="Q125" s="957"/>
      <c r="R125" s="957"/>
      <c r="S125" s="957"/>
      <c r="T125" s="957"/>
      <c r="U125" s="957"/>
      <c r="V125" s="957"/>
      <c r="W125" s="957"/>
      <c r="X125" s="957"/>
      <c r="Y125" s="957"/>
      <c r="Z125" s="958"/>
      <c r="AA125" s="992" t="s">
        <v>121</v>
      </c>
      <c r="AB125" s="993"/>
      <c r="AC125" s="993"/>
      <c r="AD125" s="993"/>
      <c r="AE125" s="994"/>
      <c r="AF125" s="995" t="s">
        <v>121</v>
      </c>
      <c r="AG125" s="993"/>
      <c r="AH125" s="993"/>
      <c r="AI125" s="993"/>
      <c r="AJ125" s="994"/>
      <c r="AK125" s="995" t="s">
        <v>121</v>
      </c>
      <c r="AL125" s="993"/>
      <c r="AM125" s="993"/>
      <c r="AN125" s="993"/>
      <c r="AO125" s="994"/>
      <c r="AP125" s="996" t="s">
        <v>121</v>
      </c>
      <c r="AQ125" s="997"/>
      <c r="AR125" s="997"/>
      <c r="AS125" s="997"/>
      <c r="AT125" s="998"/>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6" t="s">
        <v>451</v>
      </c>
      <c r="CL125" s="1041"/>
      <c r="CM125" s="1041"/>
      <c r="CN125" s="1041"/>
      <c r="CO125" s="1042"/>
      <c r="CP125" s="963" t="s">
        <v>452</v>
      </c>
      <c r="CQ125" s="931"/>
      <c r="CR125" s="931"/>
      <c r="CS125" s="931"/>
      <c r="CT125" s="931"/>
      <c r="CU125" s="931"/>
      <c r="CV125" s="931"/>
      <c r="CW125" s="931"/>
      <c r="CX125" s="931"/>
      <c r="CY125" s="931"/>
      <c r="CZ125" s="931"/>
      <c r="DA125" s="931"/>
      <c r="DB125" s="931"/>
      <c r="DC125" s="931"/>
      <c r="DD125" s="931"/>
      <c r="DE125" s="931"/>
      <c r="DF125" s="932"/>
      <c r="DG125" s="964" t="s">
        <v>121</v>
      </c>
      <c r="DH125" s="965"/>
      <c r="DI125" s="965"/>
      <c r="DJ125" s="965"/>
      <c r="DK125" s="965"/>
      <c r="DL125" s="965" t="s">
        <v>121</v>
      </c>
      <c r="DM125" s="965"/>
      <c r="DN125" s="965"/>
      <c r="DO125" s="965"/>
      <c r="DP125" s="965"/>
      <c r="DQ125" s="965" t="s">
        <v>121</v>
      </c>
      <c r="DR125" s="965"/>
      <c r="DS125" s="965"/>
      <c r="DT125" s="965"/>
      <c r="DU125" s="965"/>
      <c r="DV125" s="966" t="s">
        <v>121</v>
      </c>
      <c r="DW125" s="966"/>
      <c r="DX125" s="966"/>
      <c r="DY125" s="966"/>
      <c r="DZ125" s="967"/>
    </row>
    <row r="126" spans="1:130" s="230" customFormat="1" ht="26.25" customHeight="1" thickBot="1">
      <c r="A126" s="1091"/>
      <c r="B126" s="983"/>
      <c r="C126" s="956" t="s">
        <v>441</v>
      </c>
      <c r="D126" s="957"/>
      <c r="E126" s="957"/>
      <c r="F126" s="957"/>
      <c r="G126" s="957"/>
      <c r="H126" s="957"/>
      <c r="I126" s="957"/>
      <c r="J126" s="957"/>
      <c r="K126" s="957"/>
      <c r="L126" s="957"/>
      <c r="M126" s="957"/>
      <c r="N126" s="957"/>
      <c r="O126" s="957"/>
      <c r="P126" s="957"/>
      <c r="Q126" s="957"/>
      <c r="R126" s="957"/>
      <c r="S126" s="957"/>
      <c r="T126" s="957"/>
      <c r="U126" s="957"/>
      <c r="V126" s="957"/>
      <c r="W126" s="957"/>
      <c r="X126" s="957"/>
      <c r="Y126" s="957"/>
      <c r="Z126" s="958"/>
      <c r="AA126" s="992" t="s">
        <v>121</v>
      </c>
      <c r="AB126" s="993"/>
      <c r="AC126" s="993"/>
      <c r="AD126" s="993"/>
      <c r="AE126" s="994"/>
      <c r="AF126" s="995" t="s">
        <v>121</v>
      </c>
      <c r="AG126" s="993"/>
      <c r="AH126" s="993"/>
      <c r="AI126" s="993"/>
      <c r="AJ126" s="994"/>
      <c r="AK126" s="995" t="s">
        <v>121</v>
      </c>
      <c r="AL126" s="993"/>
      <c r="AM126" s="993"/>
      <c r="AN126" s="993"/>
      <c r="AO126" s="994"/>
      <c r="AP126" s="996" t="s">
        <v>121</v>
      </c>
      <c r="AQ126" s="997"/>
      <c r="AR126" s="997"/>
      <c r="AS126" s="997"/>
      <c r="AT126" s="998"/>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7"/>
      <c r="CL126" s="1044"/>
      <c r="CM126" s="1044"/>
      <c r="CN126" s="1044"/>
      <c r="CO126" s="1045"/>
      <c r="CP126" s="956" t="s">
        <v>453</v>
      </c>
      <c r="CQ126" s="957"/>
      <c r="CR126" s="957"/>
      <c r="CS126" s="957"/>
      <c r="CT126" s="957"/>
      <c r="CU126" s="957"/>
      <c r="CV126" s="957"/>
      <c r="CW126" s="957"/>
      <c r="CX126" s="957"/>
      <c r="CY126" s="957"/>
      <c r="CZ126" s="957"/>
      <c r="DA126" s="957"/>
      <c r="DB126" s="957"/>
      <c r="DC126" s="957"/>
      <c r="DD126" s="957"/>
      <c r="DE126" s="957"/>
      <c r="DF126" s="958"/>
      <c r="DG126" s="959" t="s">
        <v>121</v>
      </c>
      <c r="DH126" s="960"/>
      <c r="DI126" s="960"/>
      <c r="DJ126" s="960"/>
      <c r="DK126" s="960"/>
      <c r="DL126" s="960" t="s">
        <v>121</v>
      </c>
      <c r="DM126" s="960"/>
      <c r="DN126" s="960"/>
      <c r="DO126" s="960"/>
      <c r="DP126" s="960"/>
      <c r="DQ126" s="960" t="s">
        <v>121</v>
      </c>
      <c r="DR126" s="960"/>
      <c r="DS126" s="960"/>
      <c r="DT126" s="960"/>
      <c r="DU126" s="960"/>
      <c r="DV126" s="961" t="s">
        <v>121</v>
      </c>
      <c r="DW126" s="961"/>
      <c r="DX126" s="961"/>
      <c r="DY126" s="961"/>
      <c r="DZ126" s="962"/>
    </row>
    <row r="127" spans="1:130" s="230" customFormat="1" ht="26.25" customHeight="1">
      <c r="A127" s="1092"/>
      <c r="B127" s="985"/>
      <c r="C127" s="1007" t="s">
        <v>454</v>
      </c>
      <c r="D127" s="999"/>
      <c r="E127" s="999"/>
      <c r="F127" s="999"/>
      <c r="G127" s="999"/>
      <c r="H127" s="999"/>
      <c r="I127" s="999"/>
      <c r="J127" s="999"/>
      <c r="K127" s="999"/>
      <c r="L127" s="999"/>
      <c r="M127" s="999"/>
      <c r="N127" s="999"/>
      <c r="O127" s="999"/>
      <c r="P127" s="999"/>
      <c r="Q127" s="999"/>
      <c r="R127" s="999"/>
      <c r="S127" s="999"/>
      <c r="T127" s="999"/>
      <c r="U127" s="999"/>
      <c r="V127" s="999"/>
      <c r="W127" s="999"/>
      <c r="X127" s="999"/>
      <c r="Y127" s="999"/>
      <c r="Z127" s="1000"/>
      <c r="AA127" s="992">
        <v>93331</v>
      </c>
      <c r="AB127" s="993"/>
      <c r="AC127" s="993"/>
      <c r="AD127" s="993"/>
      <c r="AE127" s="994"/>
      <c r="AF127" s="995">
        <v>75256</v>
      </c>
      <c r="AG127" s="993"/>
      <c r="AH127" s="993"/>
      <c r="AI127" s="993"/>
      <c r="AJ127" s="994"/>
      <c r="AK127" s="995">
        <v>62412</v>
      </c>
      <c r="AL127" s="993"/>
      <c r="AM127" s="993"/>
      <c r="AN127" s="993"/>
      <c r="AO127" s="994"/>
      <c r="AP127" s="996">
        <v>0.9</v>
      </c>
      <c r="AQ127" s="997"/>
      <c r="AR127" s="997"/>
      <c r="AS127" s="997"/>
      <c r="AT127" s="998"/>
      <c r="AU127" s="232"/>
      <c r="AV127" s="232"/>
      <c r="AW127" s="232"/>
      <c r="AX127" s="1065" t="s">
        <v>455</v>
      </c>
      <c r="AY127" s="1066"/>
      <c r="AZ127" s="1066"/>
      <c r="BA127" s="1066"/>
      <c r="BB127" s="1066"/>
      <c r="BC127" s="1066"/>
      <c r="BD127" s="1066"/>
      <c r="BE127" s="1067"/>
      <c r="BF127" s="1068" t="s">
        <v>456</v>
      </c>
      <c r="BG127" s="1066"/>
      <c r="BH127" s="1066"/>
      <c r="BI127" s="1066"/>
      <c r="BJ127" s="1066"/>
      <c r="BK127" s="1066"/>
      <c r="BL127" s="1067"/>
      <c r="BM127" s="1068" t="s">
        <v>457</v>
      </c>
      <c r="BN127" s="1066"/>
      <c r="BO127" s="1066"/>
      <c r="BP127" s="1066"/>
      <c r="BQ127" s="1066"/>
      <c r="BR127" s="1066"/>
      <c r="BS127" s="1067"/>
      <c r="BT127" s="1068" t="s">
        <v>458</v>
      </c>
      <c r="BU127" s="1066"/>
      <c r="BV127" s="1066"/>
      <c r="BW127" s="1066"/>
      <c r="BX127" s="1066"/>
      <c r="BY127" s="1066"/>
      <c r="BZ127" s="1089"/>
      <c r="CA127" s="232"/>
      <c r="CB127" s="232"/>
      <c r="CC127" s="232"/>
      <c r="CD127" s="255"/>
      <c r="CE127" s="255"/>
      <c r="CF127" s="255"/>
      <c r="CG127" s="232"/>
      <c r="CH127" s="232"/>
      <c r="CI127" s="232"/>
      <c r="CJ127" s="254"/>
      <c r="CK127" s="1057"/>
      <c r="CL127" s="1044"/>
      <c r="CM127" s="1044"/>
      <c r="CN127" s="1044"/>
      <c r="CO127" s="1045"/>
      <c r="CP127" s="956" t="s">
        <v>459</v>
      </c>
      <c r="CQ127" s="957"/>
      <c r="CR127" s="957"/>
      <c r="CS127" s="957"/>
      <c r="CT127" s="957"/>
      <c r="CU127" s="957"/>
      <c r="CV127" s="957"/>
      <c r="CW127" s="957"/>
      <c r="CX127" s="957"/>
      <c r="CY127" s="957"/>
      <c r="CZ127" s="957"/>
      <c r="DA127" s="957"/>
      <c r="DB127" s="957"/>
      <c r="DC127" s="957"/>
      <c r="DD127" s="957"/>
      <c r="DE127" s="957"/>
      <c r="DF127" s="958"/>
      <c r="DG127" s="959" t="s">
        <v>121</v>
      </c>
      <c r="DH127" s="960"/>
      <c r="DI127" s="960"/>
      <c r="DJ127" s="960"/>
      <c r="DK127" s="960"/>
      <c r="DL127" s="960" t="s">
        <v>121</v>
      </c>
      <c r="DM127" s="960"/>
      <c r="DN127" s="960"/>
      <c r="DO127" s="960"/>
      <c r="DP127" s="960"/>
      <c r="DQ127" s="960" t="s">
        <v>121</v>
      </c>
      <c r="DR127" s="960"/>
      <c r="DS127" s="960"/>
      <c r="DT127" s="960"/>
      <c r="DU127" s="960"/>
      <c r="DV127" s="961" t="s">
        <v>121</v>
      </c>
      <c r="DW127" s="961"/>
      <c r="DX127" s="961"/>
      <c r="DY127" s="961"/>
      <c r="DZ127" s="962"/>
    </row>
    <row r="128" spans="1:130" s="230" customFormat="1" ht="26.25" customHeight="1" thickBot="1">
      <c r="A128" s="1075" t="s">
        <v>460</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461</v>
      </c>
      <c r="X128" s="1077"/>
      <c r="Y128" s="1077"/>
      <c r="Z128" s="1078"/>
      <c r="AA128" s="1079">
        <v>11339</v>
      </c>
      <c r="AB128" s="1080"/>
      <c r="AC128" s="1080"/>
      <c r="AD128" s="1080"/>
      <c r="AE128" s="1081"/>
      <c r="AF128" s="1082">
        <v>40539</v>
      </c>
      <c r="AG128" s="1080"/>
      <c r="AH128" s="1080"/>
      <c r="AI128" s="1080"/>
      <c r="AJ128" s="1081"/>
      <c r="AK128" s="1082">
        <v>48746</v>
      </c>
      <c r="AL128" s="1080"/>
      <c r="AM128" s="1080"/>
      <c r="AN128" s="1080"/>
      <c r="AO128" s="1081"/>
      <c r="AP128" s="1083"/>
      <c r="AQ128" s="1084"/>
      <c r="AR128" s="1084"/>
      <c r="AS128" s="1084"/>
      <c r="AT128" s="1085"/>
      <c r="AU128" s="232"/>
      <c r="AV128" s="232"/>
      <c r="AW128" s="232"/>
      <c r="AX128" s="930" t="s">
        <v>462</v>
      </c>
      <c r="AY128" s="931"/>
      <c r="AZ128" s="931"/>
      <c r="BA128" s="931"/>
      <c r="BB128" s="931"/>
      <c r="BC128" s="931"/>
      <c r="BD128" s="931"/>
      <c r="BE128" s="932"/>
      <c r="BF128" s="1086" t="s">
        <v>121</v>
      </c>
      <c r="BG128" s="1087"/>
      <c r="BH128" s="1087"/>
      <c r="BI128" s="1087"/>
      <c r="BJ128" s="1087"/>
      <c r="BK128" s="1087"/>
      <c r="BL128" s="1088"/>
      <c r="BM128" s="1086">
        <v>13.77</v>
      </c>
      <c r="BN128" s="1087"/>
      <c r="BO128" s="1087"/>
      <c r="BP128" s="1087"/>
      <c r="BQ128" s="1087"/>
      <c r="BR128" s="1087"/>
      <c r="BS128" s="1088"/>
      <c r="BT128" s="1086">
        <v>20</v>
      </c>
      <c r="BU128" s="1087"/>
      <c r="BV128" s="1087"/>
      <c r="BW128" s="1087"/>
      <c r="BX128" s="1087"/>
      <c r="BY128" s="1087"/>
      <c r="BZ128" s="1110"/>
      <c r="CA128" s="255"/>
      <c r="CB128" s="255"/>
      <c r="CC128" s="255"/>
      <c r="CD128" s="255"/>
      <c r="CE128" s="255"/>
      <c r="CF128" s="255"/>
      <c r="CG128" s="232"/>
      <c r="CH128" s="232"/>
      <c r="CI128" s="232"/>
      <c r="CJ128" s="254"/>
      <c r="CK128" s="1058"/>
      <c r="CL128" s="1059"/>
      <c r="CM128" s="1059"/>
      <c r="CN128" s="1059"/>
      <c r="CO128" s="1060"/>
      <c r="CP128" s="1069" t="s">
        <v>463</v>
      </c>
      <c r="CQ128" s="762"/>
      <c r="CR128" s="762"/>
      <c r="CS128" s="762"/>
      <c r="CT128" s="762"/>
      <c r="CU128" s="762"/>
      <c r="CV128" s="762"/>
      <c r="CW128" s="762"/>
      <c r="CX128" s="762"/>
      <c r="CY128" s="762"/>
      <c r="CZ128" s="762"/>
      <c r="DA128" s="762"/>
      <c r="DB128" s="762"/>
      <c r="DC128" s="762"/>
      <c r="DD128" s="762"/>
      <c r="DE128" s="762"/>
      <c r="DF128" s="1070"/>
      <c r="DG128" s="1071" t="s">
        <v>121</v>
      </c>
      <c r="DH128" s="1072"/>
      <c r="DI128" s="1072"/>
      <c r="DJ128" s="1072"/>
      <c r="DK128" s="1072"/>
      <c r="DL128" s="1072" t="s">
        <v>121</v>
      </c>
      <c r="DM128" s="1072"/>
      <c r="DN128" s="1072"/>
      <c r="DO128" s="1072"/>
      <c r="DP128" s="1072"/>
      <c r="DQ128" s="1072" t="s">
        <v>121</v>
      </c>
      <c r="DR128" s="1072"/>
      <c r="DS128" s="1072"/>
      <c r="DT128" s="1072"/>
      <c r="DU128" s="1072"/>
      <c r="DV128" s="1073" t="s">
        <v>121</v>
      </c>
      <c r="DW128" s="1073"/>
      <c r="DX128" s="1073"/>
      <c r="DY128" s="1073"/>
      <c r="DZ128" s="1074"/>
    </row>
    <row r="129" spans="1:131" s="230" customFormat="1" ht="26.25" customHeight="1">
      <c r="A129" s="968" t="s">
        <v>102</v>
      </c>
      <c r="B129" s="969"/>
      <c r="C129" s="969"/>
      <c r="D129" s="969"/>
      <c r="E129" s="969"/>
      <c r="F129" s="969"/>
      <c r="G129" s="969"/>
      <c r="H129" s="969"/>
      <c r="I129" s="969"/>
      <c r="J129" s="969"/>
      <c r="K129" s="969"/>
      <c r="L129" s="969"/>
      <c r="M129" s="969"/>
      <c r="N129" s="969"/>
      <c r="O129" s="969"/>
      <c r="P129" s="969"/>
      <c r="Q129" s="969"/>
      <c r="R129" s="969"/>
      <c r="S129" s="969"/>
      <c r="T129" s="969"/>
      <c r="U129" s="969"/>
      <c r="V129" s="969"/>
      <c r="W129" s="1104" t="s">
        <v>464</v>
      </c>
      <c r="X129" s="1105"/>
      <c r="Y129" s="1105"/>
      <c r="Z129" s="1106"/>
      <c r="AA129" s="992">
        <v>7849313</v>
      </c>
      <c r="AB129" s="993"/>
      <c r="AC129" s="993"/>
      <c r="AD129" s="993"/>
      <c r="AE129" s="994"/>
      <c r="AF129" s="995">
        <v>7776127</v>
      </c>
      <c r="AG129" s="993"/>
      <c r="AH129" s="993"/>
      <c r="AI129" s="993"/>
      <c r="AJ129" s="994"/>
      <c r="AK129" s="995">
        <v>7919576</v>
      </c>
      <c r="AL129" s="993"/>
      <c r="AM129" s="993"/>
      <c r="AN129" s="993"/>
      <c r="AO129" s="994"/>
      <c r="AP129" s="1107"/>
      <c r="AQ129" s="1108"/>
      <c r="AR129" s="1108"/>
      <c r="AS129" s="1108"/>
      <c r="AT129" s="1109"/>
      <c r="AU129" s="233"/>
      <c r="AV129" s="233"/>
      <c r="AW129" s="233"/>
      <c r="AX129" s="1099" t="s">
        <v>465</v>
      </c>
      <c r="AY129" s="957"/>
      <c r="AZ129" s="957"/>
      <c r="BA129" s="957"/>
      <c r="BB129" s="957"/>
      <c r="BC129" s="957"/>
      <c r="BD129" s="957"/>
      <c r="BE129" s="958"/>
      <c r="BF129" s="1100" t="s">
        <v>121</v>
      </c>
      <c r="BG129" s="1101"/>
      <c r="BH129" s="1101"/>
      <c r="BI129" s="1101"/>
      <c r="BJ129" s="1101"/>
      <c r="BK129" s="1101"/>
      <c r="BL129" s="1102"/>
      <c r="BM129" s="1100">
        <v>18.77</v>
      </c>
      <c r="BN129" s="1101"/>
      <c r="BO129" s="1101"/>
      <c r="BP129" s="1101"/>
      <c r="BQ129" s="1101"/>
      <c r="BR129" s="1101"/>
      <c r="BS129" s="1102"/>
      <c r="BT129" s="1100">
        <v>30</v>
      </c>
      <c r="BU129" s="1101"/>
      <c r="BV129" s="1101"/>
      <c r="BW129" s="1101"/>
      <c r="BX129" s="1101"/>
      <c r="BY129" s="1101"/>
      <c r="BZ129" s="110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68" t="s">
        <v>466</v>
      </c>
      <c r="B130" s="969"/>
      <c r="C130" s="969"/>
      <c r="D130" s="969"/>
      <c r="E130" s="969"/>
      <c r="F130" s="969"/>
      <c r="G130" s="969"/>
      <c r="H130" s="969"/>
      <c r="I130" s="969"/>
      <c r="J130" s="969"/>
      <c r="K130" s="969"/>
      <c r="L130" s="969"/>
      <c r="M130" s="969"/>
      <c r="N130" s="969"/>
      <c r="O130" s="969"/>
      <c r="P130" s="969"/>
      <c r="Q130" s="969"/>
      <c r="R130" s="969"/>
      <c r="S130" s="969"/>
      <c r="T130" s="969"/>
      <c r="U130" s="969"/>
      <c r="V130" s="969"/>
      <c r="W130" s="1104" t="s">
        <v>467</v>
      </c>
      <c r="X130" s="1105"/>
      <c r="Y130" s="1105"/>
      <c r="Z130" s="1106"/>
      <c r="AA130" s="992">
        <v>943362</v>
      </c>
      <c r="AB130" s="993"/>
      <c r="AC130" s="993"/>
      <c r="AD130" s="993"/>
      <c r="AE130" s="994"/>
      <c r="AF130" s="995">
        <v>934476</v>
      </c>
      <c r="AG130" s="993"/>
      <c r="AH130" s="993"/>
      <c r="AI130" s="993"/>
      <c r="AJ130" s="994"/>
      <c r="AK130" s="995">
        <v>919447</v>
      </c>
      <c r="AL130" s="993"/>
      <c r="AM130" s="993"/>
      <c r="AN130" s="993"/>
      <c r="AO130" s="994"/>
      <c r="AP130" s="1107"/>
      <c r="AQ130" s="1108"/>
      <c r="AR130" s="1108"/>
      <c r="AS130" s="1108"/>
      <c r="AT130" s="1109"/>
      <c r="AU130" s="233"/>
      <c r="AV130" s="233"/>
      <c r="AW130" s="233"/>
      <c r="AX130" s="1099" t="s">
        <v>468</v>
      </c>
      <c r="AY130" s="957"/>
      <c r="AZ130" s="957"/>
      <c r="BA130" s="957"/>
      <c r="BB130" s="957"/>
      <c r="BC130" s="957"/>
      <c r="BD130" s="957"/>
      <c r="BE130" s="958"/>
      <c r="BF130" s="1135">
        <v>6.6</v>
      </c>
      <c r="BG130" s="1136"/>
      <c r="BH130" s="1136"/>
      <c r="BI130" s="1136"/>
      <c r="BJ130" s="1136"/>
      <c r="BK130" s="1136"/>
      <c r="BL130" s="1137"/>
      <c r="BM130" s="1135">
        <v>25</v>
      </c>
      <c r="BN130" s="1136"/>
      <c r="BO130" s="1136"/>
      <c r="BP130" s="1136"/>
      <c r="BQ130" s="1136"/>
      <c r="BR130" s="1136"/>
      <c r="BS130" s="1137"/>
      <c r="BT130" s="1135">
        <v>35</v>
      </c>
      <c r="BU130" s="1136"/>
      <c r="BV130" s="1136"/>
      <c r="BW130" s="1136"/>
      <c r="BX130" s="1136"/>
      <c r="BY130" s="1136"/>
      <c r="BZ130" s="1138"/>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469</v>
      </c>
      <c r="X131" s="1142"/>
      <c r="Y131" s="1142"/>
      <c r="Z131" s="1143"/>
      <c r="AA131" s="1038">
        <v>6905951</v>
      </c>
      <c r="AB131" s="1020"/>
      <c r="AC131" s="1020"/>
      <c r="AD131" s="1020"/>
      <c r="AE131" s="1021"/>
      <c r="AF131" s="1019">
        <v>6841651</v>
      </c>
      <c r="AG131" s="1020"/>
      <c r="AH131" s="1020"/>
      <c r="AI131" s="1020"/>
      <c r="AJ131" s="1021"/>
      <c r="AK131" s="1019">
        <v>7000129</v>
      </c>
      <c r="AL131" s="1020"/>
      <c r="AM131" s="1020"/>
      <c r="AN131" s="1020"/>
      <c r="AO131" s="1021"/>
      <c r="AP131" s="1144"/>
      <c r="AQ131" s="1145"/>
      <c r="AR131" s="1145"/>
      <c r="AS131" s="1145"/>
      <c r="AT131" s="1146"/>
      <c r="AU131" s="233"/>
      <c r="AV131" s="233"/>
      <c r="AW131" s="233"/>
      <c r="AX131" s="1117" t="s">
        <v>470</v>
      </c>
      <c r="AY131" s="762"/>
      <c r="AZ131" s="762"/>
      <c r="BA131" s="762"/>
      <c r="BB131" s="762"/>
      <c r="BC131" s="762"/>
      <c r="BD131" s="762"/>
      <c r="BE131" s="1070"/>
      <c r="BF131" s="1118" t="s">
        <v>121</v>
      </c>
      <c r="BG131" s="1119"/>
      <c r="BH131" s="1119"/>
      <c r="BI131" s="1119"/>
      <c r="BJ131" s="1119"/>
      <c r="BK131" s="1119"/>
      <c r="BL131" s="1120"/>
      <c r="BM131" s="1118">
        <v>350</v>
      </c>
      <c r="BN131" s="1119"/>
      <c r="BO131" s="1119"/>
      <c r="BP131" s="1119"/>
      <c r="BQ131" s="1119"/>
      <c r="BR131" s="1119"/>
      <c r="BS131" s="1120"/>
      <c r="BT131" s="1121"/>
      <c r="BU131" s="1122"/>
      <c r="BV131" s="1122"/>
      <c r="BW131" s="1122"/>
      <c r="BX131" s="1122"/>
      <c r="BY131" s="1122"/>
      <c r="BZ131" s="112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4" t="s">
        <v>471</v>
      </c>
      <c r="B132" s="1125"/>
      <c r="C132" s="1125"/>
      <c r="D132" s="1125"/>
      <c r="E132" s="1125"/>
      <c r="F132" s="1125"/>
      <c r="G132" s="1125"/>
      <c r="H132" s="1125"/>
      <c r="I132" s="1125"/>
      <c r="J132" s="1125"/>
      <c r="K132" s="1125"/>
      <c r="L132" s="1125"/>
      <c r="M132" s="1125"/>
      <c r="N132" s="1125"/>
      <c r="O132" s="1125"/>
      <c r="P132" s="1125"/>
      <c r="Q132" s="1125"/>
      <c r="R132" s="1125"/>
      <c r="S132" s="1125"/>
      <c r="T132" s="1125"/>
      <c r="U132" s="1125"/>
      <c r="V132" s="1128" t="s">
        <v>472</v>
      </c>
      <c r="W132" s="1128"/>
      <c r="X132" s="1128"/>
      <c r="Y132" s="1128"/>
      <c r="Z132" s="1129"/>
      <c r="AA132" s="1130">
        <v>6.9702058410000003</v>
      </c>
      <c r="AB132" s="1131"/>
      <c r="AC132" s="1131"/>
      <c r="AD132" s="1131"/>
      <c r="AE132" s="1132"/>
      <c r="AF132" s="1133">
        <v>6.5973403199999998</v>
      </c>
      <c r="AG132" s="1131"/>
      <c r="AH132" s="1131"/>
      <c r="AI132" s="1131"/>
      <c r="AJ132" s="1132"/>
      <c r="AK132" s="1133">
        <v>6.3542114720000002</v>
      </c>
      <c r="AL132" s="1131"/>
      <c r="AM132" s="1131"/>
      <c r="AN132" s="1131"/>
      <c r="AO132" s="1132"/>
      <c r="AP132" s="1035"/>
      <c r="AQ132" s="1036"/>
      <c r="AR132" s="1036"/>
      <c r="AS132" s="1036"/>
      <c r="AT132" s="1134"/>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6"/>
      <c r="B133" s="1127"/>
      <c r="C133" s="1127"/>
      <c r="D133" s="1127"/>
      <c r="E133" s="1127"/>
      <c r="F133" s="1127"/>
      <c r="G133" s="1127"/>
      <c r="H133" s="1127"/>
      <c r="I133" s="1127"/>
      <c r="J133" s="1127"/>
      <c r="K133" s="1127"/>
      <c r="L133" s="1127"/>
      <c r="M133" s="1127"/>
      <c r="N133" s="1127"/>
      <c r="O133" s="1127"/>
      <c r="P133" s="1127"/>
      <c r="Q133" s="1127"/>
      <c r="R133" s="1127"/>
      <c r="S133" s="1127"/>
      <c r="T133" s="1127"/>
      <c r="U133" s="1127"/>
      <c r="V133" s="1111" t="s">
        <v>473</v>
      </c>
      <c r="W133" s="1111"/>
      <c r="X133" s="1111"/>
      <c r="Y133" s="1111"/>
      <c r="Z133" s="1112"/>
      <c r="AA133" s="1113">
        <v>7.5</v>
      </c>
      <c r="AB133" s="1114"/>
      <c r="AC133" s="1114"/>
      <c r="AD133" s="1114"/>
      <c r="AE133" s="1115"/>
      <c r="AF133" s="1113">
        <v>7.1</v>
      </c>
      <c r="AG133" s="1114"/>
      <c r="AH133" s="1114"/>
      <c r="AI133" s="1114"/>
      <c r="AJ133" s="1115"/>
      <c r="AK133" s="1113">
        <v>6.6</v>
      </c>
      <c r="AL133" s="1114"/>
      <c r="AM133" s="1114"/>
      <c r="AN133" s="1114"/>
      <c r="AO133" s="1115"/>
      <c r="AP133" s="1062"/>
      <c r="AQ133" s="1063"/>
      <c r="AR133" s="1063"/>
      <c r="AS133" s="1063"/>
      <c r="AT133" s="1116"/>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3liqaK1xy/dAYOelaOpnzIHgRnAesIJjPhLfynn7mXrOR7C94vBoI71tiikaNxYCcpdumqUZrRpchrEPEJrkA==" saltValue="CprrF08fZQGUDQd5KzQe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AL94" sqref="AL94:AM94"/>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474</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733LJqSv/AMJvAzlFBDPv5hByp7wj2i1ddKJgh96oruBBRp9Zbone5GTQfJscXyznAgWO6Vhh3Et+Dhm3kVytQ==" saltValue="x5rS5itykaEveLhQVgfg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seHBRujTI4VIxi8u3VF1hG5wJGMLtk+GpxcQ2t+5/AVsKpZiVkaudF0VdQClVsEiKgZEF5+QSUOiVBTH3xQeg==" saltValue="mpmYthfmVH51OM+5xwcWQ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8" t="s">
        <v>477</v>
      </c>
      <c r="AP7" s="272"/>
      <c r="AQ7" s="273" t="s">
        <v>478</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49"/>
      <c r="AP8" s="278" t="s">
        <v>479</v>
      </c>
      <c r="AQ8" s="279" t="s">
        <v>480</v>
      </c>
      <c r="AR8" s="280" t="s">
        <v>481</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0" t="s">
        <v>482</v>
      </c>
      <c r="AL9" s="1151"/>
      <c r="AM9" s="1151"/>
      <c r="AN9" s="1152"/>
      <c r="AO9" s="281">
        <v>1749490</v>
      </c>
      <c r="AP9" s="281">
        <v>47285</v>
      </c>
      <c r="AQ9" s="282">
        <v>67248</v>
      </c>
      <c r="AR9" s="283">
        <v>-29.7</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0" t="s">
        <v>483</v>
      </c>
      <c r="AL10" s="1151"/>
      <c r="AM10" s="1151"/>
      <c r="AN10" s="1152"/>
      <c r="AO10" s="284">
        <v>266434</v>
      </c>
      <c r="AP10" s="284">
        <v>7201</v>
      </c>
      <c r="AQ10" s="285">
        <v>9038</v>
      </c>
      <c r="AR10" s="286">
        <v>-20.3</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0" t="s">
        <v>484</v>
      </c>
      <c r="AL11" s="1151"/>
      <c r="AM11" s="1151"/>
      <c r="AN11" s="1152"/>
      <c r="AO11" s="284">
        <v>12287</v>
      </c>
      <c r="AP11" s="284">
        <v>332</v>
      </c>
      <c r="AQ11" s="285">
        <v>320</v>
      </c>
      <c r="AR11" s="286">
        <v>3.8</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0" t="s">
        <v>485</v>
      </c>
      <c r="AL12" s="1151"/>
      <c r="AM12" s="1151"/>
      <c r="AN12" s="1152"/>
      <c r="AO12" s="284" t="s">
        <v>486</v>
      </c>
      <c r="AP12" s="284" t="s">
        <v>486</v>
      </c>
      <c r="AQ12" s="285">
        <v>22</v>
      </c>
      <c r="AR12" s="286" t="s">
        <v>486</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0" t="s">
        <v>487</v>
      </c>
      <c r="AL13" s="1151"/>
      <c r="AM13" s="1151"/>
      <c r="AN13" s="1152"/>
      <c r="AO13" s="284">
        <v>57558</v>
      </c>
      <c r="AP13" s="284">
        <v>1556</v>
      </c>
      <c r="AQ13" s="285">
        <v>2764</v>
      </c>
      <c r="AR13" s="286">
        <v>-43.7</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0" t="s">
        <v>488</v>
      </c>
      <c r="AL14" s="1151"/>
      <c r="AM14" s="1151"/>
      <c r="AN14" s="1152"/>
      <c r="AO14" s="284">
        <v>31852</v>
      </c>
      <c r="AP14" s="284">
        <v>861</v>
      </c>
      <c r="AQ14" s="285">
        <v>1165</v>
      </c>
      <c r="AR14" s="286">
        <v>-26.1</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3" t="s">
        <v>489</v>
      </c>
      <c r="AL15" s="1154"/>
      <c r="AM15" s="1154"/>
      <c r="AN15" s="1155"/>
      <c r="AO15" s="284">
        <v>-85352</v>
      </c>
      <c r="AP15" s="284">
        <v>-2307</v>
      </c>
      <c r="AQ15" s="285">
        <v>-3941</v>
      </c>
      <c r="AR15" s="286">
        <v>-41.5</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3" t="s">
        <v>178</v>
      </c>
      <c r="AL16" s="1154"/>
      <c r="AM16" s="1154"/>
      <c r="AN16" s="1155"/>
      <c r="AO16" s="284">
        <v>2032269</v>
      </c>
      <c r="AP16" s="284">
        <v>54928</v>
      </c>
      <c r="AQ16" s="285">
        <v>76616</v>
      </c>
      <c r="AR16" s="286">
        <v>-28.3</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6" t="s">
        <v>494</v>
      </c>
      <c r="AL21" s="1157"/>
      <c r="AM21" s="1157"/>
      <c r="AN21" s="1158"/>
      <c r="AO21" s="297">
        <v>4.62</v>
      </c>
      <c r="AP21" s="298">
        <v>6.73</v>
      </c>
      <c r="AQ21" s="299">
        <v>-2.11</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6" t="s">
        <v>495</v>
      </c>
      <c r="AL22" s="1157"/>
      <c r="AM22" s="1157"/>
      <c r="AN22" s="1158"/>
      <c r="AO22" s="302">
        <v>95.8</v>
      </c>
      <c r="AP22" s="303">
        <v>96.9</v>
      </c>
      <c r="AQ22" s="304">
        <v>-1.1000000000000001</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47" t="s">
        <v>496</v>
      </c>
      <c r="B26" s="1147"/>
      <c r="C26" s="1147"/>
      <c r="D26" s="1147"/>
      <c r="E26" s="1147"/>
      <c r="F26" s="1147"/>
      <c r="G26" s="1147"/>
      <c r="H26" s="1147"/>
      <c r="I26" s="1147"/>
      <c r="J26" s="1147"/>
      <c r="K26" s="1147"/>
      <c r="L26" s="1147"/>
      <c r="M26" s="1147"/>
      <c r="N26" s="1147"/>
      <c r="O26" s="1147"/>
      <c r="P26" s="1147"/>
      <c r="Q26" s="1147"/>
      <c r="R26" s="1147"/>
      <c r="S26" s="1147"/>
      <c r="T26" s="1147"/>
      <c r="U26" s="1147"/>
      <c r="V26" s="1147"/>
      <c r="W26" s="1147"/>
      <c r="X26" s="1147"/>
      <c r="Y26" s="1147"/>
      <c r="Z26" s="1147"/>
      <c r="AA26" s="1147"/>
      <c r="AB26" s="1147"/>
      <c r="AC26" s="1147"/>
      <c r="AD26" s="1147"/>
      <c r="AE26" s="1147"/>
      <c r="AF26" s="1147"/>
      <c r="AG26" s="1147"/>
      <c r="AH26" s="1147"/>
      <c r="AI26" s="1147"/>
      <c r="AJ26" s="1147"/>
      <c r="AK26" s="1147"/>
      <c r="AL26" s="1147"/>
      <c r="AM26" s="1147"/>
      <c r="AN26" s="1147"/>
      <c r="AO26" s="1147"/>
      <c r="AP26" s="1147"/>
      <c r="AQ26" s="1147"/>
      <c r="AR26" s="1147"/>
      <c r="AS26" s="1147"/>
      <c r="AT26" s="267"/>
    </row>
    <row r="27" spans="1:46">
      <c r="A27" s="309"/>
      <c r="AO27" s="262"/>
      <c r="AP27" s="262"/>
      <c r="AQ27" s="262"/>
      <c r="AR27" s="262"/>
      <c r="AS27" s="262"/>
      <c r="AT27" s="262"/>
    </row>
    <row r="28" spans="1:46" ht="17.2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8" t="s">
        <v>477</v>
      </c>
      <c r="AP30" s="272"/>
      <c r="AQ30" s="273" t="s">
        <v>478</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49"/>
      <c r="AP31" s="278" t="s">
        <v>479</v>
      </c>
      <c r="AQ31" s="279" t="s">
        <v>480</v>
      </c>
      <c r="AR31" s="280" t="s">
        <v>481</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4" t="s">
        <v>499</v>
      </c>
      <c r="AL32" s="1165"/>
      <c r="AM32" s="1165"/>
      <c r="AN32" s="1166"/>
      <c r="AO32" s="312">
        <v>1007267</v>
      </c>
      <c r="AP32" s="312">
        <v>27224</v>
      </c>
      <c r="AQ32" s="313">
        <v>33390</v>
      </c>
      <c r="AR32" s="314">
        <v>-18.5</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4" t="s">
        <v>500</v>
      </c>
      <c r="AL33" s="1165"/>
      <c r="AM33" s="1165"/>
      <c r="AN33" s="1166"/>
      <c r="AO33" s="312" t="s">
        <v>486</v>
      </c>
      <c r="AP33" s="312" t="s">
        <v>486</v>
      </c>
      <c r="AQ33" s="313" t="s">
        <v>486</v>
      </c>
      <c r="AR33" s="314" t="s">
        <v>486</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4" t="s">
        <v>501</v>
      </c>
      <c r="AL34" s="1165"/>
      <c r="AM34" s="1165"/>
      <c r="AN34" s="1166"/>
      <c r="AO34" s="312" t="s">
        <v>486</v>
      </c>
      <c r="AP34" s="312" t="s">
        <v>486</v>
      </c>
      <c r="AQ34" s="313" t="s">
        <v>486</v>
      </c>
      <c r="AR34" s="314" t="s">
        <v>486</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4" t="s">
        <v>502</v>
      </c>
      <c r="AL35" s="1165"/>
      <c r="AM35" s="1165"/>
      <c r="AN35" s="1166"/>
      <c r="AO35" s="312">
        <v>341530</v>
      </c>
      <c r="AP35" s="312">
        <v>9231</v>
      </c>
      <c r="AQ35" s="313">
        <v>8851</v>
      </c>
      <c r="AR35" s="314">
        <v>4.3</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4" t="s">
        <v>503</v>
      </c>
      <c r="AL36" s="1165"/>
      <c r="AM36" s="1165"/>
      <c r="AN36" s="1166"/>
      <c r="AO36" s="312">
        <v>1787</v>
      </c>
      <c r="AP36" s="312">
        <v>48</v>
      </c>
      <c r="AQ36" s="313">
        <v>2033</v>
      </c>
      <c r="AR36" s="314">
        <v>-97.6</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4" t="s">
        <v>504</v>
      </c>
      <c r="AL37" s="1165"/>
      <c r="AM37" s="1165"/>
      <c r="AN37" s="1166"/>
      <c r="AO37" s="312">
        <v>62412</v>
      </c>
      <c r="AP37" s="312">
        <v>1687</v>
      </c>
      <c r="AQ37" s="313">
        <v>640</v>
      </c>
      <c r="AR37" s="314">
        <v>163.6</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7" t="s">
        <v>505</v>
      </c>
      <c r="AL38" s="1168"/>
      <c r="AM38" s="1168"/>
      <c r="AN38" s="1169"/>
      <c r="AO38" s="315" t="s">
        <v>486</v>
      </c>
      <c r="AP38" s="315" t="s">
        <v>486</v>
      </c>
      <c r="AQ38" s="316">
        <v>1</v>
      </c>
      <c r="AR38" s="304" t="s">
        <v>486</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7" t="s">
        <v>506</v>
      </c>
      <c r="AL39" s="1168"/>
      <c r="AM39" s="1168"/>
      <c r="AN39" s="1169"/>
      <c r="AO39" s="312">
        <v>-48746</v>
      </c>
      <c r="AP39" s="312">
        <v>-1317</v>
      </c>
      <c r="AQ39" s="313">
        <v>-3025</v>
      </c>
      <c r="AR39" s="314">
        <v>-56.5</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4" t="s">
        <v>507</v>
      </c>
      <c r="AL40" s="1165"/>
      <c r="AM40" s="1165"/>
      <c r="AN40" s="1166"/>
      <c r="AO40" s="312">
        <v>-919447</v>
      </c>
      <c r="AP40" s="312">
        <v>-24851</v>
      </c>
      <c r="AQ40" s="313">
        <v>-26876</v>
      </c>
      <c r="AR40" s="314">
        <v>-7.5</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0" t="s">
        <v>288</v>
      </c>
      <c r="AL41" s="1171"/>
      <c r="AM41" s="1171"/>
      <c r="AN41" s="1172"/>
      <c r="AO41" s="312">
        <v>444803</v>
      </c>
      <c r="AP41" s="312">
        <v>12022</v>
      </c>
      <c r="AQ41" s="313">
        <v>15015</v>
      </c>
      <c r="AR41" s="314">
        <v>-19.899999999999999</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9" t="s">
        <v>477</v>
      </c>
      <c r="AN49" s="1161" t="s">
        <v>510</v>
      </c>
      <c r="AO49" s="1162"/>
      <c r="AP49" s="1162"/>
      <c r="AQ49" s="1162"/>
      <c r="AR49" s="1163"/>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0"/>
      <c r="AN50" s="328" t="s">
        <v>511</v>
      </c>
      <c r="AO50" s="329" t="s">
        <v>512</v>
      </c>
      <c r="AP50" s="330" t="s">
        <v>513</v>
      </c>
      <c r="AQ50" s="331" t="s">
        <v>514</v>
      </c>
      <c r="AR50" s="332" t="s">
        <v>515</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1837256</v>
      </c>
      <c r="AN51" s="334">
        <v>49174</v>
      </c>
      <c r="AO51" s="335">
        <v>215.7</v>
      </c>
      <c r="AP51" s="336">
        <v>51264</v>
      </c>
      <c r="AQ51" s="337">
        <v>8.1999999999999993</v>
      </c>
      <c r="AR51" s="338">
        <v>207.5</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701924</v>
      </c>
      <c r="AN52" s="342">
        <v>18787</v>
      </c>
      <c r="AO52" s="343">
        <v>171.2</v>
      </c>
      <c r="AP52" s="344">
        <v>26040</v>
      </c>
      <c r="AQ52" s="345">
        <v>4.5</v>
      </c>
      <c r="AR52" s="346">
        <v>166.7</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1408214</v>
      </c>
      <c r="AN53" s="334">
        <v>37708</v>
      </c>
      <c r="AO53" s="335">
        <v>-23.3</v>
      </c>
      <c r="AP53" s="336">
        <v>52068</v>
      </c>
      <c r="AQ53" s="337">
        <v>1.6</v>
      </c>
      <c r="AR53" s="338">
        <v>-24.9</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663162</v>
      </c>
      <c r="AN54" s="342">
        <v>17758</v>
      </c>
      <c r="AO54" s="343">
        <v>-5.5</v>
      </c>
      <c r="AP54" s="344">
        <v>26936</v>
      </c>
      <c r="AQ54" s="345">
        <v>3.4</v>
      </c>
      <c r="AR54" s="346">
        <v>-8.9</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968229</v>
      </c>
      <c r="AN55" s="334">
        <v>25993</v>
      </c>
      <c r="AO55" s="335">
        <v>-31.1</v>
      </c>
      <c r="AP55" s="336">
        <v>47161</v>
      </c>
      <c r="AQ55" s="337">
        <v>-9.4</v>
      </c>
      <c r="AR55" s="338">
        <v>-21.7</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577880</v>
      </c>
      <c r="AN56" s="342">
        <v>15514</v>
      </c>
      <c r="AO56" s="343">
        <v>-12.6</v>
      </c>
      <c r="AP56" s="344">
        <v>24595</v>
      </c>
      <c r="AQ56" s="345">
        <v>-8.6999999999999993</v>
      </c>
      <c r="AR56" s="346">
        <v>-3.9</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758210</v>
      </c>
      <c r="AN57" s="334">
        <v>20426</v>
      </c>
      <c r="AO57" s="335">
        <v>-21.4</v>
      </c>
      <c r="AP57" s="336">
        <v>43423</v>
      </c>
      <c r="AQ57" s="337">
        <v>-7.9</v>
      </c>
      <c r="AR57" s="338">
        <v>-13.5</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487063</v>
      </c>
      <c r="AN58" s="342">
        <v>13122</v>
      </c>
      <c r="AO58" s="343">
        <v>-15.4</v>
      </c>
      <c r="AP58" s="344">
        <v>22207</v>
      </c>
      <c r="AQ58" s="345">
        <v>-9.6999999999999993</v>
      </c>
      <c r="AR58" s="346">
        <v>-5.7</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881115</v>
      </c>
      <c r="AN59" s="334">
        <v>23815</v>
      </c>
      <c r="AO59" s="335">
        <v>16.600000000000001</v>
      </c>
      <c r="AP59" s="336">
        <v>45265</v>
      </c>
      <c r="AQ59" s="337">
        <v>4.2</v>
      </c>
      <c r="AR59" s="338">
        <v>12.4</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325877</v>
      </c>
      <c r="AN60" s="342">
        <v>8808</v>
      </c>
      <c r="AO60" s="343">
        <v>-32.9</v>
      </c>
      <c r="AP60" s="344">
        <v>22600</v>
      </c>
      <c r="AQ60" s="345">
        <v>1.8</v>
      </c>
      <c r="AR60" s="346">
        <v>-34.700000000000003</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1170605</v>
      </c>
      <c r="AN61" s="349">
        <v>31423</v>
      </c>
      <c r="AO61" s="350">
        <v>31.3</v>
      </c>
      <c r="AP61" s="351">
        <v>47836</v>
      </c>
      <c r="AQ61" s="352">
        <v>-0.7</v>
      </c>
      <c r="AR61" s="338">
        <v>32</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551181</v>
      </c>
      <c r="AN62" s="342">
        <v>14798</v>
      </c>
      <c r="AO62" s="343">
        <v>21</v>
      </c>
      <c r="AP62" s="344">
        <v>24476</v>
      </c>
      <c r="AQ62" s="345">
        <v>-1.7</v>
      </c>
      <c r="AR62" s="346">
        <v>22.7</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spfko9r/r8iSkiDVHCHfOoCXlC0lx6XKE7QCvO7PWbiEK4QpjGigS2GTskaSyTmWmNwEgNKy3curBFqtYMpuhg==" saltValue="lmEbc7W8F0lKH2QUwcR+3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474</v>
      </c>
    </row>
    <row r="120" spans="125:125" ht="13.5" hidden="1" customHeight="1"/>
    <row r="121" spans="125:125" ht="13.5" hidden="1" customHeight="1">
      <c r="DU121" s="259"/>
    </row>
  </sheetData>
  <sheetProtection algorithmName="SHA-512" hashValue="WIR2vUnfu9wQohMz2Nmfy2+8obcg1FImTii/aoYzX4oFIgBTRc3p/zk4sykX+5mZLVgrS7uVZgxeENHAb9Lfww==" saltValue="rh9CSsEPrRfoVb2vqFySz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474</v>
      </c>
    </row>
  </sheetData>
  <sheetProtection algorithmName="SHA-512" hashValue="fyMIR/0orqCdtHy7gmJU5m2tD9xsAIxf7nfOkZIph1Ju2lwRA/gq39VHa6nminum4IRzmB4+ZJZ/2BPMFkVdWg==" saltValue="wSJ95IKYIajeXDOFi9zpL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G48" sqref="G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73" t="s">
        <v>3</v>
      </c>
      <c r="D47" s="1173"/>
      <c r="E47" s="1174"/>
      <c r="F47" s="11">
        <v>20.48</v>
      </c>
      <c r="G47" s="12">
        <v>20.74</v>
      </c>
      <c r="H47" s="12">
        <v>22.98</v>
      </c>
      <c r="I47" s="12">
        <v>26.9</v>
      </c>
      <c r="J47" s="13">
        <v>28.95</v>
      </c>
    </row>
    <row r="48" spans="2:10" ht="57.75" customHeight="1">
      <c r="B48" s="14"/>
      <c r="C48" s="1175" t="s">
        <v>4</v>
      </c>
      <c r="D48" s="1175"/>
      <c r="E48" s="1176"/>
      <c r="F48" s="15">
        <v>4.4400000000000004</v>
      </c>
      <c r="G48" s="16">
        <v>6.13</v>
      </c>
      <c r="H48" s="16">
        <v>8.1199999999999992</v>
      </c>
      <c r="I48" s="16">
        <v>7.96</v>
      </c>
      <c r="J48" s="17">
        <v>7.11</v>
      </c>
    </row>
    <row r="49" spans="2:10" ht="57.75" customHeight="1" thickBot="1">
      <c r="B49" s="18"/>
      <c r="C49" s="1177" t="s">
        <v>5</v>
      </c>
      <c r="D49" s="1177"/>
      <c r="E49" s="1178"/>
      <c r="F49" s="19" t="s">
        <v>529</v>
      </c>
      <c r="G49" s="20">
        <v>2.85</v>
      </c>
      <c r="H49" s="20">
        <v>5.64</v>
      </c>
      <c r="I49" s="20">
        <v>3.46</v>
      </c>
      <c r="J49" s="21">
        <v>1.83</v>
      </c>
    </row>
    <row r="50" spans="2:10"/>
  </sheetData>
  <sheetProtection algorithmName="SHA-512" hashValue="OIzF/4Hi6Qc6Vu4fCVVnwF+79c/MgaErF7vs470lV4Gd9PC9lXuM7EcqRAe5Dt4VBeROvDRdKC0g1gbAss4UAg==" saltValue="Qxp2HNl3B2bBka7B6bmB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2025-09-25T02:40:09Z</cp:lastPrinted>
  <dcterms:created xsi:type="dcterms:W3CDTF">2025-02-19T04:52:48Z</dcterms:created>
  <dcterms:modified xsi:type="dcterms:W3CDTF">2025-09-25T02:40:10Z</dcterms:modified>
  <cp:category/>
</cp:coreProperties>
</file>