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930" yWindow="0" windowWidth="19560" windowHeight="727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AM34" i="10" l="1"/>
  <c r="AM35" i="10" s="1"/>
  <c r="BE34" i="10"/>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<sst xmlns="http://schemas.openxmlformats.org/spreadsheetml/2006/main" count="1157" uniqueCount="583">
  <si>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</si>
  <si>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</si>
  <si>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</si>
  <si>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</si>
  <si>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</si>
  <si>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</si>
  <si>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</si>
  <si>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</si>
  <si>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</si>
  <si>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</si>
  <si>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</si>
  <si>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</si>
  <si>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</si>
  <si>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</si>
  <si>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</si>
  <si>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</si>
  <si>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</si>
  <si>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</si>
  <si>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</si>
  <si>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</si>
  <si>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</si>
  <si>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</si>
  <si>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</si>
  <si>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</si>
  <si>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</si>
  <si>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</si>
  <si>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</si>
  <si>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</si>
  <si>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</si>
  <si>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</si>
  <si>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</si>
  <si>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</si>
  <si>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</si>
  <si>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</si>
  <si>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</si>
  <si>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</si>
  <si>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</si>
  <si>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</si>
  <si>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</si>
  <si>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</si>
  <si>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</si>
  <si>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</si>
  <si>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</si>
  <si>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</si>
  <si>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</si>
  <si>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</si>
  <si>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</si>
  <si>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</si>
  <si>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</si>
  <si>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</si>
  <si>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</si>
  <si>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</si>
  <si>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</si>
  <si>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</si>
  <si>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</si>
  <si>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</si>
  <si>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</si>
  <si>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</si>
  <si>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</si>
  <si>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</si>
  <si>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</si>
  <si>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</si>
  <si>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</si>
  <si>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</si>
  <si>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</si>
  <si>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</si>
  <si>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</si>
  <si>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</si>
  <si>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</si>
  <si>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</si>
  <si>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</si>
  <si>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</si>
  <si>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</si>
  <si>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</si>
  <si>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</si>
  <si>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</si>
  <si>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</si>
  <si>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</si>
  <si>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</si>
  <si>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</si>
  <si>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</si>
  <si>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</si>
  <si>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</si>
  <si>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</si>
  <si>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</si>
  <si>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</si>
  <si>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</si>
  <si>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</si>
  <si>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</si>
  <si>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</si>
  <si>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</si>
  <si>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</si>
  <si>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</si>
  <si>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</si>
  <si>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</si>
  <si>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</si>
  <si>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</si>
  <si>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</si>
  <si>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</si>
  <si>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</si>
  <si>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</si>
  <si>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</si>
  <si>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</si>
  <si>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</si>
  <si>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</si>
  <si>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</si>
  <si>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</si>
  <si>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</si>
  <si>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</si>
  <si>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</si>
  <si>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</si>
  <si>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</si>
  <si>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</si>
  <si>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</si>
  <si>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</si>
  <si>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</si>
  <si>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</si>
  <si>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</si>
  <si>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</si>
  <si>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</si>
  <si>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</si>
  <si>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</si>
  <si>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</si>
  <si>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</si>
  <si>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</si>
  <si>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</si>
  <si>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</si>
  <si>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</si>
  <si>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</si>
  <si>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</si>
  <si>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</si>
  <si>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</si>
  <si>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</si>
  <si>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</si>
  <si>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</si>
  <si>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</si>
  <si>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</si>
  <si>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</si>
  <si>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</si>
  <si>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</si>
  <si>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</si>
  <si>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</si>
  <si>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</si>
  <si>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</si>
  <si>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</si>
  <si>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</si>
  <si>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</si>
  <si>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</si>
  <si>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</si>
  <si>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</si>
  <si>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</si>
  <si>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</si>
  <si>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</si>
  <si>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</si>
  <si>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</si>
  <si>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</si>
  <si>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</si>
  <si>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</si>
  <si>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</si>
  <si>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</si>
  <si>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</si>
  <si>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</si>
  <si>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</si>
  <si>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</si>
  <si>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</si>
  <si>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</si>
  <si>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</si>
  <si>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</si>
  <si>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</si>
  <si>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</si>
  <si>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</si>
  <si>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</si>
  <si>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</si>
  <si>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</si>
  <si>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</si>
  <si>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</si>
  <si>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</si>
  <si>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</si>
  <si>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</si>
  <si>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</si>
  <si>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</si>
  <si>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</si>
  <si>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</si>
  <si>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</si>
  <si>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</si>
  <si>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</si>
  <si>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</si>
  <si>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</si>
  <si>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</si>
  <si>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</si>
  <si>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</si>
  <si>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</si>
  <si>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</si>
  <si>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</si>
  <si>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</si>
  <si>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</si>
  <si>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</si>
  <si>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</si>
  <si>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</si>
  <si>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</si>
  <si>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</si>
  <si>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</si>
  <si>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</si>
  <si>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福岡県芦屋町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</si>
  <si>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</si>
  <si>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</si>
  <si>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</si>
  <si>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</si>
  <si>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</si>
  <si>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</si>
  <si>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</si>
  <si>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</si>
  <si>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</si>
  <si>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</si>
  <si>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</si>
  <si>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</si>
  <si>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</si>
  <si>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</si>
  <si>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</si>
  <si>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</si>
  <si>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</si>
  <si>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</si>
  <si>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</si>
  <si>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</si>
  <si>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</si>
  <si>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</si>
  <si>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</si>
  <si>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</si>
  <si>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</si>
  <si>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</si>
  <si>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</si>
  <si>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</si>
  <si>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</si>
  <si>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</si>
  <si>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</si>
  <si>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</si>
  <si>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</si>
  <si>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</si>
  <si>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</si>
  <si>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</si>
  <si>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</si>
  <si>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</si>
  <si>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</si>
  <si>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</si>
  <si>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</si>
  <si>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</si>
  <si>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</si>
  <si>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</si>
  <si>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</si>
  <si>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</si>
  <si>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</si>
  <si>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</si>
  <si>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</si>
  <si>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</si>
  <si>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</si>
  <si>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</si>
  <si>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</si>
  <si>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</si>
  <si>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</si>
  <si>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</si>
  <si>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</si>
  <si>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</si>
  <si>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</si>
  <si>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</si>
  <si>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</si>
  <si>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</si>
  <si>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</si>
  <si>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</si>
  <si>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</si>
  <si>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</si>
  <si>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</si>
  <si>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</si>
  <si>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</si>
  <si>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</si>
  <si>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</si>
  <si>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</si>
  <si>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</si>
  <si>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</si>
  <si>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</si>
  <si>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</si>
  <si>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</si>
  <si>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</si>
  <si>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</si>
  <si>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</si>
  <si>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</si>
  <si>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</si>
  <si>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</si>
  <si>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</si>
  <si>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</si>
  <si>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</si>
  <si>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</si>
  <si>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</si>
  <si>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</si>
  <si>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</si>
  <si>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</si>
  <si>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</si>
  <si>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</si>
  <si>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</si>
  <si>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</si>
  <si>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</si>
  <si>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</si>
  <si>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</si>
  <si>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</si>
  <si>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</si>
  <si>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</si>
  <si>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</si>
  <si>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</si>
  <si>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</si>
  <si>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</si>
  <si>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</si>
  <si>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</si>
  <si>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</si>
  <si>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</si>
  <si>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</si>
  <si>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</si>
  <si>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</si>
  <si>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</si>
  <si>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</si>
  <si>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</si>
  <si>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</si>
  <si>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</si>
  <si>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</si>
  <si>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</si>
  <si>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</si>
  <si>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</si>
  <si>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</si>
  <si>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</si>
  <si>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</si>
  <si>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</si>
  <si>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</si>
  <si>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</si>
  <si>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</si>
  <si>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</si>
  <si>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</si>
  <si>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</si>
  <si>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</si>
  <si>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</si>
  <si>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</si>
  <si>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</si>
  <si>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</si>
  <si>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</si>
  <si>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</si>
  <si>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</si>
  <si>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</si>
  <si>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</si>
  <si>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</si>
  <si>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</si>
  <si>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</si>
  <si>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</si>
  <si>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</si>
  <si>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</si>
  <si>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</si>
  <si>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</si>
  <si>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</si>
  <si>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福岡県芦屋町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</si>
  <si>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</si>
  <si>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</si>
  <si>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</si>
  <si>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</si>
  <si>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</si>
  <si>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</si>
  <si>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</si>
  <si>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</si>
  <si>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</si>
  <si>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</si>
  <si>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</si>
  <si>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</si>
  <si>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</si>
  <si>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</si>
  <si>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</si>
  <si>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</si>
  <si>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</si>
  <si>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</si>
  <si>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</si>
  <si>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</si>
  <si>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</si>
  <si>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</si>
  <si>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</si>
  <si>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</si>
  <si>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</si>
  <si>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</si>
  <si>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</si>
  <si>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</si>
  <si>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</si>
  <si>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</si>
  <si>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</si>
  <si>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</si>
  <si>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</si>
  <si>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</si>
  <si>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</si>
  <si>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</si>
  <si>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</si>
  <si>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公共下水道事業会計</t>
    <phoneticPr fontId="5"/>
  </si>
  <si>
    <t>法適用企業</t>
    <phoneticPr fontId="5"/>
  </si>
  <si>
    <t>モーターボート競走事業会計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</si>
  <si>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</si>
  <si>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</si>
  <si>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</si>
  <si>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</si>
  <si>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</si>
  <si>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</si>
  <si>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</si>
  <si>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</si>
  <si>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</si>
  <si>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</si>
  <si>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</si>
  <si>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</si>
  <si>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</si>
  <si>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</si>
  <si>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</si>
  <si>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</si>
  <si>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</si>
  <si>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</si>
  <si>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</si>
  <si>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</si>
  <si>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</si>
  <si>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</si>
  <si>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</si>
  <si>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</si>
  <si>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</si>
  <si>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</si>
  <si>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</si>
  <si>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</si>
  <si>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</si>
  <si>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</si>
  <si>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</si>
  <si>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</si>
  <si>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</si>
  <si>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</si>
  <si>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</si>
  <si>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</si>
  <si>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</si>
  <si>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</si>
  <si>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</si>
  <si>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</si>
  <si>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</si>
  <si>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</si>
  <si>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</si>
  <si>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</si>
  <si>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</si>
  <si>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</si>
  <si>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</si>
  <si>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</si>
  <si>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</si>
  <si>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</si>
  <si>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</si>
  <si>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</si>
  <si>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</si>
  <si>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</si>
  <si>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</si>
  <si>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</si>
  <si>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</si>
  <si>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</si>
  <si>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</si>
  <si>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</si>
  <si>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</si>
  <si>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</si>
  <si>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</si>
  <si>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</si>
  <si>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</si>
  <si>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</si>
  <si>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</si>
  <si>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</si>
  <si>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</si>
  <si>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</si>
  <si>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</si>
  <si>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</si>
  <si>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</si>
  <si>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</si>
  <si>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</si>
  <si>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</si>
  <si>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</si>
  <si>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</si>
  <si>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</si>
  <si>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</si>
  <si>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</si>
  <si>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</si>
  <si>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</si>
  <si>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</si>
  <si>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</si>
  <si>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</si>
  <si>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</si>
  <si>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</si>
  <si>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</si>
  <si>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</si>
  <si>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</si>
  <si>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</si>
  <si>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</si>
  <si>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</si>
  <si>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</si>
  <si>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</si>
  <si>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</si>
  <si>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</si>
  <si>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</si>
  <si>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</si>
  <si>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</si>
  <si>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</si>
  <si>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</si>
  <si>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</si>
  <si>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</si>
  <si>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</si>
  <si>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</si>
  <si>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</si>
  <si>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</si>
  <si>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</si>
  <si>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</si>
  <si>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</si>
  <si>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</si>
  <si>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</si>
  <si>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</si>
  <si>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</si>
  <si>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</si>
  <si>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</si>
  <si>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</si>
  <si>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</si>
  <si>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</si>
  <si>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</si>
  <si>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</si>
  <si>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</si>
  <si>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</si>
  <si>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</si>
  <si>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</si>
  <si>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</si>
  <si>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</si>
  <si>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</si>
  <si>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</si>
  <si>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</si>
  <si>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</si>
  <si>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</si>
  <si>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</si>
  <si>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</si>
  <si>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</si>
  <si>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6.62</t>
  </si>
  <si>
    <t>▲ 4.30</t>
  </si>
  <si>
    <t>▲ 8.99</t>
  </si>
  <si>
    <t>▲ 5.89</t>
  </si>
  <si>
    <t>モーターボート競走事業会計</t>
  </si>
  <si>
    <t>公共下水道事業会計</t>
  </si>
  <si>
    <t>一般会計</t>
  </si>
  <si>
    <t>国民健康保険特別会計</t>
  </si>
  <si>
    <t>後期高齢者医療特別会計</t>
  </si>
  <si>
    <t>国民宿舎特別会計</t>
  </si>
  <si>
    <t>給食センター特別会計</t>
  </si>
  <si>
    <t>地方独立行政法人芦屋中央病院貸付金特別会計</t>
  </si>
  <si>
    <t>その他会計（赤字）</t>
  </si>
  <si>
    <t>その他会計（黒字）</t>
  </si>
  <si>
    <t>R01</t>
    <phoneticPr fontId="5"/>
  </si>
  <si>
    <t>R02</t>
    <phoneticPr fontId="5"/>
  </si>
  <si>
    <t>R03</t>
    <phoneticPr fontId="5"/>
  </si>
  <si>
    <t>R04</t>
    <phoneticPr fontId="5"/>
  </si>
  <si>
    <t>R05</t>
    <phoneticPr fontId="5"/>
  </si>
  <si>
    <t>-</t>
    <phoneticPr fontId="2"/>
  </si>
  <si>
    <t>福岡県市町村消防団員等公務災害補償組合</t>
    <rPh sb="0" eb="3">
      <t>フクオカケン</t>
    </rPh>
    <rPh sb="3" eb="6">
      <t>シチョウソン</t>
    </rPh>
    <rPh sb="6" eb="9">
      <t>ショウボウダン</t>
    </rPh>
    <rPh sb="9" eb="11">
      <t>インナド</t>
    </rPh>
    <rPh sb="11" eb="13">
      <t>コウム</t>
    </rPh>
    <rPh sb="13" eb="15">
      <t>サイガイ</t>
    </rPh>
    <rPh sb="15" eb="17">
      <t>ホショウ</t>
    </rPh>
    <rPh sb="17" eb="19">
      <t>クミアイ</t>
    </rPh>
    <phoneticPr fontId="10"/>
  </si>
  <si>
    <t>福岡県自治会館管理組合</t>
    <rPh sb="0" eb="3">
      <t>フクオカケン</t>
    </rPh>
    <rPh sb="3" eb="5">
      <t>ジチ</t>
    </rPh>
    <rPh sb="5" eb="7">
      <t>カイカン</t>
    </rPh>
    <rPh sb="7" eb="9">
      <t>カンリ</t>
    </rPh>
    <rPh sb="9" eb="11">
      <t>クミアイ</t>
    </rPh>
    <phoneticPr fontId="10"/>
  </si>
  <si>
    <t>遠賀・中間地域広域行政事務組合</t>
    <rPh sb="0" eb="2">
      <t>オンガ</t>
    </rPh>
    <rPh sb="3" eb="5">
      <t>ナカマ</t>
    </rPh>
    <rPh sb="5" eb="7">
      <t>チイキ</t>
    </rPh>
    <rPh sb="7" eb="9">
      <t>コウイキ</t>
    </rPh>
    <rPh sb="9" eb="11">
      <t>ギョウセイ</t>
    </rPh>
    <rPh sb="11" eb="13">
      <t>ジム</t>
    </rPh>
    <rPh sb="13" eb="15">
      <t>クミアイ</t>
    </rPh>
    <phoneticPr fontId="10"/>
  </si>
  <si>
    <t>福岡県自治振興組合（一般会計）</t>
    <rPh sb="0" eb="3">
      <t>フクオカケン</t>
    </rPh>
    <rPh sb="3" eb="5">
      <t>ジチ</t>
    </rPh>
    <rPh sb="5" eb="7">
      <t>シンコウ</t>
    </rPh>
    <rPh sb="7" eb="9">
      <t>クミアイ</t>
    </rPh>
    <rPh sb="10" eb="12">
      <t>イッパン</t>
    </rPh>
    <rPh sb="12" eb="14">
      <t>カイケイ</t>
    </rPh>
    <phoneticPr fontId="10"/>
  </si>
  <si>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</si>
  <si>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</si>
  <si>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</si>
  <si>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</si>
  <si>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</si>
  <si>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</si>
  <si>
    <t>地方独立行政法人芦屋中央病院</t>
    <rPh sb="0" eb="8">
      <t>チホウドクリツギョウセイホウジン</t>
    </rPh>
    <rPh sb="8" eb="10">
      <t>アシヤ</t>
    </rPh>
    <rPh sb="10" eb="12">
      <t>チュウオウ</t>
    </rPh>
    <rPh sb="12" eb="14">
      <t>ビョウイン</t>
    </rPh>
    <phoneticPr fontId="10"/>
  </si>
  <si>
    <t>競艇収益まちづくり基金</t>
    <phoneticPr fontId="5"/>
  </si>
  <si>
    <t>公共施設等整備基金</t>
    <phoneticPr fontId="2"/>
  </si>
  <si>
    <t>職員退職基金</t>
    <phoneticPr fontId="2"/>
  </si>
  <si>
    <t>町営住宅基金</t>
    <phoneticPr fontId="2"/>
  </si>
  <si>
    <t>がんばれ芦屋町ふるさと応援基金</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</si>
  <si>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</si>
  <si>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</si>
  <si>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</si>
  <si>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</si>
  <si>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</si>
  <si>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</si>
  <si>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有形固定資産減価償却率は類似団体より高い水準にあるが、それぞれの公共施設について個別施設計画の策定を進めており、今後当該計画に基づいた施設の維持管理を適切に進めていく。</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4">
      <t>コウキョウ</t>
    </rPh>
    <rPh sb="34" eb="36">
      <t>シセツ</t>
    </rPh>
    <rPh sb="40" eb="42">
      <t>コベツ</t>
    </rPh>
    <rPh sb="42" eb="44">
      <t>シセツ</t>
    </rPh>
    <rPh sb="44" eb="46">
      <t>ケイカク</t>
    </rPh>
    <rPh sb="47" eb="49">
      <t>サクテイ</t>
    </rPh>
    <rPh sb="50" eb="51">
      <t>スス</t>
    </rPh>
    <rPh sb="56" eb="58">
      <t>コンゴ</t>
    </rPh>
    <rPh sb="58" eb="60">
      <t>トウガイ</t>
    </rPh>
    <rPh sb="60" eb="62">
      <t>ケイカク</t>
    </rPh>
    <rPh sb="63" eb="64">
      <t>モト</t>
    </rPh>
    <rPh sb="67" eb="69">
      <t>シセツ</t>
    </rPh>
    <rPh sb="70" eb="72">
      <t>イジ</t>
    </rPh>
    <rPh sb="72" eb="74">
      <t>カンリ</t>
    </rPh>
    <rPh sb="75" eb="77">
      <t>テキセツ</t>
    </rPh>
    <rPh sb="78" eb="7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</si>
  <si>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</si>
  <si>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</si>
  <si>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</si>
  <si>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</si>
  <si>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</si>
  <si>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</si>
  <si>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R4年度に比べてR5年度が悪化している要因は、元利償還金が増加していることに加えて、特定財源の額が減少しているためである。特定財源の額が減少している理由は、公営住宅に係る経費が増加しており、公営住宅使用料を公債費の償還に全額充当できなかったためである。また、地方独立行政法人芦屋中央病院貸付金特別会計で貸し付けている起債の元利償還金のうち、一部を一般会計で負担したためであ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</si>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</sst>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xmlns:c16r2="http://schemas.microsoft.com/office/drawing/2015/06/chart">
            <c:ext xmlns:c16="http://schemas.microsoft.com/office/drawing/2014/chart" uri="{C3380CC4-5D6E-409C-BE32-E72D297353CC}">
              <c16:uniqueId val="{00000000-66AA-4E4C-A223-9D88129060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77255</c:v>
                </c:pt>
                <c:pt idx="1">
                  <c:v>121357</c:v>
                </c:pt>
                <c:pt idx="2">
                  <c:v>51158</c:v>
                </c:pt>
                <c:pt idx="3">
                  <c:v>46195</c:v>
                </c:pt>
                <c:pt idx="4">
                  <c:v>84215</c:v>
                </c:pt>
              </c:numCache>
            </c:numRef>
          </c:val>
          <c:smooth val="0"/>
          <c:extLst xmlns:c16r2="http://schemas.microsoft.com/office/drawing/2015/06/chart">
            <c:ext xmlns:c16="http://schemas.microsoft.com/office/drawing/2014/chart" uri="{C3380CC4-5D6E-409C-BE32-E72D297353CC}">
              <c16:uniqueId val="{00000001-66AA-4E4C-A223-9D88129060C7}"/>
            </c:ext>
          </c:extLst>
        </c:ser>
        <c:dLbls>
          <c:showLegendKey val="0"/>
          <c:showVal val="0"/>
          <c:showCatName val="0"/>
          <c:showSerName val="0"/>
          <c:showPercent val="0"/>
          <c:showBubbleSize val="0"/>
        </c:dLbls>
        <c:marker val="1"/>
        <c:smooth val="0"/>
        <c:axId val="504588344"/>
        <c:axId val="298460064"/>
      </c:lineChart>
      <c:catAx>
        <c:axId val="504588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8460064"/>
        <c:crosses val="autoZero"/>
        <c:auto val="1"/>
        <c:lblAlgn val="ctr"/>
        <c:lblOffset val="100"/>
        <c:tickLblSkip val="1"/>
        <c:tickMarkSkip val="1"/>
        <c:noMultiLvlLbl val="0"/>
      </c:catAx>
      <c:valAx>
        <c:axId val="2984600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588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c:v>
                </c:pt>
                <c:pt idx="1">
                  <c:v>9.1999999999999993</c:v>
                </c:pt>
                <c:pt idx="2">
                  <c:v>7.67</c:v>
                </c:pt>
                <c:pt idx="3">
                  <c:v>8.6300000000000008</c:v>
                </c:pt>
                <c:pt idx="4">
                  <c:v>9.61</c:v>
                </c:pt>
              </c:numCache>
            </c:numRef>
          </c:val>
          <c:extLst xmlns:c16r2="http://schemas.microsoft.com/office/drawing/2015/06/chart">
            <c:ext xmlns:c16="http://schemas.microsoft.com/office/drawing/2014/chart" uri="{C3380CC4-5D6E-409C-BE32-E72D297353CC}">
              <c16:uniqueId val="{00000000-65E4-4A41-9E0F-7BD6C38731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21.69</c:v>
                </c:pt>
                <c:pt idx="1">
                  <c:v>16.87</c:v>
                </c:pt>
                <c:pt idx="2">
                  <c:v>37.380000000000003</c:v>
                </c:pt>
                <c:pt idx="3">
                  <c:v>35.369999999999997</c:v>
                </c:pt>
                <c:pt idx="4">
                  <c:v>35.869999999999997</c:v>
                </c:pt>
              </c:numCache>
            </c:numRef>
          </c:val>
          <c:extLst xmlns:c16r2="http://schemas.microsoft.com/office/drawing/2015/06/chart">
            <c:ext xmlns:c16="http://schemas.microsoft.com/office/drawing/2014/chart" uri="{C3380CC4-5D6E-409C-BE32-E72D297353CC}">
              <c16:uniqueId val="{00000001-65E4-4A41-9E0F-7BD6C3873198}"/>
            </c:ext>
          </c:extLst>
        </c:ser>
        <c:dLbls>
          <c:showLegendKey val="0"/>
          <c:showVal val="0"/>
          <c:showCatName val="0"/>
          <c:showSerName val="0"/>
          <c:showPercent val="0"/>
          <c:showBubbleSize val="0"/>
        </c:dLbls>
        <c:gapWidth val="250"/>
        <c:overlap val="100"/>
        <c:axId val="525288584"/>
        <c:axId val="525288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-6.62</c:v>
                </c:pt>
                <c:pt idx="1">
                  <c:v>-4.3</c:v>
                </c:pt>
                <c:pt idx="2">
                  <c:v>13.28</c:v>
                </c:pt>
                <c:pt idx="3">
                  <c:v>-8.99</c:v>
                </c:pt>
                <c:pt idx="4">
                  <c:v>-5.89</c:v>
                </c:pt>
              </c:numCache>
            </c:numRef>
          </c:val>
          <c:smooth val="0"/>
          <c:extLst xmlns:c16r2="http://schemas.microsoft.com/office/drawing/2015/06/chart">
            <c:ext xmlns:c16="http://schemas.microsoft.com/office/drawing/2014/chart" uri="{C3380CC4-5D6E-409C-BE32-E72D297353CC}">
              <c16:uniqueId val="{00000002-65E4-4A41-9E0F-7BD6C3873198}"/>
            </c:ext>
          </c:extLst>
        </c:ser>
        <c:dLbls>
          <c:showLegendKey val="0"/>
          <c:showVal val="0"/>
          <c:showCatName val="0"/>
          <c:showSerName val="0"/>
          <c:showPercent val="0"/>
          <c:showBubbleSize val="0"/>
        </c:dLbls>
        <c:marker val="1"/>
        <c:smooth val="0"/>
        <c:axId val="525288584"/>
        <c:axId val="525288968"/>
      </c:lineChart>
      <c:catAx>
        <c:axId val="525288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5288968"/>
        <c:crosses val="autoZero"/>
        <c:auto val="1"/>
        <c:lblAlgn val="ctr"/>
        <c:lblOffset val="100"/>
        <c:tickLblSkip val="1"/>
        <c:tickMarkSkip val="1"/>
        <c:noMultiLvlLbl val="0"/>
      </c:catAx>
      <c:valAx>
        <c:axId val="525288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5288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B36-4BCF-9298-38919637C9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B36-4BCF-9298-38919637C9A5}"/>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B36-4BCF-9298-38919637C9A5}"/>
            </c:ext>
          </c:extLst>
        </c:ser>
        <c:ser>
          <c:idx val="3"/>
          <c:order val="3"/>
          <c:tx>
            <c:strRef>
              <c:f>データシート!$A$30</c:f>
              <c:strCache>
                <c:ptCount val="1"/>
                <c:pt idx="0">
                  <c:v>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0.03</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3-CB36-4BCF-9298-38919637C9A5}"/>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0.06</c:v>
                </c:pt>
                <c:pt idx="4">
                  <c:v>#N/A</c:v>
                </c:pt>
                <c:pt idx="5">
                  <c:v>0.02</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4-CB36-4BCF-9298-38919637C9A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0.19</c:v>
                </c:pt>
                <c:pt idx="4">
                  <c:v>#N/A</c:v>
                </c:pt>
                <c:pt idx="5">
                  <c:v>0.19</c:v>
                </c:pt>
                <c:pt idx="6">
                  <c:v>#N/A</c:v>
                </c:pt>
                <c:pt idx="7">
                  <c:v>0.21</c:v>
                </c:pt>
                <c:pt idx="8">
                  <c:v>#N/A</c:v>
                </c:pt>
                <c:pt idx="9">
                  <c:v>0.2</c:v>
                </c:pt>
              </c:numCache>
            </c:numRef>
          </c:val>
          <c:extLst xmlns:c16r2="http://schemas.microsoft.com/office/drawing/2015/06/chart">
            <c:ext xmlns:c16="http://schemas.microsoft.com/office/drawing/2014/chart" uri="{C3380CC4-5D6E-409C-BE32-E72D297353CC}">
              <c16:uniqueId val="{00000005-CB36-4BCF-9298-38919637C9A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1.43</c:v>
                </c:pt>
                <c:pt idx="4">
                  <c:v>#N/A</c:v>
                </c:pt>
                <c:pt idx="5">
                  <c:v>1.43</c:v>
                </c:pt>
                <c:pt idx="6">
                  <c:v>#N/A</c:v>
                </c:pt>
                <c:pt idx="7">
                  <c:v>0.7</c:v>
                </c:pt>
                <c:pt idx="8">
                  <c:v>#N/A</c:v>
                </c:pt>
                <c:pt idx="9">
                  <c:v>0.67</c:v>
                </c:pt>
              </c:numCache>
            </c:numRef>
          </c:val>
          <c:extLst xmlns:c16r2="http://schemas.microsoft.com/office/drawing/2015/06/chart">
            <c:ext xmlns:c16="http://schemas.microsoft.com/office/drawing/2014/chart" uri="{C3380CC4-5D6E-409C-BE32-E72D297353CC}">
              <c16:uniqueId val="{00000006-CB36-4BCF-9298-38919637C9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5.74</c:v>
                </c:pt>
                <c:pt idx="2">
                  <c:v>#N/A</c:v>
                </c:pt>
                <c:pt idx="3">
                  <c:v>9.14</c:v>
                </c:pt>
                <c:pt idx="4">
                  <c:v>#N/A</c:v>
                </c:pt>
                <c:pt idx="5">
                  <c:v>7.63</c:v>
                </c:pt>
                <c:pt idx="6">
                  <c:v>#N/A</c:v>
                </c:pt>
                <c:pt idx="7">
                  <c:v>8.57</c:v>
                </c:pt>
                <c:pt idx="8">
                  <c:v>#N/A</c:v>
                </c:pt>
                <c:pt idx="9">
                  <c:v>9.5500000000000007</c:v>
                </c:pt>
              </c:numCache>
            </c:numRef>
          </c:val>
          <c:extLst xmlns:c16r2="http://schemas.microsoft.com/office/drawing/2015/06/chart">
            <c:ext xmlns:c16="http://schemas.microsoft.com/office/drawing/2014/chart" uri="{C3380CC4-5D6E-409C-BE32-E72D297353CC}">
              <c16:uniqueId val="{00000007-CB36-4BCF-9298-38919637C9A5}"/>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15.93</c:v>
                </c:pt>
                <c:pt idx="2">
                  <c:v>#N/A</c:v>
                </c:pt>
                <c:pt idx="3">
                  <c:v>15.81</c:v>
                </c:pt>
                <c:pt idx="4">
                  <c:v>#N/A</c:v>
                </c:pt>
                <c:pt idx="5">
                  <c:v>15.53</c:v>
                </c:pt>
                <c:pt idx="6">
                  <c:v>#N/A</c:v>
                </c:pt>
                <c:pt idx="7">
                  <c:v>17.07</c:v>
                </c:pt>
                <c:pt idx="8">
                  <c:v>#N/A</c:v>
                </c:pt>
                <c:pt idx="9">
                  <c:v>17.78</c:v>
                </c:pt>
              </c:numCache>
            </c:numRef>
          </c:val>
          <c:extLst xmlns:c16r2="http://schemas.microsoft.com/office/drawing/2015/06/chart">
            <c:ext xmlns:c16="http://schemas.microsoft.com/office/drawing/2014/chart" uri="{C3380CC4-5D6E-409C-BE32-E72D297353CC}">
              <c16:uniqueId val="{00000008-CB36-4BCF-9298-38919637C9A5}"/>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433.84</c:v>
                </c:pt>
                <c:pt idx="2">
                  <c:v>#N/A</c:v>
                </c:pt>
                <c:pt idx="3">
                  <c:v>548.11</c:v>
                </c:pt>
                <c:pt idx="4">
                  <c:v>#N/A</c:v>
                </c:pt>
                <c:pt idx="5">
                  <c:v>662.26</c:v>
                </c:pt>
                <c:pt idx="6">
                  <c:v>#N/A</c:v>
                </c:pt>
                <c:pt idx="7">
                  <c:v>796.14</c:v>
                </c:pt>
                <c:pt idx="8">
                  <c:v>#N/A</c:v>
                </c:pt>
                <c:pt idx="9">
                  <c:v>956.38</c:v>
                </c:pt>
              </c:numCache>
            </c:numRef>
          </c:val>
          <c:extLst xmlns:c16r2="http://schemas.microsoft.com/office/drawing/2015/06/chart">
            <c:ext xmlns:c16="http://schemas.microsoft.com/office/drawing/2014/chart" uri="{C3380CC4-5D6E-409C-BE32-E72D297353CC}">
              <c16:uniqueId val="{00000009-CB36-4BCF-9298-38919637C9A5}"/>
            </c:ext>
          </c:extLst>
        </c:ser>
        <c:dLbls>
          <c:showLegendKey val="0"/>
          <c:showVal val="0"/>
          <c:showCatName val="0"/>
          <c:showSerName val="0"/>
          <c:showPercent val="0"/>
          <c:showBubbleSize val="0"/>
        </c:dLbls>
        <c:gapWidth val="150"/>
        <c:overlap val="100"/>
        <c:axId val="520544856"/>
        <c:axId val="521589520"/>
      </c:barChart>
      <c:catAx>
        <c:axId val="52054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1589520"/>
        <c:crosses val="autoZero"/>
        <c:auto val="1"/>
        <c:lblAlgn val="ctr"/>
        <c:lblOffset val="100"/>
        <c:tickLblSkip val="1"/>
        <c:tickMarkSkip val="1"/>
        <c:noMultiLvlLbl val="0"/>
      </c:catAx>
      <c:valAx>
        <c:axId val="52158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0544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1201</c:v>
                </c:pt>
                <c:pt idx="5">
                  <c:v>1652</c:v>
                </c:pt>
                <c:pt idx="8">
                  <c:v>1392</c:v>
                </c:pt>
                <c:pt idx="11">
                  <c:v>1282</c:v>
                </c:pt>
                <c:pt idx="14">
                  <c:v>1042</c:v>
                </c:pt>
              </c:numCache>
            </c:numRef>
          </c:val>
          <c:extLst xmlns:c16r2="http://schemas.microsoft.com/office/drawing/2015/06/chart">
            <c:ext xmlns:c16="http://schemas.microsoft.com/office/drawing/2014/chart" uri="{C3380CC4-5D6E-409C-BE32-E72D297353CC}">
              <c16:uniqueId val="{00000000-7435-4F5C-A3A2-5DD3E86E78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435-4F5C-A3A2-5DD3E86E78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435-4F5C-A3A2-5DD3E86E78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56</c:v>
                </c:pt>
                <c:pt idx="6">
                  <c:v>46</c:v>
                </c:pt>
                <c:pt idx="9">
                  <c:v>31</c:v>
                </c:pt>
                <c:pt idx="12">
                  <c:v>29</c:v>
                </c:pt>
              </c:numCache>
            </c:numRef>
          </c:val>
          <c:extLst xmlns:c16r2="http://schemas.microsoft.com/office/drawing/2015/06/chart">
            <c:ext xmlns:c16="http://schemas.microsoft.com/office/drawing/2014/chart" uri="{C3380CC4-5D6E-409C-BE32-E72D297353CC}">
              <c16:uniqueId val="{00000003-7435-4F5C-A3A2-5DD3E86E78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173</c:v>
                </c:pt>
                <c:pt idx="3">
                  <c:v>111</c:v>
                </c:pt>
                <c:pt idx="6">
                  <c:v>115</c:v>
                </c:pt>
                <c:pt idx="9">
                  <c:v>116</c:v>
                </c:pt>
                <c:pt idx="12">
                  <c:v>116</c:v>
                </c:pt>
              </c:numCache>
            </c:numRef>
          </c:val>
          <c:extLst xmlns:c16r2="http://schemas.microsoft.com/office/drawing/2015/06/chart">
            <c:ext xmlns:c16="http://schemas.microsoft.com/office/drawing/2014/chart" uri="{C3380CC4-5D6E-409C-BE32-E72D297353CC}">
              <c16:uniqueId val="{00000004-7435-4F5C-A3A2-5DD3E86E78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435-4F5C-A3A2-5DD3E86E78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435-4F5C-A3A2-5DD3E86E78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1119</c:v>
                </c:pt>
                <c:pt idx="3">
                  <c:v>1297</c:v>
                </c:pt>
                <c:pt idx="6">
                  <c:v>1317</c:v>
                </c:pt>
                <c:pt idx="9">
                  <c:v>1260</c:v>
                </c:pt>
                <c:pt idx="12">
                  <c:v>1266</c:v>
                </c:pt>
              </c:numCache>
            </c:numRef>
          </c:val>
          <c:extLst xmlns:c16r2="http://schemas.microsoft.com/office/drawing/2015/06/chart">
            <c:ext xmlns:c16="http://schemas.microsoft.com/office/drawing/2014/chart" uri="{C3380CC4-5D6E-409C-BE32-E72D297353CC}">
              <c16:uniqueId val="{00000007-7435-4F5C-A3A2-5DD3E86E783A}"/>
            </c:ext>
          </c:extLst>
        </c:ser>
        <c:dLbls>
          <c:showLegendKey val="0"/>
          <c:showVal val="0"/>
          <c:showCatName val="0"/>
          <c:showSerName val="0"/>
          <c:showPercent val="0"/>
          <c:showBubbleSize val="0"/>
        </c:dLbls>
        <c:gapWidth val="100"/>
        <c:overlap val="100"/>
        <c:axId val="526920976"/>
        <c:axId val="364300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147</c:v>
                </c:pt>
                <c:pt idx="2">
                  <c:v>#N/A</c:v>
                </c:pt>
                <c:pt idx="3">
                  <c:v>#N/A</c:v>
                </c:pt>
                <c:pt idx="4">
                  <c:v>-188</c:v>
                </c:pt>
                <c:pt idx="5">
                  <c:v>#N/A</c:v>
                </c:pt>
                <c:pt idx="6">
                  <c:v>#N/A</c:v>
                </c:pt>
                <c:pt idx="7">
                  <c:v>86</c:v>
                </c:pt>
                <c:pt idx="8">
                  <c:v>#N/A</c:v>
                </c:pt>
                <c:pt idx="9">
                  <c:v>#N/A</c:v>
                </c:pt>
                <c:pt idx="10">
                  <c:v>125</c:v>
                </c:pt>
                <c:pt idx="11">
                  <c:v>#N/A</c:v>
                </c:pt>
                <c:pt idx="12">
                  <c:v>#N/A</c:v>
                </c:pt>
                <c:pt idx="13">
                  <c:v>369</c:v>
                </c:pt>
                <c:pt idx="14">
                  <c:v>#N/A</c:v>
                </c:pt>
              </c:numCache>
            </c:numRef>
          </c:val>
          <c:smooth val="0"/>
          <c:extLst xmlns:c16r2="http://schemas.microsoft.com/office/drawing/2015/06/chart">
            <c:ext xmlns:c16="http://schemas.microsoft.com/office/drawing/2014/chart" uri="{C3380CC4-5D6E-409C-BE32-E72D297353CC}">
              <c16:uniqueId val="{00000008-7435-4F5C-A3A2-5DD3E86E783A}"/>
            </c:ext>
          </c:extLst>
        </c:ser>
        <c:dLbls>
          <c:showLegendKey val="0"/>
          <c:showVal val="0"/>
          <c:showCatName val="0"/>
          <c:showSerName val="0"/>
          <c:showPercent val="0"/>
          <c:showBubbleSize val="0"/>
        </c:dLbls>
        <c:marker val="1"/>
        <c:smooth val="0"/>
        <c:axId val="526920976"/>
        <c:axId val="364300920"/>
      </c:lineChart>
      <c:catAx>
        <c:axId val="52692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4300920"/>
        <c:crosses val="autoZero"/>
        <c:auto val="1"/>
        <c:lblAlgn val="ctr"/>
        <c:lblOffset val="100"/>
        <c:tickLblSkip val="1"/>
        <c:tickMarkSkip val="1"/>
        <c:noMultiLvlLbl val="0"/>
      </c:catAx>
      <c:valAx>
        <c:axId val="364300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92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9168</c:v>
                </c:pt>
                <c:pt idx="5">
                  <c:v>9111</c:v>
                </c:pt>
                <c:pt idx="8">
                  <c:v>8871</c:v>
                </c:pt>
                <c:pt idx="11">
                  <c:v>8515</c:v>
                </c:pt>
                <c:pt idx="14">
                  <c:v>8739</c:v>
                </c:pt>
              </c:numCache>
            </c:numRef>
          </c:val>
          <c:extLst xmlns:c16r2="http://schemas.microsoft.com/office/drawing/2015/06/chart">
            <c:ext xmlns:c16="http://schemas.microsoft.com/office/drawing/2014/chart" uri="{C3380CC4-5D6E-409C-BE32-E72D297353CC}">
              <c16:uniqueId val="{00000000-C9E4-4D7F-85BB-3053D0566B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5789</c:v>
                </c:pt>
                <c:pt idx="5">
                  <c:v>5434</c:v>
                </c:pt>
                <c:pt idx="8">
                  <c:v>4990</c:v>
                </c:pt>
                <c:pt idx="11">
                  <c:v>4610</c:v>
                </c:pt>
                <c:pt idx="14">
                  <c:v>2728</c:v>
                </c:pt>
              </c:numCache>
            </c:numRef>
          </c:val>
          <c:extLst xmlns:c16r2="http://schemas.microsoft.com/office/drawing/2015/06/chart">
            <c:ext xmlns:c16="http://schemas.microsoft.com/office/drawing/2014/chart" uri="{C3380CC4-5D6E-409C-BE32-E72D297353CC}">
              <c16:uniqueId val="{00000001-C9E4-4D7F-85BB-3053D0566B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4182</c:v>
                </c:pt>
                <c:pt idx="5">
                  <c:v>3882</c:v>
                </c:pt>
                <c:pt idx="8">
                  <c:v>4830</c:v>
                </c:pt>
                <c:pt idx="11">
                  <c:v>5089</c:v>
                </c:pt>
                <c:pt idx="14">
                  <c:v>5092</c:v>
                </c:pt>
              </c:numCache>
            </c:numRef>
          </c:val>
          <c:extLst xmlns:c16r2="http://schemas.microsoft.com/office/drawing/2015/06/chart">
            <c:ext xmlns:c16="http://schemas.microsoft.com/office/drawing/2014/chart" uri="{C3380CC4-5D6E-409C-BE32-E72D297353CC}">
              <c16:uniqueId val="{00000002-C9E4-4D7F-85BB-3053D0566B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E4-4D7F-85BB-3053D0566B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E4-4D7F-85BB-3053D0566B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839</c:v>
                </c:pt>
                <c:pt idx="3">
                  <c:v>819</c:v>
                </c:pt>
                <c:pt idx="6">
                  <c:v>641</c:v>
                </c:pt>
                <c:pt idx="9">
                  <c:v>443</c:v>
                </c:pt>
                <c:pt idx="12">
                  <c:v>252</c:v>
                </c:pt>
              </c:numCache>
            </c:numRef>
          </c:val>
          <c:extLst xmlns:c16r2="http://schemas.microsoft.com/office/drawing/2015/06/chart">
            <c:ext xmlns:c16="http://schemas.microsoft.com/office/drawing/2014/chart" uri="{C3380CC4-5D6E-409C-BE32-E72D297353CC}">
              <c16:uniqueId val="{00000005-C9E4-4D7F-85BB-3053D0566B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699</c:v>
                </c:pt>
                <c:pt idx="6">
                  <c:v>776</c:v>
                </c:pt>
                <c:pt idx="9">
                  <c:v>775</c:v>
                </c:pt>
                <c:pt idx="12">
                  <c:v>824</c:v>
                </c:pt>
              </c:numCache>
            </c:numRef>
          </c:val>
          <c:extLst xmlns:c16r2="http://schemas.microsoft.com/office/drawing/2015/06/chart">
            <c:ext xmlns:c16="http://schemas.microsoft.com/office/drawing/2014/chart" uri="{C3380CC4-5D6E-409C-BE32-E72D297353CC}">
              <c16:uniqueId val="{00000006-C9E4-4D7F-85BB-3053D0566B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284</c:v>
                </c:pt>
                <c:pt idx="3">
                  <c:v>257</c:v>
                </c:pt>
                <c:pt idx="6">
                  <c:v>233</c:v>
                </c:pt>
                <c:pt idx="9">
                  <c:v>220</c:v>
                </c:pt>
                <c:pt idx="12">
                  <c:v>195</c:v>
                </c:pt>
              </c:numCache>
            </c:numRef>
          </c:val>
          <c:extLst xmlns:c16r2="http://schemas.microsoft.com/office/drawing/2015/06/chart">
            <c:ext xmlns:c16="http://schemas.microsoft.com/office/drawing/2014/chart" uri="{C3380CC4-5D6E-409C-BE32-E72D297353CC}">
              <c16:uniqueId val="{00000007-C9E4-4D7F-85BB-3053D0566B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612</c:v>
                </c:pt>
                <c:pt idx="3">
                  <c:v>521</c:v>
                </c:pt>
                <c:pt idx="6">
                  <c:v>419</c:v>
                </c:pt>
                <c:pt idx="9">
                  <c:v>410</c:v>
                </c:pt>
                <c:pt idx="12">
                  <c:v>522</c:v>
                </c:pt>
              </c:numCache>
            </c:numRef>
          </c:val>
          <c:extLst xmlns:c16r2="http://schemas.microsoft.com/office/drawing/2015/06/chart">
            <c:ext xmlns:c16="http://schemas.microsoft.com/office/drawing/2014/chart" uri="{C3380CC4-5D6E-409C-BE32-E72D297353CC}">
              <c16:uniqueId val="{00000008-C9E4-4D7F-85BB-3053D0566B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9E4-4D7F-85BB-3053D0566B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13201</c:v>
                </c:pt>
                <c:pt idx="3">
                  <c:v>13297</c:v>
                </c:pt>
                <c:pt idx="6">
                  <c:v>12540</c:v>
                </c:pt>
                <c:pt idx="9">
                  <c:v>11873</c:v>
                </c:pt>
                <c:pt idx="12">
                  <c:v>11759</c:v>
                </c:pt>
              </c:numCache>
            </c:numRef>
          </c:val>
          <c:extLst xmlns:c16r2="http://schemas.microsoft.com/office/drawing/2015/06/chart">
            <c:ext xmlns:c16="http://schemas.microsoft.com/office/drawing/2014/chart" uri="{C3380CC4-5D6E-409C-BE32-E72D297353CC}">
              <c16:uniqueId val="{0000000A-C9E4-4D7F-85BB-3053D0566B5D}"/>
            </c:ext>
          </c:extLst>
        </c:ser>
        <c:dLbls>
          <c:showLegendKey val="0"/>
          <c:showVal val="0"/>
          <c:showCatName val="0"/>
          <c:showSerName val="0"/>
          <c:showPercent val="0"/>
          <c:showBubbleSize val="0"/>
        </c:dLbls>
        <c:gapWidth val="100"/>
        <c:overlap val="100"/>
        <c:axId val="527207488"/>
        <c:axId val="527209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9E4-4D7F-85BB-3053D0566B5D}"/>
            </c:ext>
          </c:extLst>
        </c:ser>
        <c:dLbls>
          <c:showLegendKey val="0"/>
          <c:showVal val="0"/>
          <c:showCatName val="0"/>
          <c:showSerName val="0"/>
          <c:showPercent val="0"/>
          <c:showBubbleSize val="0"/>
        </c:dLbls>
        <c:marker val="1"/>
        <c:smooth val="0"/>
        <c:axId val="527207488"/>
        <c:axId val="527209056"/>
      </c:lineChart>
      <c:catAx>
        <c:axId val="52720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7209056"/>
        <c:crosses val="autoZero"/>
        <c:auto val="1"/>
        <c:lblAlgn val="ctr"/>
        <c:lblOffset val="100"/>
        <c:tickLblSkip val="1"/>
        <c:tickMarkSkip val="1"/>
        <c:noMultiLvlLbl val="0"/>
      </c:catAx>
      <c:valAx>
        <c:axId val="527209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720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1605</c:v>
                </c:pt>
                <c:pt idx="1">
                  <c:v>1477</c:v>
                </c:pt>
                <c:pt idx="2">
                  <c:v>1498</c:v>
                </c:pt>
              </c:numCache>
            </c:numRef>
          </c:val>
          <c:extLst xmlns:c16r2="http://schemas.microsoft.com/office/drawing/2015/06/chart">
            <c:ext xmlns:c16="http://schemas.microsoft.com/office/drawing/2014/chart" uri="{C3380CC4-5D6E-409C-BE32-E72D297353CC}">
              <c16:uniqueId val="{00000000-1FE1-4634-87FA-4B09CB3BF2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96</c:v>
                </c:pt>
                <c:pt idx="1">
                  <c:v>96</c:v>
                </c:pt>
                <c:pt idx="2">
                  <c:v>96</c:v>
                </c:pt>
              </c:numCache>
            </c:numRef>
          </c:val>
          <c:extLst xmlns:c16r2="http://schemas.microsoft.com/office/drawing/2015/06/chart">
            <c:ext xmlns:c16="http://schemas.microsoft.com/office/drawing/2014/chart" uri="{C3380CC4-5D6E-409C-BE32-E72D297353CC}">
              <c16:uniqueId val="{00000001-1FE1-4634-87FA-4B09CB3BF2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2931</c:v>
                </c:pt>
                <c:pt idx="1">
                  <c:v>3318</c:v>
                </c:pt>
                <c:pt idx="2">
                  <c:v>3301</c:v>
                </c:pt>
              </c:numCache>
            </c:numRef>
          </c:val>
          <c:extLst xmlns:c16r2="http://schemas.microsoft.com/office/drawing/2015/06/chart">
            <c:ext xmlns:c16="http://schemas.microsoft.com/office/drawing/2014/chart" uri="{C3380CC4-5D6E-409C-BE32-E72D297353CC}">
              <c16:uniqueId val="{00000002-1FE1-4634-87FA-4B09CB3BF2ED}"/>
            </c:ext>
          </c:extLst>
        </c:ser>
        <c:dLbls>
          <c:showLegendKey val="0"/>
          <c:showVal val="0"/>
          <c:showCatName val="0"/>
          <c:showSerName val="0"/>
          <c:showPercent val="0"/>
          <c:showBubbleSize val="0"/>
        </c:dLbls>
        <c:gapWidth val="120"/>
        <c:overlap val="100"/>
        <c:axId val="527210232"/>
        <c:axId val="527205528"/>
      </c:barChart>
      <c:catAx>
        <c:axId val="52721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7205528"/>
        <c:crosses val="autoZero"/>
        <c:auto val="1"/>
        <c:lblAlgn val="ctr"/>
        <c:lblOffset val="100"/>
        <c:tickLblSkip val="1"/>
        <c:tickMarkSkip val="1"/>
        <c:noMultiLvlLbl val="0"/>
      </c:catAx>
      <c:valAx>
        <c:axId val="527205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721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1-4CC0-A32B-0EB9BAE44804}"/>
                </c:ext>
                <c:ext xmlns:c15="http://schemas.microsoft.com/office/drawing/2012/chart" uri="{CE6537A1-D6FC-4f65-9D91-7224C49458BB}">
                  <c15:dlblFieldTable>
                    <c15:dlblFTEntry>
                      <c15:txfldGUID>{7D7E2580-3706-4F47-9931-3B7A2AF33494}</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1-4CC0-A32B-0EB9BAE44804}"/>
                </c:ext>
                <c:ext xmlns:c15="http://schemas.microsoft.com/office/drawing/2012/chart" uri="{CE6537A1-D6FC-4f65-9D91-7224C49458BB}">
                  <c15:dlblFieldTable>
                    <c15:dlblFTEntry>
                      <c15:txfldGUID>{94FDB6A0-76CF-48F3-B47C-805E50F41A73}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1-4CC0-A32B-0EB9BAE44804}"/>
                </c:ext>
                <c:ext xmlns:c15="http://schemas.microsoft.com/office/drawing/2012/chart" uri="{CE6537A1-D6FC-4f65-9D91-7224C49458BB}">
                  <c15:dlblFieldTable>
                    <c15:dlblFTEntry>
                      <c15:txfldGUID>{50F74C80-1F89-4230-94AB-42CF495D83FD}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1-4CC0-A32B-0EB9BAE44804}"/>
                </c:ext>
                <c:ext xmlns:c15="http://schemas.microsoft.com/office/drawing/2012/chart" uri="{CE6537A1-D6FC-4f65-9D91-7224C49458BB}">
                  <c15:dlblFieldTable>
                    <c15:dlblFTEntry>
                      <c15:txfldGUID>{004EE663-2462-42B6-842D-7DA6517E91AA}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1-4CC0-A32B-0EB9BAE44804}"/>
                </c:ext>
                <c:ext xmlns:c15="http://schemas.microsoft.com/office/drawing/2012/chart" uri="{CE6537A1-D6FC-4f65-9D91-7224C49458BB}">
                  <c15:dlblFieldTable>
                    <c15:dlblFTEntry>
                      <c15:txfldGUID>{F89E3A8F-6AD4-457C-AD9F-3D8D4A899A0F}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71-4CC0-A32B-0EB9BAE44804}"/>
                </c:ext>
                <c:ext xmlns:c15="http://schemas.microsoft.com/office/drawing/2012/chart" uri="{CE6537A1-D6FC-4f65-9D91-7224C49458BB}">
                  <c15:dlblFieldTable>
                    <c15:dlblFTEntry>
                      <c15:txfldGUID>{1BBEBF6A-8472-4A90-9967-739288035D25}</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71-4CC0-A32B-0EB9BAE44804}"/>
                </c:ext>
                <c:ext xmlns:c15="http://schemas.microsoft.com/office/drawing/2012/chart" uri="{CE6537A1-D6FC-4f65-9D91-7224C49458BB}">
                  <c15:dlblFieldTable>
                    <c15:dlblFTEntry>
                      <c15:txfldGUID>{1433835B-7A0C-46AA-90CE-D1CADF826881}</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71-4CC0-A32B-0EB9BAE44804}"/>
                </c:ext>
                <c:ext xmlns:c15="http://schemas.microsoft.com/office/drawing/2012/chart" uri="{CE6537A1-D6FC-4f65-9D91-7224C49458BB}">
                  <c15:dlblFieldTable>
                    <c15:dlblFTEntry>
                      <c15:txfldGUID>{64A2B3D9-4EB9-466B-9909-D28048519900}</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71-4CC0-A32B-0EB9BAE44804}"/>
                </c:ext>
                <c:ext xmlns:c15="http://schemas.microsoft.com/office/drawing/2012/chart" uri="{CE6537A1-D6FC-4f65-9D91-7224C49458BB}">
                  <c15:dlblFieldTable>
                    <c15:dlblFTEntry>
                      <c15:txfldGUID>{DFD1C0B6-3D2C-453D-95E5-A6CFA210CDF7}</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63.5</c:v>
                </c:pt>
                <c:pt idx="16">
                  <c:v>64.900000000000006</c:v>
                </c:pt>
                <c:pt idx="24">
                  <c:v>66.099999999999994</c:v>
                </c:pt>
                <c:pt idx="32">
                  <c:v>65.8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971-4CC0-A32B-0EB9BAE448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1-4CC0-A32B-0EB9BAE44804}"/>
                </c:ext>
                <c:ext xmlns:c15="http://schemas.microsoft.com/office/drawing/2012/chart" uri="{CE6537A1-D6FC-4f65-9D91-7224C49458BB}">
                  <c15:dlblFieldTable>
                    <c15:dlblFTEntry>
                      <c15:txfldGUID>{D6893CD2-15C7-4758-9074-019539AEA271}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71-4CC0-A32B-0EB9BAE44804}"/>
                </c:ext>
                <c:ext xmlns:c15="http://schemas.microsoft.com/office/drawing/2012/chart" uri="{CE6537A1-D6FC-4f65-9D91-7224C49458BB}">
                  <c15:dlblFieldTable>
                    <c15:dlblFTEntry>
                      <c15:txfldGUID>{7BC93354-69D1-4697-8F75-3C07C481A2F7}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71-4CC0-A32B-0EB9BAE44804}"/>
                </c:ext>
                <c:ext xmlns:c15="http://schemas.microsoft.com/office/drawing/2012/chart" uri="{CE6537A1-D6FC-4f65-9D91-7224C49458BB}">
                  <c15:dlblFieldTable>
                    <c15:dlblFTEntry>
                      <c15:txfldGUID>{896D48E6-B524-46A4-8713-AD29AC1A7E71}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71-4CC0-A32B-0EB9BAE44804}"/>
                </c:ext>
                <c:ext xmlns:c15="http://schemas.microsoft.com/office/drawing/2012/chart" uri="{CE6537A1-D6FC-4f65-9D91-7224C49458BB}">
                  <c15:dlblFieldTable>
                    <c15:dlblFTEntry>
                      <c15:txfldGUID>{FBF5FD1F-CFEA-4AE4-800E-3731FFF41B9A}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71-4CC0-A32B-0EB9BAE44804}"/>
                </c:ext>
                <c:ext xmlns:c15="http://schemas.microsoft.com/office/drawing/2012/chart" uri="{CE6537A1-D6FC-4f65-9D91-7224C49458BB}">
                  <c15:dlblFieldTable>
                    <c15:dlblFTEntry>
                      <c15:txfldGUID>{57822331-7D02-4DA5-B90D-CC34FFF18D59}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71-4CC0-A32B-0EB9BAE44804}"/>
                </c:ext>
                <c:ext xmlns:c15="http://schemas.microsoft.com/office/drawing/2012/chart" uri="{CE6537A1-D6FC-4f65-9D91-7224C49458BB}">
                  <c15:dlblFieldTable>
                    <c15:dlblFTEntry>
                      <c15:txfldGUID>{6275EA9E-F098-42AE-9CC6-2683B435FF9D}</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71-4CC0-A32B-0EB9BAE44804}"/>
                </c:ext>
                <c:ext xmlns:c15="http://schemas.microsoft.com/office/drawing/2012/chart" uri="{CE6537A1-D6FC-4f65-9D91-7224C49458BB}">
                  <c15:dlblFieldTable>
                    <c15:dlblFTEntry>
                      <c15:txfldGUID>{F3E37FF2-BBEA-47F0-AC3F-59A6249E29C1}</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71-4CC0-A32B-0EB9BAE44804}"/>
                </c:ext>
                <c:ext xmlns:c15="http://schemas.microsoft.com/office/drawing/2012/chart" uri="{CE6537A1-D6FC-4f65-9D91-7224C49458BB}">
                  <c15:dlblFieldTable>
                    <c15:dlblFTEntry>
                      <c15:txfldGUID>{67793EAD-82BC-48D9-A8D6-9CF4EE686BBB}</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71-4CC0-A32B-0EB9BAE44804}"/>
                </c:ext>
                <c:ext xmlns:c15="http://schemas.microsoft.com/office/drawing/2012/chart" uri="{CE6537A1-D6FC-4f65-9D91-7224C49458BB}">
                  <c15:dlblFieldTable>
                    <c15:dlblFTEntry>
                      <c15:txfldGUID>{6D57EE04-CACE-4CB3-A320-E43EC02AB80F}</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xmlns:c16r2="http://schemas.microsoft.com/office/drawing/2015/06/chart">
            <c:ext xmlns:c16="http://schemas.microsoft.com/office/drawing/2014/chart" uri="{C3380CC4-5D6E-409C-BE32-E72D297353CC}">
              <c16:uniqueId val="{00000013-5971-4CC0-A32B-0EB9BAE44804}"/>
            </c:ext>
          </c:extLst>
        </c:ser>
        <c:dLbls>
          <c:showLegendKey val="0"/>
          <c:showVal val="1"/>
          <c:showCatName val="0"/>
          <c:showSerName val="0"/>
          <c:showPercent val="0"/>
          <c:showBubbleSize val="0"/>
        </c:dLbls>
        <c:axId val="527206312"/>
        <c:axId val="527210624"/>
      </c:scatterChart>
      <c:valAx>
        <c:axId val="527206312"/>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7210624"/>
        <c:crosses val="autoZero"/>
        <c:crossBetween val="midCat"/>
      </c:valAx>
      <c:valAx>
        <c:axId val="52721062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72063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C7-4469-A839-EA4D252CC19F}"/>
                </c:ext>
                <c:ext xmlns:c15="http://schemas.microsoft.com/office/drawing/2012/chart" uri="{CE6537A1-D6FC-4f65-9D91-7224C49458BB}">
                  <c15:dlblFieldTable>
                    <c15:dlblFTEntry>
                      <c15:txfldGUID>{F624A926-02B7-474C-9340-60EE22C2181D}</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C7-4469-A839-EA4D252CC19F}"/>
                </c:ext>
                <c:ext xmlns:c15="http://schemas.microsoft.com/office/drawing/2012/chart" uri="{CE6537A1-D6FC-4f65-9D91-7224C49458BB}">
                  <c15:dlblFieldTable>
                    <c15:dlblFTEntry>
                      <c15:txfldGUID>{40BFE9EE-0686-40DD-9CB9-DBE6FB1B1EFF}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C7-4469-A839-EA4D252CC19F}"/>
                </c:ext>
                <c:ext xmlns:c15="http://schemas.microsoft.com/office/drawing/2012/chart" uri="{CE6537A1-D6FC-4f65-9D91-7224C49458BB}">
                  <c15:dlblFieldTable>
                    <c15:dlblFTEntry>
                      <c15:txfldGUID>{21C76382-6E4D-4B92-9CB6-8307709BD34B}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C7-4469-A839-EA4D252CC19F}"/>
                </c:ext>
                <c:ext xmlns:c15="http://schemas.microsoft.com/office/drawing/2012/chart" uri="{CE6537A1-D6FC-4f65-9D91-7224C49458BB}">
                  <c15:dlblFieldTable>
                    <c15:dlblFTEntry>
                      <c15:txfldGUID>{E0D3CDDA-960C-4CEE-94B4-E430B3D43139}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C7-4469-A839-EA4D252CC19F}"/>
                </c:ext>
                <c:ext xmlns:c15="http://schemas.microsoft.com/office/drawing/2012/chart" uri="{CE6537A1-D6FC-4f65-9D91-7224C49458BB}">
                  <c15:dlblFieldTable>
                    <c15:dlblFTEntry>
                      <c15:txfldGUID>{82995636-E7E0-4399-8FC3-71954361447C}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C7-4469-A839-EA4D252CC19F}"/>
                </c:ext>
                <c:ext xmlns:c15="http://schemas.microsoft.com/office/drawing/2012/chart" uri="{CE6537A1-D6FC-4f65-9D91-7224C49458BB}">
                  <c15:dlblFieldTable>
                    <c15:dlblFTEntry>
                      <c15:txfldGUID>{FF69B9E7-9F2F-4EBC-A959-D72A55ACEC35}</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C7-4469-A839-EA4D252CC19F}"/>
                </c:ext>
                <c:ext xmlns:c15="http://schemas.microsoft.com/office/drawing/2012/chart" uri="{CE6537A1-D6FC-4f65-9D91-7224C49458BB}">
                  <c15:dlblFieldTable>
                    <c15:dlblFTEntry>
                      <c15:txfldGUID>{CD182EBC-7293-4D5B-96E8-0B97CFCFD40D}</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C7-4469-A839-EA4D252CC19F}"/>
                </c:ext>
                <c:ext xmlns:c15="http://schemas.microsoft.com/office/drawing/2012/chart" uri="{CE6537A1-D6FC-4f65-9D91-7224C49458BB}">
                  <c15:dlblFieldTable>
                    <c15:dlblFTEntry>
                      <c15:txfldGUID>{81B9C3E1-B707-4D0C-B2D9-2AE04CB95F44}</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C7-4469-A839-EA4D252CC19F}"/>
                </c:ext>
                <c:ext xmlns:c15="http://schemas.microsoft.com/office/drawing/2012/chart" uri="{CE6537A1-D6FC-4f65-9D91-7224C49458BB}">
                  <c15:dlblFieldTable>
                    <c15:dlblFTEntry>
                      <c15:txfldGUID>{71765D59-1BEB-41C8-9F06-38696546A16B}</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1.6</c:v>
                </c:pt>
                <c:pt idx="16">
                  <c:v>0.4</c:v>
                </c:pt>
                <c:pt idx="24">
                  <c:v>0.1</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1C7-4469-A839-EA4D252CC1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C7-4469-A839-EA4D252CC19F}"/>
                </c:ext>
                <c:ext xmlns:c15="http://schemas.microsoft.com/office/drawing/2012/chart" uri="{CE6537A1-D6FC-4f65-9D91-7224C49458BB}">
                  <c15:dlblFieldTable>
                    <c15:dlblFTEntry>
                      <c15:txfldGUID>{A62A54AF-673C-4354-AEB9-5C5CCB2C9E68}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C7-4469-A839-EA4D252CC19F}"/>
                </c:ext>
                <c:ext xmlns:c15="http://schemas.microsoft.com/office/drawing/2012/chart" uri="{CE6537A1-D6FC-4f65-9D91-7224C49458BB}">
                  <c15:dlblFieldTable>
                    <c15:dlblFTEntry>
                      <c15:txfldGUID>{E72ED693-4ED0-41D8-A073-CFC6B147B090}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C7-4469-A839-EA4D252CC19F}"/>
                </c:ext>
                <c:ext xmlns:c15="http://schemas.microsoft.com/office/drawing/2012/chart" uri="{CE6537A1-D6FC-4f65-9D91-7224C49458BB}">
                  <c15:dlblFieldTable>
                    <c15:dlblFTEntry>
                      <c15:txfldGUID>{ED99B006-B3D1-4670-814A-AD9F927E7C35}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C7-4469-A839-EA4D252CC19F}"/>
                </c:ext>
                <c:ext xmlns:c15="http://schemas.microsoft.com/office/drawing/2012/chart" uri="{CE6537A1-D6FC-4f65-9D91-7224C49458BB}">
                  <c15:dlblFieldTable>
                    <c15:dlblFTEntry>
                      <c15:txfldGUID>{E0E29C21-16BB-4C7B-A067-3C0228087102}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C7-4469-A839-EA4D252CC19F}"/>
                </c:ext>
                <c:ext xmlns:c15="http://schemas.microsoft.com/office/drawing/2012/chart" uri="{CE6537A1-D6FC-4f65-9D91-7224C49458BB}">
                  <c15:dlblFieldTable>
                    <c15:dlblFTEntry>
                      <c15:txfldGUID>{8874ECEA-2B92-4783-A8AB-5956E2621495}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C7-4469-A839-EA4D252CC19F}"/>
                </c:ext>
                <c:ext xmlns:c15="http://schemas.microsoft.com/office/drawing/2012/chart" uri="{CE6537A1-D6FC-4f65-9D91-7224C49458BB}">
                  <c15:dlblFieldTable>
                    <c15:dlblFTEntry>
                      <c15:txfldGUID>{DF033537-36B2-4248-9F0D-5DDAD9D2EA16}</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C7-4469-A839-EA4D252CC19F}"/>
                </c:ext>
                <c:ext xmlns:c15="http://schemas.microsoft.com/office/drawing/2012/chart" uri="{CE6537A1-D6FC-4f65-9D91-7224C49458BB}">
                  <c15:dlblFieldTable>
                    <c15:dlblFTEntry>
                      <c15:txfldGUID>{7A426288-F6EB-465A-B62C-0C569EE3862D}</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C7-4469-A839-EA4D252CC19F}"/>
                </c:ext>
                <c:ext xmlns:c15="http://schemas.microsoft.com/office/drawing/2012/chart" uri="{CE6537A1-D6FC-4f65-9D91-7224C49458BB}">
                  <c15:dlblFieldTable>
                    <c15:dlblFTEntry>
                      <c15:txfldGUID>{3721DDF3-8B62-43D9-B325-BD51B88A188A}</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C7-4469-A839-EA4D252CC19F}"/>
                </c:ext>
                <c:ext xmlns:c15="http://schemas.microsoft.com/office/drawing/2012/chart" uri="{CE6537A1-D6FC-4f65-9D91-7224C49458BB}">
                  <c15:dlblFieldTable>
                    <c15:dlblFTEntry>
                      <c15:txfldGUID>{2FEE3476-8E41-4337-A2B5-376547C1FBE4}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xmlns:c16r2="http://schemas.microsoft.com/office/drawing/2015/06/chart">
            <c:ext xmlns:c16="http://schemas.microsoft.com/office/drawing/2014/chart" uri="{C3380CC4-5D6E-409C-BE32-E72D297353CC}">
              <c16:uniqueId val="{00000013-C1C7-4469-A839-EA4D252CC19F}"/>
            </c:ext>
          </c:extLst>
        </c:ser>
        <c:dLbls>
          <c:showLegendKey val="0"/>
          <c:showVal val="1"/>
          <c:showCatName val="0"/>
          <c:showSerName val="0"/>
          <c:showPercent val="0"/>
          <c:showBubbleSize val="0"/>
        </c:dLbls>
        <c:axId val="527208272"/>
        <c:axId val="527208664"/>
      </c:scatterChart>
      <c:valAx>
        <c:axId val="527208272"/>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7208664"/>
        <c:crosses val="autoZero"/>
        <c:crossBetween val="midCat"/>
      </c:valAx>
      <c:valAx>
        <c:axId val="52720866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720827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年度から平成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年度の間に借り入れた退職手当債の元金償還が平成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年度より順次開始したため、元利償還金額は年々増加し、経常収支比率や実質公債費比率を悪化させる要因となっていた。</a:t>
          </a:r>
          <a:endParaRPr lang="ja-JP" altLang="ja-JP" sz="1050">
            <a:effectLst/>
          </a:endParaRPr>
        </a:p>
        <a:p>
          <a:r>
            <a:rPr kumimoji="1" lang="ja-JP" altLang="ja-JP" sz="900">
              <a:solidFill>
                <a:schemeClr val="dk1"/>
              </a:solidFill>
              <a:effectLst/>
              <a:latin typeface="+mn-lt"/>
              <a:ea typeface="+mn-ea"/>
              <a:cs typeface="+mn-cs"/>
            </a:rPr>
            <a:t>　このため、平成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年度に退職手当債の一括繰上償還を行い、平成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年度から元利償還金を減少させることで実質公債比率が改善された。</a:t>
          </a:r>
          <a:endParaRPr lang="ja-JP" altLang="ja-JP" sz="1050">
            <a:effectLst/>
          </a:endParaRPr>
        </a:p>
        <a:p>
          <a:r>
            <a:rPr kumimoji="1" lang="ja-JP" altLang="ja-JP" sz="900">
              <a:solidFill>
                <a:schemeClr val="tx1"/>
              </a:solidFill>
              <a:effectLst/>
              <a:latin typeface="+mn-lt"/>
              <a:ea typeface="+mn-ea"/>
              <a:cs typeface="+mn-cs"/>
            </a:rPr>
            <a:t>　令和</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年度は</a:t>
          </a:r>
          <a:r>
            <a:rPr kumimoji="1" lang="ja-JP" altLang="en-US" sz="900">
              <a:solidFill>
                <a:schemeClr val="tx1"/>
              </a:solidFill>
              <a:effectLst/>
              <a:latin typeface="+mn-lt"/>
              <a:ea typeface="+mn-ea"/>
              <a:cs typeface="+mn-cs"/>
            </a:rPr>
            <a:t>、多目的グラウンド周辺整備事業等</a:t>
          </a:r>
          <a:r>
            <a:rPr kumimoji="1" lang="ja-JP" altLang="ja-JP" sz="900">
              <a:solidFill>
                <a:schemeClr val="tx1"/>
              </a:solidFill>
              <a:effectLst/>
              <a:latin typeface="+mn-lt"/>
              <a:ea typeface="+mn-ea"/>
              <a:cs typeface="+mn-cs"/>
            </a:rPr>
            <a:t>に伴う</a:t>
          </a:r>
          <a:r>
            <a:rPr kumimoji="1" lang="ja-JP" altLang="en-US" sz="900">
              <a:solidFill>
                <a:schemeClr val="tx1"/>
              </a:solidFill>
              <a:effectLst/>
              <a:latin typeface="+mn-lt"/>
              <a:ea typeface="+mn-ea"/>
              <a:cs typeface="+mn-cs"/>
            </a:rPr>
            <a:t>過疎対策事業</a:t>
          </a:r>
          <a:r>
            <a:rPr kumimoji="1" lang="ja-JP" altLang="ja-JP" sz="900">
              <a:solidFill>
                <a:schemeClr val="tx1"/>
              </a:solidFill>
              <a:effectLst/>
              <a:latin typeface="+mn-lt"/>
              <a:ea typeface="+mn-ea"/>
              <a:cs typeface="+mn-cs"/>
            </a:rPr>
            <a:t>債の償還が開始されたことで元利償還金が増加した</a:t>
          </a:r>
          <a:r>
            <a:rPr kumimoji="1" lang="ja-JP" altLang="en-US" sz="900">
              <a:solidFill>
                <a:schemeClr val="tx1"/>
              </a:solidFill>
              <a:effectLst/>
              <a:latin typeface="+mn-lt"/>
              <a:ea typeface="+mn-ea"/>
              <a:cs typeface="+mn-cs"/>
            </a:rPr>
            <a:t>ことに加えて、特定財源の額が減少したことで、実質公債費率が悪化している。特定財源の額が減少した理由は、公営住宅に係る経費が増加しており、公営住宅使用料を公債費の償還に全額充当できなかったためである。また、地方独立行政法人芦屋中央病院貸付金特別会計で貸し付けている起債の元利償還金のうち、一部を一般会計で負担したためである。</a:t>
          </a:r>
          <a:endParaRPr lang="ja-JP" altLang="ja-JP" sz="105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地方債の現在高が減少している理由は、令和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年度借入額に比べて、元金償還額が多かったため</a:t>
          </a:r>
          <a:r>
            <a:rPr kumimoji="1" lang="ja-JP" altLang="en-US" sz="1400">
              <a:solidFill>
                <a:schemeClr val="dk1"/>
              </a:solidFill>
              <a:effectLst/>
              <a:latin typeface="+mn-lt"/>
              <a:ea typeface="+mn-ea"/>
              <a:cs typeface="+mn-cs"/>
            </a:rPr>
            <a:t>である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投資的事業に充当する地方債は、主に過疎対策事業債を活用しているため、基準財政需要額算入見込額が高い水準にあることが当町の特徴でもある。</a:t>
          </a:r>
          <a:endParaRPr lang="ja-JP" altLang="ja-JP" sz="1800">
            <a:effectLst/>
          </a:endParaRPr>
        </a:p>
        <a:p>
          <a:r>
            <a:rPr kumimoji="1" lang="ja-JP" altLang="ja-JP" sz="1400">
              <a:solidFill>
                <a:schemeClr val="dk1"/>
              </a:solidFill>
              <a:effectLst/>
              <a:latin typeface="+mn-lt"/>
              <a:ea typeface="+mn-ea"/>
              <a:cs typeface="+mn-cs"/>
            </a:rPr>
            <a:t>　現在は将来負担額を充当可能財源等が上回っており、良好な状態である。今後も後世への負担を増加させないように計画的かつ効率的に事業を実施する。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財政調整基金については、財政の健全な運営を図り、</a:t>
          </a:r>
          <a:r>
            <a:rPr kumimoji="1" lang="ja-JP" altLang="en-US" sz="1400">
              <a:solidFill>
                <a:schemeClr val="dk1"/>
              </a:solidFill>
              <a:effectLst/>
              <a:latin typeface="+mn-lt"/>
              <a:ea typeface="+mn-ea"/>
              <a:cs typeface="+mn-cs"/>
            </a:rPr>
            <a:t>物価高騰</a:t>
          </a:r>
          <a:r>
            <a:rPr kumimoji="1" lang="ja-JP" altLang="ja-JP" sz="1400">
              <a:solidFill>
                <a:schemeClr val="dk1"/>
              </a:solidFill>
              <a:effectLst/>
              <a:latin typeface="+mn-lt"/>
              <a:ea typeface="+mn-ea"/>
              <a:cs typeface="+mn-cs"/>
            </a:rPr>
            <a:t>等不測の事態に対応できる体制を整えるため、モーターボート競走事業会計繰入金を増額して財政調整基金に積立てた。</a:t>
          </a:r>
          <a:endParaRPr lang="ja-JP" altLang="ja-JP" sz="1800">
            <a:effectLst/>
          </a:endParaRPr>
        </a:p>
        <a:p>
          <a:r>
            <a:rPr kumimoji="1" lang="ja-JP" altLang="ja-JP" sz="1400">
              <a:solidFill>
                <a:schemeClr val="dk1"/>
              </a:solidFill>
              <a:effectLst/>
              <a:latin typeface="+mn-lt"/>
              <a:ea typeface="+mn-ea"/>
              <a:cs typeface="+mn-cs"/>
            </a:rPr>
            <a:t>　その他特定目的基金については、</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している。主な</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内容は、</a:t>
          </a:r>
          <a:r>
            <a:rPr kumimoji="1" lang="ja-JP" altLang="en-US" sz="1400">
              <a:solidFill>
                <a:schemeClr val="dk1"/>
              </a:solidFill>
              <a:effectLst/>
              <a:latin typeface="+mn-lt"/>
              <a:ea typeface="+mn-ea"/>
              <a:cs typeface="+mn-cs"/>
            </a:rPr>
            <a:t>がんばれ芦屋町ふるさと応援基金や特定防衛施設周辺整備調整交付金事業基金において、積立額よりも取崩額が多くなったためで</a:t>
          </a:r>
          <a:r>
            <a:rPr kumimoji="1" lang="ja-JP" altLang="ja-JP" sz="1400">
              <a:solidFill>
                <a:schemeClr val="dk1"/>
              </a:solidFill>
              <a:effectLst/>
              <a:latin typeface="+mn-lt"/>
              <a:ea typeface="+mn-ea"/>
              <a:cs typeface="+mn-cs"/>
            </a:rPr>
            <a:t>ある。</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競艇収益金を財源に競艇収益まちづくり基金へ毎年</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億円、公共施設等整備基金へ毎年</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億円積み立てていく予定である。また、公共施設の整備等については、財政調整基金を取り崩すのではなく、特定目的基金による対応を行っていく方針である。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競艇収益まちづくり基金：モーターボート競走事業の収益金を原資とし、将来にわたり福祉・教育分野において持続可能なまちづくりに資するため。</a:t>
          </a:r>
          <a:endParaRPr lang="ja-JP" altLang="ja-JP" sz="1400">
            <a:effectLst/>
          </a:endParaRPr>
        </a:p>
        <a:p>
          <a:r>
            <a:rPr kumimoji="1" lang="ja-JP" altLang="ja-JP" sz="1100">
              <a:solidFill>
                <a:schemeClr val="dk1"/>
              </a:solidFill>
              <a:effectLst/>
              <a:latin typeface="+mn-lt"/>
              <a:ea typeface="+mn-ea"/>
              <a:cs typeface="+mn-cs"/>
            </a:rPr>
            <a:t>　がんばれ芦屋町ふるさと応援基金：芦屋釜に代表される歴史文化や、まちの中央を流れる遠賀川と白砂青松の海岸線など風光明媚な自然環境を後世に引継ぐとともに、活力ある協働のまちづくりをすすめるため、ふるさとへの思いを持つなどの人々が貢献できるよう寄附金による基金を設置し、寄附金を財源として事業を行うことにより、まちづくりに資するため。</a:t>
          </a:r>
          <a:endParaRPr lang="ja-JP" altLang="ja-JP" sz="1400">
            <a:effectLst/>
          </a:endParaRPr>
        </a:p>
        <a:p>
          <a:r>
            <a:rPr kumimoji="1" lang="ja-JP" altLang="ja-JP" sz="1100">
              <a:solidFill>
                <a:schemeClr val="dk1"/>
              </a:solidFill>
              <a:effectLst/>
              <a:latin typeface="+mn-lt"/>
              <a:ea typeface="+mn-ea"/>
              <a:cs typeface="+mn-cs"/>
            </a:rPr>
            <a:t>　公共施設等整備基金：公用又は公共の用に供する施設の整備等に要する経費の財源に充てるため。</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過疎地域に指定されていることで、過疎対策事業債（ソフト事業）を活用し、様々な事業を実施しているが、過疎対策事業債の活用ができなくなっても継続的に事業を実施するために、平成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年度に「競艇収益まちづくり基金」を設置した。令和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年度は競艇収益金を財源に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億円積み立てて</a:t>
          </a:r>
          <a:r>
            <a:rPr kumimoji="1" lang="ja-JP" altLang="en-US" sz="1100">
              <a:solidFill>
                <a:schemeClr val="dk1"/>
              </a:solidFill>
              <a:effectLst/>
              <a:latin typeface="+mn-lt"/>
              <a:ea typeface="+mn-ea"/>
              <a:cs typeface="+mn-cs"/>
            </a:rPr>
            <a:t>おり、教育・福祉施設整備に係る起債の元利償還金に充当するため、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億円取り崩した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更に、将来にわたり公共施設等の安全性の確保やサービス水準の維持向上を図り、中長期的な公共施設等の整備財源を確保するため、令和元年度に「公共施設等整備基金」を設置した。令和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年度は競艇収益金を財源に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億円積み立てて</a:t>
          </a:r>
          <a:r>
            <a:rPr kumimoji="1" lang="ja-JP" altLang="en-US" sz="1100">
              <a:solidFill>
                <a:schemeClr val="dk1"/>
              </a:solidFill>
              <a:effectLst/>
              <a:latin typeface="+mn-lt"/>
              <a:ea typeface="+mn-ea"/>
              <a:cs typeface="+mn-cs"/>
            </a:rPr>
            <a:t>おり、公用又は公共の用に供する施設の整備等に要する経費の財源に充てるため、</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億円取り崩した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今後は競艇収益金を財源に競艇収益まちづくり基金へ毎年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億円、公共施設等整備基金へ毎年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億円積み立てていく予定である。公共施設の整備等については、財政調整基金を取り崩すのではなく、特定目的基金による対応を行っていく方針である。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財政の健全な運営を図り、</a:t>
          </a:r>
          <a:r>
            <a:rPr kumimoji="1" lang="ja-JP" altLang="en-US" sz="1400">
              <a:solidFill>
                <a:schemeClr val="dk1"/>
              </a:solidFill>
              <a:effectLst/>
              <a:latin typeface="+mn-lt"/>
              <a:ea typeface="+mn-ea"/>
              <a:cs typeface="+mn-cs"/>
            </a:rPr>
            <a:t>物価高騰</a:t>
          </a:r>
          <a:r>
            <a:rPr kumimoji="1" lang="ja-JP" altLang="ja-JP" sz="1400">
              <a:solidFill>
                <a:schemeClr val="dk1"/>
              </a:solidFill>
              <a:effectLst/>
              <a:latin typeface="+mn-lt"/>
              <a:ea typeface="+mn-ea"/>
              <a:cs typeface="+mn-cs"/>
            </a:rPr>
            <a:t>等不測の事態に対応できる体制を整えるため、モーターボート競走事業会計繰入金を増額して財政調整基金に積立てた。</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公共施設の整備等については特定目的基金による対応を行い、財政調整基金の大幅な取崩しを抑制する。目標としては、基金残高が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億円を維持するよう努める。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利子収入のみで増減はない。</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特になし。</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F8FF659-F2CE-4D85-8152-05A601880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9B49020E-1D78-4846-91BB-714E3F88B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FCE6C3A-57CD-4AC7-9982-5D0B4B47284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A08F3048-3C29-4048-B6F1-E3C20FDD66F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7A92FE91-E0A8-4B15-8399-9EE2A75C791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BED1E111-C1A1-4751-A789-22F7DBAA4C9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4A5505E4-E833-4189-8FA5-AB6DCE6AEF2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5CCEE5A8-7738-4EE3-A843-4FBB711CF96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60E9D18E-B1DB-4B4A-AA51-3924501D33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301A834B-0EFA-4C1E-90D8-B51B98897C2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13BE0057-AB8D-4A57-984D-BB5CAEAFDAB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CA525127-7EFA-40D3-BB63-CF0EF7C62F3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AFE42BCD-9539-4C11-93C4-6A2FA5C818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39197A63-6D8F-4799-9809-9582B7988B1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1C1CAD57-C48F-434C-92A5-E00606CF10D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7651B6A8-E8A0-48BF-880E-D5DB2F014EC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F04585FE-F182-4890-AE49-3334AF155E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FAFDF69C-B197-4AE7-8F1B-39D95308911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C66222EB-B210-45B6-96D5-0406A13F994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C3577C42-D025-4ECD-A063-67B04410852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9D35D89-0E7A-48FA-BE68-5836F00AAF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3F878360-205C-45C6-BD3A-A445AAB0D3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1F7549A4-7772-482A-A293-040DD0F63EC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3B99C28B-74E5-42F1-880C-2A0293BC77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16756395-2761-432E-84C6-7E973C5A93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E62E74DD-EF79-4E8F-AF3D-E0A14AC01ED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126D9A7F-734B-4EE7-B754-1B22DA51213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E9118482-E5BC-4137-8970-B8AC80FB57B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8C185C9F-1D06-4AF2-9717-C3417CE70F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81C4A046-2C9E-439C-89BA-60708D3ED6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E73C3E55-C993-4ACA-BB41-070C718DE89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CAD78FC-08BC-41BB-BB88-4B1AC47BBCF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C7D05945-7509-4973-AE36-3CA714BA97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105EF78D-9260-4ECE-BF87-36E23839346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FC4D0A7B-4D32-4D59-B001-8EB3F340CB8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CBFECF1-7AF0-4539-BF08-D1D3084DF39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276A1915-9555-422D-B631-F73CDCB0728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F691CD5D-3570-497E-8CBE-3A8FE248A18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36A2CB6B-65B3-4782-A02D-0EDA942458F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5EAE11CB-05D9-4F73-9598-D17091A1991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9AB97912-73BB-4992-BCDB-0D0BA3C4FD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3842F83F-0CDD-4F62-9543-D1A7D50541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xmlns="" id="{C245E50A-EB36-420D-B052-CFFBAFB9EA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xmlns="" id="{49D0D12B-3139-43DC-8CFB-BB5531248CF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786718A8-B9B4-464B-84FE-EF26B07A49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66321CB0-979C-4C73-A97A-0513D981C8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BC24631D-FB32-4832-A324-F44E1CF7B01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A57458F2-3E11-490F-9CBA-D25EC59EB35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D5641DA3-0047-462D-93E1-8DDAB3193C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C208BEB7-4D1C-40E1-9473-1F7FF96A7B5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3B043F28-C418-47F1-B1FE-B12A1F1B8AD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E27B6644-8543-4E93-93DA-E8C93AC13E9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911054C1-D79D-4B4F-A7A9-44AD920633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44F515A-2775-4681-B12B-E28029EC51A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B23F3752-4D16-478F-86B5-ECB14ED4E0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5287D7A0-753E-4FB9-AD24-203B3107913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6D7B607B-D30E-4A80-8890-2863EAC4FF3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有形固定資産減価償却率は類似団体より高い水準にあるが、それぞれの公共施設について個別施設計画の策定を進めており、今後当該計画に基づいた施設の維持管理を適切に進めていく。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E7D31361-943F-45DC-B0D7-B30AA5F416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9A26C438-59FD-47EA-8B67-B7691AB4350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82DE1398-5C1E-48D2-AC7E-5309A42829E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xmlns="" id="{1513EE96-A163-4310-8AC8-3A7646484554}"/>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xmlns="" id="{10619B80-7554-434A-8B40-7E11716C009D}"/>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xmlns="" id="{829A4FAB-DC3B-4964-B76D-E276BBFD643F}"/>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xmlns="" id="{CC4C186D-646B-4D4E-9414-AB4D290E394A}"/>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xmlns="" id="{BCC8AFDD-4887-4C7C-A60D-90C7401655F6}"/>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xmlns="" id="{2357AEFF-0F7A-4CDC-945E-302186BE675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xmlns="" id="{FE8C0E57-26CB-45A6-9F41-81F8182CF36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xmlns="" id="{91D1086C-81B9-4366-A6B2-2D25382311F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xmlns="" id="{69EE0866-A4F6-4791-A83E-4B4DE7E5B049}"/>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xmlns="" id="{C7DC1E0F-D700-4CC2-ADD6-C0F842E3CB68}"/>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xmlns="" id="{8351956F-5F1E-4B0A-A946-BDD4BEB60E24}"/>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xmlns="" id="{B31A1CE5-9FF6-4444-9C04-21102C1FE8DD}"/>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xmlns="" id="{F4856B2A-B803-433F-A4A3-8F17671FA29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xmlns="" id="{DE893882-9C2B-44C1-BAFB-9D19F193F99E}"/>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xmlns="" id="{ED754EAF-02E8-4E40-B4C0-564170F468A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xmlns="" id="{4C2C1BBF-1C28-4956-B078-1CC0921FE71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xmlns="" id="{A9895043-3E42-44A4-ACC0-AE758083F3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xmlns="" id="{F921BC92-FF17-4E76-BFDB-4FDF1D7DCCE5}"/>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xmlns="" id="{51368857-4B12-4C06-A71A-BF3B1EEE1812}"/>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xmlns="" id="{9FAB9C64-03CE-4483-A5BC-8E237DC8C40E}"/>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xmlns="" id="{194F8261-0474-4AAF-864B-4CC0277E5DCC}"/>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xmlns="" id="{FE4814E9-4A8F-4E28-AB4A-F70099F0492D}"/>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xmlns="" id="{014F6568-ED1B-4DF4-948F-5EEC0E250789}"/>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xmlns="" id="{3FC1AD72-73DD-476E-8335-15320E257EEC}"/>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xmlns="" id="{2A80B52C-6674-46AB-8440-619154CBC8C9}"/>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xmlns="" id="{6C588A2C-B54D-4EAF-B23B-1A95ADF033B6}"/>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xmlns="" id="{3DDDD25D-4E43-4877-B613-F38A7753207C}"/>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xmlns="" id="{90E029C7-DEBC-41E1-BC95-5A52876ADF8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9BA5536C-5F2A-48C3-AEA2-83B9EB5589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F93CE121-863E-41EC-997E-44B3F2E0B88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89DDA306-F836-41BD-9AC8-2E986AEB8D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xmlns="" id="{5456BD5D-E2AA-409D-B328-E9540C254D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xmlns="" id="{6DBA015E-1E0F-4F08-B43B-9AC8442EA50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51753</xdr:rowOff>
    </xdr:from>
    <xdr:to>
      <xdr:col>23</xdr:col>
      <xdr:colOff>136525</xdr:colOff>
      <xdr:row>31</xdr:row>
      <xdr:rowOff>153353</xdr:rowOff>
    </xdr:to>
    <xdr:sp macro="" textlink="">
      <xdr:nvSpPr>
        <xdr:cNvPr id="95" name="楕円 94">
          <a:extLst>
            <a:ext uri="{FF2B5EF4-FFF2-40B4-BE49-F238E27FC236}">
              <a16:creationId xmlns:a16="http://schemas.microsoft.com/office/drawing/2014/main" xmlns="" id="{39A1B9CC-7BCA-41E0-96A6-7B1FAF677E80}"/>
            </a:ext>
          </a:extLst>
        </xdr:cNvPr>
        <xdr:cNvSpPr/>
      </xdr:nvSpPr>
      <xdr:spPr>
        <a:xfrm>
          <a:off x="47117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30180</xdr:rowOff>
    </xdr:from>
    <xdr:ext cx="405111" cy="259045"/>
    <xdr:sp macro="" textlink="">
      <xdr:nvSpPr>
        <xdr:cNvPr id="96" name="有形固定資産減価償却率該当値テキスト">
          <a:extLst>
            <a:ext uri="{FF2B5EF4-FFF2-40B4-BE49-F238E27FC236}">
              <a16:creationId xmlns:a16="http://schemas.microsoft.com/office/drawing/2014/main" xmlns="" id="{790612B3-525E-4E79-8A2E-D34A6D7451C2}"/>
            </a:ext>
          </a:extLst>
        </xdr:cNvPr>
        <xdr:cNvSpPr txBox="1"/>
      </xdr:nvSpPr>
      <xdr:spPr>
        <a:xfrm>
          <a:off x="4813300" y="6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59849</xdr:rowOff>
    </xdr:from>
    <xdr:to>
      <xdr:col>19</xdr:col>
      <xdr:colOff>187325</xdr:colOff>
      <xdr:row>31</xdr:row>
      <xdr:rowOff>161449</xdr:rowOff>
    </xdr:to>
    <xdr:sp macro="" textlink="">
      <xdr:nvSpPr>
        <xdr:cNvPr id="97" name="楕円 96">
          <a:extLst>
            <a:ext uri="{FF2B5EF4-FFF2-40B4-BE49-F238E27FC236}">
              <a16:creationId xmlns:a16="http://schemas.microsoft.com/office/drawing/2014/main" xmlns="" id="{EE54A1C2-BE40-4D31-9760-068767C3602B}"/>
            </a:ext>
          </a:extLst>
        </xdr:cNvPr>
        <xdr:cNvSpPr/>
      </xdr:nvSpPr>
      <xdr:spPr>
        <a:xfrm>
          <a:off x="4000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102553</xdr:rowOff>
    </xdr:from>
    <xdr:to>
      <xdr:col>23</xdr:col>
      <xdr:colOff>85725</xdr:colOff>
      <xdr:row>31</xdr:row>
      <xdr:rowOff>110649</xdr:rowOff>
    </xdr:to>
    <xdr:cxnSp macro="">
      <xdr:nvCxnSpPr>
        <xdr:cNvPr id="98" name="直線コネクタ 97">
          <a:extLst>
            <a:ext uri="{FF2B5EF4-FFF2-40B4-BE49-F238E27FC236}">
              <a16:creationId xmlns:a16="http://schemas.microsoft.com/office/drawing/2014/main" xmlns="" id="{3CD3CC37-9E48-4E4C-86DD-65C6C316C379}"/>
            </a:ext>
          </a:extLst>
        </xdr:cNvPr>
        <xdr:cNvCxnSpPr/>
      </xdr:nvCxnSpPr>
      <xdr:spPr>
        <a:xfrm flipV="1">
          <a:off x="4051300" y="6189028"/>
          <a:ext cx="711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27464</xdr:rowOff>
    </xdr:from>
    <xdr:to>
      <xdr:col>15</xdr:col>
      <xdr:colOff>187325</xdr:colOff>
      <xdr:row>31</xdr:row>
      <xdr:rowOff>129064</xdr:rowOff>
    </xdr:to>
    <xdr:sp macro="" textlink="">
      <xdr:nvSpPr>
        <xdr:cNvPr id="99" name="楕円 98">
          <a:extLst>
            <a:ext uri="{FF2B5EF4-FFF2-40B4-BE49-F238E27FC236}">
              <a16:creationId xmlns:a16="http://schemas.microsoft.com/office/drawing/2014/main" xmlns="" id="{A93C20DE-3CB4-4F01-9E81-402B4CCF32D3}"/>
            </a:ext>
          </a:extLst>
        </xdr:cNvPr>
        <xdr:cNvSpPr/>
      </xdr:nvSpPr>
      <xdr:spPr>
        <a:xfrm>
          <a:off x="3238500" y="61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78264</xdr:rowOff>
    </xdr:from>
    <xdr:to>
      <xdr:col>19</xdr:col>
      <xdr:colOff>136525</xdr:colOff>
      <xdr:row>31</xdr:row>
      <xdr:rowOff>110649</xdr:rowOff>
    </xdr:to>
    <xdr:cxnSp macro="">
      <xdr:nvCxnSpPr>
        <xdr:cNvPr id="100" name="直線コネクタ 99">
          <a:extLst>
            <a:ext uri="{FF2B5EF4-FFF2-40B4-BE49-F238E27FC236}">
              <a16:creationId xmlns:a16="http://schemas.microsoft.com/office/drawing/2014/main" xmlns="" id="{A8FB7245-2B3E-47E6-A1B4-FB332A096AEB}"/>
            </a:ext>
          </a:extLst>
        </xdr:cNvPr>
        <xdr:cNvCxnSpPr/>
      </xdr:nvCxnSpPr>
      <xdr:spPr>
        <a:xfrm>
          <a:off x="3289300" y="616473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161131</xdr:rowOff>
    </xdr:from>
    <xdr:to>
      <xdr:col>11</xdr:col>
      <xdr:colOff>187325</xdr:colOff>
      <xdr:row>31</xdr:row>
      <xdr:rowOff>91281</xdr:rowOff>
    </xdr:to>
    <xdr:sp macro="" textlink="">
      <xdr:nvSpPr>
        <xdr:cNvPr id="101" name="楕円 100">
          <a:extLst>
            <a:ext uri="{FF2B5EF4-FFF2-40B4-BE49-F238E27FC236}">
              <a16:creationId xmlns:a16="http://schemas.microsoft.com/office/drawing/2014/main" xmlns="" id="{B6EDA0D7-597C-441E-B465-A360AD6614E0}"/>
            </a:ext>
          </a:extLst>
        </xdr:cNvPr>
        <xdr:cNvSpPr/>
      </xdr:nvSpPr>
      <xdr:spPr>
        <a:xfrm>
          <a:off x="2476500" y="6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40481</xdr:rowOff>
    </xdr:from>
    <xdr:to>
      <xdr:col>15</xdr:col>
      <xdr:colOff>136525</xdr:colOff>
      <xdr:row>31</xdr:row>
      <xdr:rowOff>78264</xdr:rowOff>
    </xdr:to>
    <xdr:cxnSp macro="">
      <xdr:nvCxnSpPr>
        <xdr:cNvPr id="102" name="直線コネクタ 101">
          <a:extLst>
            <a:ext uri="{FF2B5EF4-FFF2-40B4-BE49-F238E27FC236}">
              <a16:creationId xmlns:a16="http://schemas.microsoft.com/office/drawing/2014/main" xmlns="" id="{4B768D12-7553-48F0-8FCE-39B906C8FD95}"/>
            </a:ext>
          </a:extLst>
        </xdr:cNvPr>
        <xdr:cNvCxnSpPr/>
      </xdr:nvCxnSpPr>
      <xdr:spPr>
        <a:xfrm>
          <a:off x="2527300" y="612695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103" name="楕円 102">
          <a:extLst>
            <a:ext uri="{FF2B5EF4-FFF2-40B4-BE49-F238E27FC236}">
              <a16:creationId xmlns:a16="http://schemas.microsoft.com/office/drawing/2014/main" xmlns="" id="{D959FF90-A4B2-44FF-A1E1-3E68BB6682BD}"/>
            </a:ext>
          </a:extLst>
        </xdr:cNvPr>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40481</xdr:rowOff>
    </xdr:from>
    <xdr:to>
      <xdr:col>11</xdr:col>
      <xdr:colOff>136525</xdr:colOff>
      <xdr:row>31</xdr:row>
      <xdr:rowOff>75565</xdr:rowOff>
    </xdr:to>
    <xdr:cxnSp macro="">
      <xdr:nvCxnSpPr>
        <xdr:cNvPr id="104" name="直線コネクタ 103">
          <a:extLst>
            <a:ext uri="{FF2B5EF4-FFF2-40B4-BE49-F238E27FC236}">
              <a16:creationId xmlns:a16="http://schemas.microsoft.com/office/drawing/2014/main" xmlns="" id="{B96E64E8-6DC4-4A70-B1CE-032B133C4C90}"/>
            </a:ext>
          </a:extLst>
        </xdr:cNvPr>
        <xdr:cNvCxnSpPr/>
      </xdr:nvCxnSpPr>
      <xdr:spPr>
        <a:xfrm flipV="1">
          <a:off x="1765300" y="6126956"/>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xmlns="" id="{D8C57021-6EF8-44D1-8ED8-610BBC528EEC}"/>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xmlns="" id="{00165667-FBB9-4A61-94A4-F05A2877EC59}"/>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xmlns="" id="{E04FB906-3424-471E-9DE9-98778A9C2C19}"/>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xmlns="" id="{9EA20F48-4BDB-423A-BB3A-B586570BE443}"/>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152576</xdr:rowOff>
    </xdr:from>
    <xdr:ext cx="405111" cy="259045"/>
    <xdr:sp macro="" textlink="">
      <xdr:nvSpPr>
        <xdr:cNvPr id="109" name="n_1mainValue有形固定資産減価償却率">
          <a:extLst>
            <a:ext uri="{FF2B5EF4-FFF2-40B4-BE49-F238E27FC236}">
              <a16:creationId xmlns:a16="http://schemas.microsoft.com/office/drawing/2014/main" xmlns="" id="{351D9CCB-B50D-4C2D-96ED-0F2370332A72}"/>
            </a:ext>
          </a:extLst>
        </xdr:cNvPr>
        <xdr:cNvSpPr txBox="1"/>
      </xdr:nvSpPr>
      <xdr:spPr>
        <a:xfrm>
          <a:off x="38360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120191</xdr:rowOff>
    </xdr:from>
    <xdr:ext cx="405111" cy="259045"/>
    <xdr:sp macro="" textlink="">
      <xdr:nvSpPr>
        <xdr:cNvPr id="110" name="n_2mainValue有形固定資産減価償却率">
          <a:extLst>
            <a:ext uri="{FF2B5EF4-FFF2-40B4-BE49-F238E27FC236}">
              <a16:creationId xmlns:a16="http://schemas.microsoft.com/office/drawing/2014/main" xmlns="" id="{96069D41-84FC-40BB-8E5E-CCA22F282A06}"/>
            </a:ext>
          </a:extLst>
        </xdr:cNvPr>
        <xdr:cNvSpPr txBox="1"/>
      </xdr:nvSpPr>
      <xdr:spPr>
        <a:xfrm>
          <a:off x="3086744" y="620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82408</xdr:rowOff>
    </xdr:from>
    <xdr:ext cx="405111" cy="259045"/>
    <xdr:sp macro="" textlink="">
      <xdr:nvSpPr>
        <xdr:cNvPr id="111" name="n_3mainValue有形固定資産減価償却率">
          <a:extLst>
            <a:ext uri="{FF2B5EF4-FFF2-40B4-BE49-F238E27FC236}">
              <a16:creationId xmlns:a16="http://schemas.microsoft.com/office/drawing/2014/main" xmlns="" id="{6FB1A0A1-862E-484B-8E17-88244C88D723}"/>
            </a:ext>
          </a:extLst>
        </xdr:cNvPr>
        <xdr:cNvSpPr txBox="1"/>
      </xdr:nvSpPr>
      <xdr:spPr>
        <a:xfrm>
          <a:off x="2324744" y="61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12" name="n_4mainValue有形固定資産減価償却率">
          <a:extLst>
            <a:ext uri="{FF2B5EF4-FFF2-40B4-BE49-F238E27FC236}">
              <a16:creationId xmlns:a16="http://schemas.microsoft.com/office/drawing/2014/main" xmlns="" id="{61AD73F5-9B99-4B15-A256-24C1DDC769CA}"/>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xmlns="" id="{8AE42B87-F126-40D7-AD1E-CFE810F200F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xmlns="" id="{37A2CB3E-D3F4-4748-89A4-1BC35E722F9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xmlns="" id="{E67ABE17-EA66-4955-9C88-412ADB7C4E9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xmlns="" id="{43B96FCB-052A-476C-935E-C56177A23DB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xmlns="" id="{99F53C96-6624-499B-948D-4BDD41BBAB0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xmlns="" id="{45D8920F-3991-4870-B647-DBC107B84A1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xmlns="" id="{F802A1F4-D2A4-49A0-A798-C680549CD35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xmlns="" id="{6BFCC36F-8E3D-4EA0-8683-23679CC8884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xmlns="" id="{8FA23722-89D2-453E-B466-4D9A9C7AD7D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xmlns="" id="{E790A78F-B1CC-45A2-B417-45AD5DFC26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xmlns="" id="{F8322497-0422-45EF-B395-4C5CD3B2574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xmlns="" id="{098FC33F-978D-47A4-8EAF-785EFE666B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xmlns="" id="{9C6634F4-6A2D-4334-B0B8-32C52886C48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a:t>
          </a:r>
          <a:r>
            <a:rPr kumimoji="1" lang="en-US" altLang="ja-JP" sz="1100">
              <a:latin typeface="ＭＳ Ｐゴシック" panose="020B0600070205080204" pitchFamily="50" charset="-128"/>
              <a:ea typeface="ＭＳ Ｐゴシック" panose="020B0600070205080204" pitchFamily="50" charset="-128"/>
            </a:rPr>
            <a:t>157.7</a:t>
          </a:r>
          <a:r>
            <a:rPr kumimoji="1" lang="ja-JP" altLang="en-US" sz="1100">
              <a:latin typeface="ＭＳ Ｐゴシック" panose="020B0600070205080204" pitchFamily="50" charset="-128"/>
              <a:ea typeface="ＭＳ Ｐゴシック" panose="020B0600070205080204" pitchFamily="50" charset="-128"/>
            </a:rPr>
            <a:t>ポイントの増と大幅な増となっており、類似団体平均より高い水準となっている。</a:t>
          </a:r>
        </a:p>
        <a:p>
          <a:r>
            <a:rPr kumimoji="1" lang="ja-JP" altLang="en-US" sz="1100">
              <a:latin typeface="ＭＳ Ｐゴシック" panose="020B0600070205080204" pitchFamily="50" charset="-128"/>
              <a:ea typeface="ＭＳ Ｐゴシック" panose="020B0600070205080204" pitchFamily="50" charset="-128"/>
            </a:rPr>
            <a:t>大幅増の理由としては、公営住宅に係る経費が増加しており、公営住宅使用料を公債費の償還に全額充当できなかったことから今後の充当見込額が減少したことや、地方独立行政法人芦屋中央病院貸付金特別会計で貸し付けている起債の元利償還金のうち、一般会計で負担する額を控除したため充当可能財源が減少したことなどが挙げられ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xmlns="" id="{77FE94A7-0B88-4A37-B7FD-086F727D024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xmlns="" id="{A82869CB-8832-4D94-9D18-3AE93E1D35F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xmlns="" id="{60ABBAD4-A5D3-4280-BA2D-9FD52DDFF45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xmlns="" id="{1E0779E5-1020-4CEF-B068-FEEEDA7DDDB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xmlns="" id="{72862519-F4D7-4042-9064-8461AA8E667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xmlns="" id="{2CBEE894-7698-40BF-9738-B7490F1533B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xmlns="" id="{14C1A9B0-E7EC-480B-BB66-DB1DCA4E84D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xmlns="" id="{448C067C-17D7-44FA-8D11-EB2B5FB8EB6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xmlns="" id="{6BB54C8C-ED3E-4285-A765-9EB93F0ED6F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xmlns="" id="{7DFCF431-E097-4D74-BA2C-6F9B5B0602E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xmlns="" id="{3EFAAB41-565B-4C38-AFC7-AAD83D2B86E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xmlns="" id="{882151FD-DEFB-4A7D-843A-CD5E8872CCA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xmlns="" id="{2940A80E-168B-4C7F-8BE0-E1EF04B77A0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xmlns="" id="{F4BD27AE-910A-42C5-A3E0-4178A2F01FA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xmlns="" id="{E42EAB6D-934D-4230-BB8D-6B1865C8181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xmlns="" id="{F7FD887F-7CE7-410C-AAD7-C8F456D9E4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xmlns="" id="{ED2C20AD-60BF-4B2C-A6FB-145FC397BA8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xmlns="" id="{DCFD65D5-2E30-4742-B885-79083A79A9FB}"/>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xmlns="" id="{6B419AAF-FFD9-4E1C-9230-1A6B6CBF5601}"/>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xmlns="" id="{AB7348BA-4A35-4EB0-BC4E-73A8D65AA1EA}"/>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xmlns="" id="{F48EF2AF-9242-41D0-9ED6-1484C4D4E46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xmlns="" id="{CC9EDA0F-36C8-461A-B685-DB8598D8166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8" name="債務償還比率平均値テキスト">
          <a:extLst>
            <a:ext uri="{FF2B5EF4-FFF2-40B4-BE49-F238E27FC236}">
              <a16:creationId xmlns:a16="http://schemas.microsoft.com/office/drawing/2014/main" xmlns="" id="{E6C4880F-06A5-4F79-A213-69A28060943A}"/>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xmlns="" id="{84D380D9-7077-43A2-9F63-24AEBECAF434}"/>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xmlns="" id="{C88509F5-4E8B-4159-9AC0-AF47E1DCFAA9}"/>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xmlns="" id="{C2E18C3F-15AE-4F09-BC0E-F05FF4ECC0AF}"/>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xmlns="" id="{D0750903-010A-4588-A8EA-A03C3FEAD03D}"/>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xmlns="" id="{4B6EFB61-8C74-4D99-BEA0-E60E740A9D1E}"/>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3E1BC9C7-1553-4369-AFCD-3665BFCBE14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xmlns="" id="{0BBA145E-AD04-40DD-A9D6-84118A2065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xmlns="" id="{73105348-7364-4DDF-84B7-D13EB23B14C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xmlns="" id="{188A0D2D-EACA-4C85-AA55-02E0F4FB8C2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xmlns="" id="{7A490A44-322B-4FD1-8D13-3B3BA642041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110318</xdr:rowOff>
    </xdr:from>
    <xdr:to>
      <xdr:col>76</xdr:col>
      <xdr:colOff>73025</xdr:colOff>
      <xdr:row>31</xdr:row>
      <xdr:rowOff>40468</xdr:rowOff>
    </xdr:to>
    <xdr:sp macro="" textlink="">
      <xdr:nvSpPr>
        <xdr:cNvPr id="159" name="楕円 158">
          <a:extLst>
            <a:ext uri="{FF2B5EF4-FFF2-40B4-BE49-F238E27FC236}">
              <a16:creationId xmlns:a16="http://schemas.microsoft.com/office/drawing/2014/main" xmlns="" id="{F15AFEAF-3E10-46EB-8931-DDB608B696F3}"/>
            </a:ext>
          </a:extLst>
        </xdr:cNvPr>
        <xdr:cNvSpPr/>
      </xdr:nvSpPr>
      <xdr:spPr>
        <a:xfrm>
          <a:off x="14744700" y="6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88745</xdr:rowOff>
    </xdr:from>
    <xdr:ext cx="469744" cy="259045"/>
    <xdr:sp macro="" textlink="">
      <xdr:nvSpPr>
        <xdr:cNvPr id="160" name="債務償還比率該当値テキスト">
          <a:extLst>
            <a:ext uri="{FF2B5EF4-FFF2-40B4-BE49-F238E27FC236}">
              <a16:creationId xmlns:a16="http://schemas.microsoft.com/office/drawing/2014/main" xmlns="" id="{E75B65B5-9E81-40AD-81FF-6B69CF09C9EC}"/>
            </a:ext>
          </a:extLst>
        </xdr:cNvPr>
        <xdr:cNvSpPr txBox="1"/>
      </xdr:nvSpPr>
      <xdr:spPr>
        <a:xfrm>
          <a:off x="14846300" y="600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38572</xdr:rowOff>
    </xdr:from>
    <xdr:to>
      <xdr:col>72</xdr:col>
      <xdr:colOff>123825</xdr:colOff>
      <xdr:row>29</xdr:row>
      <xdr:rowOff>140172</xdr:rowOff>
    </xdr:to>
    <xdr:sp macro="" textlink="">
      <xdr:nvSpPr>
        <xdr:cNvPr id="161" name="楕円 160">
          <a:extLst>
            <a:ext uri="{FF2B5EF4-FFF2-40B4-BE49-F238E27FC236}">
              <a16:creationId xmlns:a16="http://schemas.microsoft.com/office/drawing/2014/main" xmlns="" id="{56E42065-6400-4258-B67C-3ED24923D0D2}"/>
            </a:ext>
          </a:extLst>
        </xdr:cNvPr>
        <xdr:cNvSpPr/>
      </xdr:nvSpPr>
      <xdr:spPr>
        <a:xfrm>
          <a:off x="14033500" y="57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89372</xdr:rowOff>
    </xdr:from>
    <xdr:to>
      <xdr:col>76</xdr:col>
      <xdr:colOff>22225</xdr:colOff>
      <xdr:row>30</xdr:row>
      <xdr:rowOff>161118</xdr:rowOff>
    </xdr:to>
    <xdr:cxnSp macro="">
      <xdr:nvCxnSpPr>
        <xdr:cNvPr id="162" name="直線コネクタ 161">
          <a:extLst>
            <a:ext uri="{FF2B5EF4-FFF2-40B4-BE49-F238E27FC236}">
              <a16:creationId xmlns:a16="http://schemas.microsoft.com/office/drawing/2014/main" xmlns="" id="{74701C4F-C6CF-48D2-8132-E567753E42BD}"/>
            </a:ext>
          </a:extLst>
        </xdr:cNvPr>
        <xdr:cNvCxnSpPr/>
      </xdr:nvCxnSpPr>
      <xdr:spPr>
        <a:xfrm>
          <a:off x="14084300" y="5832947"/>
          <a:ext cx="711200" cy="2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27006</xdr:rowOff>
    </xdr:from>
    <xdr:to>
      <xdr:col>68</xdr:col>
      <xdr:colOff>123825</xdr:colOff>
      <xdr:row>29</xdr:row>
      <xdr:rowOff>128606</xdr:rowOff>
    </xdr:to>
    <xdr:sp macro="" textlink="">
      <xdr:nvSpPr>
        <xdr:cNvPr id="163" name="楕円 162">
          <a:extLst>
            <a:ext uri="{FF2B5EF4-FFF2-40B4-BE49-F238E27FC236}">
              <a16:creationId xmlns:a16="http://schemas.microsoft.com/office/drawing/2014/main" xmlns="" id="{622DB3C6-460B-4CEF-87BD-74E244D0B2F0}"/>
            </a:ext>
          </a:extLst>
        </xdr:cNvPr>
        <xdr:cNvSpPr/>
      </xdr:nvSpPr>
      <xdr:spPr>
        <a:xfrm>
          <a:off x="13271500" y="57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77806</xdr:rowOff>
    </xdr:from>
    <xdr:to>
      <xdr:col>72</xdr:col>
      <xdr:colOff>73025</xdr:colOff>
      <xdr:row>29</xdr:row>
      <xdr:rowOff>89372</xdr:rowOff>
    </xdr:to>
    <xdr:cxnSp macro="">
      <xdr:nvCxnSpPr>
        <xdr:cNvPr id="164" name="直線コネクタ 163">
          <a:extLst>
            <a:ext uri="{FF2B5EF4-FFF2-40B4-BE49-F238E27FC236}">
              <a16:creationId xmlns:a16="http://schemas.microsoft.com/office/drawing/2014/main" xmlns="" id="{B61478A1-B33F-44A3-9D97-77AF9C607CCB}"/>
            </a:ext>
          </a:extLst>
        </xdr:cNvPr>
        <xdr:cNvCxnSpPr/>
      </xdr:nvCxnSpPr>
      <xdr:spPr>
        <a:xfrm>
          <a:off x="13322300" y="5821381"/>
          <a:ext cx="762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25881</xdr:rowOff>
    </xdr:from>
    <xdr:to>
      <xdr:col>64</xdr:col>
      <xdr:colOff>123825</xdr:colOff>
      <xdr:row>32</xdr:row>
      <xdr:rowOff>127481</xdr:rowOff>
    </xdr:to>
    <xdr:sp macro="" textlink="">
      <xdr:nvSpPr>
        <xdr:cNvPr id="165" name="楕円 164">
          <a:extLst>
            <a:ext uri="{FF2B5EF4-FFF2-40B4-BE49-F238E27FC236}">
              <a16:creationId xmlns:a16="http://schemas.microsoft.com/office/drawing/2014/main" xmlns="" id="{9DED29C8-B9D0-4F23-924F-D88A1725856D}"/>
            </a:ext>
          </a:extLst>
        </xdr:cNvPr>
        <xdr:cNvSpPr/>
      </xdr:nvSpPr>
      <xdr:spPr>
        <a:xfrm>
          <a:off x="12509500" y="6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77806</xdr:rowOff>
    </xdr:from>
    <xdr:to>
      <xdr:col>68</xdr:col>
      <xdr:colOff>73025</xdr:colOff>
      <xdr:row>32</xdr:row>
      <xdr:rowOff>76681</xdr:rowOff>
    </xdr:to>
    <xdr:cxnSp macro="">
      <xdr:nvCxnSpPr>
        <xdr:cNvPr id="166" name="直線コネクタ 165">
          <a:extLst>
            <a:ext uri="{FF2B5EF4-FFF2-40B4-BE49-F238E27FC236}">
              <a16:creationId xmlns:a16="http://schemas.microsoft.com/office/drawing/2014/main" xmlns="" id="{C4025094-D141-4C0F-91AA-606F7656B3FB}"/>
            </a:ext>
          </a:extLst>
        </xdr:cNvPr>
        <xdr:cNvCxnSpPr/>
      </xdr:nvCxnSpPr>
      <xdr:spPr>
        <a:xfrm flipV="1">
          <a:off x="12560300" y="5821381"/>
          <a:ext cx="762000" cy="5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165681</xdr:rowOff>
    </xdr:from>
    <xdr:to>
      <xdr:col>60</xdr:col>
      <xdr:colOff>123825</xdr:colOff>
      <xdr:row>31</xdr:row>
      <xdr:rowOff>95831</xdr:rowOff>
    </xdr:to>
    <xdr:sp macro="" textlink="">
      <xdr:nvSpPr>
        <xdr:cNvPr id="167" name="楕円 166">
          <a:extLst>
            <a:ext uri="{FF2B5EF4-FFF2-40B4-BE49-F238E27FC236}">
              <a16:creationId xmlns:a16="http://schemas.microsoft.com/office/drawing/2014/main" xmlns="" id="{3B424EC8-53C6-45A6-8120-B0F45A6B957C}"/>
            </a:ext>
          </a:extLst>
        </xdr:cNvPr>
        <xdr:cNvSpPr/>
      </xdr:nvSpPr>
      <xdr:spPr>
        <a:xfrm>
          <a:off x="11747500" y="60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45031</xdr:rowOff>
    </xdr:from>
    <xdr:to>
      <xdr:col>64</xdr:col>
      <xdr:colOff>73025</xdr:colOff>
      <xdr:row>32</xdr:row>
      <xdr:rowOff>76681</xdr:rowOff>
    </xdr:to>
    <xdr:cxnSp macro="">
      <xdr:nvCxnSpPr>
        <xdr:cNvPr id="168" name="直線コネクタ 167">
          <a:extLst>
            <a:ext uri="{FF2B5EF4-FFF2-40B4-BE49-F238E27FC236}">
              <a16:creationId xmlns:a16="http://schemas.microsoft.com/office/drawing/2014/main" xmlns="" id="{76CFE484-AC2A-4C08-B154-277690A0C25D}"/>
            </a:ext>
          </a:extLst>
        </xdr:cNvPr>
        <xdr:cNvCxnSpPr/>
      </xdr:nvCxnSpPr>
      <xdr:spPr>
        <a:xfrm>
          <a:off x="11798300" y="6131506"/>
          <a:ext cx="762000" cy="2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xmlns="" id="{1621DD3B-6E4D-4BDB-80F6-713E08D19407}"/>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xmlns="" id="{F8E5610D-D167-4E99-897E-7B4070B5306E}"/>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71" name="n_3aveValue債務償還比率">
          <a:extLst>
            <a:ext uri="{FF2B5EF4-FFF2-40B4-BE49-F238E27FC236}">
              <a16:creationId xmlns:a16="http://schemas.microsoft.com/office/drawing/2014/main" xmlns="" id="{F74A8A32-BFD7-4ADD-8666-3E37F5DBBFDB}"/>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72" name="n_4aveValue債務償還比率">
          <a:extLst>
            <a:ext uri="{FF2B5EF4-FFF2-40B4-BE49-F238E27FC236}">
              <a16:creationId xmlns:a16="http://schemas.microsoft.com/office/drawing/2014/main" xmlns="" id="{97C50B18-9149-421E-8984-56DA3CC5EFEC}"/>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156699</xdr:rowOff>
    </xdr:from>
    <xdr:ext cx="469744" cy="259045"/>
    <xdr:sp macro="" textlink="">
      <xdr:nvSpPr>
        <xdr:cNvPr id="173" name="n_1mainValue債務償還比率">
          <a:extLst>
            <a:ext uri="{FF2B5EF4-FFF2-40B4-BE49-F238E27FC236}">
              <a16:creationId xmlns:a16="http://schemas.microsoft.com/office/drawing/2014/main" xmlns="" id="{4F7A411A-5B13-4CEF-BA5D-79BBC916215F}"/>
            </a:ext>
          </a:extLst>
        </xdr:cNvPr>
        <xdr:cNvSpPr txBox="1"/>
      </xdr:nvSpPr>
      <xdr:spPr>
        <a:xfrm>
          <a:off x="13836727" y="55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145133</xdr:rowOff>
    </xdr:from>
    <xdr:ext cx="469744" cy="259045"/>
    <xdr:sp macro="" textlink="">
      <xdr:nvSpPr>
        <xdr:cNvPr id="174" name="n_2mainValue債務償還比率">
          <a:extLst>
            <a:ext uri="{FF2B5EF4-FFF2-40B4-BE49-F238E27FC236}">
              <a16:creationId xmlns:a16="http://schemas.microsoft.com/office/drawing/2014/main" xmlns="" id="{EF252E39-2C09-4E0E-BCF3-32D75C261BB5}"/>
            </a:ext>
          </a:extLst>
        </xdr:cNvPr>
        <xdr:cNvSpPr txBox="1"/>
      </xdr:nvSpPr>
      <xdr:spPr>
        <a:xfrm>
          <a:off x="13087427" y="55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118608</xdr:rowOff>
    </xdr:from>
    <xdr:ext cx="469744" cy="259045"/>
    <xdr:sp macro="" textlink="">
      <xdr:nvSpPr>
        <xdr:cNvPr id="175" name="n_3mainValue債務償還比率">
          <a:extLst>
            <a:ext uri="{FF2B5EF4-FFF2-40B4-BE49-F238E27FC236}">
              <a16:creationId xmlns:a16="http://schemas.microsoft.com/office/drawing/2014/main" xmlns="" id="{FB359F91-5823-4CA9-8E95-33AE40A2F4B4}"/>
            </a:ext>
          </a:extLst>
        </xdr:cNvPr>
        <xdr:cNvSpPr txBox="1"/>
      </xdr:nvSpPr>
      <xdr:spPr>
        <a:xfrm>
          <a:off x="12325427" y="63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86958</xdr:rowOff>
    </xdr:from>
    <xdr:ext cx="469744" cy="259045"/>
    <xdr:sp macro="" textlink="">
      <xdr:nvSpPr>
        <xdr:cNvPr id="176" name="n_4mainValue債務償還比率">
          <a:extLst>
            <a:ext uri="{FF2B5EF4-FFF2-40B4-BE49-F238E27FC236}">
              <a16:creationId xmlns:a16="http://schemas.microsoft.com/office/drawing/2014/main" xmlns="" id="{DAF74701-D900-44F0-B41E-4D652D164E19}"/>
            </a:ext>
          </a:extLst>
        </xdr:cNvPr>
        <xdr:cNvSpPr txBox="1"/>
      </xdr:nvSpPr>
      <xdr:spPr>
        <a:xfrm>
          <a:off x="11563427" y="617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xmlns="" id="{C075924B-EB46-4866-93E9-33684AF9C6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xmlns="" id="{433039FA-DE01-4F43-A167-38BD8B2BFD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xmlns="" id="{634037FD-E455-471F-813A-4790D9B8BF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xmlns="" id="{EEAD1BB0-5FFD-46FC-8F65-AE9DAB1F981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xmlns="" id="{C7DEF86D-A9E9-4AA9-8C83-BA3D9BD5AE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xmlns="" id="{3AECB5BC-D193-4F91-B557-22A1D428F39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17D03C0-C517-4480-B6DE-F7352BC16D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DE6FFC1-9946-4166-8685-F55957FE8E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2F66473-6520-47EB-94C5-CBB679487F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45AF75D-3792-41A8-859E-42AF21D14B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C817CF2-F783-4D26-A953-4E55C3055E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2A1377E-0325-4829-8AF4-777A024A9D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B04F34F-CFA9-422C-87DC-829A1EAA24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129961E-4483-4B39-A68F-55AFE54B22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CA6C14E-9FFD-41E7-97E7-DF7887BDF7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3CDCD91-90E1-4740-AAD3-96226F8BBA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6A0D59E-94B7-4925-B00F-AB87755766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FB49C7A-4F40-4AB8-A0E9-718767CA11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4E07EFB-C933-483D-9022-78C49C93BE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3C641B2-58FE-4A04-B567-370EF2F741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C5AEA91-C13A-44B1-86CB-E9EE898BFA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47FE5EF-9107-4BD2-B74E-C4822C9950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B254E0B-E08A-4CFC-A9F9-762333AF0D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E8D7E56-8144-4D59-AEA3-D323435550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DD4F630-28BA-42D2-8EF5-740ED0563A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B8D0B95-E6CB-4704-A985-037AA76C5D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151D73C-5C1B-4636-87BB-5220CEB7D0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A067422-46D9-4D83-9926-9AE856ECC4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DEA0D3A-9F33-4ED9-9ACE-1F4F9C8E76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34BDFB7-0153-4045-ACCD-4A6F0937DB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8168C6A-204F-4D4B-902D-BFC589BB55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94DF20E-1CB0-4D3F-AA96-A3D84F6C93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1C1F5AE-8686-4384-8323-0B9C01CE14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2344987-69F7-4613-8BC4-BE3D3F4AC9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A01D962-C3DB-4702-A0D3-A162592A25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947DAC41-BA54-488B-BBD1-2D0B743DEF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9950492-5F53-4466-8E16-851A852E56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5186736-E26F-4280-9A2A-6688405DF8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C841DD8-E65D-446E-BC3A-CA72D3B12A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E42B376-8648-40B2-8A10-895C1937BF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6ED78F-B0F8-458D-9C0E-4643019069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31DD0E1-B1CF-4D00-B91B-BD73A83CCC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0E9F6F9-0924-425D-A26D-93533075B5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9DDAFC6-7424-454A-B25F-DF034AB76E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AE0FF0B-5E2E-4447-82F3-4ACF869B11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81F93E3-692F-49B1-A346-C4B98C63BE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4E295B5-8226-4A6B-AB08-616891CF7E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6DF0E42-8814-42AD-A975-D99939A9A5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C81F8B34-E863-4C5C-9D4C-F0FB88D8CF4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5A2451B4-7614-4B2B-B3BF-95F27EDA4F0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E8075D63-A035-4D4D-9B9E-67CB3443242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8E0D5E42-AE2B-4EA9-817E-83659A5FEC2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D61F94C2-23B0-4FB3-8F42-18603009DD9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C5026C2B-C5A8-4691-9957-0426FC8A355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4899198-48D2-4F4F-8CA8-B861007A0B1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39AEBDD1-C3AD-4CC3-B55B-51C329CE2D5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987B04FE-4706-4C37-9433-F9E6A6409D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00CDC27E-929A-4DF9-AE1B-68C769B3108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4C9E55A5-3C9A-45C9-B764-010ECA97DC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xmlns="" id="{4A054109-888C-4D9E-9949-B74089939C33}"/>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xmlns="" id="{C171A0D2-F5BA-4C25-BB2F-ED398EF4905C}"/>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xmlns="" id="{BBCD0ABC-5A54-42E3-803E-6F483A9068DB}"/>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xmlns="" id="{543752C6-C797-49B5-9570-7F7D99BE8305}"/>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xmlns="" id="{160634B5-5F1B-48DF-A2B3-3D8E4B501D5F}"/>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xmlns="" id="{C8898D3B-1B15-4B9C-9418-95CA4A649DB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xmlns="" id="{269B3EE2-7592-4C88-8D3D-53EF8F55CC1C}"/>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xmlns="" id="{93BAE634-680B-43F5-BB58-CAA06B0B82E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xmlns="" id="{831BB1E0-4C6C-4D26-A679-5BAB90E6CD33}"/>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xmlns="" id="{B1474B26-B651-4C21-AE64-1F4907BAFB59}"/>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xmlns="" id="{EF112B0D-6A7A-4A1F-8A33-BDD45A69294C}"/>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AFE90875-2A85-4B38-9F06-0327D265BE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B55E68B-BF24-44F0-B8C2-0921E2C56B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656547F-FA16-428A-BF47-8832B17BBF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0D04E05-DBF0-4625-AD17-51E16ABF7B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8F528E8-957B-4207-85B9-DBF5E1568C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75692</xdr:rowOff>
    </xdr:from>
    <xdr:to>
      <xdr:col>24</xdr:col>
      <xdr:colOff>114300</xdr:colOff>
      <xdr:row>34</xdr:row>
      <xdr:rowOff>5842</xdr:rowOff>
    </xdr:to>
    <xdr:sp macro="" textlink="">
      <xdr:nvSpPr>
        <xdr:cNvPr id="71" name="楕円 70">
          <a:extLst>
            <a:ext uri="{FF2B5EF4-FFF2-40B4-BE49-F238E27FC236}">
              <a16:creationId xmlns:a16="http://schemas.microsoft.com/office/drawing/2014/main" xmlns="" id="{70B58137-0149-4F21-9DA4-9C6E3CEE05F3}"/>
            </a:ext>
          </a:extLst>
        </xdr:cNvPr>
        <xdr:cNvSpPr/>
      </xdr:nvSpPr>
      <xdr:spPr>
        <a:xfrm>
          <a:off x="4584700" y="57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10431</xdr:rowOff>
    </xdr:from>
    <xdr:ext cx="405111" cy="259045"/>
    <xdr:sp macro="" textlink="">
      <xdr:nvSpPr>
        <xdr:cNvPr id="72" name="【道路】&#10;有形固定資産減価償却率該当値テキスト">
          <a:extLst>
            <a:ext uri="{FF2B5EF4-FFF2-40B4-BE49-F238E27FC236}">
              <a16:creationId xmlns:a16="http://schemas.microsoft.com/office/drawing/2014/main" xmlns="" id="{85983626-6B29-46CB-B9E2-D0A5BA70BCDF}"/>
            </a:ext>
          </a:extLst>
        </xdr:cNvPr>
        <xdr:cNvSpPr txBox="1"/>
      </xdr:nvSpPr>
      <xdr:spPr>
        <a:xfrm>
          <a:off x="4673600" y="566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64262</xdr:rowOff>
    </xdr:from>
    <xdr:to>
      <xdr:col>20</xdr:col>
      <xdr:colOff>38100</xdr:colOff>
      <xdr:row>33</xdr:row>
      <xdr:rowOff>165862</xdr:rowOff>
    </xdr:to>
    <xdr:sp macro="" textlink="">
      <xdr:nvSpPr>
        <xdr:cNvPr id="73" name="楕円 72">
          <a:extLst>
            <a:ext uri="{FF2B5EF4-FFF2-40B4-BE49-F238E27FC236}">
              <a16:creationId xmlns:a16="http://schemas.microsoft.com/office/drawing/2014/main" xmlns="" id="{9900B90B-5AC2-405E-93CF-5DCFEE7A7149}"/>
            </a:ext>
          </a:extLst>
        </xdr:cNvPr>
        <xdr:cNvSpPr/>
      </xdr:nvSpPr>
      <xdr:spPr>
        <a:xfrm>
          <a:off x="37465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115062</xdr:rowOff>
    </xdr:from>
    <xdr:to>
      <xdr:col>24</xdr:col>
      <xdr:colOff>63500</xdr:colOff>
      <xdr:row>33</xdr:row>
      <xdr:rowOff>126492</xdr:rowOff>
    </xdr:to>
    <xdr:cxnSp macro="">
      <xdr:nvCxnSpPr>
        <xdr:cNvPr id="74" name="直線コネクタ 73">
          <a:extLst>
            <a:ext uri="{FF2B5EF4-FFF2-40B4-BE49-F238E27FC236}">
              <a16:creationId xmlns:a16="http://schemas.microsoft.com/office/drawing/2014/main" xmlns="" id="{91FC335D-23D8-47D5-8031-CDE680991BB8}"/>
            </a:ext>
          </a:extLst>
        </xdr:cNvPr>
        <xdr:cNvCxnSpPr/>
      </xdr:nvCxnSpPr>
      <xdr:spPr>
        <a:xfrm>
          <a:off x="3797300" y="577291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7112</xdr:rowOff>
    </xdr:from>
    <xdr:to>
      <xdr:col>15</xdr:col>
      <xdr:colOff>101600</xdr:colOff>
      <xdr:row>33</xdr:row>
      <xdr:rowOff>108712</xdr:rowOff>
    </xdr:to>
    <xdr:sp macro="" textlink="">
      <xdr:nvSpPr>
        <xdr:cNvPr id="75" name="楕円 74">
          <a:extLst>
            <a:ext uri="{FF2B5EF4-FFF2-40B4-BE49-F238E27FC236}">
              <a16:creationId xmlns:a16="http://schemas.microsoft.com/office/drawing/2014/main" xmlns="" id="{AEA34771-AC1C-47AB-BF62-089B1D20C6E6}"/>
            </a:ext>
          </a:extLst>
        </xdr:cNvPr>
        <xdr:cNvSpPr/>
      </xdr:nvSpPr>
      <xdr:spPr>
        <a:xfrm>
          <a:off x="28575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57912</xdr:rowOff>
    </xdr:from>
    <xdr:to>
      <xdr:col>19</xdr:col>
      <xdr:colOff>177800</xdr:colOff>
      <xdr:row>33</xdr:row>
      <xdr:rowOff>115062</xdr:rowOff>
    </xdr:to>
    <xdr:cxnSp macro="">
      <xdr:nvCxnSpPr>
        <xdr:cNvPr id="76" name="直線コネクタ 75">
          <a:extLst>
            <a:ext uri="{FF2B5EF4-FFF2-40B4-BE49-F238E27FC236}">
              <a16:creationId xmlns:a16="http://schemas.microsoft.com/office/drawing/2014/main" xmlns="" id="{319C340A-8449-48DE-8D96-745955ECDBEF}"/>
            </a:ext>
          </a:extLst>
        </xdr:cNvPr>
        <xdr:cNvCxnSpPr/>
      </xdr:nvCxnSpPr>
      <xdr:spPr>
        <a:xfrm>
          <a:off x="2908300" y="571576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132842</xdr:rowOff>
    </xdr:from>
    <xdr:to>
      <xdr:col>10</xdr:col>
      <xdr:colOff>165100</xdr:colOff>
      <xdr:row>33</xdr:row>
      <xdr:rowOff>62992</xdr:rowOff>
    </xdr:to>
    <xdr:sp macro="" textlink="">
      <xdr:nvSpPr>
        <xdr:cNvPr id="77" name="楕円 76">
          <a:extLst>
            <a:ext uri="{FF2B5EF4-FFF2-40B4-BE49-F238E27FC236}">
              <a16:creationId xmlns:a16="http://schemas.microsoft.com/office/drawing/2014/main" xmlns="" id="{C6C28C41-1DFA-4FC7-9E90-7C5ADEDF644E}"/>
            </a:ext>
          </a:extLst>
        </xdr:cNvPr>
        <xdr:cNvSpPr/>
      </xdr:nvSpPr>
      <xdr:spPr>
        <a:xfrm>
          <a:off x="1968500" y="56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12192</xdr:rowOff>
    </xdr:from>
    <xdr:to>
      <xdr:col>15</xdr:col>
      <xdr:colOff>50800</xdr:colOff>
      <xdr:row>33</xdr:row>
      <xdr:rowOff>57912</xdr:rowOff>
    </xdr:to>
    <xdr:cxnSp macro="">
      <xdr:nvCxnSpPr>
        <xdr:cNvPr id="78" name="直線コネクタ 77">
          <a:extLst>
            <a:ext uri="{FF2B5EF4-FFF2-40B4-BE49-F238E27FC236}">
              <a16:creationId xmlns:a16="http://schemas.microsoft.com/office/drawing/2014/main" xmlns="" id="{E239669A-E054-4633-A547-5B5D4F7753E4}"/>
            </a:ext>
          </a:extLst>
        </xdr:cNvPr>
        <xdr:cNvCxnSpPr/>
      </xdr:nvCxnSpPr>
      <xdr:spPr>
        <a:xfrm>
          <a:off x="2019300" y="56700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119126</xdr:rowOff>
    </xdr:from>
    <xdr:to>
      <xdr:col>6</xdr:col>
      <xdr:colOff>38100</xdr:colOff>
      <xdr:row>33</xdr:row>
      <xdr:rowOff>49276</xdr:rowOff>
    </xdr:to>
    <xdr:sp macro="" textlink="">
      <xdr:nvSpPr>
        <xdr:cNvPr id="79" name="楕円 78">
          <a:extLst>
            <a:ext uri="{FF2B5EF4-FFF2-40B4-BE49-F238E27FC236}">
              <a16:creationId xmlns:a16="http://schemas.microsoft.com/office/drawing/2014/main" xmlns="" id="{E6278A14-582C-4CC2-8501-7B69F3F9B681}"/>
            </a:ext>
          </a:extLst>
        </xdr:cNvPr>
        <xdr:cNvSpPr/>
      </xdr:nvSpPr>
      <xdr:spPr>
        <a:xfrm>
          <a:off x="1079500" y="56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169926</xdr:rowOff>
    </xdr:from>
    <xdr:to>
      <xdr:col>10</xdr:col>
      <xdr:colOff>114300</xdr:colOff>
      <xdr:row>33</xdr:row>
      <xdr:rowOff>12192</xdr:rowOff>
    </xdr:to>
    <xdr:cxnSp macro="">
      <xdr:nvCxnSpPr>
        <xdr:cNvPr id="80" name="直線コネクタ 79">
          <a:extLst>
            <a:ext uri="{FF2B5EF4-FFF2-40B4-BE49-F238E27FC236}">
              <a16:creationId xmlns:a16="http://schemas.microsoft.com/office/drawing/2014/main" xmlns="" id="{AE957FF2-A854-4CA7-9208-96BBA5610B55}"/>
            </a:ext>
          </a:extLst>
        </xdr:cNvPr>
        <xdr:cNvCxnSpPr/>
      </xdr:nvCxnSpPr>
      <xdr:spPr>
        <a:xfrm>
          <a:off x="1130300" y="56563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xmlns="" id="{435D8DDA-1FC6-4F95-A886-71D751B67399}"/>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xmlns="" id="{E4DD109D-FC5B-4B84-98B4-A3D09431463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xmlns="" id="{1D9486BF-B955-4478-900E-CD574E48E71F}"/>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xmlns="" id="{8974DF98-E6C4-4851-A50D-F5EBCDEDFB8E}"/>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10939</xdr:rowOff>
    </xdr:from>
    <xdr:ext cx="405111" cy="259045"/>
    <xdr:sp macro="" textlink="">
      <xdr:nvSpPr>
        <xdr:cNvPr id="85" name="n_1mainValue【道路】&#10;有形固定資産減価償却率">
          <a:extLst>
            <a:ext uri="{FF2B5EF4-FFF2-40B4-BE49-F238E27FC236}">
              <a16:creationId xmlns:a16="http://schemas.microsoft.com/office/drawing/2014/main" xmlns="" id="{5F5634EF-C36F-4004-ADA0-D6DF00FB284B}"/>
            </a:ext>
          </a:extLst>
        </xdr:cNvPr>
        <xdr:cNvSpPr txBox="1"/>
      </xdr:nvSpPr>
      <xdr:spPr>
        <a:xfrm>
          <a:off x="3582044" y="549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xmlns="" id="{406ED5C4-6600-4AFD-A3A0-A71CFD66680A}"/>
            </a:ext>
          </a:extLst>
        </xdr:cNvPr>
        <xdr:cNvSpPr txBox="1"/>
      </xdr:nvSpPr>
      <xdr:spPr>
        <a:xfrm>
          <a:off x="2705744" y="544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79519</xdr:rowOff>
    </xdr:from>
    <xdr:ext cx="405111" cy="259045"/>
    <xdr:sp macro="" textlink="">
      <xdr:nvSpPr>
        <xdr:cNvPr id="87" name="n_3mainValue【道路】&#10;有形固定資産減価償却率">
          <a:extLst>
            <a:ext uri="{FF2B5EF4-FFF2-40B4-BE49-F238E27FC236}">
              <a16:creationId xmlns:a16="http://schemas.microsoft.com/office/drawing/2014/main" xmlns="" id="{D9B60EA2-72CB-49CE-9B38-BB82814EDE33}"/>
            </a:ext>
          </a:extLst>
        </xdr:cNvPr>
        <xdr:cNvSpPr txBox="1"/>
      </xdr:nvSpPr>
      <xdr:spPr>
        <a:xfrm>
          <a:off x="1816744" y="539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65803</xdr:rowOff>
    </xdr:from>
    <xdr:ext cx="405111" cy="259045"/>
    <xdr:sp macro="" textlink="">
      <xdr:nvSpPr>
        <xdr:cNvPr id="88" name="n_4mainValue【道路】&#10;有形固定資産減価償却率">
          <a:extLst>
            <a:ext uri="{FF2B5EF4-FFF2-40B4-BE49-F238E27FC236}">
              <a16:creationId xmlns:a16="http://schemas.microsoft.com/office/drawing/2014/main" xmlns="" id="{1CE2B848-A6EB-4E49-8833-EC2B6660C75F}"/>
            </a:ext>
          </a:extLst>
        </xdr:cNvPr>
        <xdr:cNvSpPr txBox="1"/>
      </xdr:nvSpPr>
      <xdr:spPr>
        <a:xfrm>
          <a:off x="927744" y="538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5A984F0A-32BF-4576-8D06-B37B413ADF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7E61D2C-75D5-4908-9EA2-908F2C4EA3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60C6BCB3-41A3-4B4B-8C37-43B4E00C7F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C44A97AF-09E3-4D0F-979A-A3D6668E83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49FA7F24-DBA3-4187-B4B5-D85D25A3D0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2842CE99-E8E4-4DF8-AD78-B2DB1EA382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3594EBCD-FE1D-492B-90D0-C37FEF01A8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A6B79493-4287-4FB2-B109-2CC02E9F27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AE807A83-1ECB-4F5A-A7F4-4F49ABAB99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E418B932-41A0-48E0-88A6-7A5D7F669E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81464F74-B9A6-45B6-A2D0-DDCC80566E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60DA614B-FEF4-48AB-B46C-ACB7588C5F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115FC541-A55C-4610-B99E-FCC35E603B4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1976BD54-2045-4B95-A56A-68504F1796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ECE1851-BF95-4EF2-9685-D9516479F76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7C007187-6F9D-4C2E-963C-7448F67595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92166BEF-1910-4764-B1BC-ABCAD4EB54C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886B869C-14FB-418B-B7B0-1CC2B15BE8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31E2DBCE-DD7D-4F6A-B701-A805805C84F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5907A5AB-11BD-4792-8B96-24817B9CAE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272E79FB-9253-4871-B1E2-CA77BB2B0A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5D83FAFB-B46E-4246-A7C6-7501D6371D1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C83B80FB-CA36-4FCC-85BD-6DD75421B9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xmlns="" id="{9CC2F903-932B-4770-B906-F6793411291A}"/>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xmlns="" id="{890B0688-65AE-4C1C-A83F-06B20B0A48FC}"/>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xmlns="" id="{445BC9FB-5530-4E52-BA5F-249244E2AA8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xmlns="" id="{F9ADAF4A-C5ED-4577-A6FB-2AE3AC4ECDCE}"/>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xmlns="" id="{50F701AB-C148-46C3-847A-5FAC595C3743}"/>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xmlns="" id="{756061C2-AF4C-4924-884D-708192E381F9}"/>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xmlns="" id="{5332B225-96F5-4A44-B19D-00CC15062769}"/>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xmlns="" id="{30F5501F-36F5-4EAA-9F6B-EF53B4EA6DEF}"/>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xmlns="" id="{0F8A8D4A-1F92-41E7-998A-791DC5370B81}"/>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xmlns="" id="{FB74307D-910F-4D42-A3F4-13A7F389BF2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xmlns="" id="{4C962DBF-4995-4884-B3CE-0C3261C97BE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7CA22C82-2660-4A65-A83E-EB27194108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F4C043F9-1745-4BC0-B830-96BBAA80F7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CB5A6E8-87D4-4616-B59F-FD3C5832D28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63BB784-9060-4088-8518-3B41505CEE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13D8093-728B-4D85-96DF-FD466A87D42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44564</xdr:rowOff>
    </xdr:from>
    <xdr:to>
      <xdr:col>55</xdr:col>
      <xdr:colOff>50800</xdr:colOff>
      <xdr:row>41</xdr:row>
      <xdr:rowOff>146164</xdr:rowOff>
    </xdr:to>
    <xdr:sp macro="" textlink="">
      <xdr:nvSpPr>
        <xdr:cNvPr id="128" name="楕円 127">
          <a:extLst>
            <a:ext uri="{FF2B5EF4-FFF2-40B4-BE49-F238E27FC236}">
              <a16:creationId xmlns:a16="http://schemas.microsoft.com/office/drawing/2014/main" xmlns="" id="{091B346E-E163-47E1-9E24-DE574E77E131}"/>
            </a:ext>
          </a:extLst>
        </xdr:cNvPr>
        <xdr:cNvSpPr/>
      </xdr:nvSpPr>
      <xdr:spPr>
        <a:xfrm>
          <a:off x="10426700" y="70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130941</xdr:rowOff>
    </xdr:from>
    <xdr:ext cx="469744" cy="259045"/>
    <xdr:sp macro="" textlink="">
      <xdr:nvSpPr>
        <xdr:cNvPr id="129" name="【道路】&#10;一人当たり延長該当値テキスト">
          <a:extLst>
            <a:ext uri="{FF2B5EF4-FFF2-40B4-BE49-F238E27FC236}">
              <a16:creationId xmlns:a16="http://schemas.microsoft.com/office/drawing/2014/main" xmlns="" id="{8D4FC5B9-E06E-40B4-9F8D-DB18C0A5253A}"/>
            </a:ext>
          </a:extLst>
        </xdr:cNvPr>
        <xdr:cNvSpPr txBox="1"/>
      </xdr:nvSpPr>
      <xdr:spPr>
        <a:xfrm>
          <a:off x="10515600" y="698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46355</xdr:rowOff>
    </xdr:from>
    <xdr:to>
      <xdr:col>50</xdr:col>
      <xdr:colOff>165100</xdr:colOff>
      <xdr:row>41</xdr:row>
      <xdr:rowOff>147955</xdr:rowOff>
    </xdr:to>
    <xdr:sp macro="" textlink="">
      <xdr:nvSpPr>
        <xdr:cNvPr id="130" name="楕円 129">
          <a:extLst>
            <a:ext uri="{FF2B5EF4-FFF2-40B4-BE49-F238E27FC236}">
              <a16:creationId xmlns:a16="http://schemas.microsoft.com/office/drawing/2014/main" xmlns="" id="{F6E6389E-79E9-4FA5-8FD2-983E52D87A7E}"/>
            </a:ext>
          </a:extLst>
        </xdr:cNvPr>
        <xdr:cNvSpPr/>
      </xdr:nvSpPr>
      <xdr:spPr>
        <a:xfrm>
          <a:off x="9588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95364</xdr:rowOff>
    </xdr:from>
    <xdr:to>
      <xdr:col>55</xdr:col>
      <xdr:colOff>0</xdr:colOff>
      <xdr:row>41</xdr:row>
      <xdr:rowOff>97155</xdr:rowOff>
    </xdr:to>
    <xdr:cxnSp macro="">
      <xdr:nvCxnSpPr>
        <xdr:cNvPr id="131" name="直線コネクタ 130">
          <a:extLst>
            <a:ext uri="{FF2B5EF4-FFF2-40B4-BE49-F238E27FC236}">
              <a16:creationId xmlns:a16="http://schemas.microsoft.com/office/drawing/2014/main" xmlns="" id="{0DDADDB2-7F8C-409C-ABF8-C30D4217AE23}"/>
            </a:ext>
          </a:extLst>
        </xdr:cNvPr>
        <xdr:cNvCxnSpPr/>
      </xdr:nvCxnSpPr>
      <xdr:spPr>
        <a:xfrm flipV="1">
          <a:off x="9639300" y="7124814"/>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47689</xdr:rowOff>
    </xdr:from>
    <xdr:to>
      <xdr:col>46</xdr:col>
      <xdr:colOff>38100</xdr:colOff>
      <xdr:row>41</xdr:row>
      <xdr:rowOff>149289</xdr:rowOff>
    </xdr:to>
    <xdr:sp macro="" textlink="">
      <xdr:nvSpPr>
        <xdr:cNvPr id="132" name="楕円 131">
          <a:extLst>
            <a:ext uri="{FF2B5EF4-FFF2-40B4-BE49-F238E27FC236}">
              <a16:creationId xmlns:a16="http://schemas.microsoft.com/office/drawing/2014/main" xmlns="" id="{FBE1F793-5242-455D-B6DE-C4DEAB0DD91E}"/>
            </a:ext>
          </a:extLst>
        </xdr:cNvPr>
        <xdr:cNvSpPr/>
      </xdr:nvSpPr>
      <xdr:spPr>
        <a:xfrm>
          <a:off x="8699500" y="7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97155</xdr:rowOff>
    </xdr:from>
    <xdr:to>
      <xdr:col>50</xdr:col>
      <xdr:colOff>114300</xdr:colOff>
      <xdr:row>41</xdr:row>
      <xdr:rowOff>98489</xdr:rowOff>
    </xdr:to>
    <xdr:cxnSp macro="">
      <xdr:nvCxnSpPr>
        <xdr:cNvPr id="133" name="直線コネクタ 132">
          <a:extLst>
            <a:ext uri="{FF2B5EF4-FFF2-40B4-BE49-F238E27FC236}">
              <a16:creationId xmlns:a16="http://schemas.microsoft.com/office/drawing/2014/main" xmlns="" id="{1EA6A932-A214-4507-B51D-47CE6D148785}"/>
            </a:ext>
          </a:extLst>
        </xdr:cNvPr>
        <xdr:cNvCxnSpPr/>
      </xdr:nvCxnSpPr>
      <xdr:spPr>
        <a:xfrm flipV="1">
          <a:off x="8750300" y="712660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49784</xdr:rowOff>
    </xdr:from>
    <xdr:to>
      <xdr:col>41</xdr:col>
      <xdr:colOff>101600</xdr:colOff>
      <xdr:row>41</xdr:row>
      <xdr:rowOff>151384</xdr:rowOff>
    </xdr:to>
    <xdr:sp macro="" textlink="">
      <xdr:nvSpPr>
        <xdr:cNvPr id="134" name="楕円 133">
          <a:extLst>
            <a:ext uri="{FF2B5EF4-FFF2-40B4-BE49-F238E27FC236}">
              <a16:creationId xmlns:a16="http://schemas.microsoft.com/office/drawing/2014/main" xmlns="" id="{6F10E3DA-0828-4FD6-AFC6-B4B399E48010}"/>
            </a:ext>
          </a:extLst>
        </xdr:cNvPr>
        <xdr:cNvSpPr/>
      </xdr:nvSpPr>
      <xdr:spPr>
        <a:xfrm>
          <a:off x="78105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98489</xdr:rowOff>
    </xdr:from>
    <xdr:to>
      <xdr:col>45</xdr:col>
      <xdr:colOff>177800</xdr:colOff>
      <xdr:row>41</xdr:row>
      <xdr:rowOff>100584</xdr:rowOff>
    </xdr:to>
    <xdr:cxnSp macro="">
      <xdr:nvCxnSpPr>
        <xdr:cNvPr id="135" name="直線コネクタ 134">
          <a:extLst>
            <a:ext uri="{FF2B5EF4-FFF2-40B4-BE49-F238E27FC236}">
              <a16:creationId xmlns:a16="http://schemas.microsoft.com/office/drawing/2014/main" xmlns="" id="{34BF8FAA-4027-4E31-8BD1-A94712629B45}"/>
            </a:ext>
          </a:extLst>
        </xdr:cNvPr>
        <xdr:cNvCxnSpPr/>
      </xdr:nvCxnSpPr>
      <xdr:spPr>
        <a:xfrm flipV="1">
          <a:off x="7861300" y="7127939"/>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51289</xdr:rowOff>
    </xdr:from>
    <xdr:to>
      <xdr:col>36</xdr:col>
      <xdr:colOff>165100</xdr:colOff>
      <xdr:row>41</xdr:row>
      <xdr:rowOff>152889</xdr:rowOff>
    </xdr:to>
    <xdr:sp macro="" textlink="">
      <xdr:nvSpPr>
        <xdr:cNvPr id="136" name="楕円 135">
          <a:extLst>
            <a:ext uri="{FF2B5EF4-FFF2-40B4-BE49-F238E27FC236}">
              <a16:creationId xmlns:a16="http://schemas.microsoft.com/office/drawing/2014/main" xmlns="" id="{6F6B41F7-1E63-4489-AFD5-E8A370DAFE0D}"/>
            </a:ext>
          </a:extLst>
        </xdr:cNvPr>
        <xdr:cNvSpPr/>
      </xdr:nvSpPr>
      <xdr:spPr>
        <a:xfrm>
          <a:off x="6921500" y="70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100584</xdr:rowOff>
    </xdr:from>
    <xdr:to>
      <xdr:col>41</xdr:col>
      <xdr:colOff>50800</xdr:colOff>
      <xdr:row>41</xdr:row>
      <xdr:rowOff>102089</xdr:rowOff>
    </xdr:to>
    <xdr:cxnSp macro="">
      <xdr:nvCxnSpPr>
        <xdr:cNvPr id="137" name="直線コネクタ 136">
          <a:extLst>
            <a:ext uri="{FF2B5EF4-FFF2-40B4-BE49-F238E27FC236}">
              <a16:creationId xmlns:a16="http://schemas.microsoft.com/office/drawing/2014/main" xmlns="" id="{BB707A2A-847C-4F88-8EA4-2AD08658F845}"/>
            </a:ext>
          </a:extLst>
        </xdr:cNvPr>
        <xdr:cNvCxnSpPr/>
      </xdr:nvCxnSpPr>
      <xdr:spPr>
        <a:xfrm flipV="1">
          <a:off x="6972300" y="7130034"/>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xmlns="" id="{F0107B90-7F7B-4BE9-9835-1E66D2FB8C12}"/>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xmlns="" id="{0DC57C31-35D9-4595-9F48-C070C7CFC600}"/>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xmlns="" id="{7EDA3070-D9D9-4272-867C-4BC255C1003C}"/>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xmlns="" id="{7CD5A782-807C-45E5-9655-E26304E2AA57}"/>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139082</xdr:rowOff>
    </xdr:from>
    <xdr:ext cx="469744" cy="259045"/>
    <xdr:sp macro="" textlink="">
      <xdr:nvSpPr>
        <xdr:cNvPr id="142" name="n_1mainValue【道路】&#10;一人当たり延長">
          <a:extLst>
            <a:ext uri="{FF2B5EF4-FFF2-40B4-BE49-F238E27FC236}">
              <a16:creationId xmlns:a16="http://schemas.microsoft.com/office/drawing/2014/main" xmlns="" id="{EFD96522-3259-4F17-AA78-DC36819D2654}"/>
            </a:ext>
          </a:extLst>
        </xdr:cNvPr>
        <xdr:cNvSpPr txBox="1"/>
      </xdr:nvSpPr>
      <xdr:spPr>
        <a:xfrm>
          <a:off x="9391727" y="716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140416</xdr:rowOff>
    </xdr:from>
    <xdr:ext cx="469744" cy="259045"/>
    <xdr:sp macro="" textlink="">
      <xdr:nvSpPr>
        <xdr:cNvPr id="143" name="n_2mainValue【道路】&#10;一人当たり延長">
          <a:extLst>
            <a:ext uri="{FF2B5EF4-FFF2-40B4-BE49-F238E27FC236}">
              <a16:creationId xmlns:a16="http://schemas.microsoft.com/office/drawing/2014/main" xmlns="" id="{DA38C7CB-4178-4703-B6F3-C6425681B4BC}"/>
            </a:ext>
          </a:extLst>
        </xdr:cNvPr>
        <xdr:cNvSpPr txBox="1"/>
      </xdr:nvSpPr>
      <xdr:spPr>
        <a:xfrm>
          <a:off x="8515427" y="71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142511</xdr:rowOff>
    </xdr:from>
    <xdr:ext cx="469744" cy="259045"/>
    <xdr:sp macro="" textlink="">
      <xdr:nvSpPr>
        <xdr:cNvPr id="144" name="n_3mainValue【道路】&#10;一人当たり延長">
          <a:extLst>
            <a:ext uri="{FF2B5EF4-FFF2-40B4-BE49-F238E27FC236}">
              <a16:creationId xmlns:a16="http://schemas.microsoft.com/office/drawing/2014/main" xmlns="" id="{C364345B-0566-4529-A8BF-409DC832BADC}"/>
            </a:ext>
          </a:extLst>
        </xdr:cNvPr>
        <xdr:cNvSpPr txBox="1"/>
      </xdr:nvSpPr>
      <xdr:spPr>
        <a:xfrm>
          <a:off x="7626427" y="7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144016</xdr:rowOff>
    </xdr:from>
    <xdr:ext cx="469744" cy="259045"/>
    <xdr:sp macro="" textlink="">
      <xdr:nvSpPr>
        <xdr:cNvPr id="145" name="n_4mainValue【道路】&#10;一人当たり延長">
          <a:extLst>
            <a:ext uri="{FF2B5EF4-FFF2-40B4-BE49-F238E27FC236}">
              <a16:creationId xmlns:a16="http://schemas.microsoft.com/office/drawing/2014/main" xmlns="" id="{70936BE9-CED3-4AE1-9BF2-E1B330AE42FF}"/>
            </a:ext>
          </a:extLst>
        </xdr:cNvPr>
        <xdr:cNvSpPr txBox="1"/>
      </xdr:nvSpPr>
      <xdr:spPr>
        <a:xfrm>
          <a:off x="6737427" y="717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9587D33-112C-4E9A-B7EE-D4B47C66D9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D97021DC-0E48-4BA4-B08C-1953086BF5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19EC9459-7DC0-4EAF-AD69-1184C14358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788B8573-1071-4D2E-B93B-675AFCA4C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4AD9BD67-28A6-4467-81D8-785ACB985B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62FA2C8-46EE-4FC5-AC3C-2F15492AF7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8BADCA6C-56B5-47F9-B0C1-7C516B7545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2882FA8B-51FA-49FE-A548-07DF7FCA5F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CECB4F57-709C-41FB-A738-44F144C37D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C7BA2741-F538-4538-A940-6DFA3F92AD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B647FF9-4DE5-42B3-B99D-6367C957B5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C5BCA4A0-A59D-4B94-A2F2-F640BDFC7C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63EB14AF-0588-413A-AECF-667B82EA38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CB9FC022-231B-4AE1-B227-7EE8E344077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A1F7F82C-E9CA-45DC-A9BE-67DC6B748CE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6956E656-DA76-4BED-99A9-E42AF431E3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8520FE63-80BF-4B67-A3BF-071979B8D67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C4AC5D95-BE4C-477A-8887-7E2106C201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DDBE67B6-EB95-41BB-94A5-4D3BC3E6D9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CCD0465F-147B-4BA4-8D49-AE9D560BF74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15899767-50B0-4ECB-9B96-68D27AE3432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631AAFF8-1359-4176-A8F6-1BB94699862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326C0A44-76D4-4D55-BFFB-8F783D06C5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D0E75EC-840B-48AE-B674-D9EC3B2B8A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A470BA06-8702-4463-A1D9-DA2DE16ED9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xmlns="" id="{4910F9DE-CA18-49EF-9CB3-43396D6FB21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xmlns="" id="{DF2128CD-DBBC-4D62-AAE0-AA1F3904CF1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xmlns="" id="{17A27624-FCDC-46E5-A854-300ADA7ADA1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31FD485E-8506-43FB-9345-C3F65FD4062B}"/>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xmlns="" id="{4153C961-8137-475A-A3C8-FA8EFA71F96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F6CCFC97-4D9C-41DC-A866-719A90EAA0F2}"/>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xmlns="" id="{2F99A315-1F2E-4C4C-9E4C-2A60C30EB2D1}"/>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xmlns="" id="{4D73823E-415F-4312-86BE-0AB898AAE136}"/>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xmlns="" id="{046D4683-374F-4F85-BD81-F1ED464B384B}"/>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xmlns="" id="{A29AAE27-BA32-4E13-844C-E4652F452DB3}"/>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xmlns="" id="{FE504CCE-700C-4431-A030-224603391ED7}"/>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35C9124F-79D1-4935-B8EE-5ED0772C95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9EF88E8-5793-481A-9858-09E4809AD3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2142E34-D86A-4C19-9055-8BC2AAD567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AE0D586B-79E3-4CEE-80D4-7EFFAD975C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C1F4E54-839A-48EB-A657-719DDCC446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7" name="楕円 186">
          <a:extLst>
            <a:ext uri="{FF2B5EF4-FFF2-40B4-BE49-F238E27FC236}">
              <a16:creationId xmlns:a16="http://schemas.microsoft.com/office/drawing/2014/main" xmlns="" id="{FCB797A2-316D-41E9-B4F5-96BCE04AE552}"/>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47934770-8C35-418B-8A62-9DEB0C48B279}"/>
            </a:ext>
          </a:extLst>
        </xdr:cNvPr>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89" name="楕円 188">
          <a:extLst>
            <a:ext uri="{FF2B5EF4-FFF2-40B4-BE49-F238E27FC236}">
              <a16:creationId xmlns:a16="http://schemas.microsoft.com/office/drawing/2014/main" xmlns="" id="{BB360E5D-1070-47EA-B307-F3022163A167}"/>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45720</xdr:rowOff>
    </xdr:to>
    <xdr:cxnSp macro="">
      <xdr:nvCxnSpPr>
        <xdr:cNvPr id="190" name="直線コネクタ 189">
          <a:extLst>
            <a:ext uri="{FF2B5EF4-FFF2-40B4-BE49-F238E27FC236}">
              <a16:creationId xmlns:a16="http://schemas.microsoft.com/office/drawing/2014/main" xmlns="" id="{6D0073CC-2EB9-49E3-9614-8D4AC7F4C52C}"/>
            </a:ext>
          </a:extLst>
        </xdr:cNvPr>
        <xdr:cNvCxnSpPr/>
      </xdr:nvCxnSpPr>
      <xdr:spPr>
        <a:xfrm>
          <a:off x="3797300" y="104780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1" name="楕円 190">
          <a:extLst>
            <a:ext uri="{FF2B5EF4-FFF2-40B4-BE49-F238E27FC236}">
              <a16:creationId xmlns:a16="http://schemas.microsoft.com/office/drawing/2014/main" xmlns="" id="{A1BC167E-BCCF-4A06-9E75-2BD7A4EE212B}"/>
            </a:ext>
          </a:extLst>
        </xdr:cNvPr>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19594</xdr:rowOff>
    </xdr:to>
    <xdr:cxnSp macro="">
      <xdr:nvCxnSpPr>
        <xdr:cNvPr id="192" name="直線コネクタ 191">
          <a:extLst>
            <a:ext uri="{FF2B5EF4-FFF2-40B4-BE49-F238E27FC236}">
              <a16:creationId xmlns:a16="http://schemas.microsoft.com/office/drawing/2014/main" xmlns="" id="{F44AF6F1-E7A8-4BE0-AEE2-3DB6C037536A}"/>
            </a:ext>
          </a:extLst>
        </xdr:cNvPr>
        <xdr:cNvCxnSpPr/>
      </xdr:nvCxnSpPr>
      <xdr:spPr>
        <a:xfrm>
          <a:off x="2908300" y="104502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3" name="楕円 192">
          <a:extLst>
            <a:ext uri="{FF2B5EF4-FFF2-40B4-BE49-F238E27FC236}">
              <a16:creationId xmlns:a16="http://schemas.microsoft.com/office/drawing/2014/main" xmlns="" id="{FF40913A-67D6-4772-8312-9E106024FF70}"/>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163285</xdr:rowOff>
    </xdr:to>
    <xdr:cxnSp macro="">
      <xdr:nvCxnSpPr>
        <xdr:cNvPr id="194" name="直線コネクタ 193">
          <a:extLst>
            <a:ext uri="{FF2B5EF4-FFF2-40B4-BE49-F238E27FC236}">
              <a16:creationId xmlns:a16="http://schemas.microsoft.com/office/drawing/2014/main" xmlns="" id="{3F9B6AA7-12E8-4873-A99E-9092F95FE79F}"/>
            </a:ext>
          </a:extLst>
        </xdr:cNvPr>
        <xdr:cNvCxnSpPr/>
      </xdr:nvCxnSpPr>
      <xdr:spPr>
        <a:xfrm>
          <a:off x="2019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5" name="楕円 194">
          <a:extLst>
            <a:ext uri="{FF2B5EF4-FFF2-40B4-BE49-F238E27FC236}">
              <a16:creationId xmlns:a16="http://schemas.microsoft.com/office/drawing/2014/main" xmlns="" id="{60CAB70F-DAA9-4D57-B776-C8CB496989F4}"/>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135527</xdr:rowOff>
    </xdr:to>
    <xdr:cxnSp macro="">
      <xdr:nvCxnSpPr>
        <xdr:cNvPr id="196" name="直線コネクタ 195">
          <a:extLst>
            <a:ext uri="{FF2B5EF4-FFF2-40B4-BE49-F238E27FC236}">
              <a16:creationId xmlns:a16="http://schemas.microsoft.com/office/drawing/2014/main" xmlns="" id="{23847237-8EF4-410B-8B3E-6CD5FA082772}"/>
            </a:ext>
          </a:extLst>
        </xdr:cNvPr>
        <xdr:cNvCxnSpPr/>
      </xdr:nvCxnSpPr>
      <xdr:spPr>
        <a:xfrm>
          <a:off x="1130300" y="104143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5F4EBFBE-1E60-46D8-8C4B-FF54AEF3A5F5}"/>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DB102839-11BA-4B1B-9C6E-098420DD5D64}"/>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04C2EB6F-D656-429D-943A-2EBBE0DD5DC6}"/>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CF433B49-D665-487E-B204-1DB0C08F130B}"/>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2251F1D-8918-4C95-8363-2A472D370187}"/>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B02BE933-2059-4411-B827-275AABE6B4CA}"/>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BFD3FFFA-637A-4F4F-A4F1-DF7B9287EB46}"/>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25916CB3-3A6A-40F9-BCDA-3F45B5A7DC7E}"/>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A82248FD-83E7-4C59-985D-0A6419CC06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81D30C1E-1568-42DF-B9DA-16B4C6ED98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10C03E2B-F1C8-4AB5-A3ED-5058273B93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BB62AF3E-8700-4074-A437-A5B4CF2B7C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27AF3335-3749-40A1-8926-147D5DD56B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8FBB16C7-13C5-4117-A9E9-DA17D58545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8D5A697-3614-492D-ACC8-A0D121660C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6541DFF4-3FC9-4986-81AA-D5E2A3C34E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F361C30-A46F-4F1E-ADF6-A37D763E01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DECA06A6-FAAF-4D93-8F10-E29CD837BC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6A2B0141-2B36-45D8-9C57-EA444B642D1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xmlns="" id="{3007A050-71FC-4D4C-BC08-0E9790A8987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BD5254B8-E2D9-4D74-BFA2-4A33BE382BE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xmlns="" id="{BEBDB778-3ADE-4345-A45C-5FAC8888CCC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3D08291F-484B-4263-A253-AE422D57BF9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xmlns="" id="{FB039D4C-83DC-48A5-9051-47D77CBE6EF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267804A7-3103-4066-8C48-854748235A5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xmlns="" id="{BFE6EF74-E000-4D0B-8A36-C7D6BA95188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D27864CB-D8F5-416C-8C0E-2A63A0AA681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xmlns="" id="{A8D1391F-3E41-48D7-ADA1-B47594770A9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A99AAA98-7D5D-4656-8D6F-C0B0042E3C3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xmlns="" id="{5AA77B6F-72F9-4190-B6BF-D9536A4F61E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DDA0467F-047C-480F-90DC-C5E00A5180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BD166191-EC48-43D5-AEBF-45282A80AAD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27D9B6C1-76FE-4831-ADC5-FE73312491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xmlns="" id="{2AD90FCB-2D20-44E8-9A46-344A94A67796}"/>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5524EBA1-6209-40BB-9585-13C5542B7FAE}"/>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xmlns="" id="{2D1014F2-7943-4BF8-B1C2-943CAB574A5A}"/>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A857609A-DAEA-4ADF-B473-A421A23E5C49}"/>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xmlns="" id="{BEC36B1D-B324-49BD-B0D0-1C2591812ECA}"/>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9084AA1C-F419-4F71-BB3A-1F5A2824EA42}"/>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xmlns="" id="{0BC29ADF-60E8-433C-BC7A-29EE335BB40F}"/>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xmlns="" id="{506523BD-C1DB-4ADC-9CA1-9EA534908AD8}"/>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xmlns="" id="{A1B02540-0891-47A2-993D-26F0BDAC5C16}"/>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xmlns="" id="{E11B95A3-87FE-40D1-A13E-7699F9E7ED1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xmlns="" id="{D88F5F01-F385-4DB7-948B-95E4BEBD807A}"/>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871DD02-D415-40B6-9EF8-D35187832F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FCA66E0-384D-4202-BFE5-5591697FCB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BD98F66-5F55-4BB3-BCED-30FDC6E08F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99670A5F-1CAF-4C70-B66D-EDB202EB7C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C166AE2A-9CBE-4D53-BE05-556BFEFE0C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10108</xdr:rowOff>
    </xdr:from>
    <xdr:to>
      <xdr:col>55</xdr:col>
      <xdr:colOff>50800</xdr:colOff>
      <xdr:row>64</xdr:row>
      <xdr:rowOff>111708</xdr:rowOff>
    </xdr:to>
    <xdr:sp macro="" textlink="">
      <xdr:nvSpPr>
        <xdr:cNvPr id="246" name="楕円 245">
          <a:extLst>
            <a:ext uri="{FF2B5EF4-FFF2-40B4-BE49-F238E27FC236}">
              <a16:creationId xmlns:a16="http://schemas.microsoft.com/office/drawing/2014/main" xmlns="" id="{5A553723-0705-40B8-9661-876880268548}"/>
            </a:ext>
          </a:extLst>
        </xdr:cNvPr>
        <xdr:cNvSpPr/>
      </xdr:nvSpPr>
      <xdr:spPr>
        <a:xfrm>
          <a:off x="10426700" y="109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96485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FA87F46C-384E-42FF-931F-F5EB1D8B0464}"/>
            </a:ext>
          </a:extLst>
        </xdr:cNvPr>
        <xdr:cNvSpPr txBox="1"/>
      </xdr:nvSpPr>
      <xdr:spPr>
        <a:xfrm>
          <a:off x="10515600" y="108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11185</xdr:rowOff>
    </xdr:from>
    <xdr:to>
      <xdr:col>50</xdr:col>
      <xdr:colOff>165100</xdr:colOff>
      <xdr:row>64</xdr:row>
      <xdr:rowOff>112785</xdr:rowOff>
    </xdr:to>
    <xdr:sp macro="" textlink="">
      <xdr:nvSpPr>
        <xdr:cNvPr id="248" name="楕円 247">
          <a:extLst>
            <a:ext uri="{FF2B5EF4-FFF2-40B4-BE49-F238E27FC236}">
              <a16:creationId xmlns:a16="http://schemas.microsoft.com/office/drawing/2014/main" xmlns="" id="{5BF28DB2-CC90-4EA3-BFFE-A7BB2E215562}"/>
            </a:ext>
          </a:extLst>
        </xdr:cNvPr>
        <xdr:cNvSpPr/>
      </xdr:nvSpPr>
      <xdr:spPr>
        <a:xfrm>
          <a:off x="9588500" y="109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60908</xdr:rowOff>
    </xdr:from>
    <xdr:to>
      <xdr:col>55</xdr:col>
      <xdr:colOff>0</xdr:colOff>
      <xdr:row>64</xdr:row>
      <xdr:rowOff>61985</xdr:rowOff>
    </xdr:to>
    <xdr:cxnSp macro="">
      <xdr:nvCxnSpPr>
        <xdr:cNvPr id="249" name="直線コネクタ 248">
          <a:extLst>
            <a:ext uri="{FF2B5EF4-FFF2-40B4-BE49-F238E27FC236}">
              <a16:creationId xmlns:a16="http://schemas.microsoft.com/office/drawing/2014/main" xmlns="" id="{3D74C455-BCA7-4F87-B592-60B81FE0A6A5}"/>
            </a:ext>
          </a:extLst>
        </xdr:cNvPr>
        <xdr:cNvCxnSpPr/>
      </xdr:nvCxnSpPr>
      <xdr:spPr>
        <a:xfrm flipV="1">
          <a:off x="9639300" y="11033708"/>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12000</xdr:rowOff>
    </xdr:from>
    <xdr:to>
      <xdr:col>46</xdr:col>
      <xdr:colOff>38100</xdr:colOff>
      <xdr:row>64</xdr:row>
      <xdr:rowOff>113600</xdr:rowOff>
    </xdr:to>
    <xdr:sp macro="" textlink="">
      <xdr:nvSpPr>
        <xdr:cNvPr id="250" name="楕円 249">
          <a:extLst>
            <a:ext uri="{FF2B5EF4-FFF2-40B4-BE49-F238E27FC236}">
              <a16:creationId xmlns:a16="http://schemas.microsoft.com/office/drawing/2014/main" xmlns="" id="{913293B8-943F-4D29-8476-A55EC0BF5028}"/>
            </a:ext>
          </a:extLst>
        </xdr:cNvPr>
        <xdr:cNvSpPr/>
      </xdr:nvSpPr>
      <xdr:spPr>
        <a:xfrm>
          <a:off x="8699500" y="109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61985</xdr:rowOff>
    </xdr:from>
    <xdr:to>
      <xdr:col>50</xdr:col>
      <xdr:colOff>114300</xdr:colOff>
      <xdr:row>64</xdr:row>
      <xdr:rowOff>62800</xdr:rowOff>
    </xdr:to>
    <xdr:cxnSp macro="">
      <xdr:nvCxnSpPr>
        <xdr:cNvPr id="251" name="直線コネクタ 250">
          <a:extLst>
            <a:ext uri="{FF2B5EF4-FFF2-40B4-BE49-F238E27FC236}">
              <a16:creationId xmlns:a16="http://schemas.microsoft.com/office/drawing/2014/main" xmlns="" id="{495833A0-42CC-4719-87C1-C700E0187E83}"/>
            </a:ext>
          </a:extLst>
        </xdr:cNvPr>
        <xdr:cNvCxnSpPr/>
      </xdr:nvCxnSpPr>
      <xdr:spPr>
        <a:xfrm flipV="1">
          <a:off x="8750300" y="1103478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13212</xdr:rowOff>
    </xdr:from>
    <xdr:to>
      <xdr:col>41</xdr:col>
      <xdr:colOff>101600</xdr:colOff>
      <xdr:row>64</xdr:row>
      <xdr:rowOff>114812</xdr:rowOff>
    </xdr:to>
    <xdr:sp macro="" textlink="">
      <xdr:nvSpPr>
        <xdr:cNvPr id="252" name="楕円 251">
          <a:extLst>
            <a:ext uri="{FF2B5EF4-FFF2-40B4-BE49-F238E27FC236}">
              <a16:creationId xmlns:a16="http://schemas.microsoft.com/office/drawing/2014/main" xmlns="" id="{D13CF149-3A3F-4317-B1BB-5442557524CB}"/>
            </a:ext>
          </a:extLst>
        </xdr:cNvPr>
        <xdr:cNvSpPr/>
      </xdr:nvSpPr>
      <xdr:spPr>
        <a:xfrm>
          <a:off x="7810500" y="10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62800</xdr:rowOff>
    </xdr:from>
    <xdr:to>
      <xdr:col>45</xdr:col>
      <xdr:colOff>177800</xdr:colOff>
      <xdr:row>64</xdr:row>
      <xdr:rowOff>64012</xdr:rowOff>
    </xdr:to>
    <xdr:cxnSp macro="">
      <xdr:nvCxnSpPr>
        <xdr:cNvPr id="253" name="直線コネクタ 252">
          <a:extLst>
            <a:ext uri="{FF2B5EF4-FFF2-40B4-BE49-F238E27FC236}">
              <a16:creationId xmlns:a16="http://schemas.microsoft.com/office/drawing/2014/main" xmlns="" id="{04599118-A535-4EA4-BE30-66BF4963434F}"/>
            </a:ext>
          </a:extLst>
        </xdr:cNvPr>
        <xdr:cNvCxnSpPr/>
      </xdr:nvCxnSpPr>
      <xdr:spPr>
        <a:xfrm flipV="1">
          <a:off x="7861300" y="11035600"/>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15329</xdr:rowOff>
    </xdr:from>
    <xdr:to>
      <xdr:col>36</xdr:col>
      <xdr:colOff>165100</xdr:colOff>
      <xdr:row>64</xdr:row>
      <xdr:rowOff>116929</xdr:rowOff>
    </xdr:to>
    <xdr:sp macro="" textlink="">
      <xdr:nvSpPr>
        <xdr:cNvPr id="254" name="楕円 253">
          <a:extLst>
            <a:ext uri="{FF2B5EF4-FFF2-40B4-BE49-F238E27FC236}">
              <a16:creationId xmlns:a16="http://schemas.microsoft.com/office/drawing/2014/main" xmlns="" id="{7F82C0DA-9C54-491F-A51E-7DB253030FE5}"/>
            </a:ext>
          </a:extLst>
        </xdr:cNvPr>
        <xdr:cNvSpPr/>
      </xdr:nvSpPr>
      <xdr:spPr>
        <a:xfrm>
          <a:off x="6921500" y="10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64012</xdr:rowOff>
    </xdr:from>
    <xdr:to>
      <xdr:col>41</xdr:col>
      <xdr:colOff>50800</xdr:colOff>
      <xdr:row>64</xdr:row>
      <xdr:rowOff>66129</xdr:rowOff>
    </xdr:to>
    <xdr:cxnSp macro="">
      <xdr:nvCxnSpPr>
        <xdr:cNvPr id="255" name="直線コネクタ 254">
          <a:extLst>
            <a:ext uri="{FF2B5EF4-FFF2-40B4-BE49-F238E27FC236}">
              <a16:creationId xmlns:a16="http://schemas.microsoft.com/office/drawing/2014/main" xmlns="" id="{931FA74E-A9F9-4614-87AA-0796F03B9AFF}"/>
            </a:ext>
          </a:extLst>
        </xdr:cNvPr>
        <xdr:cNvCxnSpPr/>
      </xdr:nvCxnSpPr>
      <xdr:spPr>
        <a:xfrm flipV="1">
          <a:off x="6972300" y="11036812"/>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B2B91069-68F6-417D-A767-4CA96FFBEACF}"/>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DC7FEA69-F2D2-43EA-8EC7-DE72FFE62B1E}"/>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4FC253BB-8B5B-458B-A175-FB1E9E20858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D4369FED-351B-421A-85A9-C4C9E696225A}"/>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103912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FBD43538-C736-48FA-BEAB-E0B00827A600}"/>
            </a:ext>
          </a:extLst>
        </xdr:cNvPr>
        <xdr:cNvSpPr txBox="1"/>
      </xdr:nvSpPr>
      <xdr:spPr>
        <a:xfrm>
          <a:off x="9359411" y="110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104727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C1B12D84-4B6C-4A59-94E0-8E9BB83A8561}"/>
            </a:ext>
          </a:extLst>
        </xdr:cNvPr>
        <xdr:cNvSpPr txBox="1"/>
      </xdr:nvSpPr>
      <xdr:spPr>
        <a:xfrm>
          <a:off x="8483111" y="110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105939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BF44CD51-77ED-439D-85A2-53780124A660}"/>
            </a:ext>
          </a:extLst>
        </xdr:cNvPr>
        <xdr:cNvSpPr txBox="1"/>
      </xdr:nvSpPr>
      <xdr:spPr>
        <a:xfrm>
          <a:off x="7594111" y="1107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108056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E52672FD-F27A-4183-B3A3-D6DF1D02E7E4}"/>
            </a:ext>
          </a:extLst>
        </xdr:cNvPr>
        <xdr:cNvSpPr txBox="1"/>
      </xdr:nvSpPr>
      <xdr:spPr>
        <a:xfrm>
          <a:off x="6705111" y="110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8536B04A-A23C-4185-829F-C2C27FC2E0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78670550-3508-4E94-BABC-DA5624CE7F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22D730D6-9092-4FFE-86A8-51885D9468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D9DDC221-19FD-4019-B933-70C331751D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2A9F6FC8-8340-4C4C-B6B2-96AFEBD16D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EF83A98A-4A44-48C7-A25D-257409617A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C0367807-1E5E-40AC-A47E-481D7D3E90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F757A72D-7FF2-43E2-9A02-FB2664BB54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380D17AC-F571-43A9-AC53-1447D61D53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961C4448-B0F8-429B-B0D3-47B5C102FD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C8E6E9D3-F1C0-4A56-9044-6E6C5D6A85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838B7D88-0054-4175-91EF-245B0F1BBD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62F45CE1-CC92-4D7E-ACEE-0914EBF8B8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BF4BE56F-8EB4-47EF-AECF-CCA6178682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1AB4DB15-179E-448B-BCA3-121EC2082F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DAD9EA09-AEB2-4A00-8A6E-531FFC59F4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F609C8DA-5CD5-4CB7-B67D-8D25B66C1C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AA3BE60-BFE7-4F54-A4F1-59FA6CD5F4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EACD1FA2-85A5-48FA-A155-2231938E76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DD62E16F-6A55-4DAD-83A7-F5D9A02EF3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C8937807-545A-407A-BEF9-7485EDD499D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DCA0C3D5-DCD1-41C4-96EE-058158BA3F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2C6B27E4-0C82-4AA7-B70C-707BA2F3F5B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1F5027D4-4A0B-4A87-B626-C98240833A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4CE0B67D-DDAC-4571-A6B6-B6A8A5BFD791}"/>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C398456A-D6FD-4261-8A42-1DA74FA29C4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AC77E25D-E4CC-45B8-805B-766590A3FC1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15FF7C5-BE03-4274-9C59-9320AABB57E7}"/>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xmlns="" id="{319D987A-DBB1-4270-9C61-105B0FCB67B9}"/>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78F16A52-5111-4D7C-B090-C47DB461B578}"/>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xmlns="" id="{69AE5439-EAF9-40CF-8DFF-82D5B4927AB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xmlns="" id="{BF2BB7EF-ABA9-4B36-9A7A-EA52936EF536}"/>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xmlns="" id="{446A6C57-8FA0-4A48-A56B-5698B5356497}"/>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xmlns="" id="{BE79D774-35D2-42BE-A358-4117E82B5F7C}"/>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xmlns="" id="{1877BFFB-173D-44FD-A0C4-0E979C64CB3B}"/>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822FD7C-06AF-4FBD-8049-D0037B8554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DD83B99-D90D-4FC8-AD45-323A5BD5B2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D061753-F2CF-4D04-B19F-D957AC6A06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6E3E77FD-D757-4045-8B29-B5502CD445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57832B01-C98F-4BEE-91FB-42E620F4A2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4" name="楕円 303">
          <a:extLst>
            <a:ext uri="{FF2B5EF4-FFF2-40B4-BE49-F238E27FC236}">
              <a16:creationId xmlns:a16="http://schemas.microsoft.com/office/drawing/2014/main" xmlns="" id="{4431D3DF-1A2A-4C52-971E-44FFCE8FE219}"/>
            </a:ext>
          </a:extLst>
        </xdr:cNvPr>
        <xdr:cNvSpPr/>
      </xdr:nvSpPr>
      <xdr:spPr>
        <a:xfrm>
          <a:off x="4584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17EDC3FB-09FA-4A5C-8D1B-74311A4B061E}"/>
            </a:ext>
          </a:extLst>
        </xdr:cNvPr>
        <xdr:cNvSpPr txBox="1"/>
      </xdr:nvSpPr>
      <xdr:spPr>
        <a:xfrm>
          <a:off x="4673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6" name="楕円 305">
          <a:extLst>
            <a:ext uri="{FF2B5EF4-FFF2-40B4-BE49-F238E27FC236}">
              <a16:creationId xmlns:a16="http://schemas.microsoft.com/office/drawing/2014/main" xmlns="" id="{D9406403-0DFA-4A83-8242-2EF488442F18}"/>
            </a:ext>
          </a:extLst>
        </xdr:cNvPr>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127636</xdr:rowOff>
    </xdr:to>
    <xdr:cxnSp macro="">
      <xdr:nvCxnSpPr>
        <xdr:cNvPr id="307" name="直線コネクタ 306">
          <a:extLst>
            <a:ext uri="{FF2B5EF4-FFF2-40B4-BE49-F238E27FC236}">
              <a16:creationId xmlns:a16="http://schemas.microsoft.com/office/drawing/2014/main" xmlns="" id="{C9D8EF4F-CF8A-4050-9636-693ECED7127A}"/>
            </a:ext>
          </a:extLst>
        </xdr:cNvPr>
        <xdr:cNvCxnSpPr/>
      </xdr:nvCxnSpPr>
      <xdr:spPr>
        <a:xfrm>
          <a:off x="3797300" y="1434083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macro="" textlink="">
      <xdr:nvSpPr>
        <xdr:cNvPr id="308" name="楕円 307">
          <a:extLst>
            <a:ext uri="{FF2B5EF4-FFF2-40B4-BE49-F238E27FC236}">
              <a16:creationId xmlns:a16="http://schemas.microsoft.com/office/drawing/2014/main" xmlns="" id="{022B4C4F-A286-4EB4-80F3-D628F8150083}"/>
            </a:ext>
          </a:extLst>
        </xdr:cNvPr>
        <xdr:cNvSpPr/>
      </xdr:nvSpPr>
      <xdr:spPr>
        <a:xfrm>
          <a:off x="2857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110489</xdr:rowOff>
    </xdr:to>
    <xdr:cxnSp macro="">
      <xdr:nvCxnSpPr>
        <xdr:cNvPr id="309" name="直線コネクタ 308">
          <a:extLst>
            <a:ext uri="{FF2B5EF4-FFF2-40B4-BE49-F238E27FC236}">
              <a16:creationId xmlns:a16="http://schemas.microsoft.com/office/drawing/2014/main" xmlns="" id="{53F35406-FC04-4079-8CFD-F1250BA348B3}"/>
            </a:ext>
          </a:extLst>
        </xdr:cNvPr>
        <xdr:cNvCxnSpPr/>
      </xdr:nvCxnSpPr>
      <xdr:spPr>
        <a:xfrm>
          <a:off x="2908300" y="143313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10" name="楕円 309">
          <a:extLst>
            <a:ext uri="{FF2B5EF4-FFF2-40B4-BE49-F238E27FC236}">
              <a16:creationId xmlns:a16="http://schemas.microsoft.com/office/drawing/2014/main" xmlns="" id="{9728FEA4-CE44-4716-897F-A7216F07CA1F}"/>
            </a:ext>
          </a:extLst>
        </xdr:cNvPr>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100964</xdr:rowOff>
    </xdr:to>
    <xdr:cxnSp macro="">
      <xdr:nvCxnSpPr>
        <xdr:cNvPr id="311" name="直線コネクタ 310">
          <a:extLst>
            <a:ext uri="{FF2B5EF4-FFF2-40B4-BE49-F238E27FC236}">
              <a16:creationId xmlns:a16="http://schemas.microsoft.com/office/drawing/2014/main" xmlns="" id="{48C4673D-79D9-4A82-B4B1-8F1927F19B03}"/>
            </a:ext>
          </a:extLst>
        </xdr:cNvPr>
        <xdr:cNvCxnSpPr/>
      </xdr:nvCxnSpPr>
      <xdr:spPr>
        <a:xfrm>
          <a:off x="2019300" y="143275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312" name="楕円 311">
          <a:extLst>
            <a:ext uri="{FF2B5EF4-FFF2-40B4-BE49-F238E27FC236}">
              <a16:creationId xmlns:a16="http://schemas.microsoft.com/office/drawing/2014/main" xmlns="" id="{BB9E287C-CAB4-4830-BB8B-7F58443D2A67}"/>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97155</xdr:rowOff>
    </xdr:from>
    <xdr:to>
      <xdr:col>10</xdr:col>
      <xdr:colOff>114300</xdr:colOff>
      <xdr:row>83</xdr:row>
      <xdr:rowOff>118111</xdr:rowOff>
    </xdr:to>
    <xdr:cxnSp macro="">
      <xdr:nvCxnSpPr>
        <xdr:cNvPr id="313" name="直線コネクタ 312">
          <a:extLst>
            <a:ext uri="{FF2B5EF4-FFF2-40B4-BE49-F238E27FC236}">
              <a16:creationId xmlns:a16="http://schemas.microsoft.com/office/drawing/2014/main" xmlns="" id="{5F0A2A36-7FB0-4928-9C5F-51798A4A9F35}"/>
            </a:ext>
          </a:extLst>
        </xdr:cNvPr>
        <xdr:cNvCxnSpPr/>
      </xdr:nvCxnSpPr>
      <xdr:spPr>
        <a:xfrm flipV="1">
          <a:off x="1130300" y="143275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xmlns="" id="{E3EB6F03-B4C8-4451-91E8-A3DA1BAD297C}"/>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xmlns="" id="{C3BE9E21-5C98-468C-88C9-D2CAD34F73B3}"/>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xmlns="" id="{64405C0D-0194-4D91-8861-16EA6A89F7D3}"/>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xmlns="" id="{2420A943-1A53-4B20-B006-52AA00801037}"/>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8" name="n_1mainValue【公営住宅】&#10;有形固定資産減価償却率">
          <a:extLst>
            <a:ext uri="{FF2B5EF4-FFF2-40B4-BE49-F238E27FC236}">
              <a16:creationId xmlns:a16="http://schemas.microsoft.com/office/drawing/2014/main" xmlns="" id="{F489E9EF-D5D2-45E5-A36D-04D262E65EA8}"/>
            </a:ext>
          </a:extLst>
        </xdr:cNvPr>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macro="" textlink="">
      <xdr:nvSpPr>
        <xdr:cNvPr id="319" name="n_2mainValue【公営住宅】&#10;有形固定資産減価償却率">
          <a:extLst>
            <a:ext uri="{FF2B5EF4-FFF2-40B4-BE49-F238E27FC236}">
              <a16:creationId xmlns:a16="http://schemas.microsoft.com/office/drawing/2014/main" xmlns="" id="{E8FE0185-13FB-4115-84A2-2BBC67B2FAC8}"/>
            </a:ext>
          </a:extLst>
        </xdr:cNvPr>
        <xdr:cNvSpPr txBox="1"/>
      </xdr:nvSpPr>
      <xdr:spPr>
        <a:xfrm>
          <a:off x="2705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20" name="n_3mainValue【公営住宅】&#10;有形固定資産減価償却率">
          <a:extLst>
            <a:ext uri="{FF2B5EF4-FFF2-40B4-BE49-F238E27FC236}">
              <a16:creationId xmlns:a16="http://schemas.microsoft.com/office/drawing/2014/main" xmlns="" id="{13299AB5-DEFE-42FA-AA02-3AF4B89394B8}"/>
            </a:ext>
          </a:extLst>
        </xdr:cNvPr>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321" name="n_4mainValue【公営住宅】&#10;有形固定資産減価償却率">
          <a:extLst>
            <a:ext uri="{FF2B5EF4-FFF2-40B4-BE49-F238E27FC236}">
              <a16:creationId xmlns:a16="http://schemas.microsoft.com/office/drawing/2014/main" xmlns="" id="{5EF9A541-3BB1-44B9-935E-678B16A95FB2}"/>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A3B92522-806A-485D-8510-04EED700A1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A4CCAC4C-B9A5-446C-8B53-7F20350B56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D171E5BA-9382-46B3-B5D1-D6E63C21DF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43EEEE1A-528A-46D4-B43D-F6E79ACB99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57DEDFE-C31F-406D-A602-F273201E84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8C1623D5-0599-4D44-9234-9CEEA766C3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6C472A2A-2BB0-48AF-939F-0BC33843DF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414B57DB-AEED-4201-BA54-5D02C9B70F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59A252C2-A29E-49A5-B33C-894E4C3ED04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93F4CD9A-1D2C-4EA7-B261-4B30FB7A89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3C1C14A8-17FD-44F3-B18C-2CF12CA4E02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306420A8-D964-48C1-96FD-5AF8FEF203D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70F541B4-144E-427A-8C39-47AC0576FC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532F352E-18F5-47FF-82D7-464F4FB3DD5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1C95718F-7286-49DA-90E6-BFF234F6FE7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3C3F698E-7FB5-4227-B94B-33740CA0BE7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DC337CF0-F59A-491E-9E06-A0FF4E5095B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5B5E2C0-1551-44A1-8180-4D96BA42641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33CAAA41-8B3B-41CF-946A-8D04BB3DDC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F714592-8EFD-4F5E-97F9-38D699D34DA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C12EC674-5378-45FA-8E17-81880CB7F9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EF13138B-6324-4169-87AD-5608C9F258B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1747B44C-60A5-4C45-A482-8FF1878FBA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xmlns="" id="{F1F16FFE-6DD0-4112-B58C-8EBA4A2FD276}"/>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xmlns="" id="{F2A85C05-17A7-4C56-A6A9-BD3602F60EC1}"/>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xmlns="" id="{6CFA204D-08DA-48F3-AD42-C2FDC7108872}"/>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xmlns="" id="{A18F328E-70A8-4D2E-A5D4-C1214CFB10BB}"/>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xmlns="" id="{4ABE0275-8B09-4F3F-A8CC-73AF3EC6D0F4}"/>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xmlns="" id="{EDAED1CD-57AA-4671-BD45-E7FCA7589E9C}"/>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xmlns="" id="{F3374349-A89C-46FE-92EC-432ADD2F1412}"/>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xmlns="" id="{18009B42-66A7-438D-8857-9AC454263DD8}"/>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xmlns="" id="{697DEAFC-E245-4B76-AD7C-CAD04031A78D}"/>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xmlns="" id="{A8340CD0-EE1A-430F-B358-1DC900EF7BEE}"/>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xmlns="" id="{FC6043B0-69D1-47BE-9DBE-70E477E0D781}"/>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B12A1F00-BE39-4172-8E59-70C4D494E0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12FED7E9-22FA-49E8-81B5-F86DB2B7D9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7BFB688D-ECBC-4AF5-9F3F-A9434D37FE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AD7C8E1-58BB-4E96-998E-3378CF0CA6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B20B31A0-318D-4BEF-A18E-97A7309E3C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130938</xdr:rowOff>
    </xdr:from>
    <xdr:to>
      <xdr:col>55</xdr:col>
      <xdr:colOff>50800</xdr:colOff>
      <xdr:row>83</xdr:row>
      <xdr:rowOff>61088</xdr:rowOff>
    </xdr:to>
    <xdr:sp macro="" textlink="">
      <xdr:nvSpPr>
        <xdr:cNvPr id="361" name="楕円 360">
          <a:extLst>
            <a:ext uri="{FF2B5EF4-FFF2-40B4-BE49-F238E27FC236}">
              <a16:creationId xmlns:a16="http://schemas.microsoft.com/office/drawing/2014/main" xmlns="" id="{B8CA90E5-098A-43BE-AFAA-6A0F41FA3A1D}"/>
            </a:ext>
          </a:extLst>
        </xdr:cNvPr>
        <xdr:cNvSpPr/>
      </xdr:nvSpPr>
      <xdr:spPr>
        <a:xfrm>
          <a:off x="10426700" y="14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153815</xdr:rowOff>
    </xdr:from>
    <xdr:ext cx="469744" cy="259045"/>
    <xdr:sp macro="" textlink="">
      <xdr:nvSpPr>
        <xdr:cNvPr id="362" name="【公営住宅】&#10;一人当たり面積該当値テキスト">
          <a:extLst>
            <a:ext uri="{FF2B5EF4-FFF2-40B4-BE49-F238E27FC236}">
              <a16:creationId xmlns:a16="http://schemas.microsoft.com/office/drawing/2014/main" xmlns="" id="{3BB123DB-4DC0-4D9C-BF16-F7FDF529751D}"/>
            </a:ext>
          </a:extLst>
        </xdr:cNvPr>
        <xdr:cNvSpPr txBox="1"/>
      </xdr:nvSpPr>
      <xdr:spPr>
        <a:xfrm>
          <a:off x="10515600" y="1404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130175</xdr:rowOff>
    </xdr:from>
    <xdr:to>
      <xdr:col>50</xdr:col>
      <xdr:colOff>165100</xdr:colOff>
      <xdr:row>83</xdr:row>
      <xdr:rowOff>60325</xdr:rowOff>
    </xdr:to>
    <xdr:sp macro="" textlink="">
      <xdr:nvSpPr>
        <xdr:cNvPr id="363" name="楕円 362">
          <a:extLst>
            <a:ext uri="{FF2B5EF4-FFF2-40B4-BE49-F238E27FC236}">
              <a16:creationId xmlns:a16="http://schemas.microsoft.com/office/drawing/2014/main" xmlns="" id="{422F96FC-63F8-4102-80F0-31F26A551AA0}"/>
            </a:ext>
          </a:extLst>
        </xdr:cNvPr>
        <xdr:cNvSpPr/>
      </xdr:nvSpPr>
      <xdr:spPr>
        <a:xfrm>
          <a:off x="958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xdr:rowOff>
    </xdr:from>
    <xdr:to>
      <xdr:col>55</xdr:col>
      <xdr:colOff>0</xdr:colOff>
      <xdr:row>83</xdr:row>
      <xdr:rowOff>10288</xdr:rowOff>
    </xdr:to>
    <xdr:cxnSp macro="">
      <xdr:nvCxnSpPr>
        <xdr:cNvPr id="364" name="直線コネクタ 363">
          <a:extLst>
            <a:ext uri="{FF2B5EF4-FFF2-40B4-BE49-F238E27FC236}">
              <a16:creationId xmlns:a16="http://schemas.microsoft.com/office/drawing/2014/main" xmlns="" id="{92D812BD-D75D-42E2-AEA8-29EBE06EF214}"/>
            </a:ext>
          </a:extLst>
        </xdr:cNvPr>
        <xdr:cNvCxnSpPr/>
      </xdr:nvCxnSpPr>
      <xdr:spPr>
        <a:xfrm>
          <a:off x="9639300" y="1423987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127508</xdr:rowOff>
    </xdr:from>
    <xdr:to>
      <xdr:col>46</xdr:col>
      <xdr:colOff>38100</xdr:colOff>
      <xdr:row>83</xdr:row>
      <xdr:rowOff>57658</xdr:rowOff>
    </xdr:to>
    <xdr:sp macro="" textlink="">
      <xdr:nvSpPr>
        <xdr:cNvPr id="365" name="楕円 364">
          <a:extLst>
            <a:ext uri="{FF2B5EF4-FFF2-40B4-BE49-F238E27FC236}">
              <a16:creationId xmlns:a16="http://schemas.microsoft.com/office/drawing/2014/main" xmlns="" id="{802D01E8-6262-4C11-8A5B-FA5BB975BB23}"/>
            </a:ext>
          </a:extLst>
        </xdr:cNvPr>
        <xdr:cNvSpPr/>
      </xdr:nvSpPr>
      <xdr:spPr>
        <a:xfrm>
          <a:off x="8699500" y="141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6858</xdr:rowOff>
    </xdr:from>
    <xdr:to>
      <xdr:col>50</xdr:col>
      <xdr:colOff>114300</xdr:colOff>
      <xdr:row>83</xdr:row>
      <xdr:rowOff>9525</xdr:rowOff>
    </xdr:to>
    <xdr:cxnSp macro="">
      <xdr:nvCxnSpPr>
        <xdr:cNvPr id="366" name="直線コネクタ 365">
          <a:extLst>
            <a:ext uri="{FF2B5EF4-FFF2-40B4-BE49-F238E27FC236}">
              <a16:creationId xmlns:a16="http://schemas.microsoft.com/office/drawing/2014/main" xmlns="" id="{E712627E-D390-427A-9674-F6920FEB215D}"/>
            </a:ext>
          </a:extLst>
        </xdr:cNvPr>
        <xdr:cNvCxnSpPr/>
      </xdr:nvCxnSpPr>
      <xdr:spPr>
        <a:xfrm>
          <a:off x="8750300" y="142372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127318</xdr:rowOff>
    </xdr:from>
    <xdr:to>
      <xdr:col>41</xdr:col>
      <xdr:colOff>101600</xdr:colOff>
      <xdr:row>83</xdr:row>
      <xdr:rowOff>57468</xdr:rowOff>
    </xdr:to>
    <xdr:sp macro="" textlink="">
      <xdr:nvSpPr>
        <xdr:cNvPr id="367" name="楕円 366">
          <a:extLst>
            <a:ext uri="{FF2B5EF4-FFF2-40B4-BE49-F238E27FC236}">
              <a16:creationId xmlns:a16="http://schemas.microsoft.com/office/drawing/2014/main" xmlns="" id="{20870DB0-99A5-40EC-9EE6-2D3402E1B072}"/>
            </a:ext>
          </a:extLst>
        </xdr:cNvPr>
        <xdr:cNvSpPr/>
      </xdr:nvSpPr>
      <xdr:spPr>
        <a:xfrm>
          <a:off x="7810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6668</xdr:rowOff>
    </xdr:from>
    <xdr:to>
      <xdr:col>45</xdr:col>
      <xdr:colOff>177800</xdr:colOff>
      <xdr:row>83</xdr:row>
      <xdr:rowOff>6858</xdr:rowOff>
    </xdr:to>
    <xdr:cxnSp macro="">
      <xdr:nvCxnSpPr>
        <xdr:cNvPr id="368" name="直線コネクタ 367">
          <a:extLst>
            <a:ext uri="{FF2B5EF4-FFF2-40B4-BE49-F238E27FC236}">
              <a16:creationId xmlns:a16="http://schemas.microsoft.com/office/drawing/2014/main" xmlns="" id="{DFF7E280-6545-4125-9D50-7205EC60B00D}"/>
            </a:ext>
          </a:extLst>
        </xdr:cNvPr>
        <xdr:cNvCxnSpPr/>
      </xdr:nvCxnSpPr>
      <xdr:spPr>
        <a:xfrm>
          <a:off x="7861300" y="1423701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129603</xdr:rowOff>
    </xdr:from>
    <xdr:to>
      <xdr:col>36</xdr:col>
      <xdr:colOff>165100</xdr:colOff>
      <xdr:row>83</xdr:row>
      <xdr:rowOff>59753</xdr:rowOff>
    </xdr:to>
    <xdr:sp macro="" textlink="">
      <xdr:nvSpPr>
        <xdr:cNvPr id="369" name="楕円 368">
          <a:extLst>
            <a:ext uri="{FF2B5EF4-FFF2-40B4-BE49-F238E27FC236}">
              <a16:creationId xmlns:a16="http://schemas.microsoft.com/office/drawing/2014/main" xmlns="" id="{952EE891-F112-46F8-8301-3CD431137D06}"/>
            </a:ext>
          </a:extLst>
        </xdr:cNvPr>
        <xdr:cNvSpPr/>
      </xdr:nvSpPr>
      <xdr:spPr>
        <a:xfrm>
          <a:off x="69215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6668</xdr:rowOff>
    </xdr:from>
    <xdr:to>
      <xdr:col>41</xdr:col>
      <xdr:colOff>50800</xdr:colOff>
      <xdr:row>83</xdr:row>
      <xdr:rowOff>8953</xdr:rowOff>
    </xdr:to>
    <xdr:cxnSp macro="">
      <xdr:nvCxnSpPr>
        <xdr:cNvPr id="370" name="直線コネクタ 369">
          <a:extLst>
            <a:ext uri="{FF2B5EF4-FFF2-40B4-BE49-F238E27FC236}">
              <a16:creationId xmlns:a16="http://schemas.microsoft.com/office/drawing/2014/main" xmlns="" id="{E5CC836E-64A5-4249-B4D9-58A579BADB39}"/>
            </a:ext>
          </a:extLst>
        </xdr:cNvPr>
        <xdr:cNvCxnSpPr/>
      </xdr:nvCxnSpPr>
      <xdr:spPr>
        <a:xfrm flipV="1">
          <a:off x="6972300" y="1423701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xmlns="" id="{AED803D4-0D9D-465A-A1A2-B8747ED3C404}"/>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xmlns="" id="{CE26B27E-C0A6-41ED-9A99-A495C196AC4E}"/>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xmlns="" id="{BAB1717E-5342-4AAD-8AC3-8DC0FD0038B4}"/>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xmlns="" id="{0100BA63-2B67-4C86-BC2C-C9F4ACED4F72}"/>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76852</xdr:rowOff>
    </xdr:from>
    <xdr:ext cx="469744" cy="259045"/>
    <xdr:sp macro="" textlink="">
      <xdr:nvSpPr>
        <xdr:cNvPr id="375" name="n_1mainValue【公営住宅】&#10;一人当たり面積">
          <a:extLst>
            <a:ext uri="{FF2B5EF4-FFF2-40B4-BE49-F238E27FC236}">
              <a16:creationId xmlns:a16="http://schemas.microsoft.com/office/drawing/2014/main" xmlns="" id="{F4FAD4FE-646A-4338-87C6-249FBEB2FA1D}"/>
            </a:ext>
          </a:extLst>
        </xdr:cNvPr>
        <xdr:cNvSpPr txBox="1"/>
      </xdr:nvSpPr>
      <xdr:spPr>
        <a:xfrm>
          <a:off x="93917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74185</xdr:rowOff>
    </xdr:from>
    <xdr:ext cx="469744" cy="259045"/>
    <xdr:sp macro="" textlink="">
      <xdr:nvSpPr>
        <xdr:cNvPr id="376" name="n_2mainValue【公営住宅】&#10;一人当たり面積">
          <a:extLst>
            <a:ext uri="{FF2B5EF4-FFF2-40B4-BE49-F238E27FC236}">
              <a16:creationId xmlns:a16="http://schemas.microsoft.com/office/drawing/2014/main" xmlns="" id="{E2A3AA81-325E-45E8-9EF5-83ACAD156B08}"/>
            </a:ext>
          </a:extLst>
        </xdr:cNvPr>
        <xdr:cNvSpPr txBox="1"/>
      </xdr:nvSpPr>
      <xdr:spPr>
        <a:xfrm>
          <a:off x="8515427"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73995</xdr:rowOff>
    </xdr:from>
    <xdr:ext cx="469744" cy="259045"/>
    <xdr:sp macro="" textlink="">
      <xdr:nvSpPr>
        <xdr:cNvPr id="377" name="n_3mainValue【公営住宅】&#10;一人当たり面積">
          <a:extLst>
            <a:ext uri="{FF2B5EF4-FFF2-40B4-BE49-F238E27FC236}">
              <a16:creationId xmlns:a16="http://schemas.microsoft.com/office/drawing/2014/main" xmlns="" id="{97E6D285-53FE-4BD3-B7AB-90D41A96451F}"/>
            </a:ext>
          </a:extLst>
        </xdr:cNvPr>
        <xdr:cNvSpPr txBox="1"/>
      </xdr:nvSpPr>
      <xdr:spPr>
        <a:xfrm>
          <a:off x="7626427" y="1396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76280</xdr:rowOff>
    </xdr:from>
    <xdr:ext cx="469744" cy="259045"/>
    <xdr:sp macro="" textlink="">
      <xdr:nvSpPr>
        <xdr:cNvPr id="378" name="n_4mainValue【公営住宅】&#10;一人当たり面積">
          <a:extLst>
            <a:ext uri="{FF2B5EF4-FFF2-40B4-BE49-F238E27FC236}">
              <a16:creationId xmlns:a16="http://schemas.microsoft.com/office/drawing/2014/main" xmlns="" id="{60791544-72FB-4FBC-B995-75D4A1447813}"/>
            </a:ext>
          </a:extLst>
        </xdr:cNvPr>
        <xdr:cNvSpPr txBox="1"/>
      </xdr:nvSpPr>
      <xdr:spPr>
        <a:xfrm>
          <a:off x="6737427" y="13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A17831E0-6A6C-46D9-B12A-302EC981F5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B4E7BF9F-5520-44BC-AD3C-871944A23F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D0D40374-831D-4630-94C4-B80E63384A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C271A60-EF36-41B4-9C90-C57A5F9AEA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8202D808-94BB-46BA-B386-42B8C18EBB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4F163CE9-5940-4A21-9862-1594813A33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9CA06694-3C5E-4E13-8D04-3586B2D9FB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87A5D54E-7FF4-42EA-BEC7-9E365271AF4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9B2C665B-CAE5-4C7C-939E-CCE51D059E9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09984191-C7B5-4D58-B6A2-8A1E568933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234FF464-2449-4CC9-9503-E6461F83D77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xmlns="" id="{98439FB6-8E75-40DB-B7AF-0A2AD07C2CE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xmlns="" id="{2D126215-C272-44F7-A793-CE118D8B2C0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xmlns="" id="{8A288A88-4592-453E-A859-2020C6FC751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xmlns="" id="{C625A0FF-C994-43C4-ADE9-B11E59F1670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xmlns="" id="{6836C828-1CB2-4B6B-9377-1FC779A2438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xmlns="" id="{EC6D8786-BAA1-4166-A550-7DF86996FF4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xmlns="" id="{72FBF50E-7F29-4FBE-912C-C352B7231F1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xmlns="" id="{833CF03A-1AFB-40D9-B383-F47C3491F5D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xmlns="" id="{1AAEDF41-F996-4584-A1CD-F07DD013166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xmlns="" id="{4727E4F9-10AC-4E5C-BD6B-179DEFFF542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CA3E5C75-E643-495B-8BBF-C1C902E95C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xmlns="" id="{05D3578F-CA7A-48A0-906F-8B67CFEC704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xmlns="" id="{CB91259B-FFC7-40F4-8743-1EA01172FE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xmlns="" id="{FF82F7D1-F1A6-4CD1-A50C-D0310070B613}"/>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xmlns="" id="{189540C4-31EB-4CD6-830F-4EF144E115CD}"/>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xmlns="" id="{A65D3649-24F7-4885-8A77-57C3930CFC57}"/>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xmlns="" id="{20C64FDB-B003-4533-A1F6-F16AC181FBBE}"/>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xmlns="" id="{6C9E33FD-5AE9-4776-97E8-DF18467633A6}"/>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xmlns="" id="{356D1E17-3B72-4902-B293-01715E27B198}"/>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xmlns="" id="{D47B197E-5C53-4F27-91A5-29F3CD171621}"/>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xmlns="" id="{6C6A8E5D-0775-4500-9F2F-EB3CF97441B9}"/>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xmlns="" id="{0F1278F5-48F8-4CD8-888D-1C4D4E959BB9}"/>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xmlns="" id="{AAFE1C4A-F23F-4352-9251-7AEBA882392E}"/>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xmlns="" id="{F24CE103-459D-479D-8007-158C570D6C54}"/>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7FB03ACA-93A1-4061-88E6-84AAB403FA9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5E25404B-6B7E-4CA3-9E6B-D72AC221C3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DF77661F-1CAA-42B8-AE0E-142E5B58CC4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CABC5375-C783-49D2-99AF-8958C89345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DFCE0F87-2DC6-4C22-9ACF-A340ACD2C4C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55880</xdr:rowOff>
    </xdr:from>
    <xdr:to>
      <xdr:col>24</xdr:col>
      <xdr:colOff>114300</xdr:colOff>
      <xdr:row>107</xdr:row>
      <xdr:rowOff>157480</xdr:rowOff>
    </xdr:to>
    <xdr:sp macro="" textlink="">
      <xdr:nvSpPr>
        <xdr:cNvPr id="419" name="楕円 418">
          <a:extLst>
            <a:ext uri="{FF2B5EF4-FFF2-40B4-BE49-F238E27FC236}">
              <a16:creationId xmlns:a16="http://schemas.microsoft.com/office/drawing/2014/main" xmlns="" id="{599C5AB3-8465-4AED-813D-8159B37EF8C1}"/>
            </a:ext>
          </a:extLst>
        </xdr:cNvPr>
        <xdr:cNvSpPr/>
      </xdr:nvSpPr>
      <xdr:spPr>
        <a:xfrm>
          <a:off x="4584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142257</xdr:rowOff>
    </xdr:from>
    <xdr:ext cx="405111" cy="259045"/>
    <xdr:sp macro="" textlink="">
      <xdr:nvSpPr>
        <xdr:cNvPr id="420" name="【港湾・漁港】&#10;有形固定資産減価償却率該当値テキスト">
          <a:extLst>
            <a:ext uri="{FF2B5EF4-FFF2-40B4-BE49-F238E27FC236}">
              <a16:creationId xmlns:a16="http://schemas.microsoft.com/office/drawing/2014/main" xmlns="" id="{59848752-1B5C-48D6-BFEA-95D4721F42A2}"/>
            </a:ext>
          </a:extLst>
        </xdr:cNvPr>
        <xdr:cNvSpPr txBox="1"/>
      </xdr:nvSpPr>
      <xdr:spPr>
        <a:xfrm>
          <a:off x="4673600"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421" name="楕円 420">
          <a:extLst>
            <a:ext uri="{FF2B5EF4-FFF2-40B4-BE49-F238E27FC236}">
              <a16:creationId xmlns:a16="http://schemas.microsoft.com/office/drawing/2014/main" xmlns="" id="{1C94CCFE-8012-4D5F-AC37-0FACCFFF7EA5}"/>
            </a:ext>
          </a:extLst>
        </xdr:cNvPr>
        <xdr:cNvSpPr/>
      </xdr:nvSpPr>
      <xdr:spPr>
        <a:xfrm>
          <a:off x="3746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85725</xdr:rowOff>
    </xdr:from>
    <xdr:to>
      <xdr:col>24</xdr:col>
      <xdr:colOff>63500</xdr:colOff>
      <xdr:row>107</xdr:row>
      <xdr:rowOff>106680</xdr:rowOff>
    </xdr:to>
    <xdr:cxnSp macro="">
      <xdr:nvCxnSpPr>
        <xdr:cNvPr id="422" name="直線コネクタ 421">
          <a:extLst>
            <a:ext uri="{FF2B5EF4-FFF2-40B4-BE49-F238E27FC236}">
              <a16:creationId xmlns:a16="http://schemas.microsoft.com/office/drawing/2014/main" xmlns="" id="{84C1CF16-B22F-402B-87D4-0855E781EB58}"/>
            </a:ext>
          </a:extLst>
        </xdr:cNvPr>
        <xdr:cNvCxnSpPr/>
      </xdr:nvCxnSpPr>
      <xdr:spPr>
        <a:xfrm>
          <a:off x="3797300" y="184308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23495</xdr:rowOff>
    </xdr:from>
    <xdr:to>
      <xdr:col>15</xdr:col>
      <xdr:colOff>101600</xdr:colOff>
      <xdr:row>107</xdr:row>
      <xdr:rowOff>125095</xdr:rowOff>
    </xdr:to>
    <xdr:sp macro="" textlink="">
      <xdr:nvSpPr>
        <xdr:cNvPr id="423" name="楕円 422">
          <a:extLst>
            <a:ext uri="{FF2B5EF4-FFF2-40B4-BE49-F238E27FC236}">
              <a16:creationId xmlns:a16="http://schemas.microsoft.com/office/drawing/2014/main" xmlns="" id="{7C6E552F-8741-45F3-BCE8-7257F4EC712D}"/>
            </a:ext>
          </a:extLst>
        </xdr:cNvPr>
        <xdr:cNvSpPr/>
      </xdr:nvSpPr>
      <xdr:spPr>
        <a:xfrm>
          <a:off x="2857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74295</xdr:rowOff>
    </xdr:from>
    <xdr:to>
      <xdr:col>19</xdr:col>
      <xdr:colOff>177800</xdr:colOff>
      <xdr:row>107</xdr:row>
      <xdr:rowOff>85725</xdr:rowOff>
    </xdr:to>
    <xdr:cxnSp macro="">
      <xdr:nvCxnSpPr>
        <xdr:cNvPr id="424" name="直線コネクタ 423">
          <a:extLst>
            <a:ext uri="{FF2B5EF4-FFF2-40B4-BE49-F238E27FC236}">
              <a16:creationId xmlns:a16="http://schemas.microsoft.com/office/drawing/2014/main" xmlns="" id="{3A2A1277-18EB-4E7E-B6F0-C8DCA6215483}"/>
            </a:ext>
          </a:extLst>
        </xdr:cNvPr>
        <xdr:cNvCxnSpPr/>
      </xdr:nvCxnSpPr>
      <xdr:spPr>
        <a:xfrm>
          <a:off x="2908300" y="18419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12064</xdr:rowOff>
    </xdr:from>
    <xdr:to>
      <xdr:col>10</xdr:col>
      <xdr:colOff>165100</xdr:colOff>
      <xdr:row>107</xdr:row>
      <xdr:rowOff>113664</xdr:rowOff>
    </xdr:to>
    <xdr:sp macro="" textlink="">
      <xdr:nvSpPr>
        <xdr:cNvPr id="425" name="楕円 424">
          <a:extLst>
            <a:ext uri="{FF2B5EF4-FFF2-40B4-BE49-F238E27FC236}">
              <a16:creationId xmlns:a16="http://schemas.microsoft.com/office/drawing/2014/main" xmlns="" id="{53F281D0-7762-4A3E-855C-A2DB3FAF5B58}"/>
            </a:ext>
          </a:extLst>
        </xdr:cNvPr>
        <xdr:cNvSpPr/>
      </xdr:nvSpPr>
      <xdr:spPr>
        <a:xfrm>
          <a:off x="1968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62864</xdr:rowOff>
    </xdr:from>
    <xdr:to>
      <xdr:col>15</xdr:col>
      <xdr:colOff>50800</xdr:colOff>
      <xdr:row>107</xdr:row>
      <xdr:rowOff>74295</xdr:rowOff>
    </xdr:to>
    <xdr:cxnSp macro="">
      <xdr:nvCxnSpPr>
        <xdr:cNvPr id="426" name="直線コネクタ 425">
          <a:extLst>
            <a:ext uri="{FF2B5EF4-FFF2-40B4-BE49-F238E27FC236}">
              <a16:creationId xmlns:a16="http://schemas.microsoft.com/office/drawing/2014/main" xmlns="" id="{8C0B1BEB-AD6A-48F9-BBF8-2FF9016235F1}"/>
            </a:ext>
          </a:extLst>
        </xdr:cNvPr>
        <xdr:cNvCxnSpPr/>
      </xdr:nvCxnSpPr>
      <xdr:spPr>
        <a:xfrm>
          <a:off x="2019300" y="184080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31114</xdr:rowOff>
    </xdr:from>
    <xdr:to>
      <xdr:col>6</xdr:col>
      <xdr:colOff>38100</xdr:colOff>
      <xdr:row>107</xdr:row>
      <xdr:rowOff>132714</xdr:rowOff>
    </xdr:to>
    <xdr:sp macro="" textlink="">
      <xdr:nvSpPr>
        <xdr:cNvPr id="427" name="楕円 426">
          <a:extLst>
            <a:ext uri="{FF2B5EF4-FFF2-40B4-BE49-F238E27FC236}">
              <a16:creationId xmlns:a16="http://schemas.microsoft.com/office/drawing/2014/main" xmlns="" id="{C4C9ABBF-812C-4A3B-B471-56E1E1034B15}"/>
            </a:ext>
          </a:extLst>
        </xdr:cNvPr>
        <xdr:cNvSpPr/>
      </xdr:nvSpPr>
      <xdr:spPr>
        <a:xfrm>
          <a:off x="1079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62864</xdr:rowOff>
    </xdr:from>
    <xdr:to>
      <xdr:col>10</xdr:col>
      <xdr:colOff>114300</xdr:colOff>
      <xdr:row>107</xdr:row>
      <xdr:rowOff>81914</xdr:rowOff>
    </xdr:to>
    <xdr:cxnSp macro="">
      <xdr:nvCxnSpPr>
        <xdr:cNvPr id="428" name="直線コネクタ 427">
          <a:extLst>
            <a:ext uri="{FF2B5EF4-FFF2-40B4-BE49-F238E27FC236}">
              <a16:creationId xmlns:a16="http://schemas.microsoft.com/office/drawing/2014/main" xmlns="" id="{5E3E81FE-78EE-4A59-A6D9-4F151C4EDB85}"/>
            </a:ext>
          </a:extLst>
        </xdr:cNvPr>
        <xdr:cNvCxnSpPr/>
      </xdr:nvCxnSpPr>
      <xdr:spPr>
        <a:xfrm flipV="1">
          <a:off x="1130300" y="184080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xmlns="" id="{AC5945AD-CE87-4D92-B541-122F510D51F1}"/>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xmlns="" id="{12027F09-F7B0-44E4-83B4-0981725A60E7}"/>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xmlns="" id="{3858D7FD-C582-44A0-812C-9EC925004D6D}"/>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2" name="n_4aveValue【港湾・漁港】&#10;有形固定資産減価償却率">
          <a:extLst>
            <a:ext uri="{FF2B5EF4-FFF2-40B4-BE49-F238E27FC236}">
              <a16:creationId xmlns:a16="http://schemas.microsoft.com/office/drawing/2014/main" xmlns="" id="{9EEFEF7F-A2AF-48D0-A559-D6B93D2EB1BE}"/>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127652</xdr:rowOff>
    </xdr:from>
    <xdr:ext cx="405111" cy="259045"/>
    <xdr:sp macro="" textlink="">
      <xdr:nvSpPr>
        <xdr:cNvPr id="433" name="n_1mainValue【港湾・漁港】&#10;有形固定資産減価償却率">
          <a:extLst>
            <a:ext uri="{FF2B5EF4-FFF2-40B4-BE49-F238E27FC236}">
              <a16:creationId xmlns:a16="http://schemas.microsoft.com/office/drawing/2014/main" xmlns="" id="{8E77F05B-638B-470F-95F2-4661BFA56D68}"/>
            </a:ext>
          </a:extLst>
        </xdr:cNvPr>
        <xdr:cNvSpPr txBox="1"/>
      </xdr:nvSpPr>
      <xdr:spPr>
        <a:xfrm>
          <a:off x="3582044" y="184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116222</xdr:rowOff>
    </xdr:from>
    <xdr:ext cx="405111" cy="259045"/>
    <xdr:sp macro="" textlink="">
      <xdr:nvSpPr>
        <xdr:cNvPr id="434" name="n_2mainValue【港湾・漁港】&#10;有形固定資産減価償却率">
          <a:extLst>
            <a:ext uri="{FF2B5EF4-FFF2-40B4-BE49-F238E27FC236}">
              <a16:creationId xmlns:a16="http://schemas.microsoft.com/office/drawing/2014/main" xmlns="" id="{B7148E96-FC00-4047-A019-B02308571474}"/>
            </a:ext>
          </a:extLst>
        </xdr:cNvPr>
        <xdr:cNvSpPr txBox="1"/>
      </xdr:nvSpPr>
      <xdr:spPr>
        <a:xfrm>
          <a:off x="2705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104791</xdr:rowOff>
    </xdr:from>
    <xdr:ext cx="405111" cy="259045"/>
    <xdr:sp macro="" textlink="">
      <xdr:nvSpPr>
        <xdr:cNvPr id="435" name="n_3mainValue【港湾・漁港】&#10;有形固定資産減価償却率">
          <a:extLst>
            <a:ext uri="{FF2B5EF4-FFF2-40B4-BE49-F238E27FC236}">
              <a16:creationId xmlns:a16="http://schemas.microsoft.com/office/drawing/2014/main" xmlns="" id="{50306E7D-E0FD-4932-9874-2994AF1872CB}"/>
            </a:ext>
          </a:extLst>
        </xdr:cNvPr>
        <xdr:cNvSpPr txBox="1"/>
      </xdr:nvSpPr>
      <xdr:spPr>
        <a:xfrm>
          <a:off x="18167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123841</xdr:rowOff>
    </xdr:from>
    <xdr:ext cx="405111" cy="259045"/>
    <xdr:sp macro="" textlink="">
      <xdr:nvSpPr>
        <xdr:cNvPr id="436" name="n_4mainValue【港湾・漁港】&#10;有形固定資産減価償却率">
          <a:extLst>
            <a:ext uri="{FF2B5EF4-FFF2-40B4-BE49-F238E27FC236}">
              <a16:creationId xmlns:a16="http://schemas.microsoft.com/office/drawing/2014/main" xmlns="" id="{CE5A8FD8-A074-4FF5-A009-3BFD4AADA750}"/>
            </a:ext>
          </a:extLst>
        </xdr:cNvPr>
        <xdr:cNvSpPr txBox="1"/>
      </xdr:nvSpPr>
      <xdr:spPr>
        <a:xfrm>
          <a:off x="927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F7249FA8-87E8-4CC0-BD4D-59A8ADB198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505DC576-F82E-400F-872C-DF65133033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2D09354E-58CF-45CB-AA40-8A91A48A47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1F35CE28-A23A-4E87-A213-AA773B1B986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DCA0DF09-8842-41A4-A747-C724CD546C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8F253B76-EEBB-460A-A014-A1F8EC15506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F245104D-0D15-4586-A2CD-40717324E0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6CEB658C-4EF4-4F4E-9523-7523150BD4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F97AF8F0-A601-45C0-9CA5-A2478F26D6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EC957938-9D58-4E83-AFBE-C240C50979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xmlns="" id="{1FF6CAF0-BC1A-47FF-84FA-BFD9E4A77D1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xmlns="" id="{AEF32E3C-32D9-4CEC-9F29-02F318B2F8C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xmlns="" id="{9B8624C4-0002-4EB0-B173-6426E2B645B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xmlns="" id="{E51EB09A-EB5D-4C3A-AFE2-96A98F214D5E}"/>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xmlns="" id="{2355F16C-6785-4265-9E43-B5A7C723052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xmlns="" id="{F1DFF2C3-B16E-4EE3-AD17-DFB344F9C95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xmlns="" id="{0B8B1DC0-25EB-4E2E-ABC0-50F80B53AF5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xmlns="" id="{16C98167-3D77-4EBA-9AC2-C2DB37342E2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BAEF502B-FD50-47BD-868F-9419554367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xmlns="" id="{E389F91F-5858-44EF-8B97-35A8E322951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xmlns="" id="{F96DDC67-76D2-4F17-9E63-D47BCF18DB2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xmlns="" id="{8CFADF46-75C6-4808-BA03-9E6690BC664A}"/>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xmlns="" id="{FEA6FC92-AE83-4A18-B880-C3D8B39DC97B}"/>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xmlns="" id="{E87EAAD2-2447-42A4-B969-57BF9E310C21}"/>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xmlns="" id="{F6D81228-BED7-455F-9C12-1188B4C55534}"/>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xmlns="" id="{A17C191C-41D8-4B9C-94E6-41EE60ADE2C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xmlns="" id="{868EC140-68B3-4803-BDDA-9B10F9150CE3}"/>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xmlns="" id="{EC5EAD37-88F9-4473-9D00-7C92F148B13C}"/>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xmlns="" id="{F7FB0D36-8C12-451E-91EE-CA190EA4252F}"/>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xmlns="" id="{6DBADBC4-5003-431C-AB10-8D0C0301F93F}"/>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xmlns="" id="{DFDE6367-89A5-407D-9749-A2B3148EF25A}"/>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xmlns="" id="{C21240CD-705C-4E98-9E5D-45A75FA9CA6B}"/>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178F9CF8-8DB1-4BA8-8B48-7AF5861A41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944B84E9-AEC3-4A1B-915B-44BC3939ACB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1C1CFEB7-E768-4403-9276-78AE670C686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2C024B94-977B-42C4-A447-3097F3DDD8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766C781A-DEA2-491E-A3B9-F66BB945C7E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91191</xdr:rowOff>
    </xdr:from>
    <xdr:to>
      <xdr:col>55</xdr:col>
      <xdr:colOff>50800</xdr:colOff>
      <xdr:row>108</xdr:row>
      <xdr:rowOff>21341</xdr:rowOff>
    </xdr:to>
    <xdr:sp macro="" textlink="">
      <xdr:nvSpPr>
        <xdr:cNvPr id="474" name="楕円 473">
          <a:extLst>
            <a:ext uri="{FF2B5EF4-FFF2-40B4-BE49-F238E27FC236}">
              <a16:creationId xmlns:a16="http://schemas.microsoft.com/office/drawing/2014/main" xmlns="" id="{7C7862FE-F81D-458C-9BBA-78B9B3C6E534}"/>
            </a:ext>
          </a:extLst>
        </xdr:cNvPr>
        <xdr:cNvSpPr/>
      </xdr:nvSpPr>
      <xdr:spPr>
        <a:xfrm>
          <a:off x="10426700" y="184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6118</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xmlns="" id="{41B059EB-B69C-46A2-BD9A-9D42C5740DBC}"/>
            </a:ext>
          </a:extLst>
        </xdr:cNvPr>
        <xdr:cNvSpPr txBox="1"/>
      </xdr:nvSpPr>
      <xdr:spPr>
        <a:xfrm>
          <a:off x="10515600" y="183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92824</xdr:rowOff>
    </xdr:from>
    <xdr:to>
      <xdr:col>50</xdr:col>
      <xdr:colOff>165100</xdr:colOff>
      <xdr:row>108</xdr:row>
      <xdr:rowOff>22974</xdr:rowOff>
    </xdr:to>
    <xdr:sp macro="" textlink="">
      <xdr:nvSpPr>
        <xdr:cNvPr id="476" name="楕円 475">
          <a:extLst>
            <a:ext uri="{FF2B5EF4-FFF2-40B4-BE49-F238E27FC236}">
              <a16:creationId xmlns:a16="http://schemas.microsoft.com/office/drawing/2014/main" xmlns="" id="{CF34A2EE-2524-486E-9D65-38D62EFD18EC}"/>
            </a:ext>
          </a:extLst>
        </xdr:cNvPr>
        <xdr:cNvSpPr/>
      </xdr:nvSpPr>
      <xdr:spPr>
        <a:xfrm>
          <a:off x="9588500" y="184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141991</xdr:rowOff>
    </xdr:from>
    <xdr:to>
      <xdr:col>55</xdr:col>
      <xdr:colOff>0</xdr:colOff>
      <xdr:row>107</xdr:row>
      <xdr:rowOff>143624</xdr:rowOff>
    </xdr:to>
    <xdr:cxnSp macro="">
      <xdr:nvCxnSpPr>
        <xdr:cNvPr id="477" name="直線コネクタ 476">
          <a:extLst>
            <a:ext uri="{FF2B5EF4-FFF2-40B4-BE49-F238E27FC236}">
              <a16:creationId xmlns:a16="http://schemas.microsoft.com/office/drawing/2014/main" xmlns="" id="{B9BF5ED7-8983-44AA-B91B-39ECBFFB40C4}"/>
            </a:ext>
          </a:extLst>
        </xdr:cNvPr>
        <xdr:cNvCxnSpPr/>
      </xdr:nvCxnSpPr>
      <xdr:spPr>
        <a:xfrm flipV="1">
          <a:off x="9639300" y="1848714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94945</xdr:rowOff>
    </xdr:from>
    <xdr:to>
      <xdr:col>46</xdr:col>
      <xdr:colOff>38100</xdr:colOff>
      <xdr:row>108</xdr:row>
      <xdr:rowOff>25095</xdr:rowOff>
    </xdr:to>
    <xdr:sp macro="" textlink="">
      <xdr:nvSpPr>
        <xdr:cNvPr id="478" name="楕円 477">
          <a:extLst>
            <a:ext uri="{FF2B5EF4-FFF2-40B4-BE49-F238E27FC236}">
              <a16:creationId xmlns:a16="http://schemas.microsoft.com/office/drawing/2014/main" xmlns="" id="{FA6FC0A3-FF38-4025-8363-FAE9DB398778}"/>
            </a:ext>
          </a:extLst>
        </xdr:cNvPr>
        <xdr:cNvSpPr/>
      </xdr:nvSpPr>
      <xdr:spPr>
        <a:xfrm>
          <a:off x="8699500" y="184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143624</xdr:rowOff>
    </xdr:from>
    <xdr:to>
      <xdr:col>50</xdr:col>
      <xdr:colOff>114300</xdr:colOff>
      <xdr:row>107</xdr:row>
      <xdr:rowOff>145745</xdr:rowOff>
    </xdr:to>
    <xdr:cxnSp macro="">
      <xdr:nvCxnSpPr>
        <xdr:cNvPr id="479" name="直線コネクタ 478">
          <a:extLst>
            <a:ext uri="{FF2B5EF4-FFF2-40B4-BE49-F238E27FC236}">
              <a16:creationId xmlns:a16="http://schemas.microsoft.com/office/drawing/2014/main" xmlns="" id="{C1F51152-D416-4984-9B66-B7C0BFC8AE53}"/>
            </a:ext>
          </a:extLst>
        </xdr:cNvPr>
        <xdr:cNvCxnSpPr/>
      </xdr:nvCxnSpPr>
      <xdr:spPr>
        <a:xfrm flipV="1">
          <a:off x="8750300" y="18488774"/>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98019</xdr:rowOff>
    </xdr:from>
    <xdr:to>
      <xdr:col>41</xdr:col>
      <xdr:colOff>101600</xdr:colOff>
      <xdr:row>108</xdr:row>
      <xdr:rowOff>28169</xdr:rowOff>
    </xdr:to>
    <xdr:sp macro="" textlink="">
      <xdr:nvSpPr>
        <xdr:cNvPr id="480" name="楕円 479">
          <a:extLst>
            <a:ext uri="{FF2B5EF4-FFF2-40B4-BE49-F238E27FC236}">
              <a16:creationId xmlns:a16="http://schemas.microsoft.com/office/drawing/2014/main" xmlns="" id="{205B086E-0CC8-4787-A193-B51547B8E2FD}"/>
            </a:ext>
          </a:extLst>
        </xdr:cNvPr>
        <xdr:cNvSpPr/>
      </xdr:nvSpPr>
      <xdr:spPr>
        <a:xfrm>
          <a:off x="7810500" y="184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145745</xdr:rowOff>
    </xdr:from>
    <xdr:to>
      <xdr:col>45</xdr:col>
      <xdr:colOff>177800</xdr:colOff>
      <xdr:row>107</xdr:row>
      <xdr:rowOff>148819</xdr:rowOff>
    </xdr:to>
    <xdr:cxnSp macro="">
      <xdr:nvCxnSpPr>
        <xdr:cNvPr id="481" name="直線コネクタ 480">
          <a:extLst>
            <a:ext uri="{FF2B5EF4-FFF2-40B4-BE49-F238E27FC236}">
              <a16:creationId xmlns:a16="http://schemas.microsoft.com/office/drawing/2014/main" xmlns="" id="{D852E23D-1C1B-4274-B296-6CF8DFF13732}"/>
            </a:ext>
          </a:extLst>
        </xdr:cNvPr>
        <xdr:cNvCxnSpPr/>
      </xdr:nvCxnSpPr>
      <xdr:spPr>
        <a:xfrm flipV="1">
          <a:off x="7861300" y="1849089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102329</xdr:rowOff>
    </xdr:from>
    <xdr:to>
      <xdr:col>36</xdr:col>
      <xdr:colOff>165100</xdr:colOff>
      <xdr:row>108</xdr:row>
      <xdr:rowOff>32479</xdr:rowOff>
    </xdr:to>
    <xdr:sp macro="" textlink="">
      <xdr:nvSpPr>
        <xdr:cNvPr id="482" name="楕円 481">
          <a:extLst>
            <a:ext uri="{FF2B5EF4-FFF2-40B4-BE49-F238E27FC236}">
              <a16:creationId xmlns:a16="http://schemas.microsoft.com/office/drawing/2014/main" xmlns="" id="{7F90ACD3-A420-4F26-9085-B55DC0B01E95}"/>
            </a:ext>
          </a:extLst>
        </xdr:cNvPr>
        <xdr:cNvSpPr/>
      </xdr:nvSpPr>
      <xdr:spPr>
        <a:xfrm>
          <a:off x="6921500" y="184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148819</xdr:rowOff>
    </xdr:from>
    <xdr:to>
      <xdr:col>41</xdr:col>
      <xdr:colOff>50800</xdr:colOff>
      <xdr:row>107</xdr:row>
      <xdr:rowOff>153129</xdr:rowOff>
    </xdr:to>
    <xdr:cxnSp macro="">
      <xdr:nvCxnSpPr>
        <xdr:cNvPr id="483" name="直線コネクタ 482">
          <a:extLst>
            <a:ext uri="{FF2B5EF4-FFF2-40B4-BE49-F238E27FC236}">
              <a16:creationId xmlns:a16="http://schemas.microsoft.com/office/drawing/2014/main" xmlns="" id="{4ED7720E-5D14-4233-9206-21833B26B204}"/>
            </a:ext>
          </a:extLst>
        </xdr:cNvPr>
        <xdr:cNvCxnSpPr/>
      </xdr:nvCxnSpPr>
      <xdr:spPr>
        <a:xfrm flipV="1">
          <a:off x="6972300" y="18493969"/>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xmlns="" id="{22577E01-3193-44E0-A63A-BBBFFF037FEC}"/>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xmlns="" id="{F5591640-4360-4638-81E3-9F36883B00B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xmlns="" id="{C9DE2057-16BC-4387-BFFC-FA30B5685E83}"/>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xmlns="" id="{347F4342-662B-4864-86C9-7ACC99501649}"/>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14101</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xmlns="" id="{8934E2EC-F314-4AC4-A8FE-8FA5069C6E82}"/>
            </a:ext>
          </a:extLst>
        </xdr:cNvPr>
        <xdr:cNvSpPr txBox="1"/>
      </xdr:nvSpPr>
      <xdr:spPr>
        <a:xfrm>
          <a:off x="9327095" y="1853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16222</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xmlns="" id="{C70EAC86-F1C3-4C03-9966-FFF535788E57}"/>
            </a:ext>
          </a:extLst>
        </xdr:cNvPr>
        <xdr:cNvSpPr txBox="1"/>
      </xdr:nvSpPr>
      <xdr:spPr>
        <a:xfrm>
          <a:off x="8450795" y="1853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19296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xmlns="" id="{F35B3DD6-5D70-4F83-A968-3D96929D3F1F}"/>
            </a:ext>
          </a:extLst>
        </xdr:cNvPr>
        <xdr:cNvSpPr txBox="1"/>
      </xdr:nvSpPr>
      <xdr:spPr>
        <a:xfrm>
          <a:off x="7561795" y="1853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23606</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xmlns="" id="{5D1C05B7-8A08-450F-B681-3D01FDC3A989}"/>
            </a:ext>
          </a:extLst>
        </xdr:cNvPr>
        <xdr:cNvSpPr txBox="1"/>
      </xdr:nvSpPr>
      <xdr:spPr>
        <a:xfrm>
          <a:off x="6672795" y="185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7DCC7C39-86E4-40B4-A92A-78622D1223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712ADBB2-32A1-440A-9D72-AF39E8A779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26A320DB-AAE6-4A13-AF78-FE8957C3CF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C57F5AC2-910A-4910-91DF-16F643812A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F7901303-ECCF-47BB-B837-D4B227CB1F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DC9E95F1-05FA-465E-A373-F8815E6C22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D93BC4BA-C304-47B5-8974-4C509CDE8A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5FEDBDA8-0F18-439E-9456-7E822CED94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xmlns="" id="{983D1DAB-F71C-4C07-A7CD-CBCC5EBAE4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xmlns="" id="{C9B47FB4-A6E0-4D10-9280-E6DF2D3B13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xmlns="" id="{8EE316C5-E37D-494E-A0A3-4AAFCD4C30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xmlns="" id="{EA94D537-5B62-4F53-8ED1-1611E9D7A97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xmlns="" id="{4DB61AB0-15E0-429E-9CD7-AD8933DFCFB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xmlns="" id="{79131D5A-B8D1-4256-B9F2-FBB7950F97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xmlns="" id="{B504BB6C-CFF9-443C-A948-CB71D78543B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xmlns="" id="{23B6D4AB-9299-4531-ABF8-CB52728756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xmlns="" id="{5F69FE6D-D287-4AB1-B16D-AE7E68E11BA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xmlns="" id="{6318FF6E-2ADD-4C47-B3A5-7617E61FFA7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xmlns="" id="{78699F33-6A67-4F2A-A475-DB618A5F421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xmlns="" id="{C2181BD5-52F3-4383-99F1-E76BB59B76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xmlns="" id="{6843B1F5-2A4C-4497-924E-D4822CD754C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xmlns="" id="{DF4CA542-7470-46D7-9E14-9A2771BF86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xmlns="" id="{91981D24-F860-4ACB-A186-5DFCB59772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xmlns="" id="{37C71F04-F6E8-47D3-B406-D727FE5B74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xmlns="" id="{2000D265-9984-49E6-8D25-A294346462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xmlns="" id="{D26A717D-DE04-414A-A694-FFAF05B44895}"/>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xmlns="" id="{F3950456-AE08-4F40-A521-500EFE49C2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xmlns="" id="{86A5DE96-7E61-49C1-B628-0BF306ADEA7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xmlns="" id="{436FC41B-833D-4F3C-A73F-5CEEA1BF1A44}"/>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xmlns="" id="{A0123167-02E2-4A73-B684-B54DFE025C36}"/>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xmlns="" id="{EC556211-3D0B-4923-B8EF-F4B968000F54}"/>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xmlns="" id="{C50650EC-EC77-4CA1-9A0A-C65650DDA7EC}"/>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xmlns="" id="{3335966B-5DAC-4F1D-883E-E9652D9098D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xmlns="" id="{96445CC4-E6BC-4796-A907-EBC69DACF01D}"/>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xmlns="" id="{1DC8F47C-DCD0-45B2-8977-AE5DE8B9E34A}"/>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xmlns="" id="{F484D215-92E3-46A8-8024-8649F2AFE1CF}"/>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7B7865AC-568F-4D7D-87E1-F3A96A63F1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B5F9DBFB-C1CB-47A1-AA47-F5A20D6792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D350550B-3ADB-4E7D-8C22-D795B97AC9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D9F3A680-04D3-4650-A9C5-74948327E6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F4200903-7B36-4677-BDDB-59A3E838C0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533" name="楕円 532">
          <a:extLst>
            <a:ext uri="{FF2B5EF4-FFF2-40B4-BE49-F238E27FC236}">
              <a16:creationId xmlns:a16="http://schemas.microsoft.com/office/drawing/2014/main" xmlns="" id="{691DBB6C-FF3B-4D2A-94F0-39ED6087777C}"/>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34" name="楕円 533">
          <a:extLst>
            <a:ext uri="{FF2B5EF4-FFF2-40B4-BE49-F238E27FC236}">
              <a16:creationId xmlns:a16="http://schemas.microsoft.com/office/drawing/2014/main" xmlns="" id="{CC0A8DB4-391D-4C9A-860C-386C20A2D752}"/>
            </a:ext>
          </a:extLst>
        </xdr:cNvPr>
        <xdr:cNvSpPr/>
      </xdr:nvSpPr>
      <xdr:spPr>
        <a:xfrm>
          <a:off x="14541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77833</xdr:rowOff>
    </xdr:to>
    <xdr:cxnSp macro="">
      <xdr:nvCxnSpPr>
        <xdr:cNvPr id="535" name="直線コネクタ 534">
          <a:extLst>
            <a:ext uri="{FF2B5EF4-FFF2-40B4-BE49-F238E27FC236}">
              <a16:creationId xmlns:a16="http://schemas.microsoft.com/office/drawing/2014/main" xmlns="" id="{E8BF4233-89E9-4C4C-93A2-29809368230E}"/>
            </a:ext>
          </a:extLst>
        </xdr:cNvPr>
        <xdr:cNvCxnSpPr/>
      </xdr:nvCxnSpPr>
      <xdr:spPr>
        <a:xfrm flipV="1">
          <a:off x="14592300" y="649986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536" name="楕円 535">
          <a:extLst>
            <a:ext uri="{FF2B5EF4-FFF2-40B4-BE49-F238E27FC236}">
              <a16:creationId xmlns:a16="http://schemas.microsoft.com/office/drawing/2014/main" xmlns="" id="{904FCD49-DE96-4B8C-9C3F-D3F0B4DA9774}"/>
            </a:ext>
          </a:extLst>
        </xdr:cNvPr>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77833</xdr:rowOff>
    </xdr:to>
    <xdr:cxnSp macro="">
      <xdr:nvCxnSpPr>
        <xdr:cNvPr id="537" name="直線コネクタ 536">
          <a:extLst>
            <a:ext uri="{FF2B5EF4-FFF2-40B4-BE49-F238E27FC236}">
              <a16:creationId xmlns:a16="http://schemas.microsoft.com/office/drawing/2014/main" xmlns="" id="{3415B915-7859-4665-8B8E-28AC6C0AC9B6}"/>
            </a:ext>
          </a:extLst>
        </xdr:cNvPr>
        <xdr:cNvCxnSpPr/>
      </xdr:nvCxnSpPr>
      <xdr:spPr>
        <a:xfrm>
          <a:off x="13703300" y="65684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38" name="楕円 537">
          <a:extLst>
            <a:ext uri="{FF2B5EF4-FFF2-40B4-BE49-F238E27FC236}">
              <a16:creationId xmlns:a16="http://schemas.microsoft.com/office/drawing/2014/main" xmlns="" id="{08E26686-378F-41E6-AF8A-A54E132F7089}"/>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40</xdr:row>
      <xdr:rowOff>53340</xdr:rowOff>
    </xdr:to>
    <xdr:cxnSp macro="">
      <xdr:nvCxnSpPr>
        <xdr:cNvPr id="539" name="直線コネクタ 538">
          <a:extLst>
            <a:ext uri="{FF2B5EF4-FFF2-40B4-BE49-F238E27FC236}">
              <a16:creationId xmlns:a16="http://schemas.microsoft.com/office/drawing/2014/main" xmlns="" id="{7DC18C30-485B-4AAA-AA3F-0F7E6E6FB0A3}"/>
            </a:ext>
          </a:extLst>
        </xdr:cNvPr>
        <xdr:cNvCxnSpPr/>
      </xdr:nvCxnSpPr>
      <xdr:spPr>
        <a:xfrm flipV="1">
          <a:off x="12814300" y="65684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xmlns="" id="{30FB31EB-7D28-4E3D-8864-17E2EE0FE04D}"/>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xmlns="" id="{4E136A4D-509C-4F26-8603-E9D221F2987D}"/>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xmlns="" id="{12299A62-3C06-4A76-A3B0-D77D3D88CD6A}"/>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xmlns="" id="{157ED418-9B89-497D-A888-54EF026126B2}"/>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52087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xmlns="" id="{CDA3EB7A-0598-41A4-A10C-A5F9AC64ED00}"/>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xmlns="" id="{16E04122-8330-4379-883A-B07340FB39DB}"/>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xmlns="" id="{1C6DA059-0D47-480C-B7C3-883DA3B66CB8}"/>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xmlns="" id="{1ED3147A-B3CA-434F-B6E6-3CD05CB619EE}"/>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80DB4F26-BC38-404E-9393-86C6545F83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B8BC30E1-BB12-4BCE-95D8-606229B24C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6D41DC09-E930-46A6-B9FC-070ABDE544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E18ED3DF-20B3-4A70-A0C9-14100F5C67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7A88EBC0-C0E0-45B2-A296-30C5C043B6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C0654D4D-BBDE-4AEA-8CE6-D9E922A7BC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28DC3D82-C0CF-4BB1-8086-CA263E4A28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A8AA8BD9-ABDA-447F-B5D8-814E63E1DB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0B1BC261-D570-42CF-81EC-48F39A369B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ECADA359-86C2-4722-9379-FBF8569B68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xmlns="" id="{61F54CCE-CC35-49C0-B83D-3020CD0F865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xmlns="" id="{0567C0B7-B092-41EB-80B8-0598C438D3D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xmlns="" id="{B080CF46-681C-4741-902A-2E391DFA7B6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xmlns="" id="{793B4C3A-CB59-4622-9DE3-B408D772AD6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xmlns="" id="{0F22AA92-67FC-494E-A6C6-EF51C5DE06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xmlns="" id="{9378C493-97A0-4631-AC63-F1CF897B9D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xmlns="" id="{EA668AF7-C4A9-4755-B863-A1DFC33A1DF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xmlns="" id="{9F6ACADD-F986-4334-8B0B-E49137E4C02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xmlns="" id="{C69407A7-4915-4787-9002-63BA6FF4DB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xmlns="" id="{AE3ACABD-9E1C-44EF-96CD-706003C482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xmlns="" id="{9FC90161-6DB5-44CC-BC8F-D0FE2C36A5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69" name="直線コネクタ 568">
          <a:extLst>
            <a:ext uri="{FF2B5EF4-FFF2-40B4-BE49-F238E27FC236}">
              <a16:creationId xmlns:a16="http://schemas.microsoft.com/office/drawing/2014/main" xmlns="" id="{A9F87D84-87ED-4F9B-B9C4-4A77E093F953}"/>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xmlns="" id="{A4B954E6-EC71-4C78-845A-C77A9A511FFD}"/>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1" name="直線コネクタ 570">
          <a:extLst>
            <a:ext uri="{FF2B5EF4-FFF2-40B4-BE49-F238E27FC236}">
              <a16:creationId xmlns:a16="http://schemas.microsoft.com/office/drawing/2014/main" xmlns="" id="{F0F8E008-E3DC-4FA2-82B5-D6FDE468A34E}"/>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xmlns="" id="{3443D24E-C430-4E1D-AF31-C10374180F74}"/>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3" name="直線コネクタ 572">
          <a:extLst>
            <a:ext uri="{FF2B5EF4-FFF2-40B4-BE49-F238E27FC236}">
              <a16:creationId xmlns:a16="http://schemas.microsoft.com/office/drawing/2014/main" xmlns="" id="{AB4BA562-21B3-43B1-9C44-8304E37F6DE3}"/>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xmlns="" id="{567EB6B7-8943-4E28-BE42-6E05267215A1}"/>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5" name="フローチャート: 判断 574">
          <a:extLst>
            <a:ext uri="{FF2B5EF4-FFF2-40B4-BE49-F238E27FC236}">
              <a16:creationId xmlns:a16="http://schemas.microsoft.com/office/drawing/2014/main" xmlns="" id="{9BB9FC32-B024-496D-B9DC-66CC5D3A0A8B}"/>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6" name="フローチャート: 判断 575">
          <a:extLst>
            <a:ext uri="{FF2B5EF4-FFF2-40B4-BE49-F238E27FC236}">
              <a16:creationId xmlns:a16="http://schemas.microsoft.com/office/drawing/2014/main" xmlns="" id="{BD822907-7EA2-41B2-8E76-38FABBD5D918}"/>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77" name="フローチャート: 判断 576">
          <a:extLst>
            <a:ext uri="{FF2B5EF4-FFF2-40B4-BE49-F238E27FC236}">
              <a16:creationId xmlns:a16="http://schemas.microsoft.com/office/drawing/2014/main" xmlns="" id="{4C421B61-F3CB-4549-86B4-070364C9A58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78" name="フローチャート: 判断 577">
          <a:extLst>
            <a:ext uri="{FF2B5EF4-FFF2-40B4-BE49-F238E27FC236}">
              <a16:creationId xmlns:a16="http://schemas.microsoft.com/office/drawing/2014/main" xmlns="" id="{BE55C769-6B08-462B-BD46-CCE2D7858AEA}"/>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79" name="フローチャート: 判断 578">
          <a:extLst>
            <a:ext uri="{FF2B5EF4-FFF2-40B4-BE49-F238E27FC236}">
              <a16:creationId xmlns:a16="http://schemas.microsoft.com/office/drawing/2014/main" xmlns="" id="{9B8BA322-A41A-4741-914F-C10D68DA796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68948449-7FFF-44CA-A94C-9DF62E777A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24C1FC65-7256-4734-8DB5-0B66BB6744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C4111BD5-36AA-47C4-9B5F-E668BBDA7A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FE75E204-01B1-4C7A-88BD-4B3CA56984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402AF327-B604-414F-B28B-97D63139CD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585" name="楕円 584">
          <a:extLst>
            <a:ext uri="{FF2B5EF4-FFF2-40B4-BE49-F238E27FC236}">
              <a16:creationId xmlns:a16="http://schemas.microsoft.com/office/drawing/2014/main" xmlns="" id="{BCEE7F32-A9AB-4854-9E93-B70486DCD5D5}"/>
            </a:ext>
          </a:extLst>
        </xdr:cNvPr>
        <xdr:cNvSpPr/>
      </xdr:nvSpPr>
      <xdr:spPr>
        <a:xfrm>
          <a:off x="21272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103124</xdr:rowOff>
    </xdr:from>
    <xdr:to>
      <xdr:col>107</xdr:col>
      <xdr:colOff>101600</xdr:colOff>
      <xdr:row>41</xdr:row>
      <xdr:rowOff>33274</xdr:rowOff>
    </xdr:to>
    <xdr:sp macro="" textlink="">
      <xdr:nvSpPr>
        <xdr:cNvPr id="586" name="楕円 585">
          <a:extLst>
            <a:ext uri="{FF2B5EF4-FFF2-40B4-BE49-F238E27FC236}">
              <a16:creationId xmlns:a16="http://schemas.microsoft.com/office/drawing/2014/main" xmlns="" id="{148E24AA-987E-449D-8921-0644E4916842}"/>
            </a:ext>
          </a:extLst>
        </xdr:cNvPr>
        <xdr:cNvSpPr/>
      </xdr:nvSpPr>
      <xdr:spPr>
        <a:xfrm>
          <a:off x="20383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153924</xdr:rowOff>
    </xdr:to>
    <xdr:cxnSp macro="">
      <xdr:nvCxnSpPr>
        <xdr:cNvPr id="587" name="直線コネクタ 586">
          <a:extLst>
            <a:ext uri="{FF2B5EF4-FFF2-40B4-BE49-F238E27FC236}">
              <a16:creationId xmlns:a16="http://schemas.microsoft.com/office/drawing/2014/main" xmlns="" id="{00B15CE4-5288-48D4-A2A3-948F71BCFB1F}"/>
            </a:ext>
          </a:extLst>
        </xdr:cNvPr>
        <xdr:cNvCxnSpPr/>
      </xdr:nvCxnSpPr>
      <xdr:spPr>
        <a:xfrm>
          <a:off x="20434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105410</xdr:rowOff>
    </xdr:from>
    <xdr:to>
      <xdr:col>102</xdr:col>
      <xdr:colOff>165100</xdr:colOff>
      <xdr:row>41</xdr:row>
      <xdr:rowOff>35560</xdr:rowOff>
    </xdr:to>
    <xdr:sp macro="" textlink="">
      <xdr:nvSpPr>
        <xdr:cNvPr id="588" name="楕円 587">
          <a:extLst>
            <a:ext uri="{FF2B5EF4-FFF2-40B4-BE49-F238E27FC236}">
              <a16:creationId xmlns:a16="http://schemas.microsoft.com/office/drawing/2014/main" xmlns="" id="{F298286A-DC5F-4CF7-AE11-3B66BD50319A}"/>
            </a:ext>
          </a:extLst>
        </xdr:cNvPr>
        <xdr:cNvSpPr/>
      </xdr:nvSpPr>
      <xdr:spPr>
        <a:xfrm>
          <a:off x="19494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153924</xdr:rowOff>
    </xdr:from>
    <xdr:to>
      <xdr:col>107</xdr:col>
      <xdr:colOff>50800</xdr:colOff>
      <xdr:row>40</xdr:row>
      <xdr:rowOff>156210</xdr:rowOff>
    </xdr:to>
    <xdr:cxnSp macro="">
      <xdr:nvCxnSpPr>
        <xdr:cNvPr id="589" name="直線コネクタ 588">
          <a:extLst>
            <a:ext uri="{FF2B5EF4-FFF2-40B4-BE49-F238E27FC236}">
              <a16:creationId xmlns:a16="http://schemas.microsoft.com/office/drawing/2014/main" xmlns="" id="{4BC7F0F0-145C-4A50-820D-3A6E4263EF6E}"/>
            </a:ext>
          </a:extLst>
        </xdr:cNvPr>
        <xdr:cNvCxnSpPr/>
      </xdr:nvCxnSpPr>
      <xdr:spPr>
        <a:xfrm flipV="1">
          <a:off x="19545300" y="701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590" name="楕円 589">
          <a:extLst>
            <a:ext uri="{FF2B5EF4-FFF2-40B4-BE49-F238E27FC236}">
              <a16:creationId xmlns:a16="http://schemas.microsoft.com/office/drawing/2014/main" xmlns="" id="{7D7EFB23-8752-4620-9BF3-53A72E8D0323}"/>
            </a:ext>
          </a:extLst>
        </xdr:cNvPr>
        <xdr:cNvSpPr/>
      </xdr:nvSpPr>
      <xdr:spPr>
        <a:xfrm>
          <a:off x="18605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156210</xdr:rowOff>
    </xdr:from>
    <xdr:to>
      <xdr:col>102</xdr:col>
      <xdr:colOff>114300</xdr:colOff>
      <xdr:row>40</xdr:row>
      <xdr:rowOff>158496</xdr:rowOff>
    </xdr:to>
    <xdr:cxnSp macro="">
      <xdr:nvCxnSpPr>
        <xdr:cNvPr id="591" name="直線コネクタ 590">
          <a:extLst>
            <a:ext uri="{FF2B5EF4-FFF2-40B4-BE49-F238E27FC236}">
              <a16:creationId xmlns:a16="http://schemas.microsoft.com/office/drawing/2014/main" xmlns="" id="{DC7452DD-1E76-447A-B067-9A18B1CE9F2F}"/>
            </a:ext>
          </a:extLst>
        </xdr:cNvPr>
        <xdr:cNvCxnSpPr/>
      </xdr:nvCxnSpPr>
      <xdr:spPr>
        <a:xfrm flipV="1">
          <a:off x="18656300" y="701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xmlns="" id="{7A79FCAF-6BBE-4FCE-BD0A-72B062C81999}"/>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xmlns="" id="{3934679C-2215-410B-99CF-081B84C71790}"/>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xmlns="" id="{1AAEC015-55D6-497D-BE67-1A210E7158EE}"/>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xmlns="" id="{B4D74009-63A6-4C39-B2FF-F837A4F7254C}"/>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xmlns="" id="{709B525A-CC34-41CC-A377-68416BDC2670}"/>
            </a:ext>
          </a:extLst>
        </xdr:cNvPr>
        <xdr:cNvSpPr txBox="1"/>
      </xdr:nvSpPr>
      <xdr:spPr>
        <a:xfrm>
          <a:off x="21075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24401</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xmlns="" id="{F05CC8C7-17E4-4D73-B151-6F227D259EB5}"/>
            </a:ext>
          </a:extLst>
        </xdr:cNvPr>
        <xdr:cNvSpPr txBox="1"/>
      </xdr:nvSpPr>
      <xdr:spPr>
        <a:xfrm>
          <a:off x="20199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26687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xmlns="" id="{D407A2E2-E3E7-43F6-8DDD-D32C3B0B6624}"/>
            </a:ext>
          </a:extLst>
        </xdr:cNvPr>
        <xdr:cNvSpPr txBox="1"/>
      </xdr:nvSpPr>
      <xdr:spPr>
        <a:xfrm>
          <a:off x="19310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xmlns="" id="{57D447B0-E706-45E5-AD07-B7D9265447A8}"/>
            </a:ext>
          </a:extLst>
        </xdr:cNvPr>
        <xdr:cNvSpPr txBox="1"/>
      </xdr:nvSpPr>
      <xdr:spPr>
        <a:xfrm>
          <a:off x="18421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xmlns="" id="{29F74E03-DE9B-4642-874B-4E2611BFF4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xmlns="" id="{A5B8E06E-3220-4BCF-BB39-A8DBFFCE14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xmlns="" id="{E06A8C06-147B-4EE1-BDFC-516D8801CC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xmlns="" id="{DFABB628-B5E2-4360-8649-191794279B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xmlns="" id="{9E17C0D6-753D-4ABD-8840-9E27B4D2C4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xmlns="" id="{A04EA2E2-9937-4150-AB5F-2E68CC91DC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xmlns="" id="{8E9360EF-1224-48B9-9ABB-FFE3697728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xmlns="" id="{98B60D24-EC0B-4106-95F6-AD5476E82E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xmlns="" id="{C6A2E8AB-1665-4B32-94AB-3006CBB09C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xmlns="" id="{99748C10-0260-4DC0-98A9-C644E06920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xmlns="" id="{E4DA6892-55B5-48C9-BD09-0E2439BF2F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xmlns="" id="{E3CEAF15-E12A-4553-90DE-06FCC6CF2E1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xmlns="" id="{D529787C-A62E-43FB-8899-E4DC4FA5FC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xmlns="" id="{16D6E904-D0D6-4537-B83D-2223A0FC253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xmlns="" id="{9D0B17E4-C795-4C70-8A49-7626B1D688A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xmlns="" id="{86A2980A-32B0-4F46-8639-449E3161373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xmlns="" id="{D4BD3B01-3A09-4FF4-A9A9-419333187A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xmlns="" id="{5067D9FC-CD5C-4D25-B905-03641C54414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xmlns="" id="{3CD51987-ACAC-4D32-9604-BD87A04877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xmlns="" id="{911D3BBA-18A4-4DEA-8B36-4F482D5146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xmlns="" id="{152EF57E-75F2-48D9-BE7A-9A9ADD828F9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xmlns="" id="{70D38CB5-5B8D-4917-BE6B-700620F330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xmlns="" id="{81710719-84F5-4CE0-AB3E-43D219696D5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xmlns="" id="{D16BBC32-DC30-4CE8-B945-FF88AD551D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24" name="直線コネクタ 623">
          <a:extLst>
            <a:ext uri="{FF2B5EF4-FFF2-40B4-BE49-F238E27FC236}">
              <a16:creationId xmlns:a16="http://schemas.microsoft.com/office/drawing/2014/main" xmlns="" id="{ECA044EC-2204-49E0-AED7-08B94C238F19}"/>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25" name="【学校施設】&#10;有形固定資産減価償却率最小値テキスト">
          <a:extLst>
            <a:ext uri="{FF2B5EF4-FFF2-40B4-BE49-F238E27FC236}">
              <a16:creationId xmlns:a16="http://schemas.microsoft.com/office/drawing/2014/main" xmlns="" id="{13F056CF-6D5E-4CAC-A1F2-33D05D1270A6}"/>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26" name="直線コネクタ 625">
          <a:extLst>
            <a:ext uri="{FF2B5EF4-FFF2-40B4-BE49-F238E27FC236}">
              <a16:creationId xmlns:a16="http://schemas.microsoft.com/office/drawing/2014/main" xmlns="" id="{2A4A07AB-5662-4E41-828C-1007B2AED82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27" name="【学校施設】&#10;有形固定資産減価償却率最大値テキスト">
          <a:extLst>
            <a:ext uri="{FF2B5EF4-FFF2-40B4-BE49-F238E27FC236}">
              <a16:creationId xmlns:a16="http://schemas.microsoft.com/office/drawing/2014/main" xmlns="" id="{CFFBE1A4-D354-417F-92B9-967273755C7F}"/>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28" name="直線コネクタ 627">
          <a:extLst>
            <a:ext uri="{FF2B5EF4-FFF2-40B4-BE49-F238E27FC236}">
              <a16:creationId xmlns:a16="http://schemas.microsoft.com/office/drawing/2014/main" xmlns="" id="{1E08796F-759B-4CE0-AD07-4E4FD304A5A6}"/>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29" name="【学校施設】&#10;有形固定資産減価償却率平均値テキスト">
          <a:extLst>
            <a:ext uri="{FF2B5EF4-FFF2-40B4-BE49-F238E27FC236}">
              <a16:creationId xmlns:a16="http://schemas.microsoft.com/office/drawing/2014/main" xmlns="" id="{B7FC6673-3C83-4850-ADC1-5B4D0ECB7827}"/>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0" name="フローチャート: 判断 629">
          <a:extLst>
            <a:ext uri="{FF2B5EF4-FFF2-40B4-BE49-F238E27FC236}">
              <a16:creationId xmlns:a16="http://schemas.microsoft.com/office/drawing/2014/main" xmlns="" id="{A7F07F2C-32FA-43DB-B0FF-736467C546D7}"/>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1" name="フローチャート: 判断 630">
          <a:extLst>
            <a:ext uri="{FF2B5EF4-FFF2-40B4-BE49-F238E27FC236}">
              <a16:creationId xmlns:a16="http://schemas.microsoft.com/office/drawing/2014/main" xmlns="" id="{7173796A-7D01-45F3-80EA-DADD1C4510E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2" name="フローチャート: 判断 631">
          <a:extLst>
            <a:ext uri="{FF2B5EF4-FFF2-40B4-BE49-F238E27FC236}">
              <a16:creationId xmlns:a16="http://schemas.microsoft.com/office/drawing/2014/main" xmlns="" id="{E26357BF-8FFE-4572-88D7-A5FB041B6268}"/>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3" name="フローチャート: 判断 632">
          <a:extLst>
            <a:ext uri="{FF2B5EF4-FFF2-40B4-BE49-F238E27FC236}">
              <a16:creationId xmlns:a16="http://schemas.microsoft.com/office/drawing/2014/main" xmlns="" id="{CE86645F-20EC-4BDF-9E63-753EFBAD2602}"/>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34" name="フローチャート: 判断 633">
          <a:extLst>
            <a:ext uri="{FF2B5EF4-FFF2-40B4-BE49-F238E27FC236}">
              <a16:creationId xmlns:a16="http://schemas.microsoft.com/office/drawing/2014/main" xmlns="" id="{012A8850-75B5-4325-8ED0-E111647C6D6E}"/>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42E07853-1CAE-45F8-89D0-251641F94D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98A0E5A6-7D58-4815-943E-FD80FF770B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D6278FD6-1A37-4218-96C1-8E00D35A9B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3872548F-D230-4D35-9D13-3FA282A8D2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D27C1B7F-D443-4843-80FE-2A7CA75C51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0" name="楕円 639">
          <a:extLst>
            <a:ext uri="{FF2B5EF4-FFF2-40B4-BE49-F238E27FC236}">
              <a16:creationId xmlns:a16="http://schemas.microsoft.com/office/drawing/2014/main" xmlns="" id="{7D5B3343-0D3B-487F-B57E-5EE3E1569652}"/>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1" name="【学校施設】&#10;有形固定資産減価償却率該当値テキスト">
          <a:extLst>
            <a:ext uri="{FF2B5EF4-FFF2-40B4-BE49-F238E27FC236}">
              <a16:creationId xmlns:a16="http://schemas.microsoft.com/office/drawing/2014/main" xmlns="" id="{AB0EE06F-B522-4A33-83B6-7A1E41C602AA}"/>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642" name="楕円 641">
          <a:extLst>
            <a:ext uri="{FF2B5EF4-FFF2-40B4-BE49-F238E27FC236}">
              <a16:creationId xmlns:a16="http://schemas.microsoft.com/office/drawing/2014/main" xmlns="" id="{DE1F3B3A-8D4D-432A-B182-DE5F06F282E7}"/>
            </a:ext>
          </a:extLst>
        </xdr:cNvPr>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45720</xdr:rowOff>
    </xdr:to>
    <xdr:cxnSp macro="">
      <xdr:nvCxnSpPr>
        <xdr:cNvPr id="643" name="直線コネクタ 642">
          <a:extLst>
            <a:ext uri="{FF2B5EF4-FFF2-40B4-BE49-F238E27FC236}">
              <a16:creationId xmlns:a16="http://schemas.microsoft.com/office/drawing/2014/main" xmlns="" id="{C2972508-D14F-4E2D-A5AD-19FFF2356423}"/>
            </a:ext>
          </a:extLst>
        </xdr:cNvPr>
        <xdr:cNvCxnSpPr/>
      </xdr:nvCxnSpPr>
      <xdr:spPr>
        <a:xfrm>
          <a:off x="15481300" y="104832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135890</xdr:rowOff>
    </xdr:from>
    <xdr:to>
      <xdr:col>76</xdr:col>
      <xdr:colOff>165100</xdr:colOff>
      <xdr:row>61</xdr:row>
      <xdr:rowOff>66040</xdr:rowOff>
    </xdr:to>
    <xdr:sp macro="" textlink="">
      <xdr:nvSpPr>
        <xdr:cNvPr id="644" name="楕円 643">
          <a:extLst>
            <a:ext uri="{FF2B5EF4-FFF2-40B4-BE49-F238E27FC236}">
              <a16:creationId xmlns:a16="http://schemas.microsoft.com/office/drawing/2014/main" xmlns="" id="{05C4071B-E229-47C8-BCFA-3D96F11E4E66}"/>
            </a:ext>
          </a:extLst>
        </xdr:cNvPr>
        <xdr:cNvSpPr/>
      </xdr:nvSpPr>
      <xdr:spPr>
        <a:xfrm>
          <a:off x="14541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15240</xdr:rowOff>
    </xdr:from>
    <xdr:to>
      <xdr:col>81</xdr:col>
      <xdr:colOff>50800</xdr:colOff>
      <xdr:row>61</xdr:row>
      <xdr:rowOff>24765</xdr:rowOff>
    </xdr:to>
    <xdr:cxnSp macro="">
      <xdr:nvCxnSpPr>
        <xdr:cNvPr id="645" name="直線コネクタ 644">
          <a:extLst>
            <a:ext uri="{FF2B5EF4-FFF2-40B4-BE49-F238E27FC236}">
              <a16:creationId xmlns:a16="http://schemas.microsoft.com/office/drawing/2014/main" xmlns="" id="{FEF2486A-A3E9-44F2-B660-A8236FCB5EB6}"/>
            </a:ext>
          </a:extLst>
        </xdr:cNvPr>
        <xdr:cNvCxnSpPr/>
      </xdr:nvCxnSpPr>
      <xdr:spPr>
        <a:xfrm>
          <a:off x="14592300" y="10473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111125</xdr:rowOff>
    </xdr:from>
    <xdr:to>
      <xdr:col>72</xdr:col>
      <xdr:colOff>38100</xdr:colOff>
      <xdr:row>61</xdr:row>
      <xdr:rowOff>41275</xdr:rowOff>
    </xdr:to>
    <xdr:sp macro="" textlink="">
      <xdr:nvSpPr>
        <xdr:cNvPr id="646" name="楕円 645">
          <a:extLst>
            <a:ext uri="{FF2B5EF4-FFF2-40B4-BE49-F238E27FC236}">
              <a16:creationId xmlns:a16="http://schemas.microsoft.com/office/drawing/2014/main" xmlns="" id="{189579B0-2965-4B2C-A04F-65A858697688}"/>
            </a:ext>
          </a:extLst>
        </xdr:cNvPr>
        <xdr:cNvSpPr/>
      </xdr:nvSpPr>
      <xdr:spPr>
        <a:xfrm>
          <a:off x="13652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15240</xdr:rowOff>
    </xdr:to>
    <xdr:cxnSp macro="">
      <xdr:nvCxnSpPr>
        <xdr:cNvPr id="647" name="直線コネクタ 646">
          <a:extLst>
            <a:ext uri="{FF2B5EF4-FFF2-40B4-BE49-F238E27FC236}">
              <a16:creationId xmlns:a16="http://schemas.microsoft.com/office/drawing/2014/main" xmlns="" id="{E911088F-C855-4377-807E-65FBAD2F0BBC}"/>
            </a:ext>
          </a:extLst>
        </xdr:cNvPr>
        <xdr:cNvCxnSpPr/>
      </xdr:nvCxnSpPr>
      <xdr:spPr>
        <a:xfrm>
          <a:off x="13703300" y="1044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48260</xdr:rowOff>
    </xdr:from>
    <xdr:to>
      <xdr:col>67</xdr:col>
      <xdr:colOff>101600</xdr:colOff>
      <xdr:row>61</xdr:row>
      <xdr:rowOff>149860</xdr:rowOff>
    </xdr:to>
    <xdr:sp macro="" textlink="">
      <xdr:nvSpPr>
        <xdr:cNvPr id="648" name="楕円 647">
          <a:extLst>
            <a:ext uri="{FF2B5EF4-FFF2-40B4-BE49-F238E27FC236}">
              <a16:creationId xmlns:a16="http://schemas.microsoft.com/office/drawing/2014/main" xmlns="" id="{D06779F1-96E2-4FFB-9657-DB55145A4033}"/>
            </a:ext>
          </a:extLst>
        </xdr:cNvPr>
        <xdr:cNvSpPr/>
      </xdr:nvSpPr>
      <xdr:spPr>
        <a:xfrm>
          <a:off x="1276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161925</xdr:rowOff>
    </xdr:from>
    <xdr:to>
      <xdr:col>71</xdr:col>
      <xdr:colOff>177800</xdr:colOff>
      <xdr:row>61</xdr:row>
      <xdr:rowOff>99060</xdr:rowOff>
    </xdr:to>
    <xdr:cxnSp macro="">
      <xdr:nvCxnSpPr>
        <xdr:cNvPr id="649" name="直線コネクタ 648">
          <a:extLst>
            <a:ext uri="{FF2B5EF4-FFF2-40B4-BE49-F238E27FC236}">
              <a16:creationId xmlns:a16="http://schemas.microsoft.com/office/drawing/2014/main" xmlns="" id="{6EDBBF57-6857-427D-A309-0910F0B6C8DC}"/>
            </a:ext>
          </a:extLst>
        </xdr:cNvPr>
        <xdr:cNvCxnSpPr/>
      </xdr:nvCxnSpPr>
      <xdr:spPr>
        <a:xfrm flipV="1">
          <a:off x="12814300" y="104489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0" name="n_1aveValue【学校施設】&#10;有形固定資産減価償却率">
          <a:extLst>
            <a:ext uri="{FF2B5EF4-FFF2-40B4-BE49-F238E27FC236}">
              <a16:creationId xmlns:a16="http://schemas.microsoft.com/office/drawing/2014/main" xmlns="" id="{14FA87ED-E06A-4CC9-8DCB-FA4EC38F9F05}"/>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1" name="n_2aveValue【学校施設】&#10;有形固定資産減価償却率">
          <a:extLst>
            <a:ext uri="{FF2B5EF4-FFF2-40B4-BE49-F238E27FC236}">
              <a16:creationId xmlns:a16="http://schemas.microsoft.com/office/drawing/2014/main" xmlns="" id="{9B9A7419-5F0D-4636-8491-13A7A78F6198}"/>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2" name="n_3aveValue【学校施設】&#10;有形固定資産減価償却率">
          <a:extLst>
            <a:ext uri="{FF2B5EF4-FFF2-40B4-BE49-F238E27FC236}">
              <a16:creationId xmlns:a16="http://schemas.microsoft.com/office/drawing/2014/main" xmlns="" id="{97A867F2-8583-4C08-8513-847D148C345E}"/>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3" name="n_4aveValue【学校施設】&#10;有形固定資産減価償却率">
          <a:extLst>
            <a:ext uri="{FF2B5EF4-FFF2-40B4-BE49-F238E27FC236}">
              <a16:creationId xmlns:a16="http://schemas.microsoft.com/office/drawing/2014/main" xmlns="" id="{8FA684AD-C541-4DD5-8223-F4E76877650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66692</xdr:rowOff>
    </xdr:from>
    <xdr:ext cx="405111" cy="259045"/>
    <xdr:sp macro="" textlink="">
      <xdr:nvSpPr>
        <xdr:cNvPr id="654" name="n_1mainValue【学校施設】&#10;有形固定資産減価償却率">
          <a:extLst>
            <a:ext uri="{FF2B5EF4-FFF2-40B4-BE49-F238E27FC236}">
              <a16:creationId xmlns:a16="http://schemas.microsoft.com/office/drawing/2014/main" xmlns="" id="{50912D56-9F7C-4920-A591-D7EF38AC456D}"/>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655" name="n_2mainValue【学校施設】&#10;有形固定資産減価償却率">
          <a:extLst>
            <a:ext uri="{FF2B5EF4-FFF2-40B4-BE49-F238E27FC236}">
              <a16:creationId xmlns:a16="http://schemas.microsoft.com/office/drawing/2014/main" xmlns="" id="{6616B643-A575-4C55-AA0B-9BD7871C20D4}"/>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32402</xdr:rowOff>
    </xdr:from>
    <xdr:ext cx="405111" cy="259045"/>
    <xdr:sp macro="" textlink="">
      <xdr:nvSpPr>
        <xdr:cNvPr id="656" name="n_3mainValue【学校施設】&#10;有形固定資産減価償却率">
          <a:extLst>
            <a:ext uri="{FF2B5EF4-FFF2-40B4-BE49-F238E27FC236}">
              <a16:creationId xmlns:a16="http://schemas.microsoft.com/office/drawing/2014/main" xmlns="" id="{DAC20123-1723-4A53-B266-502FE0C91193}"/>
            </a:ext>
          </a:extLst>
        </xdr:cNvPr>
        <xdr:cNvSpPr txBox="1"/>
      </xdr:nvSpPr>
      <xdr:spPr>
        <a:xfrm>
          <a:off x="13500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140987</xdr:rowOff>
    </xdr:from>
    <xdr:ext cx="405111" cy="259045"/>
    <xdr:sp macro="" textlink="">
      <xdr:nvSpPr>
        <xdr:cNvPr id="657" name="n_4mainValue【学校施設】&#10;有形固定資産減価償却率">
          <a:extLst>
            <a:ext uri="{FF2B5EF4-FFF2-40B4-BE49-F238E27FC236}">
              <a16:creationId xmlns:a16="http://schemas.microsoft.com/office/drawing/2014/main" xmlns="" id="{0B32744C-DC12-46DD-A954-277A79E0A04C}"/>
            </a:ext>
          </a:extLst>
        </xdr:cNvPr>
        <xdr:cNvSpPr txBox="1"/>
      </xdr:nvSpPr>
      <xdr:spPr>
        <a:xfrm>
          <a:off x="12611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xmlns="" id="{E6598242-E4BE-417C-A73C-607208337E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xmlns="" id="{4F8AF3BE-D5F5-473D-A600-F4B2601848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xmlns="" id="{AAAA8004-EB1C-4187-944D-9630A5F59A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xmlns="" id="{52BBC202-25F7-42BA-A792-A271482DBA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xmlns="" id="{69C490D1-FD55-4C03-B5AD-DD24C1652A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xmlns="" id="{E2AC73B0-009B-4715-8C4A-25F3130891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xmlns="" id="{A57EFB7E-5D10-48B1-91D4-5245FF2965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xmlns="" id="{E29DC454-2C56-4D0E-BF8F-EA6BB929F0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xmlns="" id="{EED5BBFB-95F9-4662-A674-A9A5D61D25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xmlns="" id="{3F9D05D5-05D5-4C08-AD37-DD154D9EE4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xmlns="" id="{E5633ECC-0573-4F20-A3B0-989221D35B9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xmlns="" id="{43FD36B6-C125-4679-8D53-FD12EE3D67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xmlns="" id="{2F4AD6B2-B96E-46F0-A2CE-DEA39146DE6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xmlns="" id="{0155AD8D-5C26-43BC-BC78-A70C14BA90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xmlns="" id="{1F28800E-A55E-4977-9999-DD65517DE0B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xmlns="" id="{F54C66CA-50EA-44FA-9D1A-D1168FB4E01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xmlns="" id="{634E34C6-32AC-4469-81B6-90D06106A55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xmlns="" id="{D3EC795A-B63E-488E-B534-6E1AD52412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xmlns="" id="{0605C4BA-FCDE-4DEB-AAE0-D6DF1266539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xmlns="" id="{53D7D994-ECEF-40E9-91C4-22B29115AE5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xmlns="" id="{EADA3E1D-DA8C-47E7-A06F-44C84F9FF87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xmlns="" id="{B98B3E0B-4A57-4477-8FE0-F095CF9D73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xmlns="" id="{69D8557F-F0ED-4FD2-B5EB-B7A5349D76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xmlns="" id="{9D81B92C-5EA1-47CA-8CD7-FF4C5F972B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2" name="直線コネクタ 681">
          <a:extLst>
            <a:ext uri="{FF2B5EF4-FFF2-40B4-BE49-F238E27FC236}">
              <a16:creationId xmlns:a16="http://schemas.microsoft.com/office/drawing/2014/main" xmlns="" id="{0670863D-859A-4A4D-83B4-199784A1045A}"/>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3" name="【学校施設】&#10;一人当たり面積最小値テキスト">
          <a:extLst>
            <a:ext uri="{FF2B5EF4-FFF2-40B4-BE49-F238E27FC236}">
              <a16:creationId xmlns:a16="http://schemas.microsoft.com/office/drawing/2014/main" xmlns="" id="{5D0399EE-1FD6-4476-B6F3-D9DFD940577E}"/>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84" name="直線コネクタ 683">
          <a:extLst>
            <a:ext uri="{FF2B5EF4-FFF2-40B4-BE49-F238E27FC236}">
              <a16:creationId xmlns:a16="http://schemas.microsoft.com/office/drawing/2014/main" xmlns="" id="{ECE0ABFF-CABB-4BB4-B370-504C295FDA37}"/>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85" name="【学校施設】&#10;一人当たり面積最大値テキスト">
          <a:extLst>
            <a:ext uri="{FF2B5EF4-FFF2-40B4-BE49-F238E27FC236}">
              <a16:creationId xmlns:a16="http://schemas.microsoft.com/office/drawing/2014/main" xmlns="" id="{2211DBDA-E66A-4CED-9EBC-BC9B784ACEFD}"/>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86" name="直線コネクタ 685">
          <a:extLst>
            <a:ext uri="{FF2B5EF4-FFF2-40B4-BE49-F238E27FC236}">
              <a16:creationId xmlns:a16="http://schemas.microsoft.com/office/drawing/2014/main" xmlns="" id="{C572BB78-4578-490F-9782-1923ABE38CD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87" name="【学校施設】&#10;一人当たり面積平均値テキスト">
          <a:extLst>
            <a:ext uri="{FF2B5EF4-FFF2-40B4-BE49-F238E27FC236}">
              <a16:creationId xmlns:a16="http://schemas.microsoft.com/office/drawing/2014/main" xmlns="" id="{6848ABBB-88E1-447F-8954-4AD4F389D09F}"/>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88" name="フローチャート: 判断 687">
          <a:extLst>
            <a:ext uri="{FF2B5EF4-FFF2-40B4-BE49-F238E27FC236}">
              <a16:creationId xmlns:a16="http://schemas.microsoft.com/office/drawing/2014/main" xmlns="" id="{16533E99-438A-4C7D-91A0-CF1C5CAF1A18}"/>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89" name="フローチャート: 判断 688">
          <a:extLst>
            <a:ext uri="{FF2B5EF4-FFF2-40B4-BE49-F238E27FC236}">
              <a16:creationId xmlns:a16="http://schemas.microsoft.com/office/drawing/2014/main" xmlns="" id="{961D93E7-05B8-4778-AC72-1E16FBC210D4}"/>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0" name="フローチャート: 判断 689">
          <a:extLst>
            <a:ext uri="{FF2B5EF4-FFF2-40B4-BE49-F238E27FC236}">
              <a16:creationId xmlns:a16="http://schemas.microsoft.com/office/drawing/2014/main" xmlns="" id="{158111A5-1A9F-480D-A6A3-C4D0EE476006}"/>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1" name="フローチャート: 判断 690">
          <a:extLst>
            <a:ext uri="{FF2B5EF4-FFF2-40B4-BE49-F238E27FC236}">
              <a16:creationId xmlns:a16="http://schemas.microsoft.com/office/drawing/2014/main" xmlns="" id="{8846AFEB-99CB-42A8-9B02-18D4AC8B944E}"/>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2" name="フローチャート: 判断 691">
          <a:extLst>
            <a:ext uri="{FF2B5EF4-FFF2-40B4-BE49-F238E27FC236}">
              <a16:creationId xmlns:a16="http://schemas.microsoft.com/office/drawing/2014/main" xmlns="" id="{7D100BB4-CBE3-4250-8A56-5F9542DD7132}"/>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xmlns="" id="{3D36F366-248D-4192-B48B-61AF126126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xmlns="" id="{0743541E-4FB3-435F-AB98-15D23D9E23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xmlns="" id="{2937BD23-A950-435A-BB04-91CD3886B6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46211074-4374-4D9B-B493-412031E495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842FF8A9-1288-4C40-AF4F-4A5E09BA88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xdr:rowOff>
    </xdr:from>
    <xdr:to>
      <xdr:col>116</xdr:col>
      <xdr:colOff>114300</xdr:colOff>
      <xdr:row>61</xdr:row>
      <xdr:rowOff>108712</xdr:rowOff>
    </xdr:to>
    <xdr:sp macro="" textlink="">
      <xdr:nvSpPr>
        <xdr:cNvPr id="698" name="楕円 697">
          <a:extLst>
            <a:ext uri="{FF2B5EF4-FFF2-40B4-BE49-F238E27FC236}">
              <a16:creationId xmlns:a16="http://schemas.microsoft.com/office/drawing/2014/main" xmlns="" id="{9D7B9062-9311-4E6E-A01D-1CD7DE77211A}"/>
            </a:ext>
          </a:extLst>
        </xdr:cNvPr>
        <xdr:cNvSpPr/>
      </xdr:nvSpPr>
      <xdr:spPr>
        <a:xfrm>
          <a:off x="221107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29989</xdr:rowOff>
    </xdr:from>
    <xdr:ext cx="469744" cy="259045"/>
    <xdr:sp macro="" textlink="">
      <xdr:nvSpPr>
        <xdr:cNvPr id="699" name="【学校施設】&#10;一人当たり面積該当値テキスト">
          <a:extLst>
            <a:ext uri="{FF2B5EF4-FFF2-40B4-BE49-F238E27FC236}">
              <a16:creationId xmlns:a16="http://schemas.microsoft.com/office/drawing/2014/main" xmlns="" id="{1E132696-606B-4D2A-B877-92114EBCBAA0}"/>
            </a:ext>
          </a:extLst>
        </xdr:cNvPr>
        <xdr:cNvSpPr txBox="1"/>
      </xdr:nvSpPr>
      <xdr:spPr>
        <a:xfrm>
          <a:off x="22199600" y="103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18542</xdr:rowOff>
    </xdr:from>
    <xdr:to>
      <xdr:col>112</xdr:col>
      <xdr:colOff>38100</xdr:colOff>
      <xdr:row>61</xdr:row>
      <xdr:rowOff>120142</xdr:rowOff>
    </xdr:to>
    <xdr:sp macro="" textlink="">
      <xdr:nvSpPr>
        <xdr:cNvPr id="700" name="楕円 699">
          <a:extLst>
            <a:ext uri="{FF2B5EF4-FFF2-40B4-BE49-F238E27FC236}">
              <a16:creationId xmlns:a16="http://schemas.microsoft.com/office/drawing/2014/main" xmlns="" id="{AA93B590-64D6-4C11-899B-30DC842A5B04}"/>
            </a:ext>
          </a:extLst>
        </xdr:cNvPr>
        <xdr:cNvSpPr/>
      </xdr:nvSpPr>
      <xdr:spPr>
        <a:xfrm>
          <a:off x="21272500" y="104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57912</xdr:rowOff>
    </xdr:from>
    <xdr:to>
      <xdr:col>116</xdr:col>
      <xdr:colOff>63500</xdr:colOff>
      <xdr:row>61</xdr:row>
      <xdr:rowOff>69342</xdr:rowOff>
    </xdr:to>
    <xdr:cxnSp macro="">
      <xdr:nvCxnSpPr>
        <xdr:cNvPr id="701" name="直線コネクタ 700">
          <a:extLst>
            <a:ext uri="{FF2B5EF4-FFF2-40B4-BE49-F238E27FC236}">
              <a16:creationId xmlns:a16="http://schemas.microsoft.com/office/drawing/2014/main" xmlns="" id="{B21D3356-D2EC-4613-9C2F-20D6BA10A31B}"/>
            </a:ext>
          </a:extLst>
        </xdr:cNvPr>
        <xdr:cNvCxnSpPr/>
      </xdr:nvCxnSpPr>
      <xdr:spPr>
        <a:xfrm flipV="1">
          <a:off x="21323300" y="105163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702" name="楕円 701">
          <a:extLst>
            <a:ext uri="{FF2B5EF4-FFF2-40B4-BE49-F238E27FC236}">
              <a16:creationId xmlns:a16="http://schemas.microsoft.com/office/drawing/2014/main" xmlns="" id="{D24C0680-F961-45DE-AF42-C293C64AE33A}"/>
            </a:ext>
          </a:extLst>
        </xdr:cNvPr>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69342</xdr:rowOff>
    </xdr:from>
    <xdr:to>
      <xdr:col>111</xdr:col>
      <xdr:colOff>177800</xdr:colOff>
      <xdr:row>61</xdr:row>
      <xdr:rowOff>80010</xdr:rowOff>
    </xdr:to>
    <xdr:cxnSp macro="">
      <xdr:nvCxnSpPr>
        <xdr:cNvPr id="703" name="直線コネクタ 702">
          <a:extLst>
            <a:ext uri="{FF2B5EF4-FFF2-40B4-BE49-F238E27FC236}">
              <a16:creationId xmlns:a16="http://schemas.microsoft.com/office/drawing/2014/main" xmlns="" id="{257D70C3-8CB7-4412-AA7E-63C90A8803C5}"/>
            </a:ext>
          </a:extLst>
        </xdr:cNvPr>
        <xdr:cNvCxnSpPr/>
      </xdr:nvCxnSpPr>
      <xdr:spPr>
        <a:xfrm flipV="1">
          <a:off x="20434300" y="1052779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59309</xdr:rowOff>
    </xdr:from>
    <xdr:to>
      <xdr:col>102</xdr:col>
      <xdr:colOff>165100</xdr:colOff>
      <xdr:row>61</xdr:row>
      <xdr:rowOff>160909</xdr:rowOff>
    </xdr:to>
    <xdr:sp macro="" textlink="">
      <xdr:nvSpPr>
        <xdr:cNvPr id="704" name="楕円 703">
          <a:extLst>
            <a:ext uri="{FF2B5EF4-FFF2-40B4-BE49-F238E27FC236}">
              <a16:creationId xmlns:a16="http://schemas.microsoft.com/office/drawing/2014/main" xmlns="" id="{AA59DE61-DF04-4723-A2A9-74D86DDB642C}"/>
            </a:ext>
          </a:extLst>
        </xdr:cNvPr>
        <xdr:cNvSpPr/>
      </xdr:nvSpPr>
      <xdr:spPr>
        <a:xfrm>
          <a:off x="194945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110109</xdr:rowOff>
    </xdr:to>
    <xdr:cxnSp macro="">
      <xdr:nvCxnSpPr>
        <xdr:cNvPr id="705" name="直線コネクタ 704">
          <a:extLst>
            <a:ext uri="{FF2B5EF4-FFF2-40B4-BE49-F238E27FC236}">
              <a16:creationId xmlns:a16="http://schemas.microsoft.com/office/drawing/2014/main" xmlns="" id="{8084719D-219B-4224-BA7F-817394D9ACC7}"/>
            </a:ext>
          </a:extLst>
        </xdr:cNvPr>
        <xdr:cNvCxnSpPr/>
      </xdr:nvCxnSpPr>
      <xdr:spPr>
        <a:xfrm flipV="1">
          <a:off x="19545300" y="1053846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121793</xdr:rowOff>
    </xdr:from>
    <xdr:to>
      <xdr:col>98</xdr:col>
      <xdr:colOff>38100</xdr:colOff>
      <xdr:row>62</xdr:row>
      <xdr:rowOff>51943</xdr:rowOff>
    </xdr:to>
    <xdr:sp macro="" textlink="">
      <xdr:nvSpPr>
        <xdr:cNvPr id="706" name="楕円 705">
          <a:extLst>
            <a:ext uri="{FF2B5EF4-FFF2-40B4-BE49-F238E27FC236}">
              <a16:creationId xmlns:a16="http://schemas.microsoft.com/office/drawing/2014/main" xmlns="" id="{F6F97DF9-F652-49BA-8CB2-A2A9465BE8EF}"/>
            </a:ext>
          </a:extLst>
        </xdr:cNvPr>
        <xdr:cNvSpPr/>
      </xdr:nvSpPr>
      <xdr:spPr>
        <a:xfrm>
          <a:off x="186055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110109</xdr:rowOff>
    </xdr:from>
    <xdr:to>
      <xdr:col>102</xdr:col>
      <xdr:colOff>114300</xdr:colOff>
      <xdr:row>62</xdr:row>
      <xdr:rowOff>1143</xdr:rowOff>
    </xdr:to>
    <xdr:cxnSp macro="">
      <xdr:nvCxnSpPr>
        <xdr:cNvPr id="707" name="直線コネクタ 706">
          <a:extLst>
            <a:ext uri="{FF2B5EF4-FFF2-40B4-BE49-F238E27FC236}">
              <a16:creationId xmlns:a16="http://schemas.microsoft.com/office/drawing/2014/main" xmlns="" id="{EFF666CA-28D0-4647-A1DC-C1845568E586}"/>
            </a:ext>
          </a:extLst>
        </xdr:cNvPr>
        <xdr:cNvCxnSpPr/>
      </xdr:nvCxnSpPr>
      <xdr:spPr>
        <a:xfrm flipV="1">
          <a:off x="18656300" y="10568559"/>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08" name="n_1aveValue【学校施設】&#10;一人当たり面積">
          <a:extLst>
            <a:ext uri="{FF2B5EF4-FFF2-40B4-BE49-F238E27FC236}">
              <a16:creationId xmlns:a16="http://schemas.microsoft.com/office/drawing/2014/main" xmlns="" id="{1969AA05-4776-4958-8129-684C5848F371}"/>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09" name="n_2aveValue【学校施設】&#10;一人当たり面積">
          <a:extLst>
            <a:ext uri="{FF2B5EF4-FFF2-40B4-BE49-F238E27FC236}">
              <a16:creationId xmlns:a16="http://schemas.microsoft.com/office/drawing/2014/main" xmlns="" id="{A3934343-584A-49B5-AD2D-AA9D75E0CB65}"/>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0" name="n_3aveValue【学校施設】&#10;一人当たり面積">
          <a:extLst>
            <a:ext uri="{FF2B5EF4-FFF2-40B4-BE49-F238E27FC236}">
              <a16:creationId xmlns:a16="http://schemas.microsoft.com/office/drawing/2014/main" xmlns="" id="{72315E20-B110-4A30-A5B6-FC3D074885F6}"/>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1" name="n_4aveValue【学校施設】&#10;一人当たり面積">
          <a:extLst>
            <a:ext uri="{FF2B5EF4-FFF2-40B4-BE49-F238E27FC236}">
              <a16:creationId xmlns:a16="http://schemas.microsoft.com/office/drawing/2014/main" xmlns="" id="{7238FA2E-9918-493D-A6A5-99620255F7C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136669</xdr:rowOff>
    </xdr:from>
    <xdr:ext cx="469744" cy="259045"/>
    <xdr:sp macro="" textlink="">
      <xdr:nvSpPr>
        <xdr:cNvPr id="712" name="n_1mainValue【学校施設】&#10;一人当たり面積">
          <a:extLst>
            <a:ext uri="{FF2B5EF4-FFF2-40B4-BE49-F238E27FC236}">
              <a16:creationId xmlns:a16="http://schemas.microsoft.com/office/drawing/2014/main" xmlns="" id="{2476E3D9-AD43-4D07-AF4A-20785199E3DD}"/>
            </a:ext>
          </a:extLst>
        </xdr:cNvPr>
        <xdr:cNvSpPr txBox="1"/>
      </xdr:nvSpPr>
      <xdr:spPr>
        <a:xfrm>
          <a:off x="21075727" y="1025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713" name="n_2mainValue【学校施設】&#10;一人当たり面積">
          <a:extLst>
            <a:ext uri="{FF2B5EF4-FFF2-40B4-BE49-F238E27FC236}">
              <a16:creationId xmlns:a16="http://schemas.microsoft.com/office/drawing/2014/main" xmlns="" id="{BA949DB3-FAAA-406F-94CD-54340984FBB2}"/>
            </a:ext>
          </a:extLst>
        </xdr:cNvPr>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5986</xdr:rowOff>
    </xdr:from>
    <xdr:ext cx="469744" cy="259045"/>
    <xdr:sp macro="" textlink="">
      <xdr:nvSpPr>
        <xdr:cNvPr id="714" name="n_3mainValue【学校施設】&#10;一人当たり面積">
          <a:extLst>
            <a:ext uri="{FF2B5EF4-FFF2-40B4-BE49-F238E27FC236}">
              <a16:creationId xmlns:a16="http://schemas.microsoft.com/office/drawing/2014/main" xmlns="" id="{D399FA98-784D-42A7-A467-87909AABB6AF}"/>
            </a:ext>
          </a:extLst>
        </xdr:cNvPr>
        <xdr:cNvSpPr txBox="1"/>
      </xdr:nvSpPr>
      <xdr:spPr>
        <a:xfrm>
          <a:off x="19310427" y="102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68470</xdr:rowOff>
    </xdr:from>
    <xdr:ext cx="469744" cy="259045"/>
    <xdr:sp macro="" textlink="">
      <xdr:nvSpPr>
        <xdr:cNvPr id="715" name="n_4mainValue【学校施設】&#10;一人当たり面積">
          <a:extLst>
            <a:ext uri="{FF2B5EF4-FFF2-40B4-BE49-F238E27FC236}">
              <a16:creationId xmlns:a16="http://schemas.microsoft.com/office/drawing/2014/main" xmlns="" id="{1AF07F3C-7951-4B20-996D-78DB70FD9330}"/>
            </a:ext>
          </a:extLst>
        </xdr:cNvPr>
        <xdr:cNvSpPr txBox="1"/>
      </xdr:nvSpPr>
      <xdr:spPr>
        <a:xfrm>
          <a:off x="18421427" y="103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xmlns="" id="{03680460-E6A3-449D-9BC4-F18CB4D721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xmlns="" id="{616EA0F5-8B91-46C3-A75B-2D791888AE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xmlns="" id="{6E264044-4C98-4291-97FD-7C20007517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xmlns="" id="{9678EBC0-3302-4148-8DBA-DABD217BA5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xmlns="" id="{AE5187D4-0D0F-44D8-AA34-89A49F8F615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xmlns="" id="{EE8E8EDA-B443-4BC7-8943-67531793AE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xmlns="" id="{2AA9A873-CFE2-4219-9061-B318E532F4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xmlns="" id="{4AE30B33-308E-4564-AE66-BFFB9E226D9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xmlns="" id="{3BAF3E23-9140-4C08-BC80-B99CBBA746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xmlns="" id="{9481599C-3CEA-496F-962A-C173B9C4FA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xmlns="" id="{935C5D62-E118-4443-900A-74B4D3B16E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xmlns="" id="{6AA6155A-A457-41D8-939D-65D4AFC565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xmlns="" id="{5161A71C-149A-47A4-BA64-9612543337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xmlns="" id="{1C9703BF-CBC5-4B88-87C7-9451225F5D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xmlns="" id="{F185DF67-9BBA-47E4-8843-ED48B50D91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xmlns="" id="{4B2186A2-BDD5-4A4A-9E75-85FA113C0F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xmlns="" id="{EF32A01E-AA29-4EDA-BE9E-92EDB4A842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xmlns="" id="{3EF039FA-2F37-4670-BB3B-2C7182693C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xmlns="" id="{EFDABAD8-9AE2-4869-BE93-2001296E03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xmlns="" id="{E1DF7CCC-769F-48E9-A29E-D582577A54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xmlns="" id="{6C05BD84-5D87-46D1-B634-ED2BB97CC1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xmlns="" id="{EBA6CCA4-404B-4526-AAE7-1B292CF0C7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xmlns="" id="{D79E6983-B991-4C6B-8BD7-9AB6F91372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xmlns="" id="{AFFECB1B-B9B1-4A8D-B5E0-90D11FE7F7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xmlns="" id="{1ED895D1-6350-420D-9511-061036FE04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xmlns="" id="{9FE77407-37E7-4B4A-B9EB-47F0C24901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xmlns="" id="{2535B7C8-5930-47EB-B394-D83759D207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xmlns="" id="{029DEDF0-117C-44E3-878C-925C7561DB0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xmlns="" id="{CC5B7453-0947-4517-A86A-86F4687F12B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xmlns="" id="{F500AFFE-2CB1-44A4-9986-C3ECA2CA7E8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xmlns="" id="{00166397-9253-475B-A823-788DCB37F2B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xmlns="" id="{25D5E2C8-361E-409D-8F56-12292DC08C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xmlns="" id="{3AA0500E-FC4B-4FAD-AB11-ADF5A2560FD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xmlns="" id="{F1016579-635F-47E9-A696-7526CAAD55C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xmlns="" id="{87803801-58A2-495E-8148-AAAE6E898AE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xmlns="" id="{13959600-68BC-4757-97E4-55FDAF2B84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xmlns="" id="{CB41CDDF-999C-447D-9A9E-6A7330894A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xmlns="" id="{0100CAEB-4C37-4293-8B42-2E41288665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xmlns="" id="{1F358347-D48C-44C7-991F-1CE20C4731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xmlns="" id="{26ABD63E-ACA4-4818-AF29-BC1B07D720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xmlns="" id="{43AF30DC-996E-40B1-9584-9F7335FB49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xmlns="" id="{BBECA30C-7563-4250-8645-77FD9F494A49}"/>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xmlns="" id="{C4594A1B-7274-4F41-9E9A-F694A587324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xmlns="" id="{56CBC4DA-31AF-43C6-8A3A-C766C7A045F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0" name="【公民館】&#10;有形固定資産減価償却率最大値テキスト">
          <a:extLst>
            <a:ext uri="{FF2B5EF4-FFF2-40B4-BE49-F238E27FC236}">
              <a16:creationId xmlns:a16="http://schemas.microsoft.com/office/drawing/2014/main" xmlns="" id="{F24E3F5F-9A67-4E34-9FBC-BA7C9BF11458}"/>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1" name="直線コネクタ 760">
          <a:extLst>
            <a:ext uri="{FF2B5EF4-FFF2-40B4-BE49-F238E27FC236}">
              <a16:creationId xmlns:a16="http://schemas.microsoft.com/office/drawing/2014/main" xmlns="" id="{3CB6A370-58D4-4157-8088-5CEB3BD36516}"/>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2" name="【公民館】&#10;有形固定資産減価償却率平均値テキスト">
          <a:extLst>
            <a:ext uri="{FF2B5EF4-FFF2-40B4-BE49-F238E27FC236}">
              <a16:creationId xmlns:a16="http://schemas.microsoft.com/office/drawing/2014/main" xmlns="" id="{C94F9C2F-94B9-4AD1-B853-CB39007498C6}"/>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3" name="フローチャート: 判断 762">
          <a:extLst>
            <a:ext uri="{FF2B5EF4-FFF2-40B4-BE49-F238E27FC236}">
              <a16:creationId xmlns:a16="http://schemas.microsoft.com/office/drawing/2014/main" xmlns="" id="{67005BA3-1118-47EC-9734-A3A8E1453CA9}"/>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64" name="フローチャート: 判断 763">
          <a:extLst>
            <a:ext uri="{FF2B5EF4-FFF2-40B4-BE49-F238E27FC236}">
              <a16:creationId xmlns:a16="http://schemas.microsoft.com/office/drawing/2014/main" xmlns="" id="{A72718E9-B16D-4A5F-967E-294E817D9D6C}"/>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65" name="フローチャート: 判断 764">
          <a:extLst>
            <a:ext uri="{FF2B5EF4-FFF2-40B4-BE49-F238E27FC236}">
              <a16:creationId xmlns:a16="http://schemas.microsoft.com/office/drawing/2014/main" xmlns="" id="{87FFD67E-59CF-464E-8E83-ED74B8483D4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66" name="フローチャート: 判断 765">
          <a:extLst>
            <a:ext uri="{FF2B5EF4-FFF2-40B4-BE49-F238E27FC236}">
              <a16:creationId xmlns:a16="http://schemas.microsoft.com/office/drawing/2014/main" xmlns="" id="{D55F6A6C-6A8D-4B04-8B6B-B736510D9172}"/>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67" name="フローチャート: 判断 766">
          <a:extLst>
            <a:ext uri="{FF2B5EF4-FFF2-40B4-BE49-F238E27FC236}">
              <a16:creationId xmlns:a16="http://schemas.microsoft.com/office/drawing/2014/main" xmlns="" id="{8530B9DE-815E-43AE-B6E4-9842BC9A665D}"/>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9B95F2C0-6A2C-4081-9E93-9AE124A19C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FB526FBA-1C6A-462B-B21F-E1DBFFAF00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56C349A1-CC69-4818-8496-8A71EB81EC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17E09157-DB69-4B1E-8AEC-CECC20FCC3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BB9B1635-42A5-4AB8-863A-EC69A5E869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73" name="楕円 772">
          <a:extLst>
            <a:ext uri="{FF2B5EF4-FFF2-40B4-BE49-F238E27FC236}">
              <a16:creationId xmlns:a16="http://schemas.microsoft.com/office/drawing/2014/main" xmlns="" id="{58B4DFFE-A63D-4CB9-AF9B-6636350CAA67}"/>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74" name="【公民館】&#10;有形固定資産減価償却率該当値テキスト">
          <a:extLst>
            <a:ext uri="{FF2B5EF4-FFF2-40B4-BE49-F238E27FC236}">
              <a16:creationId xmlns:a16="http://schemas.microsoft.com/office/drawing/2014/main" xmlns="" id="{C86F14BB-ED8C-40B7-A235-1AF5F2C13535}"/>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66221</xdr:rowOff>
    </xdr:from>
    <xdr:to>
      <xdr:col>81</xdr:col>
      <xdr:colOff>101600</xdr:colOff>
      <xdr:row>105</xdr:row>
      <xdr:rowOff>167821</xdr:rowOff>
    </xdr:to>
    <xdr:sp macro="" textlink="">
      <xdr:nvSpPr>
        <xdr:cNvPr id="775" name="楕円 774">
          <a:extLst>
            <a:ext uri="{FF2B5EF4-FFF2-40B4-BE49-F238E27FC236}">
              <a16:creationId xmlns:a16="http://schemas.microsoft.com/office/drawing/2014/main" xmlns="" id="{7C7C7167-5C62-4443-A5CD-187BD8028D9D}"/>
            </a:ext>
          </a:extLst>
        </xdr:cNvPr>
        <xdr:cNvSpPr/>
      </xdr:nvSpPr>
      <xdr:spPr>
        <a:xfrm>
          <a:off x="15430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133350</xdr:rowOff>
    </xdr:to>
    <xdr:cxnSp macro="">
      <xdr:nvCxnSpPr>
        <xdr:cNvPr id="776" name="直線コネクタ 775">
          <a:extLst>
            <a:ext uri="{FF2B5EF4-FFF2-40B4-BE49-F238E27FC236}">
              <a16:creationId xmlns:a16="http://schemas.microsoft.com/office/drawing/2014/main" xmlns="" id="{62C7CA98-A28E-41C0-B5CD-F51849168760}"/>
            </a:ext>
          </a:extLst>
        </xdr:cNvPr>
        <xdr:cNvCxnSpPr/>
      </xdr:nvCxnSpPr>
      <xdr:spPr>
        <a:xfrm>
          <a:off x="15481300" y="181192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777" name="楕円 776">
          <a:extLst>
            <a:ext uri="{FF2B5EF4-FFF2-40B4-BE49-F238E27FC236}">
              <a16:creationId xmlns:a16="http://schemas.microsoft.com/office/drawing/2014/main" xmlns="" id="{981F4F62-0D24-428E-82EC-F8B430B0657C}"/>
            </a:ext>
          </a:extLst>
        </xdr:cNvPr>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105</xdr:row>
      <xdr:rowOff>144780</xdr:rowOff>
    </xdr:to>
    <xdr:cxnSp macro="">
      <xdr:nvCxnSpPr>
        <xdr:cNvPr id="778" name="直線コネクタ 777">
          <a:extLst>
            <a:ext uri="{FF2B5EF4-FFF2-40B4-BE49-F238E27FC236}">
              <a16:creationId xmlns:a16="http://schemas.microsoft.com/office/drawing/2014/main" xmlns="" id="{7247D5CB-2320-49D7-8CF7-5463BF031579}"/>
            </a:ext>
          </a:extLst>
        </xdr:cNvPr>
        <xdr:cNvCxnSpPr/>
      </xdr:nvCxnSpPr>
      <xdr:spPr>
        <a:xfrm flipV="1">
          <a:off x="14592300" y="181192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61323</xdr:rowOff>
    </xdr:from>
    <xdr:to>
      <xdr:col>72</xdr:col>
      <xdr:colOff>38100</xdr:colOff>
      <xdr:row>105</xdr:row>
      <xdr:rowOff>162923</xdr:rowOff>
    </xdr:to>
    <xdr:sp macro="" textlink="">
      <xdr:nvSpPr>
        <xdr:cNvPr id="779" name="楕円 778">
          <a:extLst>
            <a:ext uri="{FF2B5EF4-FFF2-40B4-BE49-F238E27FC236}">
              <a16:creationId xmlns:a16="http://schemas.microsoft.com/office/drawing/2014/main" xmlns="" id="{8EEB90FB-F158-4BC3-86E2-EF163D518D50}"/>
            </a:ext>
          </a:extLst>
        </xdr:cNvPr>
        <xdr:cNvSpPr/>
      </xdr:nvSpPr>
      <xdr:spPr>
        <a:xfrm>
          <a:off x="1365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112123</xdr:rowOff>
    </xdr:from>
    <xdr:to>
      <xdr:col>76</xdr:col>
      <xdr:colOff>114300</xdr:colOff>
      <xdr:row>105</xdr:row>
      <xdr:rowOff>144780</xdr:rowOff>
    </xdr:to>
    <xdr:cxnSp macro="">
      <xdr:nvCxnSpPr>
        <xdr:cNvPr id="780" name="直線コネクタ 779">
          <a:extLst>
            <a:ext uri="{FF2B5EF4-FFF2-40B4-BE49-F238E27FC236}">
              <a16:creationId xmlns:a16="http://schemas.microsoft.com/office/drawing/2014/main" xmlns="" id="{727F1E7A-4518-4038-859E-E5E4008DBF93}"/>
            </a:ext>
          </a:extLst>
        </xdr:cNvPr>
        <xdr:cNvCxnSpPr/>
      </xdr:nvCxnSpPr>
      <xdr:spPr>
        <a:xfrm>
          <a:off x="13703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781" name="楕円 780">
          <a:extLst>
            <a:ext uri="{FF2B5EF4-FFF2-40B4-BE49-F238E27FC236}">
              <a16:creationId xmlns:a16="http://schemas.microsoft.com/office/drawing/2014/main" xmlns="" id="{ABB0F3DB-BE7A-4BD8-990F-ADDF18CE8EB1}"/>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105</xdr:row>
      <xdr:rowOff>112123</xdr:rowOff>
    </xdr:to>
    <xdr:cxnSp macro="">
      <xdr:nvCxnSpPr>
        <xdr:cNvPr id="782" name="直線コネクタ 781">
          <a:extLst>
            <a:ext uri="{FF2B5EF4-FFF2-40B4-BE49-F238E27FC236}">
              <a16:creationId xmlns:a16="http://schemas.microsoft.com/office/drawing/2014/main" xmlns="" id="{99D86731-B410-48BD-A229-1BC39C48B66F}"/>
            </a:ext>
          </a:extLst>
        </xdr:cNvPr>
        <xdr:cNvCxnSpPr/>
      </xdr:nvCxnSpPr>
      <xdr:spPr>
        <a:xfrm>
          <a:off x="12814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3" name="n_1aveValue【公民館】&#10;有形固定資産減価償却率">
          <a:extLst>
            <a:ext uri="{FF2B5EF4-FFF2-40B4-BE49-F238E27FC236}">
              <a16:creationId xmlns:a16="http://schemas.microsoft.com/office/drawing/2014/main" xmlns="" id="{C3EB2731-2CCB-4ACD-A8CD-956FFA9B8599}"/>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84" name="n_2aveValue【公民館】&#10;有形固定資産減価償却率">
          <a:extLst>
            <a:ext uri="{FF2B5EF4-FFF2-40B4-BE49-F238E27FC236}">
              <a16:creationId xmlns:a16="http://schemas.microsoft.com/office/drawing/2014/main" xmlns="" id="{9FE689E2-A8FF-4D64-BC75-DFA8346A7866}"/>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85" name="n_3aveValue【公民館】&#10;有形固定資産減価償却率">
          <a:extLst>
            <a:ext uri="{FF2B5EF4-FFF2-40B4-BE49-F238E27FC236}">
              <a16:creationId xmlns:a16="http://schemas.microsoft.com/office/drawing/2014/main" xmlns="" id="{CE0BB51D-A71A-4524-8745-C7814AC93B7F}"/>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86" name="n_4aveValue【公民館】&#10;有形固定資産減価償却率">
          <a:extLst>
            <a:ext uri="{FF2B5EF4-FFF2-40B4-BE49-F238E27FC236}">
              <a16:creationId xmlns:a16="http://schemas.microsoft.com/office/drawing/2014/main" xmlns="" id="{04B5A50E-FD3C-4A0B-9752-7AE84A88408A}"/>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158948</xdr:rowOff>
    </xdr:from>
    <xdr:ext cx="405111" cy="259045"/>
    <xdr:sp macro="" textlink="">
      <xdr:nvSpPr>
        <xdr:cNvPr id="787" name="n_1mainValue【公民館】&#10;有形固定資産減価償却率">
          <a:extLst>
            <a:ext uri="{FF2B5EF4-FFF2-40B4-BE49-F238E27FC236}">
              <a16:creationId xmlns:a16="http://schemas.microsoft.com/office/drawing/2014/main" xmlns="" id="{18CA72D4-F590-450E-A6AB-5F52EF8F338C}"/>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788" name="n_2mainValue【公民館】&#10;有形固定資産減価償却率">
          <a:extLst>
            <a:ext uri="{FF2B5EF4-FFF2-40B4-BE49-F238E27FC236}">
              <a16:creationId xmlns:a16="http://schemas.microsoft.com/office/drawing/2014/main" xmlns="" id="{ABCDEE55-B8D6-439E-B725-F2ABF478AE01}"/>
            </a:ext>
          </a:extLst>
        </xdr:cNvPr>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154050</xdr:rowOff>
    </xdr:from>
    <xdr:ext cx="405111" cy="259045"/>
    <xdr:sp macro="" textlink="">
      <xdr:nvSpPr>
        <xdr:cNvPr id="789" name="n_3mainValue【公民館】&#10;有形固定資産減価償却率">
          <a:extLst>
            <a:ext uri="{FF2B5EF4-FFF2-40B4-BE49-F238E27FC236}">
              <a16:creationId xmlns:a16="http://schemas.microsoft.com/office/drawing/2014/main" xmlns="" id="{98970D6E-2D50-486E-BC48-368F8F2C4215}"/>
            </a:ext>
          </a:extLst>
        </xdr:cNvPr>
        <xdr:cNvSpPr txBox="1"/>
      </xdr:nvSpPr>
      <xdr:spPr>
        <a:xfrm>
          <a:off x="13500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790" name="n_4mainValue【公民館】&#10;有形固定資産減価償却率">
          <a:extLst>
            <a:ext uri="{FF2B5EF4-FFF2-40B4-BE49-F238E27FC236}">
              <a16:creationId xmlns:a16="http://schemas.microsoft.com/office/drawing/2014/main" xmlns="" id="{CB694521-8DCE-4FFF-BEA6-B0947F335D53}"/>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xmlns="" id="{E28E17BB-5BB8-4908-A9B2-8EDFEB5B69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xmlns="" id="{EA8F315D-7846-49C4-8982-6EBA3822F1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xmlns="" id="{CC67F9C1-AABA-44A3-8E7E-7AE0DA6F76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xmlns="" id="{B0FFE04F-8DA2-4C68-894D-40E96440F1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xmlns="" id="{28265216-4804-4729-8469-02F67C7CAB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xmlns="" id="{FCE30BDF-980D-47EC-AEA0-561EC9B1DB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xmlns="" id="{6E1660F5-2248-4022-AE26-668775CBEF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xmlns="" id="{8DADEE14-8F12-409B-91EB-F8C1BC48C1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xmlns="" id="{23B3C4F8-57F6-4773-9C47-B89DD3AB9A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xmlns="" id="{A484271F-9CE8-4E8E-86CE-3CA1CDE5CB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xmlns="" id="{DF2F0214-26A5-4873-A701-9C5565CA2B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xmlns="" id="{3019B8EB-46A4-4C7A-B6D0-A511A6D3BFA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xmlns="" id="{53C772EB-850F-4EF4-B7F6-664EE1F971A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xmlns="" id="{51FCF48E-6A0E-492A-A73F-0F1FCE23F2C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xmlns="" id="{E019DA5E-D0FB-48FD-9F45-8877B1B4375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xmlns="" id="{A6D75B5A-B3B8-4924-8E79-DA88199BFA8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xmlns="" id="{C30C5343-C51F-4891-B30C-1E1711B50F8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xmlns="" id="{331CA3AE-70C9-4F34-BF25-A49326BFF1C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xmlns="" id="{A24EBB6B-C3F3-4F5F-A8FB-2657478645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xmlns="" id="{EFDD40B8-EA9C-48D4-B11E-8A475A70F6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xmlns="" id="{A02A8794-8404-4335-83D6-57758F7F13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xmlns="" id="{AEAA4658-380D-4A6B-8F13-579B32842D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xmlns="" id="{DD82382A-F6BE-4AB4-889F-E8640E7FC0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4" name="直線コネクタ 813">
          <a:extLst>
            <a:ext uri="{FF2B5EF4-FFF2-40B4-BE49-F238E27FC236}">
              <a16:creationId xmlns:a16="http://schemas.microsoft.com/office/drawing/2014/main" xmlns="" id="{9BD5882F-A704-49CB-A93D-D28FF0649914}"/>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5" name="【公民館】&#10;一人当たり面積最小値テキスト">
          <a:extLst>
            <a:ext uri="{FF2B5EF4-FFF2-40B4-BE49-F238E27FC236}">
              <a16:creationId xmlns:a16="http://schemas.microsoft.com/office/drawing/2014/main" xmlns="" id="{E70B1F44-05E8-44F4-99DA-95FAA881EC0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6" name="直線コネクタ 815">
          <a:extLst>
            <a:ext uri="{FF2B5EF4-FFF2-40B4-BE49-F238E27FC236}">
              <a16:creationId xmlns:a16="http://schemas.microsoft.com/office/drawing/2014/main" xmlns="" id="{87E2BFD9-8618-45CF-91ED-3D111F125A1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7" name="【公民館】&#10;一人当たり面積最大値テキスト">
          <a:extLst>
            <a:ext uri="{FF2B5EF4-FFF2-40B4-BE49-F238E27FC236}">
              <a16:creationId xmlns:a16="http://schemas.microsoft.com/office/drawing/2014/main" xmlns="" id="{EB80130B-CBD8-433C-AB44-8820205C711D}"/>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18" name="直線コネクタ 817">
          <a:extLst>
            <a:ext uri="{FF2B5EF4-FFF2-40B4-BE49-F238E27FC236}">
              <a16:creationId xmlns:a16="http://schemas.microsoft.com/office/drawing/2014/main" xmlns="" id="{1D6057E2-F4A6-43BD-AAE8-959B9CB406AF}"/>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19" name="【公民館】&#10;一人当たり面積平均値テキスト">
          <a:extLst>
            <a:ext uri="{FF2B5EF4-FFF2-40B4-BE49-F238E27FC236}">
              <a16:creationId xmlns:a16="http://schemas.microsoft.com/office/drawing/2014/main" xmlns="" id="{24DF2CBE-81D3-411D-84C0-BC4C6BC42473}"/>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0" name="フローチャート: 判断 819">
          <a:extLst>
            <a:ext uri="{FF2B5EF4-FFF2-40B4-BE49-F238E27FC236}">
              <a16:creationId xmlns:a16="http://schemas.microsoft.com/office/drawing/2014/main" xmlns="" id="{D6782434-B865-4B0E-9F59-359572E0A387}"/>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1" name="フローチャート: 判断 820">
          <a:extLst>
            <a:ext uri="{FF2B5EF4-FFF2-40B4-BE49-F238E27FC236}">
              <a16:creationId xmlns:a16="http://schemas.microsoft.com/office/drawing/2014/main" xmlns="" id="{6BAA637D-343B-4A3E-83CC-3F08CF40F61C}"/>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2" name="フローチャート: 判断 821">
          <a:extLst>
            <a:ext uri="{FF2B5EF4-FFF2-40B4-BE49-F238E27FC236}">
              <a16:creationId xmlns:a16="http://schemas.microsoft.com/office/drawing/2014/main" xmlns="" id="{E5471EDC-7D72-4571-88B1-DC06FA9ABB1F}"/>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3" name="フローチャート: 判断 822">
          <a:extLst>
            <a:ext uri="{FF2B5EF4-FFF2-40B4-BE49-F238E27FC236}">
              <a16:creationId xmlns:a16="http://schemas.microsoft.com/office/drawing/2014/main" xmlns="" id="{E83C0B2B-044A-4694-B7C8-7348532ABE3E}"/>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24" name="フローチャート: 判断 823">
          <a:extLst>
            <a:ext uri="{FF2B5EF4-FFF2-40B4-BE49-F238E27FC236}">
              <a16:creationId xmlns:a16="http://schemas.microsoft.com/office/drawing/2014/main" xmlns="" id="{4625B2FF-8886-4501-AA6B-A1C2C368A515}"/>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F6AF2262-E0E2-49D3-9FEA-37B8F05575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C07C9A31-4631-4BD1-B3E4-CF315AC545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97130B86-6E12-406D-8974-6E442C0F58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B049F221-857F-484C-A4C7-F51C523EDA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E2790077-6695-4EFF-BEEF-D2A3E1422A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153670</xdr:rowOff>
    </xdr:from>
    <xdr:to>
      <xdr:col>116</xdr:col>
      <xdr:colOff>114300</xdr:colOff>
      <xdr:row>106</xdr:row>
      <xdr:rowOff>83820</xdr:rowOff>
    </xdr:to>
    <xdr:sp macro="" textlink="">
      <xdr:nvSpPr>
        <xdr:cNvPr id="830" name="楕円 829">
          <a:extLst>
            <a:ext uri="{FF2B5EF4-FFF2-40B4-BE49-F238E27FC236}">
              <a16:creationId xmlns:a16="http://schemas.microsoft.com/office/drawing/2014/main" xmlns="" id="{6B44C437-380A-45E1-B221-18883D1A473D}"/>
            </a:ext>
          </a:extLst>
        </xdr:cNvPr>
        <xdr:cNvSpPr/>
      </xdr:nvSpPr>
      <xdr:spPr>
        <a:xfrm>
          <a:off x="221107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5097</xdr:rowOff>
    </xdr:from>
    <xdr:ext cx="469744" cy="259045"/>
    <xdr:sp macro="" textlink="">
      <xdr:nvSpPr>
        <xdr:cNvPr id="831" name="【公民館】&#10;一人当たり面積該当値テキスト">
          <a:extLst>
            <a:ext uri="{FF2B5EF4-FFF2-40B4-BE49-F238E27FC236}">
              <a16:creationId xmlns:a16="http://schemas.microsoft.com/office/drawing/2014/main" xmlns="" id="{55E001D9-31DF-4BA3-A81E-0EC48E058591}"/>
            </a:ext>
          </a:extLst>
        </xdr:cNvPr>
        <xdr:cNvSpPr txBox="1"/>
      </xdr:nvSpPr>
      <xdr:spPr>
        <a:xfrm>
          <a:off x="22199600"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161289</xdr:rowOff>
    </xdr:from>
    <xdr:to>
      <xdr:col>112</xdr:col>
      <xdr:colOff>38100</xdr:colOff>
      <xdr:row>106</xdr:row>
      <xdr:rowOff>91439</xdr:rowOff>
    </xdr:to>
    <xdr:sp macro="" textlink="">
      <xdr:nvSpPr>
        <xdr:cNvPr id="832" name="楕円 831">
          <a:extLst>
            <a:ext uri="{FF2B5EF4-FFF2-40B4-BE49-F238E27FC236}">
              <a16:creationId xmlns:a16="http://schemas.microsoft.com/office/drawing/2014/main" xmlns="" id="{26E7FE21-687F-4B86-B67A-BBF307231A49}"/>
            </a:ext>
          </a:extLst>
        </xdr:cNvPr>
        <xdr:cNvSpPr/>
      </xdr:nvSpPr>
      <xdr:spPr>
        <a:xfrm>
          <a:off x="212725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33020</xdr:rowOff>
    </xdr:from>
    <xdr:to>
      <xdr:col>116</xdr:col>
      <xdr:colOff>63500</xdr:colOff>
      <xdr:row>106</xdr:row>
      <xdr:rowOff>40639</xdr:rowOff>
    </xdr:to>
    <xdr:cxnSp macro="">
      <xdr:nvCxnSpPr>
        <xdr:cNvPr id="833" name="直線コネクタ 832">
          <a:extLst>
            <a:ext uri="{FF2B5EF4-FFF2-40B4-BE49-F238E27FC236}">
              <a16:creationId xmlns:a16="http://schemas.microsoft.com/office/drawing/2014/main" xmlns="" id="{DD5371A0-22F0-409E-8A67-20D0CB6C8E0D}"/>
            </a:ext>
          </a:extLst>
        </xdr:cNvPr>
        <xdr:cNvCxnSpPr/>
      </xdr:nvCxnSpPr>
      <xdr:spPr>
        <a:xfrm flipV="1">
          <a:off x="21323300" y="18206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4" name="楕円 833">
          <a:extLst>
            <a:ext uri="{FF2B5EF4-FFF2-40B4-BE49-F238E27FC236}">
              <a16:creationId xmlns:a16="http://schemas.microsoft.com/office/drawing/2014/main" xmlns="" id="{D0D58C2B-172D-40CD-9342-586C7AA586A7}"/>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40639</xdr:rowOff>
    </xdr:from>
    <xdr:to>
      <xdr:col>111</xdr:col>
      <xdr:colOff>177800</xdr:colOff>
      <xdr:row>106</xdr:row>
      <xdr:rowOff>45720</xdr:rowOff>
    </xdr:to>
    <xdr:cxnSp macro="">
      <xdr:nvCxnSpPr>
        <xdr:cNvPr id="835" name="直線コネクタ 834">
          <a:extLst>
            <a:ext uri="{FF2B5EF4-FFF2-40B4-BE49-F238E27FC236}">
              <a16:creationId xmlns:a16="http://schemas.microsoft.com/office/drawing/2014/main" xmlns="" id="{1B2D94B2-2CFF-4E51-B232-498B1E2D4C09}"/>
            </a:ext>
          </a:extLst>
        </xdr:cNvPr>
        <xdr:cNvCxnSpPr/>
      </xdr:nvCxnSpPr>
      <xdr:spPr>
        <a:xfrm flipV="1">
          <a:off x="20434300" y="182143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xdr:rowOff>
    </xdr:from>
    <xdr:to>
      <xdr:col>102</xdr:col>
      <xdr:colOff>165100</xdr:colOff>
      <xdr:row>106</xdr:row>
      <xdr:rowOff>106680</xdr:rowOff>
    </xdr:to>
    <xdr:sp macro="" textlink="">
      <xdr:nvSpPr>
        <xdr:cNvPr id="836" name="楕円 835">
          <a:extLst>
            <a:ext uri="{FF2B5EF4-FFF2-40B4-BE49-F238E27FC236}">
              <a16:creationId xmlns:a16="http://schemas.microsoft.com/office/drawing/2014/main" xmlns="" id="{8169AF83-1F1F-418D-9F7A-46757F6FCB38}"/>
            </a:ext>
          </a:extLst>
        </xdr:cNvPr>
        <xdr:cNvSpPr/>
      </xdr:nvSpPr>
      <xdr:spPr>
        <a:xfrm>
          <a:off x="19494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55880</xdr:rowOff>
    </xdr:to>
    <xdr:cxnSp macro="">
      <xdr:nvCxnSpPr>
        <xdr:cNvPr id="837" name="直線コネクタ 836">
          <a:extLst>
            <a:ext uri="{FF2B5EF4-FFF2-40B4-BE49-F238E27FC236}">
              <a16:creationId xmlns:a16="http://schemas.microsoft.com/office/drawing/2014/main" xmlns="" id="{B81B92D4-E21C-4318-8919-144805C35AF2}"/>
            </a:ext>
          </a:extLst>
        </xdr:cNvPr>
        <xdr:cNvCxnSpPr/>
      </xdr:nvCxnSpPr>
      <xdr:spPr>
        <a:xfrm flipV="1">
          <a:off x="19545300" y="182194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10161</xdr:rowOff>
    </xdr:from>
    <xdr:to>
      <xdr:col>98</xdr:col>
      <xdr:colOff>38100</xdr:colOff>
      <xdr:row>106</xdr:row>
      <xdr:rowOff>111761</xdr:rowOff>
    </xdr:to>
    <xdr:sp macro="" textlink="">
      <xdr:nvSpPr>
        <xdr:cNvPr id="838" name="楕円 837">
          <a:extLst>
            <a:ext uri="{FF2B5EF4-FFF2-40B4-BE49-F238E27FC236}">
              <a16:creationId xmlns:a16="http://schemas.microsoft.com/office/drawing/2014/main" xmlns="" id="{4E829102-8CC9-4449-A4BE-F7729872DB94}"/>
            </a:ext>
          </a:extLst>
        </xdr:cNvPr>
        <xdr:cNvSpPr/>
      </xdr:nvSpPr>
      <xdr:spPr>
        <a:xfrm>
          <a:off x="18605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55880</xdr:rowOff>
    </xdr:from>
    <xdr:to>
      <xdr:col>102</xdr:col>
      <xdr:colOff>114300</xdr:colOff>
      <xdr:row>106</xdr:row>
      <xdr:rowOff>60961</xdr:rowOff>
    </xdr:to>
    <xdr:cxnSp macro="">
      <xdr:nvCxnSpPr>
        <xdr:cNvPr id="839" name="直線コネクタ 838">
          <a:extLst>
            <a:ext uri="{FF2B5EF4-FFF2-40B4-BE49-F238E27FC236}">
              <a16:creationId xmlns:a16="http://schemas.microsoft.com/office/drawing/2014/main" xmlns="" id="{52CC8038-A6C9-4A4D-860A-EDFED0638159}"/>
            </a:ext>
          </a:extLst>
        </xdr:cNvPr>
        <xdr:cNvCxnSpPr/>
      </xdr:nvCxnSpPr>
      <xdr:spPr>
        <a:xfrm flipV="1">
          <a:off x="18656300" y="182295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0" name="n_1aveValue【公民館】&#10;一人当たり面積">
          <a:extLst>
            <a:ext uri="{FF2B5EF4-FFF2-40B4-BE49-F238E27FC236}">
              <a16:creationId xmlns:a16="http://schemas.microsoft.com/office/drawing/2014/main" xmlns="" id="{F8FD1906-F07C-466B-9A9B-5ED4C0E7C15F}"/>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1" name="n_2aveValue【公民館】&#10;一人当たり面積">
          <a:extLst>
            <a:ext uri="{FF2B5EF4-FFF2-40B4-BE49-F238E27FC236}">
              <a16:creationId xmlns:a16="http://schemas.microsoft.com/office/drawing/2014/main" xmlns="" id="{200823D4-4803-4658-AB22-2F5ADD659689}"/>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2" name="n_3aveValue【公民館】&#10;一人当たり面積">
          <a:extLst>
            <a:ext uri="{FF2B5EF4-FFF2-40B4-BE49-F238E27FC236}">
              <a16:creationId xmlns:a16="http://schemas.microsoft.com/office/drawing/2014/main" xmlns="" id="{6AA7E123-60A6-45D7-B2D1-F330BEE6FD5A}"/>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43" name="n_4aveValue【公民館】&#10;一人当たり面積">
          <a:extLst>
            <a:ext uri="{FF2B5EF4-FFF2-40B4-BE49-F238E27FC236}">
              <a16:creationId xmlns:a16="http://schemas.microsoft.com/office/drawing/2014/main" xmlns="" id="{F144CC88-41BA-4FBC-9E75-3E39CE5D6CFB}"/>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107966</xdr:rowOff>
    </xdr:from>
    <xdr:ext cx="469744" cy="259045"/>
    <xdr:sp macro="" textlink="">
      <xdr:nvSpPr>
        <xdr:cNvPr id="844" name="n_1mainValue【公民館】&#10;一人当たり面積">
          <a:extLst>
            <a:ext uri="{FF2B5EF4-FFF2-40B4-BE49-F238E27FC236}">
              <a16:creationId xmlns:a16="http://schemas.microsoft.com/office/drawing/2014/main" xmlns="" id="{0DE436C4-B5B6-41AE-AD99-9CB7BEA2AE0B}"/>
            </a:ext>
          </a:extLst>
        </xdr:cNvPr>
        <xdr:cNvSpPr txBox="1"/>
      </xdr:nvSpPr>
      <xdr:spPr>
        <a:xfrm>
          <a:off x="21075727" y="179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45" name="n_2mainValue【公民館】&#10;一人当たり面積">
          <a:extLst>
            <a:ext uri="{FF2B5EF4-FFF2-40B4-BE49-F238E27FC236}">
              <a16:creationId xmlns:a16="http://schemas.microsoft.com/office/drawing/2014/main" xmlns="" id="{AFF1908F-CF47-4ED7-ADCE-B01E14D31746}"/>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123207</xdr:rowOff>
    </xdr:from>
    <xdr:ext cx="469744" cy="259045"/>
    <xdr:sp macro="" textlink="">
      <xdr:nvSpPr>
        <xdr:cNvPr id="846" name="n_3mainValue【公民館】&#10;一人当たり面積">
          <a:extLst>
            <a:ext uri="{FF2B5EF4-FFF2-40B4-BE49-F238E27FC236}">
              <a16:creationId xmlns:a16="http://schemas.microsoft.com/office/drawing/2014/main" xmlns="" id="{20029196-AC54-4D4F-A79B-7997AA1F69A7}"/>
            </a:ext>
          </a:extLst>
        </xdr:cNvPr>
        <xdr:cNvSpPr txBox="1"/>
      </xdr:nvSpPr>
      <xdr:spPr>
        <a:xfrm>
          <a:off x="193104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128288</xdr:rowOff>
    </xdr:from>
    <xdr:ext cx="469744" cy="259045"/>
    <xdr:sp macro="" textlink="">
      <xdr:nvSpPr>
        <xdr:cNvPr id="847" name="n_4mainValue【公民館】&#10;一人当たり面積">
          <a:extLst>
            <a:ext uri="{FF2B5EF4-FFF2-40B4-BE49-F238E27FC236}">
              <a16:creationId xmlns:a16="http://schemas.microsoft.com/office/drawing/2014/main" xmlns="" id="{BA10BD37-A642-4F54-8B6D-82897D9480D3}"/>
            </a:ext>
          </a:extLst>
        </xdr:cNvPr>
        <xdr:cNvSpPr txBox="1"/>
      </xdr:nvSpPr>
      <xdr:spPr>
        <a:xfrm>
          <a:off x="18421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xmlns="" id="{88131009-037D-4164-B94D-4E17536C5D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xmlns="" id="{7A0117EC-F1CA-463C-AB93-F7B57C2E81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xmlns="" id="{51D1975E-E2D3-452E-98DA-FCCF8503AC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類似団体と比較して特に有形固定資産減価償却率が高くなっている施設は、学校施設、公営住宅、港湾・漁港である。</a:t>
          </a:r>
        </a:p>
        <a:p>
          <a:r>
            <a:rPr kumimoji="1" lang="ja-JP" altLang="en-US" sz="1300">
              <a:latin typeface="ＭＳ Ｐゴシック" panose="020B0600070205080204" pitchFamily="50" charset="-128"/>
              <a:ea typeface="ＭＳ Ｐゴシック" panose="020B0600070205080204" pitchFamily="50" charset="-128"/>
            </a:rPr>
            <a:t>学校施設：令和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年度は小中学校体育館</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化工事を行った。今後も令和元年度に策定した個別施設計画に基づき、建具等の改修を行っていく予定としている。</a:t>
          </a:r>
        </a:p>
        <a:p>
          <a:r>
            <a:rPr kumimoji="1" lang="ja-JP" altLang="en-US" sz="1300">
              <a:latin typeface="ＭＳ Ｐゴシック" panose="020B0600070205080204" pitchFamily="50" charset="-128"/>
              <a:ea typeface="ＭＳ Ｐゴシック" panose="020B0600070205080204" pitchFamily="50" charset="-128"/>
            </a:rPr>
            <a:t>公営住宅：建設からおおむね</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年が経過し、老朽化が進んでいる。このため、一部の公営住宅では空き家になり次第解体を行っており、公営住宅の削減を進めている。</a:t>
          </a:r>
        </a:p>
        <a:p>
          <a:r>
            <a:rPr kumimoji="1" lang="ja-JP" altLang="en-US" sz="1300">
              <a:latin typeface="ＭＳ Ｐゴシック" panose="020B0600070205080204" pitchFamily="50" charset="-128"/>
              <a:ea typeface="ＭＳ Ｐゴシック" panose="020B0600070205080204" pitchFamily="50" charset="-128"/>
            </a:rPr>
            <a:t>港湾・漁港：令和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年度に策定した漁港機能保全計画の改定を行った。計画に基づき漁港施設（物揚場、防波堤等）の機能保全を行っていく予定としている。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日に保育所を民間譲渡したことにより皆減</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79DB9A0-462A-423E-8976-B527BF6085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9B75CEE-A3B6-4C75-B266-A39F25E5ED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468CE15-F03E-48CF-B59E-0B6FF2D890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6690761-A6D6-4C71-AF84-F4ECFA1A22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702A7AB-5408-4DFD-BA78-3EFB40A355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EE9330B-ABA8-4244-BE0D-363A503CF1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6233B78-DEFD-4CA5-B384-DF0502DFA2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FEF7D0D-3CF9-4172-A1D2-7299502310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0873599-6CC5-4B60-A97F-9210A9FEC1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5B7019F-2D86-4333-AA09-6CA58CEC16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EE1C48F-FA27-4ADC-9184-2D9AA9C981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CCCA0D8-F227-4D76-BE33-10C371CD55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A4E0BBE-84DD-4BB5-8938-CE07B95ADF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0E59553-C326-4C25-A54B-A57C0CEAEE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0EF967A-B7F8-46E3-887D-F493379802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D59661E-49F9-4424-9FCF-F4F766CA50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2B0B642-594C-4016-BC56-9A34967B18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A25CC35-BB40-4672-BE13-BB9F7035F2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D7062ED-ADC2-4271-AF4E-D91C188F74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40C1B99-2CC8-47B9-ABEB-05E712C5C0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E84C18C-0029-4998-A811-68D88B25D8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23C77F6-A465-42FC-9DB0-A51EE72B40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D8C4025-E8F1-4AFE-A8C3-A0AD4A8FE7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B4E8AF5-818C-4246-A881-495E48BE08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99591D1-7D38-41A2-8E82-712D525C54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B009EDD-B80C-4075-BEAA-A2F94AC113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B8C3FB8-A197-4CED-9F7D-1E3308930D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C792221-F004-424C-9F98-8426C89782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761E8D7-C1A2-4C4F-B04C-EC820431BE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EF6D3B4-F608-431C-BC05-90C9598343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70FEA07-47F4-411A-BA89-9FBA444AE8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EC3C812-F3E3-482B-AD2B-3B99E3541F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A4EC4BD-FCEE-4953-94BF-A233D25FDB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FEA4380-6535-4D8D-AE0C-8E36E69B58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D73ED43-DF80-453E-A2BB-6C0732328A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6B662C4-E7B7-4A86-99E9-CD4F5B4FEB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F88475B-9101-42AE-B052-D36649226B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E25841C-3AD1-4F13-9FC1-D5E0DC510D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4E56F37-8936-47AB-9376-A6985D6B29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D5A417E-D4BD-40F6-97B4-65A9CBE483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7469155-E483-49FE-BAEC-AE0ABF8A26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BCDAF36-67A0-4880-B412-777E2155A3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1402800-89F2-485A-BA6C-D1F9BE85200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1B15E889-1050-4F07-92AC-E894D304C20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BD9E47D-CFE7-4E5F-93D4-CBA86E3243D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24185EE-DB67-49CA-91C6-57C460E7850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2B9F326-6D05-48F7-99F8-B811D41E54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F0C8DB7E-F01E-4A4E-87F9-7BA51342CE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36599D8-8BAE-459B-8783-35EC55F26F1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76D1B25-4C9F-4B87-BB60-F89739E3BF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2CB8962-8435-4E3B-8C44-ED300DEB65B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EEE2841-42D0-4E08-A502-2B7E015567F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861CFF1-CAA1-4746-9309-C5053F0AC8F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618DD319-5A17-4908-958C-31DC20CC48A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51C04263-FD68-4E61-A501-BA0B0551D44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xmlns="" id="{C3E8E1EC-3E89-44F3-82F6-7C806AF3FE99}"/>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xmlns="" id="{FFD1FB2C-767C-4A85-A599-F50C90919B64}"/>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xmlns="" id="{89310EF1-EAB5-424D-9288-AD5B7CC81615}"/>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281D0581-8375-446B-8F26-8B3FE300D698}"/>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xmlns="" id="{6D02A035-41D3-417F-B2AC-A39806092833}"/>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B34E15E3-B090-4F4F-BF9B-37AEF9EA0909}"/>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xmlns="" id="{E878EFB2-F64F-40E8-AAEF-F98C2ABEABF9}"/>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xmlns="" id="{1AC5DFCE-BAB0-4BB4-A5E7-408FFE9E0924}"/>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xmlns="" id="{18467A9A-CFBC-4945-A7E2-A3DE8F26D8C1}"/>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xmlns="" id="{7FE818E9-1307-47BE-80BE-7C91D3A8F566}"/>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xmlns="" id="{04231D33-2084-45C5-8160-A6EC69D33385}"/>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FA77151-75C8-4BB6-B9F8-4A15F4CB73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6012D45-FD73-429D-997C-DA4AFF7D7C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628C012-AD9F-401B-9C09-F7617E356D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D8B5DAB-B959-4E4A-BBFE-68359FF2CA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A44A932-CA24-4D62-9E04-C0865E1405F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a16="http://schemas.microsoft.com/office/drawing/2014/main" xmlns="" id="{5E515768-430D-41F6-A320-BAAC23DC3B75}"/>
            </a:ext>
          </a:extLst>
        </xdr:cNvPr>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116222</xdr:rowOff>
    </xdr:from>
    <xdr:ext cx="405111" cy="259045"/>
    <xdr:sp macro="" textlink="">
      <xdr:nvSpPr>
        <xdr:cNvPr id="74" name="【図書館】&#10;有形固定資産減価償却率該当値テキスト">
          <a:extLst>
            <a:ext uri="{FF2B5EF4-FFF2-40B4-BE49-F238E27FC236}">
              <a16:creationId xmlns:a16="http://schemas.microsoft.com/office/drawing/2014/main" xmlns="" id="{DEB18923-5E8F-4FC3-8E62-84EAFBC4AAF5}"/>
            </a:ext>
          </a:extLst>
        </xdr:cNvPr>
        <xdr:cNvSpPr txBox="1"/>
      </xdr:nvSpPr>
      <xdr:spPr>
        <a:xfrm>
          <a:off x="4673600"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122555</xdr:rowOff>
    </xdr:from>
    <xdr:to>
      <xdr:col>20</xdr:col>
      <xdr:colOff>38100</xdr:colOff>
      <xdr:row>38</xdr:row>
      <xdr:rowOff>52705</xdr:rowOff>
    </xdr:to>
    <xdr:sp macro="" textlink="">
      <xdr:nvSpPr>
        <xdr:cNvPr id="75" name="楕円 74">
          <a:extLst>
            <a:ext uri="{FF2B5EF4-FFF2-40B4-BE49-F238E27FC236}">
              <a16:creationId xmlns:a16="http://schemas.microsoft.com/office/drawing/2014/main" xmlns="" id="{E6F839E1-2FEE-4477-87F2-6C9472487668}"/>
            </a:ext>
          </a:extLst>
        </xdr:cNvPr>
        <xdr:cNvSpPr/>
      </xdr:nvSpPr>
      <xdr:spPr>
        <a:xfrm>
          <a:off x="3746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xdr:rowOff>
    </xdr:from>
    <xdr:to>
      <xdr:col>24</xdr:col>
      <xdr:colOff>63500</xdr:colOff>
      <xdr:row>38</xdr:row>
      <xdr:rowOff>17145</xdr:rowOff>
    </xdr:to>
    <xdr:cxnSp macro="">
      <xdr:nvCxnSpPr>
        <xdr:cNvPr id="76" name="直線コネクタ 75">
          <a:extLst>
            <a:ext uri="{FF2B5EF4-FFF2-40B4-BE49-F238E27FC236}">
              <a16:creationId xmlns:a16="http://schemas.microsoft.com/office/drawing/2014/main" xmlns="" id="{B2C0C078-9828-43B5-99D1-9580835B305A}"/>
            </a:ext>
          </a:extLst>
        </xdr:cNvPr>
        <xdr:cNvCxnSpPr/>
      </xdr:nvCxnSpPr>
      <xdr:spPr>
        <a:xfrm>
          <a:off x="3797300" y="65170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a:extLst>
            <a:ext uri="{FF2B5EF4-FFF2-40B4-BE49-F238E27FC236}">
              <a16:creationId xmlns:a16="http://schemas.microsoft.com/office/drawing/2014/main" xmlns="" id="{CFCA24B1-4EE1-47C9-A17A-DD894DD392F0}"/>
            </a:ext>
          </a:extLst>
        </xdr:cNvPr>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38</xdr:row>
      <xdr:rowOff>1905</xdr:rowOff>
    </xdr:to>
    <xdr:cxnSp macro="">
      <xdr:nvCxnSpPr>
        <xdr:cNvPr id="78" name="直線コネクタ 77">
          <a:extLst>
            <a:ext uri="{FF2B5EF4-FFF2-40B4-BE49-F238E27FC236}">
              <a16:creationId xmlns:a16="http://schemas.microsoft.com/office/drawing/2014/main" xmlns="" id="{9DAA74DD-AD41-47FD-9E01-CFF7EB7AA031}"/>
            </a:ext>
          </a:extLst>
        </xdr:cNvPr>
        <xdr:cNvCxnSpPr/>
      </xdr:nvCxnSpPr>
      <xdr:spPr>
        <a:xfrm>
          <a:off x="2908300" y="648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a16="http://schemas.microsoft.com/office/drawing/2014/main" xmlns="" id="{2B618B76-5F1A-4F70-AFE6-FFE0B5F31277}"/>
            </a:ext>
          </a:extLst>
        </xdr:cNvPr>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142875</xdr:rowOff>
    </xdr:to>
    <xdr:cxnSp macro="">
      <xdr:nvCxnSpPr>
        <xdr:cNvPr id="80" name="直線コネクタ 79">
          <a:extLst>
            <a:ext uri="{FF2B5EF4-FFF2-40B4-BE49-F238E27FC236}">
              <a16:creationId xmlns:a16="http://schemas.microsoft.com/office/drawing/2014/main" xmlns="" id="{1FFE861A-E391-478A-A8E7-0BED766793C5}"/>
            </a:ext>
          </a:extLst>
        </xdr:cNvPr>
        <xdr:cNvCxnSpPr/>
      </xdr:nvCxnSpPr>
      <xdr:spPr>
        <a:xfrm>
          <a:off x="2019300" y="6448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a:extLst>
            <a:ext uri="{FF2B5EF4-FFF2-40B4-BE49-F238E27FC236}">
              <a16:creationId xmlns:a16="http://schemas.microsoft.com/office/drawing/2014/main" xmlns="" id="{75E0F3C5-F062-4BBF-BB1D-27E8BCFFB248}"/>
            </a:ext>
          </a:extLst>
        </xdr:cNvPr>
        <xdr:cNvSpPr/>
      </xdr:nvSpPr>
      <xdr:spPr>
        <a:xfrm>
          <a:off x="107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66675</xdr:rowOff>
    </xdr:from>
    <xdr:to>
      <xdr:col>10</xdr:col>
      <xdr:colOff>114300</xdr:colOff>
      <xdr:row>37</xdr:row>
      <xdr:rowOff>104775</xdr:rowOff>
    </xdr:to>
    <xdr:cxnSp macro="">
      <xdr:nvCxnSpPr>
        <xdr:cNvPr id="82" name="直線コネクタ 81">
          <a:extLst>
            <a:ext uri="{FF2B5EF4-FFF2-40B4-BE49-F238E27FC236}">
              <a16:creationId xmlns:a16="http://schemas.microsoft.com/office/drawing/2014/main" xmlns="" id="{9D08307F-BCA4-487F-9FA4-6529DEBDA7DE}"/>
            </a:ext>
          </a:extLst>
        </xdr:cNvPr>
        <xdr:cNvCxnSpPr/>
      </xdr:nvCxnSpPr>
      <xdr:spPr>
        <a:xfrm>
          <a:off x="1130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xmlns="" id="{A432B01D-DAC6-4B4D-94DB-4A93B3F4CC60}"/>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xmlns="" id="{05C87250-72A3-48FA-BB8F-D62F77922D7A}"/>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xmlns="" id="{FDE8D6CE-72CA-46C9-ACDD-220F4D48B4A2}"/>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xmlns="" id="{E57B7FC8-6709-44BA-9940-9503FEE76AA9}"/>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43832</xdr:rowOff>
    </xdr:from>
    <xdr:ext cx="405111" cy="259045"/>
    <xdr:sp macro="" textlink="">
      <xdr:nvSpPr>
        <xdr:cNvPr id="87" name="n_1mainValue【図書館】&#10;有形固定資産減価償却率">
          <a:extLst>
            <a:ext uri="{FF2B5EF4-FFF2-40B4-BE49-F238E27FC236}">
              <a16:creationId xmlns:a16="http://schemas.microsoft.com/office/drawing/2014/main" xmlns="" id="{5560B6AB-D6B4-4A59-80E6-2D69AE0B268E}"/>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13352</xdr:rowOff>
    </xdr:from>
    <xdr:ext cx="405111" cy="259045"/>
    <xdr:sp macro="" textlink="">
      <xdr:nvSpPr>
        <xdr:cNvPr id="88" name="n_2mainValue【図書館】&#10;有形固定資産減価償却率">
          <a:extLst>
            <a:ext uri="{FF2B5EF4-FFF2-40B4-BE49-F238E27FC236}">
              <a16:creationId xmlns:a16="http://schemas.microsoft.com/office/drawing/2014/main" xmlns="" id="{385691C2-9D59-4670-B389-FDCE1F98EA6E}"/>
            </a:ext>
          </a:extLst>
        </xdr:cNvPr>
        <xdr:cNvSpPr txBox="1"/>
      </xdr:nvSpPr>
      <xdr:spPr>
        <a:xfrm>
          <a:off x="2705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146702</xdr:rowOff>
    </xdr:from>
    <xdr:ext cx="405111" cy="259045"/>
    <xdr:sp macro="" textlink="">
      <xdr:nvSpPr>
        <xdr:cNvPr id="89" name="n_3mainValue【図書館】&#10;有形固定資産減価償却率">
          <a:extLst>
            <a:ext uri="{FF2B5EF4-FFF2-40B4-BE49-F238E27FC236}">
              <a16:creationId xmlns:a16="http://schemas.microsoft.com/office/drawing/2014/main" xmlns="" id="{89F78659-7119-4980-A1A3-F307727D8EDA}"/>
            </a:ext>
          </a:extLst>
        </xdr:cNvPr>
        <xdr:cNvSpPr txBox="1"/>
      </xdr:nvSpPr>
      <xdr:spPr>
        <a:xfrm>
          <a:off x="1816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108602</xdr:rowOff>
    </xdr:from>
    <xdr:ext cx="405111" cy="259045"/>
    <xdr:sp macro="" textlink="">
      <xdr:nvSpPr>
        <xdr:cNvPr id="90" name="n_4mainValue【図書館】&#10;有形固定資産減価償却率">
          <a:extLst>
            <a:ext uri="{FF2B5EF4-FFF2-40B4-BE49-F238E27FC236}">
              <a16:creationId xmlns:a16="http://schemas.microsoft.com/office/drawing/2014/main" xmlns="" id="{E78FF242-D9E4-4450-8111-42B2F8729B97}"/>
            </a:ext>
          </a:extLst>
        </xdr:cNvPr>
        <xdr:cNvSpPr txBox="1"/>
      </xdr:nvSpPr>
      <xdr:spPr>
        <a:xfrm>
          <a:off x="927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C6A6CE03-236E-45C9-967B-C0DF8F3042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91CED436-2F3F-46BC-85DE-561F67D927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FCC4AF01-A016-48AF-A3B9-26B810E5C8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1FD7660-7158-4B58-AAEC-267C85E5C8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181E8059-6F38-466A-9BF0-82A7A6E743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6DB06FE5-2493-4767-AD6F-70E42FAC3F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8278E52F-1CE2-42E9-A706-1508E3CF92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EA3DBF25-984E-460E-88C4-86F5B51C01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xmlns="" id="{D22D9804-1FFB-401B-B903-DD7B8A53530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EAC34F7B-B3FE-4AD9-90E5-6CAD6E9C26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FAD9A5D2-D5F3-4352-9A50-7F2E2E9D03B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23D9D936-09FE-42D3-8B88-E85E00A2AB4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E13F6227-D425-4330-A8B4-DF4BB921C13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xmlns="" id="{B346007A-E562-40A7-8BE7-210FD39A45F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86E99962-F0F4-413A-A42B-BA52CCECFBB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xmlns="" id="{56B3CE53-8165-4A78-98CA-975FD26422B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17A6FA68-0203-4098-865C-F3001178A0D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xmlns="" id="{0B3A0F03-8966-4216-B1EE-1DED5E69EC5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9004AD63-C5CE-41B6-A22D-3EB4D6959B6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xmlns="" id="{62E5695D-AC5A-4288-884C-D83DA12E184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ACDB511B-D105-406D-B251-727494CD8A3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xmlns="" id="{D641B88F-8145-4FE8-B302-A6547C7D735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345B5182-0968-4C27-ACC9-092684D3B4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xmlns="" id="{6AA21F9C-9382-450A-91F1-BC71C949A9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xmlns="" id="{8CB8B47B-D81F-4A8C-961F-0352730073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xmlns="" id="{ABAB7EF0-3542-4459-A786-054B5E9E1483}"/>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xmlns="" id="{B06B0D9A-72F0-4A95-9E35-7D235A465ADB}"/>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xmlns="" id="{63E65668-271E-4D20-9330-01E4C0684E81}"/>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xmlns="" id="{0465C856-0637-42C1-B534-D233DF9FBF4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xmlns="" id="{3D4FF87D-A67A-4ECC-A1CF-1A2FE17C891C}"/>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xmlns="" id="{D6BDF2EE-D41A-4008-A940-F05A03925357}"/>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xmlns="" id="{508225C9-0DED-4187-A058-D2B3AEAB1E1F}"/>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xmlns="" id="{06AEE147-85C8-4C7E-9FD2-D3CD6368015E}"/>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xmlns="" id="{1BCC04CA-A856-40D1-96C5-7BEFEABF7B96}"/>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xmlns="" id="{CA1DBCEB-D6BF-41EF-8A12-249491B32D97}"/>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xmlns="" id="{97F2E936-C449-499A-A23A-A06F03C2D837}"/>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C38897F-D9B1-49B0-9B5E-B77CDA16FB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C10F3469-ABFF-40AF-84CD-1823F1F068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3C177CDC-D93D-48A6-87CB-9EE9A33B7C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1D101F90-8D21-4B01-99AC-8D20538165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5E4A8EC8-DC96-4256-92DC-010C7DD514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165826</xdr:rowOff>
    </xdr:from>
    <xdr:to>
      <xdr:col>55</xdr:col>
      <xdr:colOff>50800</xdr:colOff>
      <xdr:row>41</xdr:row>
      <xdr:rowOff>95976</xdr:rowOff>
    </xdr:to>
    <xdr:sp macro="" textlink="">
      <xdr:nvSpPr>
        <xdr:cNvPr id="132" name="楕円 131">
          <a:extLst>
            <a:ext uri="{FF2B5EF4-FFF2-40B4-BE49-F238E27FC236}">
              <a16:creationId xmlns:a16="http://schemas.microsoft.com/office/drawing/2014/main" xmlns="" id="{001D66C1-6401-4440-8CDC-ED693B45F550}"/>
            </a:ext>
          </a:extLst>
        </xdr:cNvPr>
        <xdr:cNvSpPr/>
      </xdr:nvSpPr>
      <xdr:spPr>
        <a:xfrm>
          <a:off x="104267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144253</xdr:rowOff>
    </xdr:from>
    <xdr:ext cx="469744" cy="259045"/>
    <xdr:sp macro="" textlink="">
      <xdr:nvSpPr>
        <xdr:cNvPr id="133" name="【図書館】&#10;一人当たり面積該当値テキスト">
          <a:extLst>
            <a:ext uri="{FF2B5EF4-FFF2-40B4-BE49-F238E27FC236}">
              <a16:creationId xmlns:a16="http://schemas.microsoft.com/office/drawing/2014/main" xmlns="" id="{65D07488-1C5E-43B2-B9F2-CB937BED84C2}"/>
            </a:ext>
          </a:extLst>
        </xdr:cNvPr>
        <xdr:cNvSpPr txBox="1"/>
      </xdr:nvSpPr>
      <xdr:spPr>
        <a:xfrm>
          <a:off x="10515600"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169091</xdr:rowOff>
    </xdr:from>
    <xdr:to>
      <xdr:col>50</xdr:col>
      <xdr:colOff>165100</xdr:colOff>
      <xdr:row>41</xdr:row>
      <xdr:rowOff>99241</xdr:rowOff>
    </xdr:to>
    <xdr:sp macro="" textlink="">
      <xdr:nvSpPr>
        <xdr:cNvPr id="134" name="楕円 133">
          <a:extLst>
            <a:ext uri="{FF2B5EF4-FFF2-40B4-BE49-F238E27FC236}">
              <a16:creationId xmlns:a16="http://schemas.microsoft.com/office/drawing/2014/main" xmlns="" id="{D7D31921-D403-4B8E-A1E9-5967C6B656EE}"/>
            </a:ext>
          </a:extLst>
        </xdr:cNvPr>
        <xdr:cNvSpPr/>
      </xdr:nvSpPr>
      <xdr:spPr>
        <a:xfrm>
          <a:off x="9588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45176</xdr:rowOff>
    </xdr:from>
    <xdr:to>
      <xdr:col>55</xdr:col>
      <xdr:colOff>0</xdr:colOff>
      <xdr:row>41</xdr:row>
      <xdr:rowOff>48441</xdr:rowOff>
    </xdr:to>
    <xdr:cxnSp macro="">
      <xdr:nvCxnSpPr>
        <xdr:cNvPr id="135" name="直線コネクタ 134">
          <a:extLst>
            <a:ext uri="{FF2B5EF4-FFF2-40B4-BE49-F238E27FC236}">
              <a16:creationId xmlns:a16="http://schemas.microsoft.com/office/drawing/2014/main" xmlns="" id="{1325F26F-1C84-484A-A763-13B16BCF7933}"/>
            </a:ext>
          </a:extLst>
        </xdr:cNvPr>
        <xdr:cNvCxnSpPr/>
      </xdr:nvCxnSpPr>
      <xdr:spPr>
        <a:xfrm flipV="1">
          <a:off x="9639300" y="70746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907</xdr:rowOff>
    </xdr:from>
    <xdr:to>
      <xdr:col>46</xdr:col>
      <xdr:colOff>38100</xdr:colOff>
      <xdr:row>41</xdr:row>
      <xdr:rowOff>102507</xdr:rowOff>
    </xdr:to>
    <xdr:sp macro="" textlink="">
      <xdr:nvSpPr>
        <xdr:cNvPr id="136" name="楕円 135">
          <a:extLst>
            <a:ext uri="{FF2B5EF4-FFF2-40B4-BE49-F238E27FC236}">
              <a16:creationId xmlns:a16="http://schemas.microsoft.com/office/drawing/2014/main" xmlns="" id="{C7D8FA8D-0C6C-421E-8F1E-98A96465BAD4}"/>
            </a:ext>
          </a:extLst>
        </xdr:cNvPr>
        <xdr:cNvSpPr/>
      </xdr:nvSpPr>
      <xdr:spPr>
        <a:xfrm>
          <a:off x="8699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48441</xdr:rowOff>
    </xdr:from>
    <xdr:to>
      <xdr:col>50</xdr:col>
      <xdr:colOff>114300</xdr:colOff>
      <xdr:row>41</xdr:row>
      <xdr:rowOff>51707</xdr:rowOff>
    </xdr:to>
    <xdr:cxnSp macro="">
      <xdr:nvCxnSpPr>
        <xdr:cNvPr id="137" name="直線コネクタ 136">
          <a:extLst>
            <a:ext uri="{FF2B5EF4-FFF2-40B4-BE49-F238E27FC236}">
              <a16:creationId xmlns:a16="http://schemas.microsoft.com/office/drawing/2014/main" xmlns="" id="{9B614D3B-1FB1-4ABB-A7FD-53C58D492B54}"/>
            </a:ext>
          </a:extLst>
        </xdr:cNvPr>
        <xdr:cNvCxnSpPr/>
      </xdr:nvCxnSpPr>
      <xdr:spPr>
        <a:xfrm flipV="1">
          <a:off x="8750300" y="70778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4173</xdr:rowOff>
    </xdr:from>
    <xdr:to>
      <xdr:col>41</xdr:col>
      <xdr:colOff>101600</xdr:colOff>
      <xdr:row>41</xdr:row>
      <xdr:rowOff>105773</xdr:rowOff>
    </xdr:to>
    <xdr:sp macro="" textlink="">
      <xdr:nvSpPr>
        <xdr:cNvPr id="138" name="楕円 137">
          <a:extLst>
            <a:ext uri="{FF2B5EF4-FFF2-40B4-BE49-F238E27FC236}">
              <a16:creationId xmlns:a16="http://schemas.microsoft.com/office/drawing/2014/main" xmlns="" id="{025D4899-00BF-4978-B5C8-9C7A2DE7722F}"/>
            </a:ext>
          </a:extLst>
        </xdr:cNvPr>
        <xdr:cNvSpPr/>
      </xdr:nvSpPr>
      <xdr:spPr>
        <a:xfrm>
          <a:off x="7810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51707</xdr:rowOff>
    </xdr:from>
    <xdr:to>
      <xdr:col>45</xdr:col>
      <xdr:colOff>177800</xdr:colOff>
      <xdr:row>41</xdr:row>
      <xdr:rowOff>54973</xdr:rowOff>
    </xdr:to>
    <xdr:cxnSp macro="">
      <xdr:nvCxnSpPr>
        <xdr:cNvPr id="139" name="直線コネクタ 138">
          <a:extLst>
            <a:ext uri="{FF2B5EF4-FFF2-40B4-BE49-F238E27FC236}">
              <a16:creationId xmlns:a16="http://schemas.microsoft.com/office/drawing/2014/main" xmlns="" id="{F1F9D8DE-238E-4954-A5D4-DF8A5644B4F1}"/>
            </a:ext>
          </a:extLst>
        </xdr:cNvPr>
        <xdr:cNvCxnSpPr/>
      </xdr:nvCxnSpPr>
      <xdr:spPr>
        <a:xfrm flipV="1">
          <a:off x="7861300" y="708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7438</xdr:rowOff>
    </xdr:from>
    <xdr:to>
      <xdr:col>36</xdr:col>
      <xdr:colOff>165100</xdr:colOff>
      <xdr:row>41</xdr:row>
      <xdr:rowOff>109038</xdr:rowOff>
    </xdr:to>
    <xdr:sp macro="" textlink="">
      <xdr:nvSpPr>
        <xdr:cNvPr id="140" name="楕円 139">
          <a:extLst>
            <a:ext uri="{FF2B5EF4-FFF2-40B4-BE49-F238E27FC236}">
              <a16:creationId xmlns:a16="http://schemas.microsoft.com/office/drawing/2014/main" xmlns="" id="{2359AA0A-4F98-4FDA-804B-5FE5F8F91CD3}"/>
            </a:ext>
          </a:extLst>
        </xdr:cNvPr>
        <xdr:cNvSpPr/>
      </xdr:nvSpPr>
      <xdr:spPr>
        <a:xfrm>
          <a:off x="6921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54973</xdr:rowOff>
    </xdr:from>
    <xdr:to>
      <xdr:col>41</xdr:col>
      <xdr:colOff>50800</xdr:colOff>
      <xdr:row>41</xdr:row>
      <xdr:rowOff>58238</xdr:rowOff>
    </xdr:to>
    <xdr:cxnSp macro="">
      <xdr:nvCxnSpPr>
        <xdr:cNvPr id="141" name="直線コネクタ 140">
          <a:extLst>
            <a:ext uri="{FF2B5EF4-FFF2-40B4-BE49-F238E27FC236}">
              <a16:creationId xmlns:a16="http://schemas.microsoft.com/office/drawing/2014/main" xmlns="" id="{E1185FD1-6D02-4810-BD52-A9AEB1F91B8F}"/>
            </a:ext>
          </a:extLst>
        </xdr:cNvPr>
        <xdr:cNvCxnSpPr/>
      </xdr:nvCxnSpPr>
      <xdr:spPr>
        <a:xfrm flipV="1">
          <a:off x="6972300" y="70844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xmlns="" id="{D673C962-EF47-4D09-82D2-D99B006ABC29}"/>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xmlns="" id="{14EA2FF5-043E-4037-8FC1-E1E4A3D2F272}"/>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xmlns="" id="{9FAFF223-0378-45CA-9EF4-BCFBB7E53365}"/>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xmlns="" id="{132013FF-68B3-411E-BCFD-6AFD51BE2779}"/>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90368</xdr:rowOff>
    </xdr:from>
    <xdr:ext cx="469744" cy="259045"/>
    <xdr:sp macro="" textlink="">
      <xdr:nvSpPr>
        <xdr:cNvPr id="146" name="n_1mainValue【図書館】&#10;一人当たり面積">
          <a:extLst>
            <a:ext uri="{FF2B5EF4-FFF2-40B4-BE49-F238E27FC236}">
              <a16:creationId xmlns:a16="http://schemas.microsoft.com/office/drawing/2014/main" xmlns="" id="{CC3B79A4-3C78-4F16-B1BE-56B10FD0643F}"/>
            </a:ext>
          </a:extLst>
        </xdr:cNvPr>
        <xdr:cNvSpPr txBox="1"/>
      </xdr:nvSpPr>
      <xdr:spPr>
        <a:xfrm>
          <a:off x="9391727" y="71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93634</xdr:rowOff>
    </xdr:from>
    <xdr:ext cx="469744" cy="259045"/>
    <xdr:sp macro="" textlink="">
      <xdr:nvSpPr>
        <xdr:cNvPr id="147" name="n_2mainValue【図書館】&#10;一人当たり面積">
          <a:extLst>
            <a:ext uri="{FF2B5EF4-FFF2-40B4-BE49-F238E27FC236}">
              <a16:creationId xmlns:a16="http://schemas.microsoft.com/office/drawing/2014/main" xmlns="" id="{F4CDE019-D51D-40E6-8C11-C6D4B45731CC}"/>
            </a:ext>
          </a:extLst>
        </xdr:cNvPr>
        <xdr:cNvSpPr txBox="1"/>
      </xdr:nvSpPr>
      <xdr:spPr>
        <a:xfrm>
          <a:off x="8515427"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96900</xdr:rowOff>
    </xdr:from>
    <xdr:ext cx="469744" cy="259045"/>
    <xdr:sp macro="" textlink="">
      <xdr:nvSpPr>
        <xdr:cNvPr id="148" name="n_3mainValue【図書館】&#10;一人当たり面積">
          <a:extLst>
            <a:ext uri="{FF2B5EF4-FFF2-40B4-BE49-F238E27FC236}">
              <a16:creationId xmlns:a16="http://schemas.microsoft.com/office/drawing/2014/main" xmlns="" id="{FB8195F6-DC9E-4585-953C-60DE925CF8DC}"/>
            </a:ext>
          </a:extLst>
        </xdr:cNvPr>
        <xdr:cNvSpPr txBox="1"/>
      </xdr:nvSpPr>
      <xdr:spPr>
        <a:xfrm>
          <a:off x="7626427" y="712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100165</xdr:rowOff>
    </xdr:from>
    <xdr:ext cx="469744" cy="259045"/>
    <xdr:sp macro="" textlink="">
      <xdr:nvSpPr>
        <xdr:cNvPr id="149" name="n_4mainValue【図書館】&#10;一人当たり面積">
          <a:extLst>
            <a:ext uri="{FF2B5EF4-FFF2-40B4-BE49-F238E27FC236}">
              <a16:creationId xmlns:a16="http://schemas.microsoft.com/office/drawing/2014/main" xmlns="" id="{C89EA7B1-8F6D-44CF-B52A-C00FA596ECAD}"/>
            </a:ext>
          </a:extLst>
        </xdr:cNvPr>
        <xdr:cNvSpPr txBox="1"/>
      </xdr:nvSpPr>
      <xdr:spPr>
        <a:xfrm>
          <a:off x="6737427" y="71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3913DC5F-E920-4210-9C1B-583B40CF99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B69EEBAC-AB33-4E7C-9635-10311707DE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04385E32-46DD-4AFC-A461-7400837D3FE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2966CAFD-6306-4CFA-B092-DC36B93AD2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3E80C0AB-64D7-499D-A99C-DC86F982DC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6619AF04-6E9E-48EF-ACEC-51ABA4A18F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E0664DD4-4EDE-402D-9ADB-212F516307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A5F1442F-8851-43C0-AB1D-365CDD9B79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DB108C14-DED4-4CC4-B1B2-5D926F8A86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7F66F2AA-1BCE-4961-A2DB-10A07514E6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0263169A-0D87-4159-8175-C76B44BAA9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xmlns="" id="{47F1E8BB-4B80-4B35-9E90-F19CA78251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xmlns="" id="{0DA3F0E2-FCB6-4E77-AC5B-C9B1DCEC779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xmlns="" id="{B4392E09-E891-4D3C-B973-4420C44A22F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xmlns="" id="{044B0231-0DAD-439B-AA5C-F912CDE56E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xmlns="" id="{4CC6F07B-D1DD-4504-9147-93068B9481D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xmlns="" id="{B3766794-0CF0-48C0-9F8C-398E0BD668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xmlns="" id="{F625BA58-ADCF-4D65-87EC-F7B91031EA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xmlns="" id="{AA914D86-A62A-430B-A83A-745BEE3D8B8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xmlns="" id="{79E2C5D2-0BA1-45D4-8455-4D57D39E245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xmlns="" id="{0EAB777F-43BF-4EBD-AB09-7EECCF7F9A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xmlns="" id="{1A50457E-8E1C-44AE-9263-C2248175B4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xmlns="" id="{3822F7FC-A81B-40F8-B81D-4ADBC7CC47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xmlns="" id="{445D11AA-DD9B-4ACC-99A8-9A102015F8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3D0C35AB-7068-4027-AE19-3BDF127459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xmlns="" id="{22D3ED2B-0E1F-412A-A6EC-B45AE68C7C2E}"/>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xmlns="" id="{B26A81B5-3C04-44BF-ACFF-6DDC9E72101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xmlns="" id="{4B89292B-27CE-4C39-8707-69640DD7005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ABD5C163-F756-4AF7-B886-44B2CB94CFB2}"/>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xmlns="" id="{241BED94-C90E-4B06-AA93-4489DDE03C8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BFBAE6D7-CC72-4955-BB0A-F7D04EDCBFF1}"/>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xmlns="" id="{1E23C371-8A28-4876-962F-0D164AB7D45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xmlns="" id="{5AD14FAE-B677-462A-9E31-1AD46ED96396}"/>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xmlns="" id="{9D60E1E7-67A4-4DF4-9EF8-EB9E4C218A55}"/>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xmlns="" id="{BD56F548-1BE9-4B4A-999C-AAB436B4ECE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xmlns="" id="{4DCA91E0-6680-4049-80F3-3153F0BA5F3F}"/>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907C160-023D-431E-A4E5-F15F548677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9E185C7-F730-433E-BAC6-DA2243A890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2B02ABB8-A4F3-4A1D-A743-C976069AF6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7A56A5A4-3450-4696-B905-01D5E98B8A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34EF3FD6-D9FA-4D7E-93DF-DB383A8F8D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24312</xdr:rowOff>
    </xdr:from>
    <xdr:to>
      <xdr:col>24</xdr:col>
      <xdr:colOff>114300</xdr:colOff>
      <xdr:row>60</xdr:row>
      <xdr:rowOff>125912</xdr:rowOff>
    </xdr:to>
    <xdr:sp macro="" textlink="">
      <xdr:nvSpPr>
        <xdr:cNvPr id="191" name="楕円 190">
          <a:extLst>
            <a:ext uri="{FF2B5EF4-FFF2-40B4-BE49-F238E27FC236}">
              <a16:creationId xmlns:a16="http://schemas.microsoft.com/office/drawing/2014/main" xmlns="" id="{345D8993-C272-44E8-8F12-642160930F29}"/>
            </a:ext>
          </a:extLst>
        </xdr:cNvPr>
        <xdr:cNvSpPr/>
      </xdr:nvSpPr>
      <xdr:spPr>
        <a:xfrm>
          <a:off x="4584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47189</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09AFB54E-42EB-444D-B7B4-6B7261B2AD2E}"/>
            </a:ext>
          </a:extLst>
        </xdr:cNvPr>
        <xdr:cNvSpPr txBox="1"/>
      </xdr:nvSpPr>
      <xdr:spPr>
        <a:xfrm>
          <a:off x="4673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93" name="楕円 192">
          <a:extLst>
            <a:ext uri="{FF2B5EF4-FFF2-40B4-BE49-F238E27FC236}">
              <a16:creationId xmlns:a16="http://schemas.microsoft.com/office/drawing/2014/main" xmlns="" id="{D688C236-22B5-4656-8C3E-81B8889FFA97}"/>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75112</xdr:rowOff>
    </xdr:to>
    <xdr:cxnSp macro="">
      <xdr:nvCxnSpPr>
        <xdr:cNvPr id="194" name="直線コネクタ 193">
          <a:extLst>
            <a:ext uri="{FF2B5EF4-FFF2-40B4-BE49-F238E27FC236}">
              <a16:creationId xmlns:a16="http://schemas.microsoft.com/office/drawing/2014/main" xmlns="" id="{5831C003-9ABF-4078-9ED2-B3247B9F43FD}"/>
            </a:ext>
          </a:extLst>
        </xdr:cNvPr>
        <xdr:cNvCxnSpPr/>
      </xdr:nvCxnSpPr>
      <xdr:spPr>
        <a:xfrm>
          <a:off x="3797300" y="1034251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5" name="楕円 194">
          <a:extLst>
            <a:ext uri="{FF2B5EF4-FFF2-40B4-BE49-F238E27FC236}">
              <a16:creationId xmlns:a16="http://schemas.microsoft.com/office/drawing/2014/main" xmlns="" id="{B215EDC1-1A56-4A80-9786-B2BF878EA164}"/>
            </a:ext>
          </a:extLst>
        </xdr:cNvPr>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62</xdr:row>
      <xdr:rowOff>3266</xdr:rowOff>
    </xdr:to>
    <xdr:cxnSp macro="">
      <xdr:nvCxnSpPr>
        <xdr:cNvPr id="196" name="直線コネクタ 195">
          <a:extLst>
            <a:ext uri="{FF2B5EF4-FFF2-40B4-BE49-F238E27FC236}">
              <a16:creationId xmlns:a16="http://schemas.microsoft.com/office/drawing/2014/main" xmlns="" id="{5318FA82-86BC-4FB6-B877-3F5C7C788046}"/>
            </a:ext>
          </a:extLst>
        </xdr:cNvPr>
        <xdr:cNvCxnSpPr/>
      </xdr:nvCxnSpPr>
      <xdr:spPr>
        <a:xfrm flipV="1">
          <a:off x="2908300" y="10342517"/>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7" name="楕円 196">
          <a:extLst>
            <a:ext uri="{FF2B5EF4-FFF2-40B4-BE49-F238E27FC236}">
              <a16:creationId xmlns:a16="http://schemas.microsoft.com/office/drawing/2014/main" xmlns="" id="{BEC730F6-338C-44F0-ADEF-DBA83F48722D}"/>
            </a:ext>
          </a:extLst>
        </xdr:cNvPr>
        <xdr:cNvSpPr/>
      </xdr:nvSpPr>
      <xdr:spPr>
        <a:xfrm>
          <a:off x="1968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62</xdr:row>
      <xdr:rowOff>3266</xdr:rowOff>
    </xdr:to>
    <xdr:cxnSp macro="">
      <xdr:nvCxnSpPr>
        <xdr:cNvPr id="198" name="直線コネクタ 197">
          <a:extLst>
            <a:ext uri="{FF2B5EF4-FFF2-40B4-BE49-F238E27FC236}">
              <a16:creationId xmlns:a16="http://schemas.microsoft.com/office/drawing/2014/main" xmlns="" id="{86FA5962-9066-4570-9DEF-1740CB66FADA}"/>
            </a:ext>
          </a:extLst>
        </xdr:cNvPr>
        <xdr:cNvCxnSpPr/>
      </xdr:nvCxnSpPr>
      <xdr:spPr>
        <a:xfrm>
          <a:off x="2019300" y="1059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9" name="楕円 198">
          <a:extLst>
            <a:ext uri="{FF2B5EF4-FFF2-40B4-BE49-F238E27FC236}">
              <a16:creationId xmlns:a16="http://schemas.microsoft.com/office/drawing/2014/main" xmlns="" id="{9BBC7172-02B8-4D0C-90A4-4659D0FAD6BF}"/>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138793</xdr:rowOff>
    </xdr:to>
    <xdr:cxnSp macro="">
      <xdr:nvCxnSpPr>
        <xdr:cNvPr id="200" name="直線コネクタ 199">
          <a:extLst>
            <a:ext uri="{FF2B5EF4-FFF2-40B4-BE49-F238E27FC236}">
              <a16:creationId xmlns:a16="http://schemas.microsoft.com/office/drawing/2014/main" xmlns="" id="{2D53F8FE-8E89-4237-8CD7-1C8A22E2FB7F}"/>
            </a:ext>
          </a:extLst>
        </xdr:cNvPr>
        <xdr:cNvCxnSpPr/>
      </xdr:nvCxnSpPr>
      <xdr:spPr>
        <a:xfrm>
          <a:off x="1130300" y="1056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04F4C144-C2A6-47CD-B30D-D7DC029C3269}"/>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91BE6E24-C04C-4DCE-ABAD-B3D18B41606F}"/>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A8351854-FE68-40F4-8D82-C098E9946A88}"/>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F4F78A24-812A-47F4-BE30-993AC028BD7A}"/>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D860EEA1-8921-4985-9D94-BC0CFC991F3F}"/>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31E7F55E-8B51-421F-ADC6-4C2BE49D125E}"/>
            </a:ext>
          </a:extLst>
        </xdr:cNvPr>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397D1C71-6BD8-44BE-97CB-9A27F6A969F3}"/>
            </a:ext>
          </a:extLst>
        </xdr:cNvPr>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55B12BA1-8799-4008-BD71-234721241203}"/>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78287EA7-801C-480C-A43D-A833A93F59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4ECD2030-7018-4FD7-9C17-141B190CB3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A551E300-0D3A-4535-A63F-019F139863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38A91C6C-A916-4102-A0CB-7B994B89CB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5702A665-A651-4373-90F4-21BABF2144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35D2A067-64DE-43B9-85D4-0986A8B279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A5F3EA19-EB26-494D-BE86-37259A2145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0D5BF788-2375-443C-B43B-C5D9110266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4F6EEBEE-051B-4449-8EF4-7FF468380A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A7FA9DA6-39FB-4237-883B-7EDBE22E70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D21A472F-E5C7-46C1-B165-10B1D63314B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656334FA-6E2F-472D-BB96-E91EE6D3F4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1A84723D-C908-46D2-907E-A2D850345A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2B901F33-3114-47EE-87FF-C000AFF5DBF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8E9BB072-E1A2-4F1E-B796-727C76A3EB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7D7DD2E8-FE25-4695-BA64-9D731D75648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C31569F9-62B2-48BF-BCC7-690F7215E4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029C8F91-C6E2-45F4-AA0F-E916D7C9FE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4638B033-BA0B-40D4-ADC2-00E6540918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9CFD0984-0EC3-4796-804E-FAC8F5B0B5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E7208B3B-7880-4CB1-B1E8-7B91208C05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942A045F-FDA3-46B9-AB2C-A277DEEE4E7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CAB7C48C-6D40-4D92-9365-7C482B768FA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xmlns="" id="{E3FAAEAE-AB0B-4331-A427-0CD67ECD1A2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A9CE1CED-9ADE-4B84-B7B5-068F40A16FF5}"/>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xmlns="" id="{FB20D51C-0B46-485C-8876-78034B3D9EE9}"/>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044B8009-8F39-471B-AB06-1B04CB03CFD5}"/>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xmlns="" id="{00954888-F44F-4FC2-90AE-8B09460C4CDF}"/>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AEFB1C5E-B035-4402-A822-53FC03C90414}"/>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xmlns="" id="{45F4D68C-B89E-4753-832D-26C5E3362CE8}"/>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xmlns="" id="{D3430464-0C65-4120-A1E3-341BB86258A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xmlns="" id="{305E0FE2-3C85-42E0-BA51-589CDE772419}"/>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xmlns="" id="{BB0343C9-5C80-4B8E-8556-E050C90D123A}"/>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xmlns="" id="{9D36DA7B-0357-4EB1-AEFD-F35563CE129A}"/>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D16A6056-2194-48B8-B093-861E35A2DF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14B0DF56-B660-4059-84FB-1E8829E30A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2D0C56E6-CE9D-41E6-A8EB-5772DCF178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8CB86AE2-1038-48C8-B635-27B215EE73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322E1182-0516-4B78-8311-13B8FA8A6F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71120</xdr:rowOff>
    </xdr:from>
    <xdr:to>
      <xdr:col>55</xdr:col>
      <xdr:colOff>50800</xdr:colOff>
      <xdr:row>61</xdr:row>
      <xdr:rowOff>1270</xdr:rowOff>
    </xdr:to>
    <xdr:sp macro="" textlink="">
      <xdr:nvSpPr>
        <xdr:cNvPr id="248" name="楕円 247">
          <a:extLst>
            <a:ext uri="{FF2B5EF4-FFF2-40B4-BE49-F238E27FC236}">
              <a16:creationId xmlns:a16="http://schemas.microsoft.com/office/drawing/2014/main" xmlns="" id="{6B6E6426-848B-4EBE-8E3B-70430214C51E}"/>
            </a:ext>
          </a:extLst>
        </xdr:cNvPr>
        <xdr:cNvSpPr/>
      </xdr:nvSpPr>
      <xdr:spPr>
        <a:xfrm>
          <a:off x="10426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93997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FADFDA2A-D9C1-4B89-9589-ADF636FB3E7C}"/>
            </a:ext>
          </a:extLst>
        </xdr:cNvPr>
        <xdr:cNvSpPr txBox="1"/>
      </xdr:nvSpPr>
      <xdr:spPr>
        <a:xfrm>
          <a:off x="10515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81280</xdr:rowOff>
    </xdr:from>
    <xdr:to>
      <xdr:col>50</xdr:col>
      <xdr:colOff>165100</xdr:colOff>
      <xdr:row>61</xdr:row>
      <xdr:rowOff>11430</xdr:rowOff>
    </xdr:to>
    <xdr:sp macro="" textlink="">
      <xdr:nvSpPr>
        <xdr:cNvPr id="250" name="楕円 249">
          <a:extLst>
            <a:ext uri="{FF2B5EF4-FFF2-40B4-BE49-F238E27FC236}">
              <a16:creationId xmlns:a16="http://schemas.microsoft.com/office/drawing/2014/main" xmlns="" id="{D044CE53-FAC8-472B-AC76-F27BE0F9308A}"/>
            </a:ext>
          </a:extLst>
        </xdr:cNvPr>
        <xdr:cNvSpPr/>
      </xdr:nvSpPr>
      <xdr:spPr>
        <a:xfrm>
          <a:off x="9588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121920</xdr:rowOff>
    </xdr:from>
    <xdr:to>
      <xdr:col>55</xdr:col>
      <xdr:colOff>0</xdr:colOff>
      <xdr:row>60</xdr:row>
      <xdr:rowOff>132080</xdr:rowOff>
    </xdr:to>
    <xdr:cxnSp macro="">
      <xdr:nvCxnSpPr>
        <xdr:cNvPr id="251" name="直線コネクタ 250">
          <a:extLst>
            <a:ext uri="{FF2B5EF4-FFF2-40B4-BE49-F238E27FC236}">
              <a16:creationId xmlns:a16="http://schemas.microsoft.com/office/drawing/2014/main" xmlns="" id="{371B4F38-92FB-4EE2-8427-49EB738E6459}"/>
            </a:ext>
          </a:extLst>
        </xdr:cNvPr>
        <xdr:cNvCxnSpPr/>
      </xdr:nvCxnSpPr>
      <xdr:spPr>
        <a:xfrm flipV="1">
          <a:off x="9639300" y="104089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87630</xdr:rowOff>
    </xdr:from>
    <xdr:to>
      <xdr:col>46</xdr:col>
      <xdr:colOff>38100</xdr:colOff>
      <xdr:row>61</xdr:row>
      <xdr:rowOff>17780</xdr:rowOff>
    </xdr:to>
    <xdr:sp macro="" textlink="">
      <xdr:nvSpPr>
        <xdr:cNvPr id="252" name="楕円 251">
          <a:extLst>
            <a:ext uri="{FF2B5EF4-FFF2-40B4-BE49-F238E27FC236}">
              <a16:creationId xmlns:a16="http://schemas.microsoft.com/office/drawing/2014/main" xmlns="" id="{ADC0A4ED-1A37-4AC5-9B05-DDD946215638}"/>
            </a:ext>
          </a:extLst>
        </xdr:cNvPr>
        <xdr:cNvSpPr/>
      </xdr:nvSpPr>
      <xdr:spPr>
        <a:xfrm>
          <a:off x="86995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132080</xdr:rowOff>
    </xdr:from>
    <xdr:to>
      <xdr:col>50</xdr:col>
      <xdr:colOff>114300</xdr:colOff>
      <xdr:row>60</xdr:row>
      <xdr:rowOff>138430</xdr:rowOff>
    </xdr:to>
    <xdr:cxnSp macro="">
      <xdr:nvCxnSpPr>
        <xdr:cNvPr id="253" name="直線コネクタ 252">
          <a:extLst>
            <a:ext uri="{FF2B5EF4-FFF2-40B4-BE49-F238E27FC236}">
              <a16:creationId xmlns:a16="http://schemas.microsoft.com/office/drawing/2014/main" xmlns="" id="{BF94E07C-BF61-474D-88D5-88AF00907DD3}"/>
            </a:ext>
          </a:extLst>
        </xdr:cNvPr>
        <xdr:cNvCxnSpPr/>
      </xdr:nvCxnSpPr>
      <xdr:spPr>
        <a:xfrm flipV="1">
          <a:off x="8750300" y="104190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99060</xdr:rowOff>
    </xdr:from>
    <xdr:to>
      <xdr:col>41</xdr:col>
      <xdr:colOff>101600</xdr:colOff>
      <xdr:row>61</xdr:row>
      <xdr:rowOff>29210</xdr:rowOff>
    </xdr:to>
    <xdr:sp macro="" textlink="">
      <xdr:nvSpPr>
        <xdr:cNvPr id="254" name="楕円 253">
          <a:extLst>
            <a:ext uri="{FF2B5EF4-FFF2-40B4-BE49-F238E27FC236}">
              <a16:creationId xmlns:a16="http://schemas.microsoft.com/office/drawing/2014/main" xmlns="" id="{60134047-54BB-4E49-B299-1DBDA4130A0E}"/>
            </a:ext>
          </a:extLst>
        </xdr:cNvPr>
        <xdr:cNvSpPr/>
      </xdr:nvSpPr>
      <xdr:spPr>
        <a:xfrm>
          <a:off x="7810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138430</xdr:rowOff>
    </xdr:from>
    <xdr:to>
      <xdr:col>45</xdr:col>
      <xdr:colOff>177800</xdr:colOff>
      <xdr:row>60</xdr:row>
      <xdr:rowOff>149860</xdr:rowOff>
    </xdr:to>
    <xdr:cxnSp macro="">
      <xdr:nvCxnSpPr>
        <xdr:cNvPr id="255" name="直線コネクタ 254">
          <a:extLst>
            <a:ext uri="{FF2B5EF4-FFF2-40B4-BE49-F238E27FC236}">
              <a16:creationId xmlns:a16="http://schemas.microsoft.com/office/drawing/2014/main" xmlns="" id="{93B1E984-0F2B-4C38-851B-4599AAE4404F}"/>
            </a:ext>
          </a:extLst>
        </xdr:cNvPr>
        <xdr:cNvCxnSpPr/>
      </xdr:nvCxnSpPr>
      <xdr:spPr>
        <a:xfrm flipV="1">
          <a:off x="7861300" y="10425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107950</xdr:rowOff>
    </xdr:from>
    <xdr:to>
      <xdr:col>36</xdr:col>
      <xdr:colOff>165100</xdr:colOff>
      <xdr:row>61</xdr:row>
      <xdr:rowOff>38100</xdr:rowOff>
    </xdr:to>
    <xdr:sp macro="" textlink="">
      <xdr:nvSpPr>
        <xdr:cNvPr id="256" name="楕円 255">
          <a:extLst>
            <a:ext uri="{FF2B5EF4-FFF2-40B4-BE49-F238E27FC236}">
              <a16:creationId xmlns:a16="http://schemas.microsoft.com/office/drawing/2014/main" xmlns="" id="{C43EFCAF-7333-4FF4-BC9B-C70D9AD98E1C}"/>
            </a:ext>
          </a:extLst>
        </xdr:cNvPr>
        <xdr:cNvSpPr/>
      </xdr:nvSpPr>
      <xdr:spPr>
        <a:xfrm>
          <a:off x="69215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149860</xdr:rowOff>
    </xdr:from>
    <xdr:to>
      <xdr:col>41</xdr:col>
      <xdr:colOff>50800</xdr:colOff>
      <xdr:row>60</xdr:row>
      <xdr:rowOff>158750</xdr:rowOff>
    </xdr:to>
    <xdr:cxnSp macro="">
      <xdr:nvCxnSpPr>
        <xdr:cNvPr id="257" name="直線コネクタ 256">
          <a:extLst>
            <a:ext uri="{FF2B5EF4-FFF2-40B4-BE49-F238E27FC236}">
              <a16:creationId xmlns:a16="http://schemas.microsoft.com/office/drawing/2014/main" xmlns="" id="{44F8F966-4579-4982-8917-9CF871A1B2F3}"/>
            </a:ext>
          </a:extLst>
        </xdr:cNvPr>
        <xdr:cNvCxnSpPr/>
      </xdr:nvCxnSpPr>
      <xdr:spPr>
        <a:xfrm flipV="1">
          <a:off x="6972300" y="104368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xmlns="" id="{EB5865C1-411F-4918-A02A-DFA5F283FDAF}"/>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xmlns="" id="{428DE210-09C7-4B34-84A5-F1DD5CF533DA}"/>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xmlns="" id="{14F3167E-5279-46EA-AF19-33A9AE91CD5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xmlns="" id="{AB6D075F-4D8C-4367-BD5D-DAFE6A3D3D13}"/>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27957</xdr:rowOff>
    </xdr:from>
    <xdr:ext cx="469744" cy="259045"/>
    <xdr:sp macro="" textlink="">
      <xdr:nvSpPr>
        <xdr:cNvPr id="262" name="n_1mainValue【体育館・プール】&#10;一人当たり面積">
          <a:extLst>
            <a:ext uri="{FF2B5EF4-FFF2-40B4-BE49-F238E27FC236}">
              <a16:creationId xmlns:a16="http://schemas.microsoft.com/office/drawing/2014/main" xmlns="" id="{A9C3BD2C-81DF-43F3-B20C-E5E62001F9FB}"/>
            </a:ext>
          </a:extLst>
        </xdr:cNvPr>
        <xdr:cNvSpPr txBox="1"/>
      </xdr:nvSpPr>
      <xdr:spPr>
        <a:xfrm>
          <a:off x="9391727" y="1014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34307</xdr:rowOff>
    </xdr:from>
    <xdr:ext cx="469744" cy="259045"/>
    <xdr:sp macro="" textlink="">
      <xdr:nvSpPr>
        <xdr:cNvPr id="263" name="n_2mainValue【体育館・プール】&#10;一人当たり面積">
          <a:extLst>
            <a:ext uri="{FF2B5EF4-FFF2-40B4-BE49-F238E27FC236}">
              <a16:creationId xmlns:a16="http://schemas.microsoft.com/office/drawing/2014/main" xmlns="" id="{AA05E96C-8D00-4864-91D7-EEC9BAC65AD0}"/>
            </a:ext>
          </a:extLst>
        </xdr:cNvPr>
        <xdr:cNvSpPr txBox="1"/>
      </xdr:nvSpPr>
      <xdr:spPr>
        <a:xfrm>
          <a:off x="85154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45737</xdr:rowOff>
    </xdr:from>
    <xdr:ext cx="469744" cy="259045"/>
    <xdr:sp macro="" textlink="">
      <xdr:nvSpPr>
        <xdr:cNvPr id="264" name="n_3mainValue【体育館・プール】&#10;一人当たり面積">
          <a:extLst>
            <a:ext uri="{FF2B5EF4-FFF2-40B4-BE49-F238E27FC236}">
              <a16:creationId xmlns:a16="http://schemas.microsoft.com/office/drawing/2014/main" xmlns="" id="{B20B4978-39FF-41B0-B070-0D82D0B2315C}"/>
            </a:ext>
          </a:extLst>
        </xdr:cNvPr>
        <xdr:cNvSpPr txBox="1"/>
      </xdr:nvSpPr>
      <xdr:spPr>
        <a:xfrm>
          <a:off x="76264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54627</xdr:rowOff>
    </xdr:from>
    <xdr:ext cx="469744" cy="259045"/>
    <xdr:sp macro="" textlink="">
      <xdr:nvSpPr>
        <xdr:cNvPr id="265" name="n_4mainValue【体育館・プール】&#10;一人当たり面積">
          <a:extLst>
            <a:ext uri="{FF2B5EF4-FFF2-40B4-BE49-F238E27FC236}">
              <a16:creationId xmlns:a16="http://schemas.microsoft.com/office/drawing/2014/main" xmlns="" id="{241E271C-85BA-4285-893E-5092C8811BF3}"/>
            </a:ext>
          </a:extLst>
        </xdr:cNvPr>
        <xdr:cNvSpPr txBox="1"/>
      </xdr:nvSpPr>
      <xdr:spPr>
        <a:xfrm>
          <a:off x="6737427"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DBB31E15-E826-4B0A-8A2A-1BD7C8992C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BA6A408D-2C0D-4D74-BB40-E087B77441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BCD2A58A-5E82-457D-BFCA-8BEFFB5343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87E57B82-5C0E-4D20-9AA8-7952C6C063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8418C23C-A067-43DA-8528-CC6F716AFA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06672A48-CAD0-4E2E-8C8E-2B671AC751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AC2EAC5A-4A9C-476B-BA73-70780800A2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6FABBD82-DE7B-4128-B898-4870A84399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F73B395D-EA96-40D6-9590-F4758A8BE1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0DB2CC82-294D-40DA-8601-91E4D280DF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FE076D4D-76E5-4D3F-97EC-8607824F36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xmlns="" id="{12BBD394-B36F-43C1-80A9-BBEF1F6F296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xmlns="" id="{BFBA2513-33F3-466C-A98B-3FA47220B8E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xmlns="" id="{37779BE1-F5DC-4AA1-97E9-3B5F2E8052E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xmlns="" id="{B2C9F567-827D-41F9-B87D-FCBB61D9AEC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xmlns="" id="{47EC26C7-C70F-476E-871D-90B25EB7F96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xmlns="" id="{4839CEEB-DBE3-4BFF-B458-E4520CD27DA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xmlns="" id="{535F0100-F34D-462C-B999-A9E2112FB18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xmlns="" id="{4963E579-C14C-4205-AB7D-1E96622DE61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xmlns="" id="{96604979-C0B5-47CD-B905-5166B33DB37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xmlns="" id="{D329B9A6-E5F2-4859-8575-FB6BF312481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xmlns="" id="{04254811-B5FB-4A01-9F75-9FFB7C20ACC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xmlns="" id="{00D88765-A23B-40EC-96AD-0C7CCD88D68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xmlns="" id="{279F4B33-BEED-40DF-AD96-BCA4A843FD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xmlns="" id="{048F7A8B-E3F5-44AE-BFD5-165E45C7D5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xmlns="" id="{59099D31-B7BB-4C50-ADB8-8C66AA81800E}"/>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xmlns="" id="{9DC9339D-941D-4289-BD20-DA67108CB3E1}"/>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xmlns="" id="{7D515BBB-5491-4D38-801B-C73DE9E7C814}"/>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xmlns="" id="{89C9C651-253D-4220-82EF-93183245092A}"/>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xmlns="" id="{721DCD9B-0EE1-4277-8A3E-3396231B4D01}"/>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xmlns="" id="{8794DB3D-493C-4EAB-9F45-8A2F126F5513}"/>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xmlns="" id="{046CA5A7-3175-48FF-B461-69883475220D}"/>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xmlns="" id="{8D47ED6A-E86B-4B45-8314-CD4EAF71266D}"/>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xmlns="" id="{A9B45338-63CC-400A-9813-A0BE03AB17FE}"/>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xmlns="" id="{214A6744-7DED-4375-ACF1-FD267F1ECD7B}"/>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xmlns="" id="{AC635615-CF82-4AE2-B3B0-2E194700D108}"/>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F0C8504F-C273-42C9-B4F1-785CA56B58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A280027-39AD-485F-A7C6-6E51124B48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8F2D26CF-CB10-4230-87F3-5550950542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5A941292-A6E3-4827-B289-C6F552E5A7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1DA34CB7-E351-424E-913E-25C00DC42B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111398</xdr:rowOff>
    </xdr:from>
    <xdr:to>
      <xdr:col>24</xdr:col>
      <xdr:colOff>114300</xdr:colOff>
      <xdr:row>82</xdr:row>
      <xdr:rowOff>41548</xdr:rowOff>
    </xdr:to>
    <xdr:sp macro="" textlink="">
      <xdr:nvSpPr>
        <xdr:cNvPr id="307" name="楕円 306">
          <a:extLst>
            <a:ext uri="{FF2B5EF4-FFF2-40B4-BE49-F238E27FC236}">
              <a16:creationId xmlns:a16="http://schemas.microsoft.com/office/drawing/2014/main" xmlns="" id="{DCB2DCB8-EA97-4F5C-B94E-3FA971280627}"/>
            </a:ext>
          </a:extLst>
        </xdr:cNvPr>
        <xdr:cNvSpPr/>
      </xdr:nvSpPr>
      <xdr:spPr>
        <a:xfrm>
          <a:off x="45847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134275</xdr:rowOff>
    </xdr:from>
    <xdr:ext cx="405111" cy="259045"/>
    <xdr:sp macro="" textlink="">
      <xdr:nvSpPr>
        <xdr:cNvPr id="308" name="【福祉施設】&#10;有形固定資産減価償却率該当値テキスト">
          <a:extLst>
            <a:ext uri="{FF2B5EF4-FFF2-40B4-BE49-F238E27FC236}">
              <a16:creationId xmlns:a16="http://schemas.microsoft.com/office/drawing/2014/main" xmlns="" id="{BE9E3690-18AE-4984-A08A-99D830799B6D}"/>
            </a:ext>
          </a:extLst>
        </xdr:cNvPr>
        <xdr:cNvSpPr txBox="1"/>
      </xdr:nvSpPr>
      <xdr:spPr>
        <a:xfrm>
          <a:off x="4673600" y="1385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9" name="楕円 308">
          <a:extLst>
            <a:ext uri="{FF2B5EF4-FFF2-40B4-BE49-F238E27FC236}">
              <a16:creationId xmlns:a16="http://schemas.microsoft.com/office/drawing/2014/main" xmlns="" id="{540215AD-A3C1-4B38-9FDC-04E7BC367657}"/>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162198</xdr:rowOff>
    </xdr:to>
    <xdr:cxnSp macro="">
      <xdr:nvCxnSpPr>
        <xdr:cNvPr id="310" name="直線コネクタ 309">
          <a:extLst>
            <a:ext uri="{FF2B5EF4-FFF2-40B4-BE49-F238E27FC236}">
              <a16:creationId xmlns:a16="http://schemas.microsoft.com/office/drawing/2014/main" xmlns="" id="{1D63174A-F945-4E03-B17C-95FF686791AA}"/>
            </a:ext>
          </a:extLst>
        </xdr:cNvPr>
        <xdr:cNvCxnSpPr/>
      </xdr:nvCxnSpPr>
      <xdr:spPr>
        <a:xfrm>
          <a:off x="3797300" y="140169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46082</xdr:rowOff>
    </xdr:from>
    <xdr:to>
      <xdr:col>15</xdr:col>
      <xdr:colOff>101600</xdr:colOff>
      <xdr:row>81</xdr:row>
      <xdr:rowOff>147682</xdr:rowOff>
    </xdr:to>
    <xdr:sp macro="" textlink="">
      <xdr:nvSpPr>
        <xdr:cNvPr id="311" name="楕円 310">
          <a:extLst>
            <a:ext uri="{FF2B5EF4-FFF2-40B4-BE49-F238E27FC236}">
              <a16:creationId xmlns:a16="http://schemas.microsoft.com/office/drawing/2014/main" xmlns="" id="{6C3BA165-D676-4E38-94A2-041F2F421C09}"/>
            </a:ext>
          </a:extLst>
        </xdr:cNvPr>
        <xdr:cNvSpPr/>
      </xdr:nvSpPr>
      <xdr:spPr>
        <a:xfrm>
          <a:off x="2857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96882</xdr:rowOff>
    </xdr:from>
    <xdr:to>
      <xdr:col>19</xdr:col>
      <xdr:colOff>177800</xdr:colOff>
      <xdr:row>81</xdr:row>
      <xdr:rowOff>129539</xdr:rowOff>
    </xdr:to>
    <xdr:cxnSp macro="">
      <xdr:nvCxnSpPr>
        <xdr:cNvPr id="312" name="直線コネクタ 311">
          <a:extLst>
            <a:ext uri="{FF2B5EF4-FFF2-40B4-BE49-F238E27FC236}">
              <a16:creationId xmlns:a16="http://schemas.microsoft.com/office/drawing/2014/main" xmlns="" id="{7A51CA32-3B02-4CA8-88B0-33D07ADBE894}"/>
            </a:ext>
          </a:extLst>
        </xdr:cNvPr>
        <xdr:cNvCxnSpPr/>
      </xdr:nvCxnSpPr>
      <xdr:spPr>
        <a:xfrm>
          <a:off x="2908300" y="139843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13426</xdr:rowOff>
    </xdr:from>
    <xdr:to>
      <xdr:col>10</xdr:col>
      <xdr:colOff>165100</xdr:colOff>
      <xdr:row>81</xdr:row>
      <xdr:rowOff>115026</xdr:rowOff>
    </xdr:to>
    <xdr:sp macro="" textlink="">
      <xdr:nvSpPr>
        <xdr:cNvPr id="313" name="楕円 312">
          <a:extLst>
            <a:ext uri="{FF2B5EF4-FFF2-40B4-BE49-F238E27FC236}">
              <a16:creationId xmlns:a16="http://schemas.microsoft.com/office/drawing/2014/main" xmlns="" id="{76E5E7C7-E73F-48F1-8290-2465B7A466B7}"/>
            </a:ext>
          </a:extLst>
        </xdr:cNvPr>
        <xdr:cNvSpPr/>
      </xdr:nvSpPr>
      <xdr:spPr>
        <a:xfrm>
          <a:off x="1968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64226</xdr:rowOff>
    </xdr:from>
    <xdr:to>
      <xdr:col>15</xdr:col>
      <xdr:colOff>50800</xdr:colOff>
      <xdr:row>81</xdr:row>
      <xdr:rowOff>96882</xdr:rowOff>
    </xdr:to>
    <xdr:cxnSp macro="">
      <xdr:nvCxnSpPr>
        <xdr:cNvPr id="314" name="直線コネクタ 313">
          <a:extLst>
            <a:ext uri="{FF2B5EF4-FFF2-40B4-BE49-F238E27FC236}">
              <a16:creationId xmlns:a16="http://schemas.microsoft.com/office/drawing/2014/main" xmlns="" id="{BED07CDB-1969-4798-856B-A280F8D0DD3E}"/>
            </a:ext>
          </a:extLst>
        </xdr:cNvPr>
        <xdr:cNvCxnSpPr/>
      </xdr:nvCxnSpPr>
      <xdr:spPr>
        <a:xfrm>
          <a:off x="2019300" y="139516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152219</xdr:rowOff>
    </xdr:from>
    <xdr:to>
      <xdr:col>6</xdr:col>
      <xdr:colOff>38100</xdr:colOff>
      <xdr:row>81</xdr:row>
      <xdr:rowOff>82369</xdr:rowOff>
    </xdr:to>
    <xdr:sp macro="" textlink="">
      <xdr:nvSpPr>
        <xdr:cNvPr id="315" name="楕円 314">
          <a:extLst>
            <a:ext uri="{FF2B5EF4-FFF2-40B4-BE49-F238E27FC236}">
              <a16:creationId xmlns:a16="http://schemas.microsoft.com/office/drawing/2014/main" xmlns="" id="{B828F774-A0CF-4CA2-B19C-F90776C581F0}"/>
            </a:ext>
          </a:extLst>
        </xdr:cNvPr>
        <xdr:cNvSpPr/>
      </xdr:nvSpPr>
      <xdr:spPr>
        <a:xfrm>
          <a:off x="1079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31569</xdr:rowOff>
    </xdr:from>
    <xdr:to>
      <xdr:col>10</xdr:col>
      <xdr:colOff>114300</xdr:colOff>
      <xdr:row>81</xdr:row>
      <xdr:rowOff>64226</xdr:rowOff>
    </xdr:to>
    <xdr:cxnSp macro="">
      <xdr:nvCxnSpPr>
        <xdr:cNvPr id="316" name="直線コネクタ 315">
          <a:extLst>
            <a:ext uri="{FF2B5EF4-FFF2-40B4-BE49-F238E27FC236}">
              <a16:creationId xmlns:a16="http://schemas.microsoft.com/office/drawing/2014/main" xmlns="" id="{64663817-045D-44A7-9B7D-BC343C923F9D}"/>
            </a:ext>
          </a:extLst>
        </xdr:cNvPr>
        <xdr:cNvCxnSpPr/>
      </xdr:nvCxnSpPr>
      <xdr:spPr>
        <a:xfrm>
          <a:off x="1130300" y="1391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xmlns="" id="{7E930927-FC21-42FF-8AD6-331310492BA9}"/>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xmlns="" id="{017DD2C1-1FF0-4E29-BE02-9A3A37B74BA8}"/>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xmlns="" id="{8379B28E-005F-4BB7-B307-1A03BA976372}"/>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320" name="n_4aveValue【福祉施設】&#10;有形固定資産減価償却率">
          <a:extLst>
            <a:ext uri="{FF2B5EF4-FFF2-40B4-BE49-F238E27FC236}">
              <a16:creationId xmlns:a16="http://schemas.microsoft.com/office/drawing/2014/main" xmlns="" id="{E52C1D01-6B1A-4209-9E51-54F1B63E32B5}"/>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21" name="n_1mainValue【福祉施設】&#10;有形固定資産減価償却率">
          <a:extLst>
            <a:ext uri="{FF2B5EF4-FFF2-40B4-BE49-F238E27FC236}">
              <a16:creationId xmlns:a16="http://schemas.microsoft.com/office/drawing/2014/main" xmlns="" id="{89B07C2A-1069-442A-BC64-CCC984B0B46F}"/>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164209</xdr:rowOff>
    </xdr:from>
    <xdr:ext cx="405111" cy="259045"/>
    <xdr:sp macro="" textlink="">
      <xdr:nvSpPr>
        <xdr:cNvPr id="322" name="n_2mainValue【福祉施設】&#10;有形固定資産減価償却率">
          <a:extLst>
            <a:ext uri="{FF2B5EF4-FFF2-40B4-BE49-F238E27FC236}">
              <a16:creationId xmlns:a16="http://schemas.microsoft.com/office/drawing/2014/main" xmlns="" id="{C833DADC-CFCF-48DD-A8DC-0A8EF84082D4}"/>
            </a:ext>
          </a:extLst>
        </xdr:cNvPr>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131553</xdr:rowOff>
    </xdr:from>
    <xdr:ext cx="405111" cy="259045"/>
    <xdr:sp macro="" textlink="">
      <xdr:nvSpPr>
        <xdr:cNvPr id="323" name="n_3mainValue【福祉施設】&#10;有形固定資産減価償却率">
          <a:extLst>
            <a:ext uri="{FF2B5EF4-FFF2-40B4-BE49-F238E27FC236}">
              <a16:creationId xmlns:a16="http://schemas.microsoft.com/office/drawing/2014/main" xmlns="" id="{0A1AFDC3-C060-430D-BEC9-3A078A430F21}"/>
            </a:ext>
          </a:extLst>
        </xdr:cNvPr>
        <xdr:cNvSpPr txBox="1"/>
      </xdr:nvSpPr>
      <xdr:spPr>
        <a:xfrm>
          <a:off x="1816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98896</xdr:rowOff>
    </xdr:from>
    <xdr:ext cx="405111" cy="259045"/>
    <xdr:sp macro="" textlink="">
      <xdr:nvSpPr>
        <xdr:cNvPr id="324" name="n_4mainValue【福祉施設】&#10;有形固定資産減価償却率">
          <a:extLst>
            <a:ext uri="{FF2B5EF4-FFF2-40B4-BE49-F238E27FC236}">
              <a16:creationId xmlns:a16="http://schemas.microsoft.com/office/drawing/2014/main" xmlns="" id="{E9237044-DA91-4AA2-9C55-B3B584E44627}"/>
            </a:ext>
          </a:extLst>
        </xdr:cNvPr>
        <xdr:cNvSpPr txBox="1"/>
      </xdr:nvSpPr>
      <xdr:spPr>
        <a:xfrm>
          <a:off x="927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xmlns="" id="{3C49AD84-43C1-44C5-8577-914ECAC033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xmlns="" id="{49834851-36A6-42A3-BFB5-B56EF8DAC6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xmlns="" id="{30BC4A80-0316-4087-9938-2ACE0538A7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xmlns="" id="{A0B7C864-7532-4047-81D5-0D26E78896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xmlns="" id="{83137969-CE3F-4BB6-BC2D-A177242F3D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xmlns="" id="{C39A9118-EEBA-4379-B216-6620DD6EC1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xmlns="" id="{201A37AB-A4AC-402E-A2A6-ADAD9D458F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xmlns="" id="{ACE225E5-77B3-4255-83BE-5C8978660D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xmlns="" id="{833B853B-48F5-485D-9CCA-DD84B8CDA7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xmlns="" id="{418AEAD1-A23F-48EB-A34C-00DCB8EF67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xmlns="" id="{BCDA3DF9-00C1-4AC0-8556-ED089AC1CD4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xmlns="" id="{B4AA74EF-0463-4A3C-B4F4-C2C4423108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xmlns="" id="{03172740-796E-4CB0-BDF3-E9F881DF67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xmlns="" id="{169C4A1E-DF78-4BC8-8687-393FD87AA7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xmlns="" id="{E66097EE-BF4D-45E8-93B0-AAC77ACF2CE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xmlns="" id="{D2CEE9B7-ED48-4DFC-9D9F-B1C5F71E807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xmlns="" id="{8A4B70C3-4A07-402F-AF88-363EBADD0D8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xmlns="" id="{18A4FF1A-08BB-4C20-86F0-B870B487750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xmlns="" id="{164F0DF7-F8DB-44F1-B961-2F15A54FEE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xmlns="" id="{7E3C591E-BA03-4F11-AF67-7EE729A6538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xmlns="" id="{DCD0B8D3-3D14-414E-8B21-24234444E8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xmlns="" id="{8FE63F4F-3ED8-4AF5-8280-FE391958EC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xmlns="" id="{59628E63-4EBD-4519-8C95-CC4A06BE8E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xmlns="" id="{4131D588-119E-4E74-88F2-CCB0A1A1C9DE}"/>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xmlns="" id="{36BA1A63-723D-4C5A-84A5-8D185BA6CB2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xmlns="" id="{4ACFDBA0-2859-4022-9FB1-5A61B560986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xmlns="" id="{239F03C9-690C-4370-A90C-BAB1702ECD44}"/>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xmlns="" id="{40F40D8F-9781-4DDC-8A9E-95E0FCA84B34}"/>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xmlns="" id="{27BD3313-8752-411A-B689-8172BBA67A0A}"/>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xmlns="" id="{718F6B77-05D6-4AA5-91B0-411D9B62C82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xmlns="" id="{0B9D7B52-4EA3-49E1-8CAB-6A0687F43DAC}"/>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xmlns="" id="{3D10426E-8112-46BF-BFF3-938CAA1E890D}"/>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xmlns="" id="{E2467BD8-46F6-4356-81A1-8EDFB92E987C}"/>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xmlns="" id="{EB35CDD0-E9EF-4CB2-92B6-D62A94723A34}"/>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A702D7DA-A2FF-4D7A-AC80-1678881CE7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6560CC4B-9FEC-42B3-9E16-F58EC9854C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80A27033-9659-4530-B581-8A6DDD0569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2D8C5A70-6504-41F0-9BBB-0A24D0E951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3053641A-15E4-437F-B72D-68550446B3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44450</xdr:rowOff>
    </xdr:from>
    <xdr:to>
      <xdr:col>55</xdr:col>
      <xdr:colOff>50800</xdr:colOff>
      <xdr:row>86</xdr:row>
      <xdr:rowOff>146050</xdr:rowOff>
    </xdr:to>
    <xdr:sp macro="" textlink="">
      <xdr:nvSpPr>
        <xdr:cNvPr id="364" name="楕円 363">
          <a:extLst>
            <a:ext uri="{FF2B5EF4-FFF2-40B4-BE49-F238E27FC236}">
              <a16:creationId xmlns:a16="http://schemas.microsoft.com/office/drawing/2014/main" xmlns="" id="{5ACBCA4B-51B4-45B9-987F-923613E541AF}"/>
            </a:ext>
          </a:extLst>
        </xdr:cNvPr>
        <xdr:cNvSpPr/>
      </xdr:nvSpPr>
      <xdr:spPr>
        <a:xfrm>
          <a:off x="10426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130827</xdr:rowOff>
    </xdr:from>
    <xdr:ext cx="469744" cy="259045"/>
    <xdr:sp macro="" textlink="">
      <xdr:nvSpPr>
        <xdr:cNvPr id="365" name="【福祉施設】&#10;一人当たり面積該当値テキスト">
          <a:extLst>
            <a:ext uri="{FF2B5EF4-FFF2-40B4-BE49-F238E27FC236}">
              <a16:creationId xmlns:a16="http://schemas.microsoft.com/office/drawing/2014/main" xmlns="" id="{CB860C1A-6DB0-4009-AC3D-B8BC6C255C8F}"/>
            </a:ext>
          </a:extLst>
        </xdr:cNvPr>
        <xdr:cNvSpPr txBox="1"/>
      </xdr:nvSpPr>
      <xdr:spPr>
        <a:xfrm>
          <a:off x="10515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66" name="楕円 365">
          <a:extLst>
            <a:ext uri="{FF2B5EF4-FFF2-40B4-BE49-F238E27FC236}">
              <a16:creationId xmlns:a16="http://schemas.microsoft.com/office/drawing/2014/main" xmlns="" id="{C331FE22-12CE-4502-BFD9-E35C1BE77818}"/>
            </a:ext>
          </a:extLst>
        </xdr:cNvPr>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95250</xdr:rowOff>
    </xdr:from>
    <xdr:to>
      <xdr:col>55</xdr:col>
      <xdr:colOff>0</xdr:colOff>
      <xdr:row>86</xdr:row>
      <xdr:rowOff>95250</xdr:rowOff>
    </xdr:to>
    <xdr:cxnSp macro="">
      <xdr:nvCxnSpPr>
        <xdr:cNvPr id="367" name="直線コネクタ 366">
          <a:extLst>
            <a:ext uri="{FF2B5EF4-FFF2-40B4-BE49-F238E27FC236}">
              <a16:creationId xmlns:a16="http://schemas.microsoft.com/office/drawing/2014/main" xmlns="" id="{476F7245-C9BE-4A45-92C1-A0965E178651}"/>
            </a:ext>
          </a:extLst>
        </xdr:cNvPr>
        <xdr:cNvCxnSpPr/>
      </xdr:nvCxnSpPr>
      <xdr:spPr>
        <a:xfrm>
          <a:off x="9639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368" name="楕円 367">
          <a:extLst>
            <a:ext uri="{FF2B5EF4-FFF2-40B4-BE49-F238E27FC236}">
              <a16:creationId xmlns:a16="http://schemas.microsoft.com/office/drawing/2014/main" xmlns="" id="{B0A608A0-8359-4641-8169-F1EC28BEFBE1}"/>
            </a:ext>
          </a:extLst>
        </xdr:cNvPr>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369" name="直線コネクタ 368">
          <a:extLst>
            <a:ext uri="{FF2B5EF4-FFF2-40B4-BE49-F238E27FC236}">
              <a16:creationId xmlns:a16="http://schemas.microsoft.com/office/drawing/2014/main" xmlns="" id="{75C01E1E-7DE9-4CAD-934B-282B60E4F5A6}"/>
            </a:ext>
          </a:extLst>
        </xdr:cNvPr>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44450</xdr:rowOff>
    </xdr:from>
    <xdr:to>
      <xdr:col>41</xdr:col>
      <xdr:colOff>101600</xdr:colOff>
      <xdr:row>86</xdr:row>
      <xdr:rowOff>146050</xdr:rowOff>
    </xdr:to>
    <xdr:sp macro="" textlink="">
      <xdr:nvSpPr>
        <xdr:cNvPr id="370" name="楕円 369">
          <a:extLst>
            <a:ext uri="{FF2B5EF4-FFF2-40B4-BE49-F238E27FC236}">
              <a16:creationId xmlns:a16="http://schemas.microsoft.com/office/drawing/2014/main" xmlns="" id="{36B2BCA8-6C8C-4587-BEEA-2C5F09873438}"/>
            </a:ext>
          </a:extLst>
        </xdr:cNvPr>
        <xdr:cNvSpPr/>
      </xdr:nvSpPr>
      <xdr:spPr>
        <a:xfrm>
          <a:off x="7810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95250</xdr:rowOff>
    </xdr:to>
    <xdr:cxnSp macro="">
      <xdr:nvCxnSpPr>
        <xdr:cNvPr id="371" name="直線コネクタ 370">
          <a:extLst>
            <a:ext uri="{FF2B5EF4-FFF2-40B4-BE49-F238E27FC236}">
              <a16:creationId xmlns:a16="http://schemas.microsoft.com/office/drawing/2014/main" xmlns="" id="{77E79F68-4933-4B3E-8EA5-E090D2EE54A3}"/>
            </a:ext>
          </a:extLst>
        </xdr:cNvPr>
        <xdr:cNvCxnSpPr/>
      </xdr:nvCxnSpPr>
      <xdr:spPr>
        <a:xfrm>
          <a:off x="7861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44450</xdr:rowOff>
    </xdr:from>
    <xdr:to>
      <xdr:col>36</xdr:col>
      <xdr:colOff>165100</xdr:colOff>
      <xdr:row>86</xdr:row>
      <xdr:rowOff>146050</xdr:rowOff>
    </xdr:to>
    <xdr:sp macro="" textlink="">
      <xdr:nvSpPr>
        <xdr:cNvPr id="372" name="楕円 371">
          <a:extLst>
            <a:ext uri="{FF2B5EF4-FFF2-40B4-BE49-F238E27FC236}">
              <a16:creationId xmlns:a16="http://schemas.microsoft.com/office/drawing/2014/main" xmlns="" id="{6E7DB782-0E16-4D05-827B-123CA7FFCAFC}"/>
            </a:ext>
          </a:extLst>
        </xdr:cNvPr>
        <xdr:cNvSpPr/>
      </xdr:nvSpPr>
      <xdr:spPr>
        <a:xfrm>
          <a:off x="6921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95250</xdr:rowOff>
    </xdr:from>
    <xdr:to>
      <xdr:col>41</xdr:col>
      <xdr:colOff>50800</xdr:colOff>
      <xdr:row>86</xdr:row>
      <xdr:rowOff>95250</xdr:rowOff>
    </xdr:to>
    <xdr:cxnSp macro="">
      <xdr:nvCxnSpPr>
        <xdr:cNvPr id="373" name="直線コネクタ 372">
          <a:extLst>
            <a:ext uri="{FF2B5EF4-FFF2-40B4-BE49-F238E27FC236}">
              <a16:creationId xmlns:a16="http://schemas.microsoft.com/office/drawing/2014/main" xmlns="" id="{FDF79B03-1595-4535-B94D-A5ED32191134}"/>
            </a:ext>
          </a:extLst>
        </xdr:cNvPr>
        <xdr:cNvCxnSpPr/>
      </xdr:nvCxnSpPr>
      <xdr:spPr>
        <a:xfrm>
          <a:off x="6972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xmlns="" id="{F38B9552-B16B-4C91-B342-35B80BF41D71}"/>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xmlns="" id="{DB770870-0755-4FD8-81C1-957E41A9FEE4}"/>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xmlns="" id="{8D1E5E5C-8C13-4ED8-9298-1D4244C66F7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xmlns="" id="{A5B61AF6-E03B-4CFD-B3D6-4A1AE0FCCA26}"/>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378" name="n_1mainValue【福祉施設】&#10;一人当たり面積">
          <a:extLst>
            <a:ext uri="{FF2B5EF4-FFF2-40B4-BE49-F238E27FC236}">
              <a16:creationId xmlns:a16="http://schemas.microsoft.com/office/drawing/2014/main" xmlns="" id="{046CBCBE-035A-4EC0-99CC-E4019A593547}"/>
            </a:ext>
          </a:extLst>
        </xdr:cNvPr>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379" name="n_2mainValue【福祉施設】&#10;一人当たり面積">
          <a:extLst>
            <a:ext uri="{FF2B5EF4-FFF2-40B4-BE49-F238E27FC236}">
              <a16:creationId xmlns:a16="http://schemas.microsoft.com/office/drawing/2014/main" xmlns="" id="{A83A96BA-2818-42AB-8B2F-C8958B1F274F}"/>
            </a:ext>
          </a:extLst>
        </xdr:cNvPr>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137177</xdr:rowOff>
    </xdr:from>
    <xdr:ext cx="469744" cy="259045"/>
    <xdr:sp macro="" textlink="">
      <xdr:nvSpPr>
        <xdr:cNvPr id="380" name="n_3mainValue【福祉施設】&#10;一人当たり面積">
          <a:extLst>
            <a:ext uri="{FF2B5EF4-FFF2-40B4-BE49-F238E27FC236}">
              <a16:creationId xmlns:a16="http://schemas.microsoft.com/office/drawing/2014/main" xmlns="" id="{B661E650-0BC8-46B1-9039-DD1163D60E58}"/>
            </a:ext>
          </a:extLst>
        </xdr:cNvPr>
        <xdr:cNvSpPr txBox="1"/>
      </xdr:nvSpPr>
      <xdr:spPr>
        <a:xfrm>
          <a:off x="7626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137177</xdr:rowOff>
    </xdr:from>
    <xdr:ext cx="469744" cy="259045"/>
    <xdr:sp macro="" textlink="">
      <xdr:nvSpPr>
        <xdr:cNvPr id="381" name="n_4mainValue【福祉施設】&#10;一人当たり面積">
          <a:extLst>
            <a:ext uri="{FF2B5EF4-FFF2-40B4-BE49-F238E27FC236}">
              <a16:creationId xmlns:a16="http://schemas.microsoft.com/office/drawing/2014/main" xmlns="" id="{EB1466CB-C522-43B7-813C-FF34DCDE8247}"/>
            </a:ext>
          </a:extLst>
        </xdr:cNvPr>
        <xdr:cNvSpPr txBox="1"/>
      </xdr:nvSpPr>
      <xdr:spPr>
        <a:xfrm>
          <a:off x="6737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xmlns="" id="{4174A755-35DC-4C73-A135-6BBB5B8693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xmlns="" id="{3BF44814-7813-4766-9A87-29E703763F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xmlns="" id="{8778AE11-280D-45FE-8DE3-BD1DC0CAC3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xmlns="" id="{0C903D68-32DE-4192-BFE4-9484864A6D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xmlns="" id="{190F4CD6-84FA-45E7-8BCE-CAA62070E3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xmlns="" id="{9AD16ED4-07F6-462B-A811-3D54DF713E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xmlns="" id="{EB752558-81FA-473D-B6D9-C99C6575DB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xmlns="" id="{7E8EF9E1-D1CC-4DD0-B4BD-D140E48584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xmlns="" id="{AE1BEEF2-79BD-4824-B158-2AD19409FEA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xmlns="" id="{CB97FC0B-EF7D-4062-A384-3C26FB1B24B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xmlns="" id="{F54FCDA8-D852-47CB-A7F3-69CA86E39DD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xmlns="" id="{4DF6ABED-113A-4DE2-B939-A4201BA1795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xmlns="" id="{E7ACAAF8-33AD-4446-9794-1438A849051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xmlns="" id="{68059F62-B74C-4633-9401-FBFD3E7D61A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xmlns="" id="{E1C9A37F-254C-47C3-9671-ABCE436DB31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xmlns="" id="{17F896A2-9C1B-404A-8306-A78201923BA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xmlns="" id="{A985E7F8-286A-4271-9279-252EF13E213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xmlns="" id="{719A02AC-58E1-430C-9318-7B2D6F60371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xmlns="" id="{B8022873-830D-4CBC-8837-C2A55950D9D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xmlns="" id="{D9F9E92A-49C5-400C-B9D7-7B6902899E6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xmlns="" id="{1661B272-C670-4BE3-9F5E-278679B1A5C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xmlns="" id="{68DF6E5B-19F9-4391-AFF3-CA7F3D2165C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xmlns="" id="{579E31CE-3D36-4DA8-A914-FF9268D16C2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xmlns="" id="{5A41A043-544F-4600-A82C-EB3C2254AF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xmlns="" id="{178BBFAA-F548-47A9-A695-8841E0293A6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xmlns="" id="{53A764EE-36DD-4454-9C3A-DE289A5CB996}"/>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xmlns="" id="{61DC1374-8EFE-46A3-954A-6301451A5B65}"/>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xmlns="" id="{40F8B95F-7B44-4CAE-97EE-B1A9EFB63323}"/>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xmlns="" id="{703BD06E-0F0E-4BE4-B2E0-4FDEF3321571}"/>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xmlns="" id="{5DBB6721-05DB-4891-89C6-495E5F7F93A9}"/>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412" name="【市民会館】&#10;有形固定資産減価償却率平均値テキスト">
          <a:extLst>
            <a:ext uri="{FF2B5EF4-FFF2-40B4-BE49-F238E27FC236}">
              <a16:creationId xmlns:a16="http://schemas.microsoft.com/office/drawing/2014/main" xmlns="" id="{B6A1F51D-409D-4D45-88DC-453369E4DD0E}"/>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xmlns="" id="{6D953413-A016-47FF-AD45-CF628B747F2C}"/>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xmlns="" id="{924F8688-A8D3-4EAA-AB95-A8A60B9D035D}"/>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xmlns="" id="{57DC18C3-1F25-4A94-884D-25601F625D01}"/>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xmlns="" id="{7D0669A9-C2D7-465F-BA0E-E94EC8C003C2}"/>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xmlns="" id="{111E1115-8A9B-47F9-A17D-5D29170A6514}"/>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462B7D10-92D4-4889-A9F3-AA11788284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8BE5AE99-D0AD-4FB1-B38F-3A012DBAC4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803D6552-B266-4831-A06A-DAB1468243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82720CF3-46EB-4119-9F5F-FBA464FCE3A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841D781C-2E46-430F-97A8-2EF38A7E16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xdr:rowOff>
    </xdr:from>
    <xdr:to>
      <xdr:col>24</xdr:col>
      <xdr:colOff>114300</xdr:colOff>
      <xdr:row>105</xdr:row>
      <xdr:rowOff>113937</xdr:rowOff>
    </xdr:to>
    <xdr:sp macro="" textlink="">
      <xdr:nvSpPr>
        <xdr:cNvPr id="423" name="楕円 422">
          <a:extLst>
            <a:ext uri="{FF2B5EF4-FFF2-40B4-BE49-F238E27FC236}">
              <a16:creationId xmlns:a16="http://schemas.microsoft.com/office/drawing/2014/main" xmlns="" id="{A7E87FA8-91B5-48BC-B50C-E30ACA2BC6FD}"/>
            </a:ext>
          </a:extLst>
        </xdr:cNvPr>
        <xdr:cNvSpPr/>
      </xdr:nvSpPr>
      <xdr:spPr>
        <a:xfrm>
          <a:off x="4584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35214</xdr:rowOff>
    </xdr:from>
    <xdr:ext cx="405111" cy="259045"/>
    <xdr:sp macro="" textlink="">
      <xdr:nvSpPr>
        <xdr:cNvPr id="424" name="【市民会館】&#10;有形固定資産減価償却率該当値テキスト">
          <a:extLst>
            <a:ext uri="{FF2B5EF4-FFF2-40B4-BE49-F238E27FC236}">
              <a16:creationId xmlns:a16="http://schemas.microsoft.com/office/drawing/2014/main" xmlns="" id="{387E9361-BA3D-4E8F-BAAB-850D2316221F}"/>
            </a:ext>
          </a:extLst>
        </xdr:cNvPr>
        <xdr:cNvSpPr txBox="1"/>
      </xdr:nvSpPr>
      <xdr:spPr>
        <a:xfrm>
          <a:off x="4673600" y="1786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5" name="楕円 424">
          <a:extLst>
            <a:ext uri="{FF2B5EF4-FFF2-40B4-BE49-F238E27FC236}">
              <a16:creationId xmlns:a16="http://schemas.microsoft.com/office/drawing/2014/main" xmlns="" id="{37B23258-1852-45C4-B90F-B122A0815635}"/>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63137</xdr:rowOff>
    </xdr:to>
    <xdr:cxnSp macro="">
      <xdr:nvCxnSpPr>
        <xdr:cNvPr id="426" name="直線コネクタ 425">
          <a:extLst>
            <a:ext uri="{FF2B5EF4-FFF2-40B4-BE49-F238E27FC236}">
              <a16:creationId xmlns:a16="http://schemas.microsoft.com/office/drawing/2014/main" xmlns="" id="{6DE1A30F-AD9E-4249-A5EC-ECFACE0C72B3}"/>
            </a:ext>
          </a:extLst>
        </xdr:cNvPr>
        <xdr:cNvCxnSpPr/>
      </xdr:nvCxnSpPr>
      <xdr:spPr>
        <a:xfrm>
          <a:off x="3797300" y="1803762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125005</xdr:rowOff>
    </xdr:from>
    <xdr:to>
      <xdr:col>15</xdr:col>
      <xdr:colOff>101600</xdr:colOff>
      <xdr:row>105</xdr:row>
      <xdr:rowOff>55155</xdr:rowOff>
    </xdr:to>
    <xdr:sp macro="" textlink="">
      <xdr:nvSpPr>
        <xdr:cNvPr id="427" name="楕円 426">
          <a:extLst>
            <a:ext uri="{FF2B5EF4-FFF2-40B4-BE49-F238E27FC236}">
              <a16:creationId xmlns:a16="http://schemas.microsoft.com/office/drawing/2014/main" xmlns="" id="{E2882C23-7740-4201-BF27-EF3EF8FCEFA1}"/>
            </a:ext>
          </a:extLst>
        </xdr:cNvPr>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35379</xdr:rowOff>
    </xdr:to>
    <xdr:cxnSp macro="">
      <xdr:nvCxnSpPr>
        <xdr:cNvPr id="428" name="直線コネクタ 427">
          <a:extLst>
            <a:ext uri="{FF2B5EF4-FFF2-40B4-BE49-F238E27FC236}">
              <a16:creationId xmlns:a16="http://schemas.microsoft.com/office/drawing/2014/main" xmlns="" id="{16787F87-25A8-4EED-B3AA-8FA02C42927E}"/>
            </a:ext>
          </a:extLst>
        </xdr:cNvPr>
        <xdr:cNvCxnSpPr/>
      </xdr:nvCxnSpPr>
      <xdr:spPr>
        <a:xfrm>
          <a:off x="2908300" y="180066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9" name="楕円 428">
          <a:extLst>
            <a:ext uri="{FF2B5EF4-FFF2-40B4-BE49-F238E27FC236}">
              <a16:creationId xmlns:a16="http://schemas.microsoft.com/office/drawing/2014/main" xmlns="" id="{D8E2754F-2E11-42BF-A00B-1A8A139BC93A}"/>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4355</xdr:rowOff>
    </xdr:to>
    <xdr:cxnSp macro="">
      <xdr:nvCxnSpPr>
        <xdr:cNvPr id="430" name="直線コネクタ 429">
          <a:extLst>
            <a:ext uri="{FF2B5EF4-FFF2-40B4-BE49-F238E27FC236}">
              <a16:creationId xmlns:a16="http://schemas.microsoft.com/office/drawing/2014/main" xmlns="" id="{6AF08DDC-7A02-42EA-ADB6-EC090147BF38}"/>
            </a:ext>
          </a:extLst>
        </xdr:cNvPr>
        <xdr:cNvCxnSpPr/>
      </xdr:nvCxnSpPr>
      <xdr:spPr>
        <a:xfrm>
          <a:off x="2019300" y="179755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170724</xdr:rowOff>
    </xdr:from>
    <xdr:to>
      <xdr:col>6</xdr:col>
      <xdr:colOff>38100</xdr:colOff>
      <xdr:row>105</xdr:row>
      <xdr:rowOff>100874</xdr:rowOff>
    </xdr:to>
    <xdr:sp macro="" textlink="">
      <xdr:nvSpPr>
        <xdr:cNvPr id="431" name="楕円 430">
          <a:extLst>
            <a:ext uri="{FF2B5EF4-FFF2-40B4-BE49-F238E27FC236}">
              <a16:creationId xmlns:a16="http://schemas.microsoft.com/office/drawing/2014/main" xmlns="" id="{92054292-376F-43BF-89AB-6A86815AF459}"/>
            </a:ext>
          </a:extLst>
        </xdr:cNvPr>
        <xdr:cNvSpPr/>
      </xdr:nvSpPr>
      <xdr:spPr>
        <a:xfrm>
          <a:off x="1079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50074</xdr:rowOff>
    </xdr:to>
    <xdr:cxnSp macro="">
      <xdr:nvCxnSpPr>
        <xdr:cNvPr id="432" name="直線コネクタ 431">
          <a:extLst>
            <a:ext uri="{FF2B5EF4-FFF2-40B4-BE49-F238E27FC236}">
              <a16:creationId xmlns:a16="http://schemas.microsoft.com/office/drawing/2014/main" xmlns="" id="{0D82496C-D2AC-400C-BA4E-41A2B7A59872}"/>
            </a:ext>
          </a:extLst>
        </xdr:cNvPr>
        <xdr:cNvCxnSpPr/>
      </xdr:nvCxnSpPr>
      <xdr:spPr>
        <a:xfrm flipV="1">
          <a:off x="1130300" y="1797558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33" name="n_1aveValue【市民会館】&#10;有形固定資産減価償却率">
          <a:extLst>
            <a:ext uri="{FF2B5EF4-FFF2-40B4-BE49-F238E27FC236}">
              <a16:creationId xmlns:a16="http://schemas.microsoft.com/office/drawing/2014/main" xmlns="" id="{5CE66045-8E7D-427A-86E0-1F09F43B473A}"/>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4" name="n_2aveValue【市民会館】&#10;有形固定資産減価償却率">
          <a:extLst>
            <a:ext uri="{FF2B5EF4-FFF2-40B4-BE49-F238E27FC236}">
              <a16:creationId xmlns:a16="http://schemas.microsoft.com/office/drawing/2014/main" xmlns="" id="{FE579A76-E28A-47F9-BCDD-B93BCCA99D21}"/>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35" name="n_3aveValue【市民会館】&#10;有形固定資産減価償却率">
          <a:extLst>
            <a:ext uri="{FF2B5EF4-FFF2-40B4-BE49-F238E27FC236}">
              <a16:creationId xmlns:a16="http://schemas.microsoft.com/office/drawing/2014/main" xmlns="" id="{9C94260B-AB01-4BD7-9FA7-881BD0AE91FA}"/>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xmlns="" id="{BE666756-F553-497E-985F-A1668D2115E8}"/>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102706</xdr:rowOff>
    </xdr:from>
    <xdr:ext cx="405111" cy="259045"/>
    <xdr:sp macro="" textlink="">
      <xdr:nvSpPr>
        <xdr:cNvPr id="437" name="n_1mainValue【市民会館】&#10;有形固定資産減価償却率">
          <a:extLst>
            <a:ext uri="{FF2B5EF4-FFF2-40B4-BE49-F238E27FC236}">
              <a16:creationId xmlns:a16="http://schemas.microsoft.com/office/drawing/2014/main" xmlns="" id="{500D2564-9551-437B-9E12-4442DC524FE0}"/>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71682</xdr:rowOff>
    </xdr:from>
    <xdr:ext cx="405111" cy="259045"/>
    <xdr:sp macro="" textlink="">
      <xdr:nvSpPr>
        <xdr:cNvPr id="438" name="n_2mainValue【市民会館】&#10;有形固定資産減価償却率">
          <a:extLst>
            <a:ext uri="{FF2B5EF4-FFF2-40B4-BE49-F238E27FC236}">
              <a16:creationId xmlns:a16="http://schemas.microsoft.com/office/drawing/2014/main" xmlns="" id="{379BE5A2-0764-472D-BFE6-90626FC2F086}"/>
            </a:ext>
          </a:extLst>
        </xdr:cNvPr>
        <xdr:cNvSpPr txBox="1"/>
      </xdr:nvSpPr>
      <xdr:spPr>
        <a:xfrm>
          <a:off x="2705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9" name="n_3mainValue【市民会館】&#10;有形固定資産減価償却率">
          <a:extLst>
            <a:ext uri="{FF2B5EF4-FFF2-40B4-BE49-F238E27FC236}">
              <a16:creationId xmlns:a16="http://schemas.microsoft.com/office/drawing/2014/main" xmlns="" id="{F0EC97B9-E4A7-4D31-B85E-C47A0B1DBA8A}"/>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92001</xdr:rowOff>
    </xdr:from>
    <xdr:ext cx="405111" cy="259045"/>
    <xdr:sp macro="" textlink="">
      <xdr:nvSpPr>
        <xdr:cNvPr id="440" name="n_4mainValue【市民会館】&#10;有形固定資産減価償却率">
          <a:extLst>
            <a:ext uri="{FF2B5EF4-FFF2-40B4-BE49-F238E27FC236}">
              <a16:creationId xmlns:a16="http://schemas.microsoft.com/office/drawing/2014/main" xmlns="" id="{0E9EB023-29A3-4B77-AD89-3AD9A5AC88A6}"/>
            </a:ext>
          </a:extLst>
        </xdr:cNvPr>
        <xdr:cNvSpPr txBox="1"/>
      </xdr:nvSpPr>
      <xdr:spPr>
        <a:xfrm>
          <a:off x="927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xmlns="" id="{86044F02-3FA3-42CB-8A2C-1244D41772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xmlns="" id="{8C52C33A-9144-4A9F-A6BC-AB7B0E5215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xmlns="" id="{72724CF2-3B2E-4FC2-B159-F837375729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xmlns="" id="{BE214283-581A-40D9-9D06-06F3898449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xmlns="" id="{BEFBDBE2-6379-423A-975F-DE423D1A7F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xmlns="" id="{E0CE379A-E3AD-4405-8660-77D0B9E873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xmlns="" id="{E9CCA517-3BCF-4E28-88A4-F1EC134E48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xmlns="" id="{13E32D95-C442-44F5-862C-9AEA1F2AC9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xmlns="" id="{634050F4-DDEA-44AB-9A7F-1E5CDC391C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xmlns="" id="{8A7C8355-79CD-470D-9EFB-08B0B48D643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xmlns="" id="{AB12A57D-4A2D-4571-ACFA-D6A8476E2BF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xmlns="" id="{66AD8FEC-3B00-4208-80AA-B14FA53210B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xmlns="" id="{546C7487-E5F0-44DD-B2B5-1633CBC29C3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xmlns="" id="{33A9A674-5072-4706-B20A-DD503D507B9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xmlns="" id="{FB2E5CDA-BB6E-4C8C-9915-B97241693C2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xmlns="" id="{3825D240-4383-4494-B115-4876B18B00B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xmlns="" id="{2EF58B33-65D2-40DF-AD35-4EDA5A0950A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xmlns="" id="{6DD62012-6A75-4DE5-9508-77445F78357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xmlns="" id="{2651683E-B4CC-42F6-9F90-81991434E86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xmlns="" id="{0F37E486-2571-4D17-8BBF-711B8E4AB11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xmlns="" id="{7541E7F0-7445-4C60-A536-75975841F69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xmlns="" id="{BE3CC97F-2E06-4F45-970B-3FD60948A37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xmlns="" id="{E9C16766-9CFC-47EB-B2B1-B274948E69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xmlns="" id="{0FD23219-B875-4902-A165-8F58C59880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xmlns="" id="{A2455CEC-5770-43D4-A8D9-BD5CF4E4B7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xmlns="" id="{24A375DA-4BD4-4C39-9592-892A3B4524EF}"/>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xmlns="" id="{AD39F35B-A80E-4238-B1AA-408EC23758A5}"/>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xmlns="" id="{B5EE9EB9-C142-4A42-82E1-99AE6D08E93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xmlns="" id="{BFD4B7DC-2A7E-44D3-9DA1-6F5232A7DE51}"/>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xmlns="" id="{294CE7F9-DDE5-45B6-B0D2-5BE80E9124E9}"/>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xmlns="" id="{FC75883A-2338-4A81-AC26-61583116B4A0}"/>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xmlns="" id="{D1719FE3-E5D1-47FD-B84C-B85EFAB325D1}"/>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xmlns="" id="{10E5E7E3-D48A-413A-AE7E-CCD5F1E9D65A}"/>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xmlns="" id="{0F2A93C4-8B13-4076-A6E1-4E92C0911CD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xmlns="" id="{B3E0E07A-6DE2-4A69-9A6D-78E9B13E8838}"/>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xmlns="" id="{58F9B557-DCC4-4D33-93A8-AC6A8317E348}"/>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405E4F77-EBD5-4E62-85D4-F34733F2CA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DF2E68B4-882E-4FEF-A2A3-569B629375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xmlns="" id="{B0712987-276F-4C80-A181-840B97B220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xmlns="" id="{DCEDACF4-D485-4313-AD7A-A98FDEFFD4F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xmlns="" id="{A4837BBE-C9D8-444F-A023-89C3B75501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4173</xdr:rowOff>
    </xdr:from>
    <xdr:to>
      <xdr:col>55</xdr:col>
      <xdr:colOff>50800</xdr:colOff>
      <xdr:row>107</xdr:row>
      <xdr:rowOff>105773</xdr:rowOff>
    </xdr:to>
    <xdr:sp macro="" textlink="">
      <xdr:nvSpPr>
        <xdr:cNvPr id="482" name="楕円 481">
          <a:extLst>
            <a:ext uri="{FF2B5EF4-FFF2-40B4-BE49-F238E27FC236}">
              <a16:creationId xmlns:a16="http://schemas.microsoft.com/office/drawing/2014/main" xmlns="" id="{B41F9ED9-BA30-4EAD-95A2-9D014C42CBD8}"/>
            </a:ext>
          </a:extLst>
        </xdr:cNvPr>
        <xdr:cNvSpPr/>
      </xdr:nvSpPr>
      <xdr:spPr>
        <a:xfrm>
          <a:off x="10426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154050</xdr:rowOff>
    </xdr:from>
    <xdr:ext cx="469744" cy="259045"/>
    <xdr:sp macro="" textlink="">
      <xdr:nvSpPr>
        <xdr:cNvPr id="483" name="【市民会館】&#10;一人当たり面積該当値テキスト">
          <a:extLst>
            <a:ext uri="{FF2B5EF4-FFF2-40B4-BE49-F238E27FC236}">
              <a16:creationId xmlns:a16="http://schemas.microsoft.com/office/drawing/2014/main" xmlns="" id="{B17BDDF6-2ECD-466A-9CB7-F16D86938A4F}"/>
            </a:ext>
          </a:extLst>
        </xdr:cNvPr>
        <xdr:cNvSpPr txBox="1"/>
      </xdr:nvSpPr>
      <xdr:spPr>
        <a:xfrm>
          <a:off x="10515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10705</xdr:rowOff>
    </xdr:from>
    <xdr:to>
      <xdr:col>50</xdr:col>
      <xdr:colOff>165100</xdr:colOff>
      <xdr:row>107</xdr:row>
      <xdr:rowOff>112305</xdr:rowOff>
    </xdr:to>
    <xdr:sp macro="" textlink="">
      <xdr:nvSpPr>
        <xdr:cNvPr id="484" name="楕円 483">
          <a:extLst>
            <a:ext uri="{FF2B5EF4-FFF2-40B4-BE49-F238E27FC236}">
              <a16:creationId xmlns:a16="http://schemas.microsoft.com/office/drawing/2014/main" xmlns="" id="{AA37DC2E-FCDB-4165-BE58-A0F3232A92F3}"/>
            </a:ext>
          </a:extLst>
        </xdr:cNvPr>
        <xdr:cNvSpPr/>
      </xdr:nvSpPr>
      <xdr:spPr>
        <a:xfrm>
          <a:off x="9588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54973</xdr:rowOff>
    </xdr:from>
    <xdr:to>
      <xdr:col>55</xdr:col>
      <xdr:colOff>0</xdr:colOff>
      <xdr:row>107</xdr:row>
      <xdr:rowOff>61505</xdr:rowOff>
    </xdr:to>
    <xdr:cxnSp macro="">
      <xdr:nvCxnSpPr>
        <xdr:cNvPr id="485" name="直線コネクタ 484">
          <a:extLst>
            <a:ext uri="{FF2B5EF4-FFF2-40B4-BE49-F238E27FC236}">
              <a16:creationId xmlns:a16="http://schemas.microsoft.com/office/drawing/2014/main" xmlns="" id="{E7EFBBFA-922E-4BBD-8931-CD9E6E37990C}"/>
            </a:ext>
          </a:extLst>
        </xdr:cNvPr>
        <xdr:cNvCxnSpPr/>
      </xdr:nvCxnSpPr>
      <xdr:spPr>
        <a:xfrm flipV="1">
          <a:off x="9639300" y="1840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86" name="楕円 485">
          <a:extLst>
            <a:ext uri="{FF2B5EF4-FFF2-40B4-BE49-F238E27FC236}">
              <a16:creationId xmlns:a16="http://schemas.microsoft.com/office/drawing/2014/main" xmlns="" id="{E223ADED-CDD7-4D25-A8F4-B2BAB630413D}"/>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61505</xdr:rowOff>
    </xdr:from>
    <xdr:to>
      <xdr:col>50</xdr:col>
      <xdr:colOff>114300</xdr:colOff>
      <xdr:row>107</xdr:row>
      <xdr:rowOff>64770</xdr:rowOff>
    </xdr:to>
    <xdr:cxnSp macro="">
      <xdr:nvCxnSpPr>
        <xdr:cNvPr id="487" name="直線コネクタ 486">
          <a:extLst>
            <a:ext uri="{FF2B5EF4-FFF2-40B4-BE49-F238E27FC236}">
              <a16:creationId xmlns:a16="http://schemas.microsoft.com/office/drawing/2014/main" xmlns="" id="{BD685B85-BAEA-4E2B-B58E-3B7C4678206D}"/>
            </a:ext>
          </a:extLst>
        </xdr:cNvPr>
        <xdr:cNvCxnSpPr/>
      </xdr:nvCxnSpPr>
      <xdr:spPr>
        <a:xfrm flipV="1">
          <a:off x="8750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20501</xdr:rowOff>
    </xdr:from>
    <xdr:to>
      <xdr:col>41</xdr:col>
      <xdr:colOff>101600</xdr:colOff>
      <xdr:row>107</xdr:row>
      <xdr:rowOff>122101</xdr:rowOff>
    </xdr:to>
    <xdr:sp macro="" textlink="">
      <xdr:nvSpPr>
        <xdr:cNvPr id="488" name="楕円 487">
          <a:extLst>
            <a:ext uri="{FF2B5EF4-FFF2-40B4-BE49-F238E27FC236}">
              <a16:creationId xmlns:a16="http://schemas.microsoft.com/office/drawing/2014/main" xmlns="" id="{01FEBB83-7240-44F6-AB11-058DEEB815EC}"/>
            </a:ext>
          </a:extLst>
        </xdr:cNvPr>
        <xdr:cNvSpPr/>
      </xdr:nvSpPr>
      <xdr:spPr>
        <a:xfrm>
          <a:off x="7810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71301</xdr:rowOff>
    </xdr:to>
    <xdr:cxnSp macro="">
      <xdr:nvCxnSpPr>
        <xdr:cNvPr id="489" name="直線コネクタ 488">
          <a:extLst>
            <a:ext uri="{FF2B5EF4-FFF2-40B4-BE49-F238E27FC236}">
              <a16:creationId xmlns:a16="http://schemas.microsoft.com/office/drawing/2014/main" xmlns="" id="{DFFBA1AE-2186-4050-92E0-0D855AEBC7F0}"/>
            </a:ext>
          </a:extLst>
        </xdr:cNvPr>
        <xdr:cNvCxnSpPr/>
      </xdr:nvCxnSpPr>
      <xdr:spPr>
        <a:xfrm flipV="1">
          <a:off x="7861300" y="1840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23768</xdr:rowOff>
    </xdr:from>
    <xdr:to>
      <xdr:col>36</xdr:col>
      <xdr:colOff>165100</xdr:colOff>
      <xdr:row>107</xdr:row>
      <xdr:rowOff>125368</xdr:rowOff>
    </xdr:to>
    <xdr:sp macro="" textlink="">
      <xdr:nvSpPr>
        <xdr:cNvPr id="490" name="楕円 489">
          <a:extLst>
            <a:ext uri="{FF2B5EF4-FFF2-40B4-BE49-F238E27FC236}">
              <a16:creationId xmlns:a16="http://schemas.microsoft.com/office/drawing/2014/main" xmlns="" id="{7759509F-FE7B-4B59-A294-A199E93085AD}"/>
            </a:ext>
          </a:extLst>
        </xdr:cNvPr>
        <xdr:cNvSpPr/>
      </xdr:nvSpPr>
      <xdr:spPr>
        <a:xfrm>
          <a:off x="692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71301</xdr:rowOff>
    </xdr:from>
    <xdr:to>
      <xdr:col>41</xdr:col>
      <xdr:colOff>50800</xdr:colOff>
      <xdr:row>107</xdr:row>
      <xdr:rowOff>74568</xdr:rowOff>
    </xdr:to>
    <xdr:cxnSp macro="">
      <xdr:nvCxnSpPr>
        <xdr:cNvPr id="491" name="直線コネクタ 490">
          <a:extLst>
            <a:ext uri="{FF2B5EF4-FFF2-40B4-BE49-F238E27FC236}">
              <a16:creationId xmlns:a16="http://schemas.microsoft.com/office/drawing/2014/main" xmlns="" id="{DACC6D19-742A-4B6B-BB2F-A2021ACF3E38}"/>
            </a:ext>
          </a:extLst>
        </xdr:cNvPr>
        <xdr:cNvCxnSpPr/>
      </xdr:nvCxnSpPr>
      <xdr:spPr>
        <a:xfrm flipV="1">
          <a:off x="6972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xmlns="" id="{F027A628-CD5D-42EA-BDA9-E36CCC851D71}"/>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xmlns="" id="{81018FD8-D16F-4093-9FB0-57529F63FFF7}"/>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xmlns="" id="{769E0A5A-6E64-4BF8-B41A-25837E36F3A8}"/>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495" name="n_4aveValue【市民会館】&#10;一人当たり面積">
          <a:extLst>
            <a:ext uri="{FF2B5EF4-FFF2-40B4-BE49-F238E27FC236}">
              <a16:creationId xmlns:a16="http://schemas.microsoft.com/office/drawing/2014/main" xmlns="" id="{07E7A94A-0BF5-422E-8C95-7DE78FF097B2}"/>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103432</xdr:rowOff>
    </xdr:from>
    <xdr:ext cx="469744" cy="259045"/>
    <xdr:sp macro="" textlink="">
      <xdr:nvSpPr>
        <xdr:cNvPr id="496" name="n_1mainValue【市民会館】&#10;一人当たり面積">
          <a:extLst>
            <a:ext uri="{FF2B5EF4-FFF2-40B4-BE49-F238E27FC236}">
              <a16:creationId xmlns:a16="http://schemas.microsoft.com/office/drawing/2014/main" xmlns="" id="{9B6696FA-FB3C-4BF9-8E5C-57EAF48653E1}"/>
            </a:ext>
          </a:extLst>
        </xdr:cNvPr>
        <xdr:cNvSpPr txBox="1"/>
      </xdr:nvSpPr>
      <xdr:spPr>
        <a:xfrm>
          <a:off x="9391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97" name="n_2mainValue【市民会館】&#10;一人当たり面積">
          <a:extLst>
            <a:ext uri="{FF2B5EF4-FFF2-40B4-BE49-F238E27FC236}">
              <a16:creationId xmlns:a16="http://schemas.microsoft.com/office/drawing/2014/main" xmlns="" id="{C06C75E1-6E61-4290-A90B-B7132C29AA67}"/>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113228</xdr:rowOff>
    </xdr:from>
    <xdr:ext cx="469744" cy="259045"/>
    <xdr:sp macro="" textlink="">
      <xdr:nvSpPr>
        <xdr:cNvPr id="498" name="n_3mainValue【市民会館】&#10;一人当たり面積">
          <a:extLst>
            <a:ext uri="{FF2B5EF4-FFF2-40B4-BE49-F238E27FC236}">
              <a16:creationId xmlns:a16="http://schemas.microsoft.com/office/drawing/2014/main" xmlns="" id="{47482724-5D5E-4858-910F-98D253D8279B}"/>
            </a:ext>
          </a:extLst>
        </xdr:cNvPr>
        <xdr:cNvSpPr txBox="1"/>
      </xdr:nvSpPr>
      <xdr:spPr>
        <a:xfrm>
          <a:off x="7626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116495</xdr:rowOff>
    </xdr:from>
    <xdr:ext cx="469744" cy="259045"/>
    <xdr:sp macro="" textlink="">
      <xdr:nvSpPr>
        <xdr:cNvPr id="499" name="n_4mainValue【市民会館】&#10;一人当たり面積">
          <a:extLst>
            <a:ext uri="{FF2B5EF4-FFF2-40B4-BE49-F238E27FC236}">
              <a16:creationId xmlns:a16="http://schemas.microsoft.com/office/drawing/2014/main" xmlns="" id="{5AAC5FD8-8C9A-4D90-B974-BBD4C582F7E8}"/>
            </a:ext>
          </a:extLst>
        </xdr:cNvPr>
        <xdr:cNvSpPr txBox="1"/>
      </xdr:nvSpPr>
      <xdr:spPr>
        <a:xfrm>
          <a:off x="6737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xmlns="" id="{407ED576-951A-4704-B92A-8289200F4C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xmlns="" id="{C2E1DBEA-5BF7-4F77-AE41-0398D0EA7C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xmlns="" id="{EA6806D3-3805-4843-9C6C-1CAFD26CEE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xmlns="" id="{F5E26417-D94B-48CA-B3FC-05E91BE57F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xmlns="" id="{E03A17AD-A293-4134-B436-119615F5AB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xmlns="" id="{93DDAD13-CB99-4382-BA9B-9BD340F372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xmlns="" id="{0AE77AD2-F738-4289-B10A-36283A064A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xmlns="" id="{0CCBE4A2-C361-44BE-A8FC-0EAC0A3CE7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xmlns="" id="{283F02A5-C283-425D-A079-6343C6FDF1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xmlns="" id="{AD17F930-065F-4307-8D56-D137120027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xmlns="" id="{4373C80C-6088-424F-A7F7-8D86569A9B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xmlns="" id="{60C96D16-96A7-4E71-AADD-C86633B4C70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xmlns="" id="{F32C8CEC-E1C7-4DF5-8B85-F9DC8F8D48E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xmlns="" id="{9AA45B51-99E3-4A8A-B686-CEB49E6D20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xmlns="" id="{9D9A5040-BEA5-40DE-80E1-BC419A2224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xmlns="" id="{78A0295D-15F8-499B-AD2C-96B2222C05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xmlns="" id="{176BF3C6-06A4-40A5-B2D8-28CC30FCAD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xmlns="" id="{EB58D19F-E6EE-48A9-881E-26D80E50C6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xmlns="" id="{357CFFF1-5D1B-47EF-B4E7-8DD1C81D875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xmlns="" id="{BD927D48-4281-48BE-BD73-FDCE9B377E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xmlns="" id="{346AD783-392A-4BA0-BC3F-596B1B461FF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xmlns="" id="{98EF06C5-CFDE-4F11-B592-A55D799AA1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xmlns="" id="{15DF27A3-0EDC-41C8-8D4C-5B364613A28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xmlns="" id="{45755BB1-C575-4F6D-9601-8408AEDEE5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xmlns="" id="{C6250B2C-6861-4AC2-A3E5-178EEFE4EF0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xmlns="" id="{0623AFAF-ED25-48DB-9831-D24285F4B1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xmlns="" id="{9545D26B-437C-4A86-A765-7BFEAC4033B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xmlns="" id="{92DAC19B-2B7A-42A4-88F6-0F79816B1785}"/>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xmlns="" id="{06D4FBB2-2A1B-4153-A183-41462079B7AB}"/>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xmlns="" id="{4326A8CC-A61B-47FC-B69F-20432818F865}"/>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xmlns="" id="{DCD1B788-A5D7-4A29-9889-9D1E92A9A0B2}"/>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xmlns="" id="{9712CCD1-8B23-44C5-B943-15E3D8B1F16C}"/>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xmlns="" id="{CF1AA866-CAEE-4760-9629-F8ADCB49EDF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xmlns="" id="{CFC11B61-192F-4528-B082-1DF0507B9B1C}"/>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xmlns="" id="{8816B6FE-580A-4B1F-87DA-3AA9D327B9C6}"/>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BC218A07-5082-477B-9FA4-37C78F9ADC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ACA8DCE7-D882-4F69-BA07-1910D58D4B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810E5DC9-0ABB-47E4-8566-213F585863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AAAA9D07-DBC0-4AB6-8B07-F63D67D88A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xmlns="" id="{D261EE50-9F13-406B-BB5D-66FA49F982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40" name="楕円 539">
          <a:extLst>
            <a:ext uri="{FF2B5EF4-FFF2-40B4-BE49-F238E27FC236}">
              <a16:creationId xmlns:a16="http://schemas.microsoft.com/office/drawing/2014/main" xmlns="" id="{86DF8961-ED95-4EA0-870D-190D343F8301}"/>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xmlns="" id="{410D2530-8372-4B97-BD59-E5C8F488F666}"/>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542" name="楕円 541">
          <a:extLst>
            <a:ext uri="{FF2B5EF4-FFF2-40B4-BE49-F238E27FC236}">
              <a16:creationId xmlns:a16="http://schemas.microsoft.com/office/drawing/2014/main" xmlns="" id="{2EA74B36-D0E2-45EC-9DC1-331608571042}"/>
            </a:ext>
          </a:extLst>
        </xdr:cNvPr>
        <xdr:cNvSpPr/>
      </xdr:nvSpPr>
      <xdr:spPr>
        <a:xfrm>
          <a:off x="15430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66675</xdr:rowOff>
    </xdr:to>
    <xdr:cxnSp macro="">
      <xdr:nvCxnSpPr>
        <xdr:cNvPr id="543" name="直線コネクタ 542">
          <a:extLst>
            <a:ext uri="{FF2B5EF4-FFF2-40B4-BE49-F238E27FC236}">
              <a16:creationId xmlns:a16="http://schemas.microsoft.com/office/drawing/2014/main" xmlns="" id="{24C01730-DB91-4627-8199-E84CC16D5640}"/>
            </a:ext>
          </a:extLst>
        </xdr:cNvPr>
        <xdr:cNvCxnSpPr/>
      </xdr:nvCxnSpPr>
      <xdr:spPr>
        <a:xfrm>
          <a:off x="15481300" y="69018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135890</xdr:rowOff>
    </xdr:from>
    <xdr:to>
      <xdr:col>76</xdr:col>
      <xdr:colOff>165100</xdr:colOff>
      <xdr:row>40</xdr:row>
      <xdr:rowOff>66040</xdr:rowOff>
    </xdr:to>
    <xdr:sp macro="" textlink="">
      <xdr:nvSpPr>
        <xdr:cNvPr id="544" name="楕円 543">
          <a:extLst>
            <a:ext uri="{FF2B5EF4-FFF2-40B4-BE49-F238E27FC236}">
              <a16:creationId xmlns:a16="http://schemas.microsoft.com/office/drawing/2014/main" xmlns="" id="{64F9E163-A1C9-446B-A574-5464BD592B38}"/>
            </a:ext>
          </a:extLst>
        </xdr:cNvPr>
        <xdr:cNvSpPr/>
      </xdr:nvSpPr>
      <xdr:spPr>
        <a:xfrm>
          <a:off x="14541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xdr:rowOff>
    </xdr:from>
    <xdr:to>
      <xdr:col>81</xdr:col>
      <xdr:colOff>50800</xdr:colOff>
      <xdr:row>40</xdr:row>
      <xdr:rowOff>43815</xdr:rowOff>
    </xdr:to>
    <xdr:cxnSp macro="">
      <xdr:nvCxnSpPr>
        <xdr:cNvPr id="545" name="直線コネクタ 544">
          <a:extLst>
            <a:ext uri="{FF2B5EF4-FFF2-40B4-BE49-F238E27FC236}">
              <a16:creationId xmlns:a16="http://schemas.microsoft.com/office/drawing/2014/main" xmlns="" id="{B0B293BC-FEEC-4011-9468-2FE256777110}"/>
            </a:ext>
          </a:extLst>
        </xdr:cNvPr>
        <xdr:cNvCxnSpPr/>
      </xdr:nvCxnSpPr>
      <xdr:spPr>
        <a:xfrm>
          <a:off x="14592300" y="6873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46" name="楕円 545">
          <a:extLst>
            <a:ext uri="{FF2B5EF4-FFF2-40B4-BE49-F238E27FC236}">
              <a16:creationId xmlns:a16="http://schemas.microsoft.com/office/drawing/2014/main" xmlns="" id="{56BA29EB-54D6-42F8-98E6-D9910F23256C}"/>
            </a:ext>
          </a:extLst>
        </xdr:cNvPr>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15240</xdr:rowOff>
    </xdr:to>
    <xdr:cxnSp macro="">
      <xdr:nvCxnSpPr>
        <xdr:cNvPr id="547" name="直線コネクタ 546">
          <a:extLst>
            <a:ext uri="{FF2B5EF4-FFF2-40B4-BE49-F238E27FC236}">
              <a16:creationId xmlns:a16="http://schemas.microsoft.com/office/drawing/2014/main" xmlns="" id="{8B52E539-939C-4E66-AF8B-A99CB1AD6875}"/>
            </a:ext>
          </a:extLst>
        </xdr:cNvPr>
        <xdr:cNvCxnSpPr/>
      </xdr:nvCxnSpPr>
      <xdr:spPr>
        <a:xfrm>
          <a:off x="13703300" y="68408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59690</xdr:rowOff>
    </xdr:from>
    <xdr:to>
      <xdr:col>67</xdr:col>
      <xdr:colOff>101600</xdr:colOff>
      <xdr:row>39</xdr:row>
      <xdr:rowOff>161290</xdr:rowOff>
    </xdr:to>
    <xdr:sp macro="" textlink="">
      <xdr:nvSpPr>
        <xdr:cNvPr id="548" name="楕円 547">
          <a:extLst>
            <a:ext uri="{FF2B5EF4-FFF2-40B4-BE49-F238E27FC236}">
              <a16:creationId xmlns:a16="http://schemas.microsoft.com/office/drawing/2014/main" xmlns="" id="{404DF8FC-4B60-4BCB-ABF1-D74FE2734C11}"/>
            </a:ext>
          </a:extLst>
        </xdr:cNvPr>
        <xdr:cNvSpPr/>
      </xdr:nvSpPr>
      <xdr:spPr>
        <a:xfrm>
          <a:off x="1276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110490</xdr:rowOff>
    </xdr:from>
    <xdr:to>
      <xdr:col>71</xdr:col>
      <xdr:colOff>177800</xdr:colOff>
      <xdr:row>39</xdr:row>
      <xdr:rowOff>154305</xdr:rowOff>
    </xdr:to>
    <xdr:cxnSp macro="">
      <xdr:nvCxnSpPr>
        <xdr:cNvPr id="549" name="直線コネクタ 548">
          <a:extLst>
            <a:ext uri="{FF2B5EF4-FFF2-40B4-BE49-F238E27FC236}">
              <a16:creationId xmlns:a16="http://schemas.microsoft.com/office/drawing/2014/main" xmlns="" id="{CE918774-6F7A-4FD1-9237-1B4F9ED6B7B8}"/>
            </a:ext>
          </a:extLst>
        </xdr:cNvPr>
        <xdr:cNvCxnSpPr/>
      </xdr:nvCxnSpPr>
      <xdr:spPr>
        <a:xfrm>
          <a:off x="12814300" y="67970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xmlns="" id="{563D773E-7CB0-4A06-97A9-4541A1DE9F58}"/>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xmlns="" id="{FD05B0E8-6558-4D9F-97E7-E398E0F9CF8A}"/>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xmlns="" id="{0F9992C2-B8B8-4BE6-B38E-F58187A3BE49}"/>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xmlns="" id="{B2B9FC0A-2210-44D3-BF15-1F58706254D4}"/>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xmlns="" id="{88878190-7FED-41C5-B344-04AC55AE5D3C}"/>
            </a:ext>
          </a:extLst>
        </xdr:cNvPr>
        <xdr:cNvSpPr txBox="1"/>
      </xdr:nvSpPr>
      <xdr:spPr>
        <a:xfrm>
          <a:off x="152660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57167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xmlns="" id="{CE653BB7-069D-40ED-9C29-4ADD436B740B}"/>
            </a:ext>
          </a:extLst>
        </xdr:cNvPr>
        <xdr:cNvSpPr txBox="1"/>
      </xdr:nvSpPr>
      <xdr:spPr>
        <a:xfrm>
          <a:off x="14389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xmlns="" id="{FF8603F9-CADB-4A23-9479-31E29A5C48C0}"/>
            </a:ext>
          </a:extLst>
        </xdr:cNvPr>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152417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xmlns="" id="{26F6ADB9-C12E-40BD-BD3A-CE1E27B4971B}"/>
            </a:ext>
          </a:extLst>
        </xdr:cNvPr>
        <xdr:cNvSpPr txBox="1"/>
      </xdr:nvSpPr>
      <xdr:spPr>
        <a:xfrm>
          <a:off x="12611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xmlns="" id="{069EE68A-ABCF-4726-AC0F-A212EBC6B8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xmlns="" id="{23BAB19E-C0C9-41E8-A18B-7B8FC6EE0D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xmlns="" id="{31772BFB-1871-42E6-9C5B-CDEDD02EE3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xmlns="" id="{C57DFCB8-3F3D-47CE-8A3B-11C2B72B71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xmlns="" id="{A3283AA7-EBA3-414D-931C-E104458608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xmlns="" id="{9AC83F85-3A3E-45E5-B9FE-96203EBF0FF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xmlns="" id="{A1A4FA99-B3EC-49D0-A6A0-0F912A99BA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xmlns="" id="{B0B3D14F-4AAD-4194-B62E-20B9200352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xmlns="" id="{1FEDF2E5-CB2C-4CAC-ABB0-D5CDAB3AF8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xmlns="" id="{AC607034-BECC-4AA2-A313-1AFAE07DBB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xmlns="" id="{39B2E856-AA17-46C2-8B37-8D74A5E711F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xmlns="" id="{45A9460B-F0C3-4746-8A10-00BD46F2747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xmlns="" id="{44BBB27E-786B-4999-AFD5-FC1267FC8FB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xmlns="" id="{CE37959E-F382-4F40-9D3D-01ED53598FD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xmlns="" id="{1D2C529B-7289-489A-80FE-1E8BDE5898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xmlns="" id="{487BD7DE-6C2A-4720-B3D1-87FB90CEAB7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xmlns="" id="{CEC90624-98FA-4D26-B830-82BA6990893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xmlns="" id="{C5DF0AEA-F683-45E9-8AEB-5B8CDC9B5AA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xmlns="" id="{1B777EC0-0AEC-4B4B-BA73-3258ACC18EE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xmlns="" id="{81A2DEF4-FDA5-4F60-9149-0E47C22BFE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xmlns="" id="{EBE0763C-E984-427E-B9F3-479588F003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xmlns="" id="{9BBE7ED3-044F-41FF-A8E6-9E0D523C36ED}"/>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xmlns="" id="{C47F51D3-FF20-41D1-83EA-EBAA1CAADDB6}"/>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xmlns="" id="{98983B09-D3F3-41B0-87B9-6EDDA0F8CA72}"/>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xmlns="" id="{82E2317B-EA8D-44AB-801C-41611B7D6E01}"/>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xmlns="" id="{82837157-F3A0-4F1C-9173-0A849A330652}"/>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xmlns="" id="{2C807FCA-3BAD-4BD6-BB25-67819B1AAEBB}"/>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xmlns="" id="{422FDA8E-C8FF-47A2-87F9-24C5D14AF5EF}"/>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xmlns="" id="{A49DDBB9-C788-4A47-A8DA-BD7F10BAA884}"/>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xmlns="" id="{55C6216D-12F2-4D65-9A2C-18B58D7BA8F4}"/>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xmlns="" id="{D9664451-F7F1-469A-9F1D-7014B3075B7D}"/>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xmlns="" id="{D4F17391-A6C5-48F1-AEDF-CDA181A31714}"/>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B16D33BD-193F-4042-B309-5C964B0B34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617EA8E8-DA7F-4142-B33A-5A436E1E5A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566BE340-2B8B-460E-9DA5-A84B908088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ED5A1BFC-A96C-45BB-851D-1DE8110832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xmlns="" id="{C07F9B5C-DAB2-4CCF-BF06-1485458AC4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140857</xdr:rowOff>
    </xdr:from>
    <xdr:to>
      <xdr:col>116</xdr:col>
      <xdr:colOff>114300</xdr:colOff>
      <xdr:row>41</xdr:row>
      <xdr:rowOff>71007</xdr:rowOff>
    </xdr:to>
    <xdr:sp macro="" textlink="">
      <xdr:nvSpPr>
        <xdr:cNvPr id="595" name="楕円 594">
          <a:extLst>
            <a:ext uri="{FF2B5EF4-FFF2-40B4-BE49-F238E27FC236}">
              <a16:creationId xmlns:a16="http://schemas.microsoft.com/office/drawing/2014/main" xmlns="" id="{7FA6E697-465B-4272-850B-C02E825B56E5}"/>
            </a:ext>
          </a:extLst>
        </xdr:cNvPr>
        <xdr:cNvSpPr/>
      </xdr:nvSpPr>
      <xdr:spPr>
        <a:xfrm>
          <a:off x="22110700" y="69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55784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xmlns="" id="{20FB3F6E-7799-4AB8-939C-DE0A14DFA06F}"/>
            </a:ext>
          </a:extLst>
        </xdr:cNvPr>
        <xdr:cNvSpPr txBox="1"/>
      </xdr:nvSpPr>
      <xdr:spPr>
        <a:xfrm>
          <a:off x="22199600" y="69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143190</xdr:rowOff>
    </xdr:from>
    <xdr:to>
      <xdr:col>112</xdr:col>
      <xdr:colOff>38100</xdr:colOff>
      <xdr:row>41</xdr:row>
      <xdr:rowOff>73340</xdr:rowOff>
    </xdr:to>
    <xdr:sp macro="" textlink="">
      <xdr:nvSpPr>
        <xdr:cNvPr id="597" name="楕円 596">
          <a:extLst>
            <a:ext uri="{FF2B5EF4-FFF2-40B4-BE49-F238E27FC236}">
              <a16:creationId xmlns:a16="http://schemas.microsoft.com/office/drawing/2014/main" xmlns="" id="{BE1D662D-051B-405E-92F5-E8F0411B4D51}"/>
            </a:ext>
          </a:extLst>
        </xdr:cNvPr>
        <xdr:cNvSpPr/>
      </xdr:nvSpPr>
      <xdr:spPr>
        <a:xfrm>
          <a:off x="21272500" y="70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20207</xdr:rowOff>
    </xdr:from>
    <xdr:to>
      <xdr:col>116</xdr:col>
      <xdr:colOff>63500</xdr:colOff>
      <xdr:row>41</xdr:row>
      <xdr:rowOff>22540</xdr:rowOff>
    </xdr:to>
    <xdr:cxnSp macro="">
      <xdr:nvCxnSpPr>
        <xdr:cNvPr id="598" name="直線コネクタ 597">
          <a:extLst>
            <a:ext uri="{FF2B5EF4-FFF2-40B4-BE49-F238E27FC236}">
              <a16:creationId xmlns:a16="http://schemas.microsoft.com/office/drawing/2014/main" xmlns="" id="{1CCAD61E-C32A-4262-B22D-C07B5DE3090B}"/>
            </a:ext>
          </a:extLst>
        </xdr:cNvPr>
        <xdr:cNvCxnSpPr/>
      </xdr:nvCxnSpPr>
      <xdr:spPr>
        <a:xfrm flipV="1">
          <a:off x="21323300" y="7049657"/>
          <a:ext cx="8382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143852</xdr:rowOff>
    </xdr:from>
    <xdr:to>
      <xdr:col>107</xdr:col>
      <xdr:colOff>101600</xdr:colOff>
      <xdr:row>41</xdr:row>
      <xdr:rowOff>74002</xdr:rowOff>
    </xdr:to>
    <xdr:sp macro="" textlink="">
      <xdr:nvSpPr>
        <xdr:cNvPr id="599" name="楕円 598">
          <a:extLst>
            <a:ext uri="{FF2B5EF4-FFF2-40B4-BE49-F238E27FC236}">
              <a16:creationId xmlns:a16="http://schemas.microsoft.com/office/drawing/2014/main" xmlns="" id="{CF63A060-9EE1-4ADF-A765-FE1601B7F384}"/>
            </a:ext>
          </a:extLst>
        </xdr:cNvPr>
        <xdr:cNvSpPr/>
      </xdr:nvSpPr>
      <xdr:spPr>
        <a:xfrm>
          <a:off x="20383500" y="70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22540</xdr:rowOff>
    </xdr:from>
    <xdr:to>
      <xdr:col>111</xdr:col>
      <xdr:colOff>177800</xdr:colOff>
      <xdr:row>41</xdr:row>
      <xdr:rowOff>23202</xdr:rowOff>
    </xdr:to>
    <xdr:cxnSp macro="">
      <xdr:nvCxnSpPr>
        <xdr:cNvPr id="600" name="直線コネクタ 599">
          <a:extLst>
            <a:ext uri="{FF2B5EF4-FFF2-40B4-BE49-F238E27FC236}">
              <a16:creationId xmlns:a16="http://schemas.microsoft.com/office/drawing/2014/main" xmlns="" id="{70CB20A2-900E-4A77-A1CA-D5BCB6E15398}"/>
            </a:ext>
          </a:extLst>
        </xdr:cNvPr>
        <xdr:cNvCxnSpPr/>
      </xdr:nvCxnSpPr>
      <xdr:spPr>
        <a:xfrm flipV="1">
          <a:off x="20434300" y="705199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145516</xdr:rowOff>
    </xdr:from>
    <xdr:to>
      <xdr:col>102</xdr:col>
      <xdr:colOff>165100</xdr:colOff>
      <xdr:row>41</xdr:row>
      <xdr:rowOff>75666</xdr:rowOff>
    </xdr:to>
    <xdr:sp macro="" textlink="">
      <xdr:nvSpPr>
        <xdr:cNvPr id="601" name="楕円 600">
          <a:extLst>
            <a:ext uri="{FF2B5EF4-FFF2-40B4-BE49-F238E27FC236}">
              <a16:creationId xmlns:a16="http://schemas.microsoft.com/office/drawing/2014/main" xmlns="" id="{DB5E32B4-98CF-44AD-B108-E86C9EFB40A3}"/>
            </a:ext>
          </a:extLst>
        </xdr:cNvPr>
        <xdr:cNvSpPr/>
      </xdr:nvSpPr>
      <xdr:spPr>
        <a:xfrm>
          <a:off x="19494500" y="70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23202</xdr:rowOff>
    </xdr:from>
    <xdr:to>
      <xdr:col>107</xdr:col>
      <xdr:colOff>50800</xdr:colOff>
      <xdr:row>41</xdr:row>
      <xdr:rowOff>24866</xdr:rowOff>
    </xdr:to>
    <xdr:cxnSp macro="">
      <xdr:nvCxnSpPr>
        <xdr:cNvPr id="602" name="直線コネクタ 601">
          <a:extLst>
            <a:ext uri="{FF2B5EF4-FFF2-40B4-BE49-F238E27FC236}">
              <a16:creationId xmlns:a16="http://schemas.microsoft.com/office/drawing/2014/main" xmlns="" id="{CAE4DF96-2E1A-4561-9844-1DADCC5F9774}"/>
            </a:ext>
          </a:extLst>
        </xdr:cNvPr>
        <xdr:cNvCxnSpPr/>
      </xdr:nvCxnSpPr>
      <xdr:spPr>
        <a:xfrm flipV="1">
          <a:off x="19545300" y="7052652"/>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145678</xdr:rowOff>
    </xdr:from>
    <xdr:to>
      <xdr:col>98</xdr:col>
      <xdr:colOff>38100</xdr:colOff>
      <xdr:row>41</xdr:row>
      <xdr:rowOff>75828</xdr:rowOff>
    </xdr:to>
    <xdr:sp macro="" textlink="">
      <xdr:nvSpPr>
        <xdr:cNvPr id="603" name="楕円 602">
          <a:extLst>
            <a:ext uri="{FF2B5EF4-FFF2-40B4-BE49-F238E27FC236}">
              <a16:creationId xmlns:a16="http://schemas.microsoft.com/office/drawing/2014/main" xmlns="" id="{C999B424-A6D9-4CB0-9F72-B347141EF1A9}"/>
            </a:ext>
          </a:extLst>
        </xdr:cNvPr>
        <xdr:cNvSpPr/>
      </xdr:nvSpPr>
      <xdr:spPr>
        <a:xfrm>
          <a:off x="18605500" y="70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24866</xdr:rowOff>
    </xdr:from>
    <xdr:to>
      <xdr:col>102</xdr:col>
      <xdr:colOff>114300</xdr:colOff>
      <xdr:row>41</xdr:row>
      <xdr:rowOff>25028</xdr:rowOff>
    </xdr:to>
    <xdr:cxnSp macro="">
      <xdr:nvCxnSpPr>
        <xdr:cNvPr id="604" name="直線コネクタ 603">
          <a:extLst>
            <a:ext uri="{FF2B5EF4-FFF2-40B4-BE49-F238E27FC236}">
              <a16:creationId xmlns:a16="http://schemas.microsoft.com/office/drawing/2014/main" xmlns="" id="{BE562E6D-9520-4D20-89E7-F577BD9B2B1D}"/>
            </a:ext>
          </a:extLst>
        </xdr:cNvPr>
        <xdr:cNvCxnSpPr/>
      </xdr:nvCxnSpPr>
      <xdr:spPr>
        <a:xfrm flipV="1">
          <a:off x="18656300" y="705431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xmlns="" id="{25468962-A79A-45A7-9836-9AF1545B9C7F}"/>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xmlns="" id="{32B820AE-D55F-4D21-BA17-442B55A39C29}"/>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xmlns="" id="{5C60927B-A534-451F-974A-3DA737B96797}"/>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xmlns="" id="{F4C98507-C16B-43E0-A180-F3DB59CAB7FF}"/>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64467</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xmlns="" id="{0A913772-77D4-4CC6-82DC-22CBE7DE39E2}"/>
            </a:ext>
          </a:extLst>
        </xdr:cNvPr>
        <xdr:cNvSpPr txBox="1"/>
      </xdr:nvSpPr>
      <xdr:spPr>
        <a:xfrm>
          <a:off x="21043411" y="709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65129</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xmlns="" id="{04FDDA2D-DEB3-4446-A65B-7791847AF264}"/>
            </a:ext>
          </a:extLst>
        </xdr:cNvPr>
        <xdr:cNvSpPr txBox="1"/>
      </xdr:nvSpPr>
      <xdr:spPr>
        <a:xfrm>
          <a:off x="20167111" y="70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66793</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xmlns="" id="{2E17E8D8-ACD3-4376-8CB7-1FD343EFE8E7}"/>
            </a:ext>
          </a:extLst>
        </xdr:cNvPr>
        <xdr:cNvSpPr txBox="1"/>
      </xdr:nvSpPr>
      <xdr:spPr>
        <a:xfrm>
          <a:off x="19278111" y="709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66955</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xmlns="" id="{9C19C334-0C8E-4C0E-98F2-C549F27C7E80}"/>
            </a:ext>
          </a:extLst>
        </xdr:cNvPr>
        <xdr:cNvSpPr txBox="1"/>
      </xdr:nvSpPr>
      <xdr:spPr>
        <a:xfrm>
          <a:off x="18389111" y="70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xmlns="" id="{412D33F1-4337-4F40-BE11-F1D4FAB985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xmlns="" id="{A86DD6D3-5B03-4CB6-BC64-867A81880F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xmlns="" id="{A24C29B6-40D4-4818-9606-2FA79679A8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xmlns="" id="{70EB5CB7-B07E-4586-BE96-0888302231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xmlns="" id="{0C87B97F-9CDD-420F-AE98-600C2DAE9B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xmlns="" id="{EAC9DFB7-A37B-474A-8E49-4850D1A874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xmlns="" id="{0C0EE376-FA36-42DE-A775-A3770ECEDE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xmlns="" id="{17C878D5-55B2-43EB-8805-782B8AA32BC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xmlns="" id="{50824B58-4CD7-4ABA-9A3E-45006301E1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xmlns="" id="{9B76D2B8-EC15-4A4E-8B38-0AD7CEE179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xmlns="" id="{64172C3A-94FE-436E-98A5-D065A2826D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xmlns="" id="{9CEFABDB-CBF1-48CD-B9E9-6E515688DD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xmlns="" id="{8399E528-23F9-40E2-BAF7-0FE94163C4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xmlns="" id="{995EC30C-C0F3-4DB8-A778-28BD68EB0D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xmlns="" id="{FB9A4DAD-5B2E-40AD-8827-DFE0B9859B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xmlns="" id="{9E0480DC-9D3F-4F4E-8F72-06F679166C3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F62A66F7-EF10-4563-B4C0-88F303DAB0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A407B8B1-D5D2-4BAD-8AF5-A538E17AA2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41896BBB-6FF9-4563-829F-14C960A354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89D4950E-5200-4EAD-AEA4-1BBC4E8863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F7A2B434-FE17-4DFD-AEB1-B4332C6BBA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8DA5C5F1-8C1A-4127-9E4C-9800BD02BC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CEB35B8E-9156-4514-BA88-D0561D68A1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D46A56DE-F4A8-4A41-ABBA-28E9BAC01E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7D8A5F42-FE09-4A9F-A9BB-EDC2305B1E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85804408-1D27-4069-9CEC-2C4A2FCABA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3DB5CB90-BB8A-453D-924D-305FBE83BF5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xmlns="" id="{0391382D-5503-4840-B784-E59754B474C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xmlns="" id="{EF9D05BC-ABEE-45A1-9F63-F837057A3A6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xmlns="" id="{10217BE9-9A13-48FE-9F86-1D54DA3C9B4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xmlns="" id="{750FA9E6-91CB-47F3-AD1D-E04F9AE1496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xmlns="" id="{72575DC3-477A-42D6-9D4F-2F885A6B2E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xmlns="" id="{766B8D96-D5D2-41EF-8EAC-6F9CBD881E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xmlns="" id="{FBD06024-1C61-46F8-AD9E-2BAC7D87F29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xmlns="" id="{68FA43D2-2CBA-4490-945B-03D5914C84F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xmlns="" id="{BA25B941-12C5-4D3E-979A-8E726755E53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xmlns="" id="{6AEF05A3-78B6-4F82-83CD-EE694E4C684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xmlns="" id="{766C1ECD-32E3-4FC0-86A3-F882515F9C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xmlns="" id="{A862DB1D-1279-4C30-A12B-43D25A1BCAF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xmlns="" id="{C40F8F23-B223-410C-8029-D46B8C0340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3" name="直線コネクタ 652">
          <a:extLst>
            <a:ext uri="{FF2B5EF4-FFF2-40B4-BE49-F238E27FC236}">
              <a16:creationId xmlns:a16="http://schemas.microsoft.com/office/drawing/2014/main" xmlns="" id="{E3062028-5F4F-4E53-A7E7-5B5EEAA50227}"/>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4" name="【消防施設】&#10;有形固定資産減価償却率最小値テキスト">
          <a:extLst>
            <a:ext uri="{FF2B5EF4-FFF2-40B4-BE49-F238E27FC236}">
              <a16:creationId xmlns:a16="http://schemas.microsoft.com/office/drawing/2014/main" xmlns="" id="{EE132C7C-1E9A-4DBB-9CE8-F5414A485BDA}"/>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5" name="直線コネクタ 654">
          <a:extLst>
            <a:ext uri="{FF2B5EF4-FFF2-40B4-BE49-F238E27FC236}">
              <a16:creationId xmlns:a16="http://schemas.microsoft.com/office/drawing/2014/main" xmlns="" id="{83049B7E-119D-4C17-8FDC-3CB51D7D0A0B}"/>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6" name="【消防施設】&#10;有形固定資産減価償却率最大値テキスト">
          <a:extLst>
            <a:ext uri="{FF2B5EF4-FFF2-40B4-BE49-F238E27FC236}">
              <a16:creationId xmlns:a16="http://schemas.microsoft.com/office/drawing/2014/main" xmlns="" id="{7F2B1F5F-16D1-4034-B3A7-CD7A1B75D175}"/>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7" name="直線コネクタ 656">
          <a:extLst>
            <a:ext uri="{FF2B5EF4-FFF2-40B4-BE49-F238E27FC236}">
              <a16:creationId xmlns:a16="http://schemas.microsoft.com/office/drawing/2014/main" xmlns="" id="{33BA0B2E-1CF8-4393-A7B4-4D73DE85BE87}"/>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xmlns="" id="{FF73EA8E-11B9-498D-90A3-E9A5D92B5FA5}"/>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9" name="フローチャート: 判断 658">
          <a:extLst>
            <a:ext uri="{FF2B5EF4-FFF2-40B4-BE49-F238E27FC236}">
              <a16:creationId xmlns:a16="http://schemas.microsoft.com/office/drawing/2014/main" xmlns="" id="{169B7508-1792-434F-8F02-0673CF6C3F1A}"/>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60" name="フローチャート: 判断 659">
          <a:extLst>
            <a:ext uri="{FF2B5EF4-FFF2-40B4-BE49-F238E27FC236}">
              <a16:creationId xmlns:a16="http://schemas.microsoft.com/office/drawing/2014/main" xmlns="" id="{106279E1-990E-4C9F-AE6C-9EED1148AE4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61" name="フローチャート: 判断 660">
          <a:extLst>
            <a:ext uri="{FF2B5EF4-FFF2-40B4-BE49-F238E27FC236}">
              <a16:creationId xmlns:a16="http://schemas.microsoft.com/office/drawing/2014/main" xmlns="" id="{CE762CA0-A5EA-4BD6-89FC-1AE44E57487F}"/>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2" name="フローチャート: 判断 661">
          <a:extLst>
            <a:ext uri="{FF2B5EF4-FFF2-40B4-BE49-F238E27FC236}">
              <a16:creationId xmlns:a16="http://schemas.microsoft.com/office/drawing/2014/main" xmlns="" id="{F4E93908-B301-4186-B343-489DA4057BD6}"/>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3" name="フローチャート: 判断 662">
          <a:extLst>
            <a:ext uri="{FF2B5EF4-FFF2-40B4-BE49-F238E27FC236}">
              <a16:creationId xmlns:a16="http://schemas.microsoft.com/office/drawing/2014/main" xmlns="" id="{8A4D5CB3-7221-4E67-9238-019E5C7887A2}"/>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44260016-127B-4B8F-A403-FE5E6FB463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B3C150D7-B1DF-44E9-9A8F-020956D7DA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77B1CF32-B984-492D-847A-2ECC7C64D7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C1FA0591-1949-46E3-AA3F-197726885A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AD78A961-4E56-48C3-9B2B-6F3897B5CD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107314</xdr:rowOff>
    </xdr:from>
    <xdr:to>
      <xdr:col>85</xdr:col>
      <xdr:colOff>177800</xdr:colOff>
      <xdr:row>80</xdr:row>
      <xdr:rowOff>37464</xdr:rowOff>
    </xdr:to>
    <xdr:sp macro="" textlink="">
      <xdr:nvSpPr>
        <xdr:cNvPr id="669" name="楕円 668">
          <a:extLst>
            <a:ext uri="{FF2B5EF4-FFF2-40B4-BE49-F238E27FC236}">
              <a16:creationId xmlns:a16="http://schemas.microsoft.com/office/drawing/2014/main" xmlns="" id="{9DAAFCA7-349A-4BB1-B404-96BF4156BB8F}"/>
            </a:ext>
          </a:extLst>
        </xdr:cNvPr>
        <xdr:cNvSpPr/>
      </xdr:nvSpPr>
      <xdr:spPr>
        <a:xfrm>
          <a:off x="16268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130191</xdr:rowOff>
    </xdr:from>
    <xdr:ext cx="405111" cy="259045"/>
    <xdr:sp macro="" textlink="">
      <xdr:nvSpPr>
        <xdr:cNvPr id="670" name="【消防施設】&#10;有形固定資産減価償却率該当値テキスト">
          <a:extLst>
            <a:ext uri="{FF2B5EF4-FFF2-40B4-BE49-F238E27FC236}">
              <a16:creationId xmlns:a16="http://schemas.microsoft.com/office/drawing/2014/main" xmlns="" id="{D6E967F4-2B5A-44E0-8690-B83B8DB06D82}"/>
            </a:ext>
          </a:extLst>
        </xdr:cNvPr>
        <xdr:cNvSpPr txBox="1"/>
      </xdr:nvSpPr>
      <xdr:spPr>
        <a:xfrm>
          <a:off x="16357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55880</xdr:rowOff>
    </xdr:from>
    <xdr:to>
      <xdr:col>81</xdr:col>
      <xdr:colOff>101600</xdr:colOff>
      <xdr:row>79</xdr:row>
      <xdr:rowOff>157480</xdr:rowOff>
    </xdr:to>
    <xdr:sp macro="" textlink="">
      <xdr:nvSpPr>
        <xdr:cNvPr id="671" name="楕円 670">
          <a:extLst>
            <a:ext uri="{FF2B5EF4-FFF2-40B4-BE49-F238E27FC236}">
              <a16:creationId xmlns:a16="http://schemas.microsoft.com/office/drawing/2014/main" xmlns="" id="{A2D818F6-45C2-4818-A058-10CCE686AB5E}"/>
            </a:ext>
          </a:extLst>
        </xdr:cNvPr>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106680</xdr:rowOff>
    </xdr:from>
    <xdr:to>
      <xdr:col>85</xdr:col>
      <xdr:colOff>127000</xdr:colOff>
      <xdr:row>79</xdr:row>
      <xdr:rowOff>158114</xdr:rowOff>
    </xdr:to>
    <xdr:cxnSp macro="">
      <xdr:nvCxnSpPr>
        <xdr:cNvPr id="672" name="直線コネクタ 671">
          <a:extLst>
            <a:ext uri="{FF2B5EF4-FFF2-40B4-BE49-F238E27FC236}">
              <a16:creationId xmlns:a16="http://schemas.microsoft.com/office/drawing/2014/main" xmlns="" id="{9881D10E-92D1-4476-A4AD-6140B9637E33}"/>
            </a:ext>
          </a:extLst>
        </xdr:cNvPr>
        <xdr:cNvCxnSpPr/>
      </xdr:nvCxnSpPr>
      <xdr:spPr>
        <a:xfrm>
          <a:off x="15481300" y="136512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xdr:rowOff>
    </xdr:from>
    <xdr:to>
      <xdr:col>76</xdr:col>
      <xdr:colOff>165100</xdr:colOff>
      <xdr:row>79</xdr:row>
      <xdr:rowOff>115570</xdr:rowOff>
    </xdr:to>
    <xdr:sp macro="" textlink="">
      <xdr:nvSpPr>
        <xdr:cNvPr id="673" name="楕円 672">
          <a:extLst>
            <a:ext uri="{FF2B5EF4-FFF2-40B4-BE49-F238E27FC236}">
              <a16:creationId xmlns:a16="http://schemas.microsoft.com/office/drawing/2014/main" xmlns="" id="{FF47F51E-D54F-4DDE-850D-C2BB0E998EE3}"/>
            </a:ext>
          </a:extLst>
        </xdr:cNvPr>
        <xdr:cNvSpPr/>
      </xdr:nvSpPr>
      <xdr:spPr>
        <a:xfrm>
          <a:off x="14541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64770</xdr:rowOff>
    </xdr:from>
    <xdr:to>
      <xdr:col>81</xdr:col>
      <xdr:colOff>50800</xdr:colOff>
      <xdr:row>79</xdr:row>
      <xdr:rowOff>106680</xdr:rowOff>
    </xdr:to>
    <xdr:cxnSp macro="">
      <xdr:nvCxnSpPr>
        <xdr:cNvPr id="674" name="直線コネクタ 673">
          <a:extLst>
            <a:ext uri="{FF2B5EF4-FFF2-40B4-BE49-F238E27FC236}">
              <a16:creationId xmlns:a16="http://schemas.microsoft.com/office/drawing/2014/main" xmlns="" id="{394A1D6F-2FF6-4B4B-BCB0-979B8F5D538D}"/>
            </a:ext>
          </a:extLst>
        </xdr:cNvPr>
        <xdr:cNvCxnSpPr/>
      </xdr:nvCxnSpPr>
      <xdr:spPr>
        <a:xfrm>
          <a:off x="14592300" y="1360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675" name="楕円 674">
          <a:extLst>
            <a:ext uri="{FF2B5EF4-FFF2-40B4-BE49-F238E27FC236}">
              <a16:creationId xmlns:a16="http://schemas.microsoft.com/office/drawing/2014/main" xmlns="" id="{CAA0E3E7-2F98-4503-AEDA-137CF0142247}"/>
            </a:ext>
          </a:extLst>
        </xdr:cNvPr>
        <xdr:cNvSpPr/>
      </xdr:nvSpPr>
      <xdr:spPr>
        <a:xfrm>
          <a:off x="13652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15239</xdr:rowOff>
    </xdr:from>
    <xdr:to>
      <xdr:col>76</xdr:col>
      <xdr:colOff>114300</xdr:colOff>
      <xdr:row>79</xdr:row>
      <xdr:rowOff>64770</xdr:rowOff>
    </xdr:to>
    <xdr:cxnSp macro="">
      <xdr:nvCxnSpPr>
        <xdr:cNvPr id="676" name="直線コネクタ 675">
          <a:extLst>
            <a:ext uri="{FF2B5EF4-FFF2-40B4-BE49-F238E27FC236}">
              <a16:creationId xmlns:a16="http://schemas.microsoft.com/office/drawing/2014/main" xmlns="" id="{73DF0A9A-1E90-4DA7-A1E4-21F8DE2F41B0}"/>
            </a:ext>
          </a:extLst>
        </xdr:cNvPr>
        <xdr:cNvCxnSpPr/>
      </xdr:nvCxnSpPr>
      <xdr:spPr>
        <a:xfrm>
          <a:off x="13703300" y="13559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677" name="楕円 676">
          <a:extLst>
            <a:ext uri="{FF2B5EF4-FFF2-40B4-BE49-F238E27FC236}">
              <a16:creationId xmlns:a16="http://schemas.microsoft.com/office/drawing/2014/main" xmlns="" id="{97725BFD-62A6-4DC9-924E-9BD119A72E14}"/>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79</xdr:row>
      <xdr:rowOff>15239</xdr:rowOff>
    </xdr:to>
    <xdr:cxnSp macro="">
      <xdr:nvCxnSpPr>
        <xdr:cNvPr id="678" name="直線コネクタ 677">
          <a:extLst>
            <a:ext uri="{FF2B5EF4-FFF2-40B4-BE49-F238E27FC236}">
              <a16:creationId xmlns:a16="http://schemas.microsoft.com/office/drawing/2014/main" xmlns="" id="{7F03977A-0726-4C07-95AC-50C5DB0C09E2}"/>
            </a:ext>
          </a:extLst>
        </xdr:cNvPr>
        <xdr:cNvCxnSpPr/>
      </xdr:nvCxnSpPr>
      <xdr:spPr>
        <a:xfrm>
          <a:off x="12814300" y="13540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9" name="n_1aveValue【消防施設】&#10;有形固定資産減価償却率">
          <a:extLst>
            <a:ext uri="{FF2B5EF4-FFF2-40B4-BE49-F238E27FC236}">
              <a16:creationId xmlns:a16="http://schemas.microsoft.com/office/drawing/2014/main" xmlns="" id="{DC6A6BB6-A5B4-4116-AD84-3C0546CE873E}"/>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80" name="n_2aveValue【消防施設】&#10;有形固定資産減価償却率">
          <a:extLst>
            <a:ext uri="{FF2B5EF4-FFF2-40B4-BE49-F238E27FC236}">
              <a16:creationId xmlns:a16="http://schemas.microsoft.com/office/drawing/2014/main" xmlns="" id="{F40446D6-AA54-48E3-A281-46B2300426A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81" name="n_3aveValue【消防施設】&#10;有形固定資産減価償却率">
          <a:extLst>
            <a:ext uri="{FF2B5EF4-FFF2-40B4-BE49-F238E27FC236}">
              <a16:creationId xmlns:a16="http://schemas.microsoft.com/office/drawing/2014/main" xmlns="" id="{1D5A9C2A-3FA9-4279-BFF3-9E3C3137183C}"/>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82" name="n_4aveValue【消防施設】&#10;有形固定資産減価償却率">
          <a:extLst>
            <a:ext uri="{FF2B5EF4-FFF2-40B4-BE49-F238E27FC236}">
              <a16:creationId xmlns:a16="http://schemas.microsoft.com/office/drawing/2014/main" xmlns="" id="{A0B3821C-2F74-4344-A2AC-69226987B881}"/>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2557</xdr:rowOff>
    </xdr:from>
    <xdr:ext cx="405111" cy="259045"/>
    <xdr:sp macro="" textlink="">
      <xdr:nvSpPr>
        <xdr:cNvPr id="683" name="n_1mainValue【消防施設】&#10;有形固定資産減価償却率">
          <a:extLst>
            <a:ext uri="{FF2B5EF4-FFF2-40B4-BE49-F238E27FC236}">
              <a16:creationId xmlns:a16="http://schemas.microsoft.com/office/drawing/2014/main" xmlns="" id="{6E7CD08B-538D-48ED-8F62-B887C1AF7F3D}"/>
            </a:ext>
          </a:extLst>
        </xdr:cNvPr>
        <xdr:cNvSpPr txBox="1"/>
      </xdr:nvSpPr>
      <xdr:spPr>
        <a:xfrm>
          <a:off x="15266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132097</xdr:rowOff>
    </xdr:from>
    <xdr:ext cx="405111" cy="259045"/>
    <xdr:sp macro="" textlink="">
      <xdr:nvSpPr>
        <xdr:cNvPr id="684" name="n_2mainValue【消防施設】&#10;有形固定資産減価償却率">
          <a:extLst>
            <a:ext uri="{FF2B5EF4-FFF2-40B4-BE49-F238E27FC236}">
              <a16:creationId xmlns:a16="http://schemas.microsoft.com/office/drawing/2014/main" xmlns="" id="{9FB08B3C-632D-48B7-AE2A-50E4B8A604F3}"/>
            </a:ext>
          </a:extLst>
        </xdr:cNvPr>
        <xdr:cNvSpPr txBox="1"/>
      </xdr:nvSpPr>
      <xdr:spPr>
        <a:xfrm>
          <a:off x="14389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685" name="n_3mainValue【消防施設】&#10;有形固定資産減価償却率">
          <a:extLst>
            <a:ext uri="{FF2B5EF4-FFF2-40B4-BE49-F238E27FC236}">
              <a16:creationId xmlns:a16="http://schemas.microsoft.com/office/drawing/2014/main" xmlns="" id="{5ECAC537-284E-4FF8-8DDE-66F8D9CF9130}"/>
            </a:ext>
          </a:extLst>
        </xdr:cNvPr>
        <xdr:cNvSpPr txBox="1"/>
      </xdr:nvSpPr>
      <xdr:spPr>
        <a:xfrm>
          <a:off x="13500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686" name="n_4mainValue【消防施設】&#10;有形固定資産減価償却率">
          <a:extLst>
            <a:ext uri="{FF2B5EF4-FFF2-40B4-BE49-F238E27FC236}">
              <a16:creationId xmlns:a16="http://schemas.microsoft.com/office/drawing/2014/main" xmlns="" id="{1A64D0D9-DA54-4453-A42C-8468ECDC08FF}"/>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xmlns="" id="{31AE5AB2-A74B-4023-B986-6086103FBA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xmlns="" id="{F331727D-B70E-47AA-BACB-7CB045DB07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xmlns="" id="{50FA6470-BBF4-4C7E-86DE-932EC0754B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xmlns="" id="{FBCA531C-A60A-4BB9-9516-FCC77F1DA7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xmlns="" id="{AFF8717B-3558-4963-8A2B-C5322CFC2E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xmlns="" id="{02950274-1958-43FC-B996-C42E9D0C14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xmlns="" id="{36873EA6-B787-4617-98DC-1F2EDC1638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xmlns="" id="{2CA66BAD-EAB4-49B5-9B6A-5C0FFA7CA3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xmlns="" id="{47F5CFE9-3D00-4FD7-80A6-9ABF860C56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xmlns="" id="{AC4089FA-2281-4B36-B09D-B5A6413E5A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xmlns="" id="{36925865-6D55-4BD2-A638-C45CF3E948D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xmlns="" id="{51BDD50C-467A-4942-BEDD-1451C0A5CFD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xmlns="" id="{20330AA5-0BB1-4710-926F-80C028AC40B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xmlns="" id="{CA754B92-1C18-4EE9-BFE4-FC0FBBF3EF5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xmlns="" id="{44C1736A-5D5A-4323-8DA7-FC9B0AA1B79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xmlns="" id="{932E9454-4D9D-42F4-8D32-E3FA3709BA0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xmlns="" id="{A9E8F029-5A9B-4973-AF51-AF8CDEF1790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xmlns="" id="{0485BB7E-43E6-422D-B4DC-4B8FF01A05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xmlns="" id="{3EDD7692-1247-44BE-A4DC-FEE267F2BF6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xmlns="" id="{40AB1005-41E8-4EF0-A639-72382A64ED9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xmlns="" id="{399FAE36-FC97-4F74-B48A-85E9C48FA6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xmlns="" id="{2F35F796-859D-4E4F-A0B2-316D47E9B4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xmlns="" id="{8FA61BF3-D5D5-4509-B04F-AB35A7A86C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10" name="直線コネクタ 709">
          <a:extLst>
            <a:ext uri="{FF2B5EF4-FFF2-40B4-BE49-F238E27FC236}">
              <a16:creationId xmlns:a16="http://schemas.microsoft.com/office/drawing/2014/main" xmlns="" id="{44B017DD-9F0A-48DD-80F3-A56783C48FE2}"/>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1" name="【消防施設】&#10;一人当たり面積最小値テキスト">
          <a:extLst>
            <a:ext uri="{FF2B5EF4-FFF2-40B4-BE49-F238E27FC236}">
              <a16:creationId xmlns:a16="http://schemas.microsoft.com/office/drawing/2014/main" xmlns="" id="{9C004749-B1DC-445E-BCE3-7EB36EFB439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2" name="直線コネクタ 711">
          <a:extLst>
            <a:ext uri="{FF2B5EF4-FFF2-40B4-BE49-F238E27FC236}">
              <a16:creationId xmlns:a16="http://schemas.microsoft.com/office/drawing/2014/main" xmlns="" id="{0CCDEFBF-DB16-4F61-B005-14FE822E9D6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3" name="【消防施設】&#10;一人当たり面積最大値テキスト">
          <a:extLst>
            <a:ext uri="{FF2B5EF4-FFF2-40B4-BE49-F238E27FC236}">
              <a16:creationId xmlns:a16="http://schemas.microsoft.com/office/drawing/2014/main" xmlns="" id="{3947BD58-F0DC-4560-94D8-6E9C77B2E2AD}"/>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4" name="直線コネクタ 713">
          <a:extLst>
            <a:ext uri="{FF2B5EF4-FFF2-40B4-BE49-F238E27FC236}">
              <a16:creationId xmlns:a16="http://schemas.microsoft.com/office/drawing/2014/main" xmlns="" id="{9367B168-FB4B-4869-BE43-DF3940D1D735}"/>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5" name="【消防施設】&#10;一人当たり面積平均値テキスト">
          <a:extLst>
            <a:ext uri="{FF2B5EF4-FFF2-40B4-BE49-F238E27FC236}">
              <a16:creationId xmlns:a16="http://schemas.microsoft.com/office/drawing/2014/main" xmlns="" id="{AEAB7852-B1A1-45CE-BA5D-776768879BC1}"/>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6" name="フローチャート: 判断 715">
          <a:extLst>
            <a:ext uri="{FF2B5EF4-FFF2-40B4-BE49-F238E27FC236}">
              <a16:creationId xmlns:a16="http://schemas.microsoft.com/office/drawing/2014/main" xmlns="" id="{B96698D9-5D85-4ECF-AC00-259B6041A27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7" name="フローチャート: 判断 716">
          <a:extLst>
            <a:ext uri="{FF2B5EF4-FFF2-40B4-BE49-F238E27FC236}">
              <a16:creationId xmlns:a16="http://schemas.microsoft.com/office/drawing/2014/main" xmlns="" id="{06D28142-F488-4EC9-8ADE-896C5903F9C9}"/>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xmlns="" id="{B07701F7-175D-492F-9E23-E840B8892F4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9" name="フローチャート: 判断 718">
          <a:extLst>
            <a:ext uri="{FF2B5EF4-FFF2-40B4-BE49-F238E27FC236}">
              <a16:creationId xmlns:a16="http://schemas.microsoft.com/office/drawing/2014/main" xmlns="" id="{107068EC-5636-4BEB-9697-4C3A3C5493F5}"/>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20" name="フローチャート: 判断 719">
          <a:extLst>
            <a:ext uri="{FF2B5EF4-FFF2-40B4-BE49-F238E27FC236}">
              <a16:creationId xmlns:a16="http://schemas.microsoft.com/office/drawing/2014/main" xmlns="" id="{F16660FD-D842-4D46-B09A-A853F2BBEF0E}"/>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1B25A842-D6E4-438D-9769-E3288330C1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FC5EFFFF-98AD-4FAC-86CF-6A6F1847CC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4E66138F-65F9-4118-B949-2D72D2355E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499D1560-C889-45DB-8CAA-543A407EBB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2CC99375-C146-4A03-BCFF-527C33C2529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726" name="楕円 725">
          <a:extLst>
            <a:ext uri="{FF2B5EF4-FFF2-40B4-BE49-F238E27FC236}">
              <a16:creationId xmlns:a16="http://schemas.microsoft.com/office/drawing/2014/main" xmlns="" id="{45E8F49A-F92E-4927-9ED0-2B0BC5F191F0}"/>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727" name="【消防施設】&#10;一人当たり面積該当値テキスト">
          <a:extLst>
            <a:ext uri="{FF2B5EF4-FFF2-40B4-BE49-F238E27FC236}">
              <a16:creationId xmlns:a16="http://schemas.microsoft.com/office/drawing/2014/main" xmlns="" id="{20757A37-2835-4281-8DF8-DF4793AB8146}"/>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65405</xdr:rowOff>
    </xdr:from>
    <xdr:to>
      <xdr:col>112</xdr:col>
      <xdr:colOff>38100</xdr:colOff>
      <xdr:row>85</xdr:row>
      <xdr:rowOff>167005</xdr:rowOff>
    </xdr:to>
    <xdr:sp macro="" textlink="">
      <xdr:nvSpPr>
        <xdr:cNvPr id="728" name="楕円 727">
          <a:extLst>
            <a:ext uri="{FF2B5EF4-FFF2-40B4-BE49-F238E27FC236}">
              <a16:creationId xmlns:a16="http://schemas.microsoft.com/office/drawing/2014/main" xmlns="" id="{48EDCF81-9A6C-4C49-95E0-1B047580D3C9}"/>
            </a:ext>
          </a:extLst>
        </xdr:cNvPr>
        <xdr:cNvSpPr/>
      </xdr:nvSpPr>
      <xdr:spPr>
        <a:xfrm>
          <a:off x="21272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116205</xdr:rowOff>
    </xdr:to>
    <xdr:cxnSp macro="">
      <xdr:nvCxnSpPr>
        <xdr:cNvPr id="729" name="直線コネクタ 728">
          <a:extLst>
            <a:ext uri="{FF2B5EF4-FFF2-40B4-BE49-F238E27FC236}">
              <a16:creationId xmlns:a16="http://schemas.microsoft.com/office/drawing/2014/main" xmlns="" id="{874DDF66-0F7F-47CF-92F8-B61431C78C23}"/>
            </a:ext>
          </a:extLst>
        </xdr:cNvPr>
        <xdr:cNvCxnSpPr/>
      </xdr:nvCxnSpPr>
      <xdr:spPr>
        <a:xfrm flipV="1">
          <a:off x="21323300" y="146875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71120</xdr:rowOff>
    </xdr:from>
    <xdr:to>
      <xdr:col>107</xdr:col>
      <xdr:colOff>101600</xdr:colOff>
      <xdr:row>86</xdr:row>
      <xdr:rowOff>1270</xdr:rowOff>
    </xdr:to>
    <xdr:sp macro="" textlink="">
      <xdr:nvSpPr>
        <xdr:cNvPr id="730" name="楕円 729">
          <a:extLst>
            <a:ext uri="{FF2B5EF4-FFF2-40B4-BE49-F238E27FC236}">
              <a16:creationId xmlns:a16="http://schemas.microsoft.com/office/drawing/2014/main" xmlns="" id="{5F559035-2538-4982-897C-E66FB6A26969}"/>
            </a:ext>
          </a:extLst>
        </xdr:cNvPr>
        <xdr:cNvSpPr/>
      </xdr:nvSpPr>
      <xdr:spPr>
        <a:xfrm>
          <a:off x="20383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116205</xdr:rowOff>
    </xdr:from>
    <xdr:to>
      <xdr:col>111</xdr:col>
      <xdr:colOff>177800</xdr:colOff>
      <xdr:row>85</xdr:row>
      <xdr:rowOff>121920</xdr:rowOff>
    </xdr:to>
    <xdr:cxnSp macro="">
      <xdr:nvCxnSpPr>
        <xdr:cNvPr id="731" name="直線コネクタ 730">
          <a:extLst>
            <a:ext uri="{FF2B5EF4-FFF2-40B4-BE49-F238E27FC236}">
              <a16:creationId xmlns:a16="http://schemas.microsoft.com/office/drawing/2014/main" xmlns="" id="{CB0268C5-BEC8-4BA2-BDEC-52D0FD3D9F44}"/>
            </a:ext>
          </a:extLst>
        </xdr:cNvPr>
        <xdr:cNvCxnSpPr/>
      </xdr:nvCxnSpPr>
      <xdr:spPr>
        <a:xfrm flipV="1">
          <a:off x="20434300" y="14689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76836</xdr:rowOff>
    </xdr:from>
    <xdr:to>
      <xdr:col>102</xdr:col>
      <xdr:colOff>165100</xdr:colOff>
      <xdr:row>86</xdr:row>
      <xdr:rowOff>6986</xdr:rowOff>
    </xdr:to>
    <xdr:sp macro="" textlink="">
      <xdr:nvSpPr>
        <xdr:cNvPr id="732" name="楕円 731">
          <a:extLst>
            <a:ext uri="{FF2B5EF4-FFF2-40B4-BE49-F238E27FC236}">
              <a16:creationId xmlns:a16="http://schemas.microsoft.com/office/drawing/2014/main" xmlns="" id="{8D87C02B-AAF8-4D5E-BD95-32AFB4691BA2}"/>
            </a:ext>
          </a:extLst>
        </xdr:cNvPr>
        <xdr:cNvSpPr/>
      </xdr:nvSpPr>
      <xdr:spPr>
        <a:xfrm>
          <a:off x="19494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121920</xdr:rowOff>
    </xdr:from>
    <xdr:to>
      <xdr:col>107</xdr:col>
      <xdr:colOff>50800</xdr:colOff>
      <xdr:row>85</xdr:row>
      <xdr:rowOff>127636</xdr:rowOff>
    </xdr:to>
    <xdr:cxnSp macro="">
      <xdr:nvCxnSpPr>
        <xdr:cNvPr id="733" name="直線コネクタ 732">
          <a:extLst>
            <a:ext uri="{FF2B5EF4-FFF2-40B4-BE49-F238E27FC236}">
              <a16:creationId xmlns:a16="http://schemas.microsoft.com/office/drawing/2014/main" xmlns="" id="{0A19496A-6035-47CB-8047-B38898A9AE46}"/>
            </a:ext>
          </a:extLst>
        </xdr:cNvPr>
        <xdr:cNvCxnSpPr/>
      </xdr:nvCxnSpPr>
      <xdr:spPr>
        <a:xfrm flipV="1">
          <a:off x="19545300" y="146951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34" name="楕円 733">
          <a:extLst>
            <a:ext uri="{FF2B5EF4-FFF2-40B4-BE49-F238E27FC236}">
              <a16:creationId xmlns:a16="http://schemas.microsoft.com/office/drawing/2014/main" xmlns="" id="{AE00E427-DC1F-418D-884A-BD8C77777A6D}"/>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127636</xdr:rowOff>
    </xdr:to>
    <xdr:cxnSp macro="">
      <xdr:nvCxnSpPr>
        <xdr:cNvPr id="735" name="直線コネクタ 734">
          <a:extLst>
            <a:ext uri="{FF2B5EF4-FFF2-40B4-BE49-F238E27FC236}">
              <a16:creationId xmlns:a16="http://schemas.microsoft.com/office/drawing/2014/main" xmlns="" id="{334FF3B0-61FF-4CB7-B4DD-E7759747BAE4}"/>
            </a:ext>
          </a:extLst>
        </xdr:cNvPr>
        <xdr:cNvCxnSpPr/>
      </xdr:nvCxnSpPr>
      <xdr:spPr>
        <a:xfrm>
          <a:off x="18656300" y="146837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6" name="n_1aveValue【消防施設】&#10;一人当たり面積">
          <a:extLst>
            <a:ext uri="{FF2B5EF4-FFF2-40B4-BE49-F238E27FC236}">
              <a16:creationId xmlns:a16="http://schemas.microsoft.com/office/drawing/2014/main" xmlns="" id="{68B99528-FB20-41CB-AF22-1CD0AF270DAC}"/>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消防施設】&#10;一人当たり面積">
          <a:extLst>
            <a:ext uri="{FF2B5EF4-FFF2-40B4-BE49-F238E27FC236}">
              <a16:creationId xmlns:a16="http://schemas.microsoft.com/office/drawing/2014/main" xmlns="" id="{AAAEE225-9FEE-41CE-8F51-AA756E4DA5DE}"/>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8" name="n_3aveValue【消防施設】&#10;一人当たり面積">
          <a:extLst>
            <a:ext uri="{FF2B5EF4-FFF2-40B4-BE49-F238E27FC236}">
              <a16:creationId xmlns:a16="http://schemas.microsoft.com/office/drawing/2014/main" xmlns="" id="{8B80739B-381E-45D6-B7C6-2A3E354272C1}"/>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9" name="n_4aveValue【消防施設】&#10;一人当たり面積">
          <a:extLst>
            <a:ext uri="{FF2B5EF4-FFF2-40B4-BE49-F238E27FC236}">
              <a16:creationId xmlns:a16="http://schemas.microsoft.com/office/drawing/2014/main" xmlns="" id="{36B4939D-CE34-4564-BCAE-1C838137389D}"/>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158132</xdr:rowOff>
    </xdr:from>
    <xdr:ext cx="469744" cy="259045"/>
    <xdr:sp macro="" textlink="">
      <xdr:nvSpPr>
        <xdr:cNvPr id="740" name="n_1mainValue【消防施設】&#10;一人当たり面積">
          <a:extLst>
            <a:ext uri="{FF2B5EF4-FFF2-40B4-BE49-F238E27FC236}">
              <a16:creationId xmlns:a16="http://schemas.microsoft.com/office/drawing/2014/main" xmlns="" id="{56E2D82C-812D-4001-95CD-A2862500A293}"/>
            </a:ext>
          </a:extLst>
        </xdr:cNvPr>
        <xdr:cNvSpPr txBox="1"/>
      </xdr:nvSpPr>
      <xdr:spPr>
        <a:xfrm>
          <a:off x="21075727"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163847</xdr:rowOff>
    </xdr:from>
    <xdr:ext cx="469744" cy="259045"/>
    <xdr:sp macro="" textlink="">
      <xdr:nvSpPr>
        <xdr:cNvPr id="741" name="n_2mainValue【消防施設】&#10;一人当たり面積">
          <a:extLst>
            <a:ext uri="{FF2B5EF4-FFF2-40B4-BE49-F238E27FC236}">
              <a16:creationId xmlns:a16="http://schemas.microsoft.com/office/drawing/2014/main" xmlns="" id="{76461716-7EC0-4354-938D-20985699365C}"/>
            </a:ext>
          </a:extLst>
        </xdr:cNvPr>
        <xdr:cNvSpPr txBox="1"/>
      </xdr:nvSpPr>
      <xdr:spPr>
        <a:xfrm>
          <a:off x="20199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169563</xdr:rowOff>
    </xdr:from>
    <xdr:ext cx="469744" cy="259045"/>
    <xdr:sp macro="" textlink="">
      <xdr:nvSpPr>
        <xdr:cNvPr id="742" name="n_3mainValue【消防施設】&#10;一人当たり面積">
          <a:extLst>
            <a:ext uri="{FF2B5EF4-FFF2-40B4-BE49-F238E27FC236}">
              <a16:creationId xmlns:a16="http://schemas.microsoft.com/office/drawing/2014/main" xmlns="" id="{41A221E4-CB0E-4DA2-93C2-016795516614}"/>
            </a:ext>
          </a:extLst>
        </xdr:cNvPr>
        <xdr:cNvSpPr txBox="1"/>
      </xdr:nvSpPr>
      <xdr:spPr>
        <a:xfrm>
          <a:off x="193104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43" name="n_4mainValue【消防施設】&#10;一人当たり面積">
          <a:extLst>
            <a:ext uri="{FF2B5EF4-FFF2-40B4-BE49-F238E27FC236}">
              <a16:creationId xmlns:a16="http://schemas.microsoft.com/office/drawing/2014/main" xmlns="" id="{A446EA03-A3CA-449E-83E2-23F169988F2F}"/>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xmlns="" id="{9D220F50-71CA-4410-97D6-25EA326E1B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xmlns="" id="{2FF1FC8F-C652-4D9A-BBAC-23B00ACB21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xmlns="" id="{8254F8D6-04DB-41CC-BB43-8CD98F2DC1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xmlns="" id="{A164042E-ECE2-4966-8737-F77E71248E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xmlns="" id="{B66D0573-AA32-4762-BF0F-AAECE8D276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xmlns="" id="{B64D6915-28C8-4F7E-95C7-D272E8FC38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xmlns="" id="{6FFFB6C7-983F-4E20-80FD-C77D9EFA1B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xmlns="" id="{CE1F6BC2-7EB1-4985-AD4D-1822410440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xmlns="" id="{5D169BFF-1842-424D-A745-3C047019A3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xmlns="" id="{40B40CC4-43BD-42C5-B694-9D7475939C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xmlns="" id="{F85DA613-5285-44B2-A05D-F9197BB254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xmlns="" id="{9CA8E3AA-BD39-44A4-9F89-30B8CB2353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xmlns="" id="{BBEE734A-6269-47D9-BB78-B07B640AE30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xmlns="" id="{F5CA6CB9-BC71-4129-94E0-C38753AB557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xmlns="" id="{D754FF7C-FD43-434E-8AA6-EEBD1B677D6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xmlns="" id="{10B9C2A0-A3CE-4F9E-98FA-A72EF6BDBF7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xmlns="" id="{D85BC30C-5735-42E8-BFD3-BA44CE2F86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xmlns="" id="{626BA238-2670-47EC-BBA5-105F2B2371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xmlns="" id="{FFDF9273-6A90-4498-BA21-CEBE3F41F6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xmlns="" id="{17130E5C-5C23-4D0C-8117-DF975EF23B7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xmlns="" id="{4418C50A-C997-4C36-A76B-1FD2C8C145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xmlns="" id="{8E645AEB-6FA0-4148-AEA0-780D0A3711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xmlns="" id="{60F89767-80EA-451A-ABC9-FA5FFEA489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xmlns="" id="{3B067115-EDEF-4DD3-B2F7-9469C50E10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xmlns="" id="{AD6F54DC-4A47-4C2A-B146-A6BE5AC185C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9" name="直線コネクタ 768">
          <a:extLst>
            <a:ext uri="{FF2B5EF4-FFF2-40B4-BE49-F238E27FC236}">
              <a16:creationId xmlns:a16="http://schemas.microsoft.com/office/drawing/2014/main" xmlns="" id="{7C39821A-E85C-4529-AB78-C17E5743750E}"/>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70" name="【庁舎】&#10;有形固定資産減価償却率最小値テキスト">
          <a:extLst>
            <a:ext uri="{FF2B5EF4-FFF2-40B4-BE49-F238E27FC236}">
              <a16:creationId xmlns:a16="http://schemas.microsoft.com/office/drawing/2014/main" xmlns="" id="{2A1A5609-EBF9-41C6-8B2E-8FF1B0A6093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71" name="直線コネクタ 770">
          <a:extLst>
            <a:ext uri="{FF2B5EF4-FFF2-40B4-BE49-F238E27FC236}">
              <a16:creationId xmlns:a16="http://schemas.microsoft.com/office/drawing/2014/main" xmlns="" id="{E26F7E03-9F2D-40A9-A16B-9262058EEB03}"/>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2" name="【庁舎】&#10;有形固定資産減価償却率最大値テキスト">
          <a:extLst>
            <a:ext uri="{FF2B5EF4-FFF2-40B4-BE49-F238E27FC236}">
              <a16:creationId xmlns:a16="http://schemas.microsoft.com/office/drawing/2014/main" xmlns="" id="{DEFE12E6-CFBE-4EBE-84CC-A724CAABBD0F}"/>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3" name="直線コネクタ 772">
          <a:extLst>
            <a:ext uri="{FF2B5EF4-FFF2-40B4-BE49-F238E27FC236}">
              <a16:creationId xmlns:a16="http://schemas.microsoft.com/office/drawing/2014/main" xmlns="" id="{F2AE7BC0-A2A0-495B-9F5E-E45435DF9E92}"/>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4" name="【庁舎】&#10;有形固定資産減価償却率平均値テキスト">
          <a:extLst>
            <a:ext uri="{FF2B5EF4-FFF2-40B4-BE49-F238E27FC236}">
              <a16:creationId xmlns:a16="http://schemas.microsoft.com/office/drawing/2014/main" xmlns="" id="{892B82F1-CF3F-4C1B-B930-53816837FE9A}"/>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5" name="フローチャート: 判断 774">
          <a:extLst>
            <a:ext uri="{FF2B5EF4-FFF2-40B4-BE49-F238E27FC236}">
              <a16:creationId xmlns:a16="http://schemas.microsoft.com/office/drawing/2014/main" xmlns="" id="{8D1747D9-3967-4622-9E19-11B8ECA46763}"/>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6" name="フローチャート: 判断 775">
          <a:extLst>
            <a:ext uri="{FF2B5EF4-FFF2-40B4-BE49-F238E27FC236}">
              <a16:creationId xmlns:a16="http://schemas.microsoft.com/office/drawing/2014/main" xmlns="" id="{6D4BF0CA-029A-43D4-A343-10BCD05B62B7}"/>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7" name="フローチャート: 判断 776">
          <a:extLst>
            <a:ext uri="{FF2B5EF4-FFF2-40B4-BE49-F238E27FC236}">
              <a16:creationId xmlns:a16="http://schemas.microsoft.com/office/drawing/2014/main" xmlns="" id="{F522BC2F-2FF3-43B7-93EA-5A14CF29C2DC}"/>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8" name="フローチャート: 判断 777">
          <a:extLst>
            <a:ext uri="{FF2B5EF4-FFF2-40B4-BE49-F238E27FC236}">
              <a16:creationId xmlns:a16="http://schemas.microsoft.com/office/drawing/2014/main" xmlns="" id="{167B1C23-F368-4B28-8B44-05A2EA165E8E}"/>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9" name="フローチャート: 判断 778">
          <a:extLst>
            <a:ext uri="{FF2B5EF4-FFF2-40B4-BE49-F238E27FC236}">
              <a16:creationId xmlns:a16="http://schemas.microsoft.com/office/drawing/2014/main" xmlns="" id="{8A9BB0A8-FFA7-46D5-B2C1-43AA313B6DB2}"/>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D4B20D86-5F50-454B-A9D3-FE1DE8CA43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D3A5A7FA-DD85-4749-9B63-49BF75E783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7CEABF6D-CBA2-4BA1-83F6-295CFA7C7F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AF707F60-63B1-46B5-95A3-681F7C19F8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442EAD3E-158A-4907-95CF-4F7A352E84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100512</xdr:rowOff>
    </xdr:from>
    <xdr:to>
      <xdr:col>85</xdr:col>
      <xdr:colOff>177800</xdr:colOff>
      <xdr:row>106</xdr:row>
      <xdr:rowOff>30662</xdr:rowOff>
    </xdr:to>
    <xdr:sp macro="" textlink="">
      <xdr:nvSpPr>
        <xdr:cNvPr id="785" name="楕円 784">
          <a:extLst>
            <a:ext uri="{FF2B5EF4-FFF2-40B4-BE49-F238E27FC236}">
              <a16:creationId xmlns:a16="http://schemas.microsoft.com/office/drawing/2014/main" xmlns="" id="{6125D4B6-831A-4100-AB21-E9CA6E35D57B}"/>
            </a:ext>
          </a:extLst>
        </xdr:cNvPr>
        <xdr:cNvSpPr/>
      </xdr:nvSpPr>
      <xdr:spPr>
        <a:xfrm>
          <a:off x="16268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78939</xdr:rowOff>
    </xdr:from>
    <xdr:ext cx="405111" cy="259045"/>
    <xdr:sp macro="" textlink="">
      <xdr:nvSpPr>
        <xdr:cNvPr id="786" name="【庁舎】&#10;有形固定資産減価償却率該当値テキスト">
          <a:extLst>
            <a:ext uri="{FF2B5EF4-FFF2-40B4-BE49-F238E27FC236}">
              <a16:creationId xmlns:a16="http://schemas.microsoft.com/office/drawing/2014/main" xmlns="" id="{CEFFF4E1-E774-4F80-9E75-104AD0D0057C}"/>
            </a:ext>
          </a:extLst>
        </xdr:cNvPr>
        <xdr:cNvSpPr txBox="1"/>
      </xdr:nvSpPr>
      <xdr:spPr>
        <a:xfrm>
          <a:off x="16357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787" name="楕円 786">
          <a:extLst>
            <a:ext uri="{FF2B5EF4-FFF2-40B4-BE49-F238E27FC236}">
              <a16:creationId xmlns:a16="http://schemas.microsoft.com/office/drawing/2014/main" xmlns="" id="{6ED15083-1EAB-4A68-9874-CACDA77304BF}"/>
            </a:ext>
          </a:extLst>
        </xdr:cNvPr>
        <xdr:cNvSpPr/>
      </xdr:nvSpPr>
      <xdr:spPr>
        <a:xfrm>
          <a:off x="15430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105</xdr:row>
      <xdr:rowOff>151312</xdr:rowOff>
    </xdr:to>
    <xdr:cxnSp macro="">
      <xdr:nvCxnSpPr>
        <xdr:cNvPr id="788" name="直線コネクタ 787">
          <a:extLst>
            <a:ext uri="{FF2B5EF4-FFF2-40B4-BE49-F238E27FC236}">
              <a16:creationId xmlns:a16="http://schemas.microsoft.com/office/drawing/2014/main" xmlns="" id="{5053A567-EC51-4C8A-B3D4-439ECA003A91}"/>
            </a:ext>
          </a:extLst>
        </xdr:cNvPr>
        <xdr:cNvCxnSpPr/>
      </xdr:nvCxnSpPr>
      <xdr:spPr>
        <a:xfrm>
          <a:off x="15481300" y="1814866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9" name="楕円 788">
          <a:extLst>
            <a:ext uri="{FF2B5EF4-FFF2-40B4-BE49-F238E27FC236}">
              <a16:creationId xmlns:a16="http://schemas.microsoft.com/office/drawing/2014/main" xmlns="" id="{AFF8FE87-3523-4B89-B151-F99FB016738D}"/>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146413</xdr:rowOff>
    </xdr:to>
    <xdr:cxnSp macro="">
      <xdr:nvCxnSpPr>
        <xdr:cNvPr id="790" name="直線コネクタ 789">
          <a:extLst>
            <a:ext uri="{FF2B5EF4-FFF2-40B4-BE49-F238E27FC236}">
              <a16:creationId xmlns:a16="http://schemas.microsoft.com/office/drawing/2014/main" xmlns="" id="{3372E85D-4B49-41AD-A99C-85609AF1E509}"/>
            </a:ext>
          </a:extLst>
        </xdr:cNvPr>
        <xdr:cNvCxnSpPr/>
      </xdr:nvCxnSpPr>
      <xdr:spPr>
        <a:xfrm>
          <a:off x="14592300" y="181241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91" name="楕円 790">
          <a:extLst>
            <a:ext uri="{FF2B5EF4-FFF2-40B4-BE49-F238E27FC236}">
              <a16:creationId xmlns:a16="http://schemas.microsoft.com/office/drawing/2014/main" xmlns="" id="{FCEF7A27-88E2-4415-AEF1-DAF5F45ECEBC}"/>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121920</xdr:rowOff>
    </xdr:to>
    <xdr:cxnSp macro="">
      <xdr:nvCxnSpPr>
        <xdr:cNvPr id="792" name="直線コネクタ 791">
          <a:extLst>
            <a:ext uri="{FF2B5EF4-FFF2-40B4-BE49-F238E27FC236}">
              <a16:creationId xmlns:a16="http://schemas.microsoft.com/office/drawing/2014/main" xmlns="" id="{7CF2082B-CFF5-48B2-9A6E-F5AA469D4D69}"/>
            </a:ext>
          </a:extLst>
        </xdr:cNvPr>
        <xdr:cNvCxnSpPr/>
      </xdr:nvCxnSpPr>
      <xdr:spPr>
        <a:xfrm>
          <a:off x="13703300" y="180931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793" name="楕円 792">
          <a:extLst>
            <a:ext uri="{FF2B5EF4-FFF2-40B4-BE49-F238E27FC236}">
              <a16:creationId xmlns:a16="http://schemas.microsoft.com/office/drawing/2014/main" xmlns="" id="{90A0B811-6BAA-4C98-898E-0A0F3E021E4B}"/>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90895</xdr:rowOff>
    </xdr:to>
    <xdr:cxnSp macro="">
      <xdr:nvCxnSpPr>
        <xdr:cNvPr id="794" name="直線コネクタ 793">
          <a:extLst>
            <a:ext uri="{FF2B5EF4-FFF2-40B4-BE49-F238E27FC236}">
              <a16:creationId xmlns:a16="http://schemas.microsoft.com/office/drawing/2014/main" xmlns="" id="{0BBFED3F-46F3-4742-AEDC-8DBA60606FD3}"/>
            </a:ext>
          </a:extLst>
        </xdr:cNvPr>
        <xdr:cNvCxnSpPr/>
      </xdr:nvCxnSpPr>
      <xdr:spPr>
        <a:xfrm>
          <a:off x="12814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5" name="n_1aveValue【庁舎】&#10;有形固定資産減価償却率">
          <a:extLst>
            <a:ext uri="{FF2B5EF4-FFF2-40B4-BE49-F238E27FC236}">
              <a16:creationId xmlns:a16="http://schemas.microsoft.com/office/drawing/2014/main" xmlns="" id="{05A64859-2BB2-4483-9F9E-DC45E90B0F4E}"/>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6" name="n_2aveValue【庁舎】&#10;有形固定資産減価償却率">
          <a:extLst>
            <a:ext uri="{FF2B5EF4-FFF2-40B4-BE49-F238E27FC236}">
              <a16:creationId xmlns:a16="http://schemas.microsoft.com/office/drawing/2014/main" xmlns="" id="{CF4AF866-3419-4188-AE4A-9F9F13A65365}"/>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7" name="n_3aveValue【庁舎】&#10;有形固定資産減価償却率">
          <a:extLst>
            <a:ext uri="{FF2B5EF4-FFF2-40B4-BE49-F238E27FC236}">
              <a16:creationId xmlns:a16="http://schemas.microsoft.com/office/drawing/2014/main" xmlns="" id="{9FF3E93C-FBA2-4AF5-B826-A8FCBD816E7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8" name="n_4aveValue【庁舎】&#10;有形固定資産減価償却率">
          <a:extLst>
            <a:ext uri="{FF2B5EF4-FFF2-40B4-BE49-F238E27FC236}">
              <a16:creationId xmlns:a16="http://schemas.microsoft.com/office/drawing/2014/main" xmlns="" id="{BAE3E306-5F30-48B1-962B-79D600CD1AB9}"/>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799" name="n_1mainValue【庁舎】&#10;有形固定資産減価償却率">
          <a:extLst>
            <a:ext uri="{FF2B5EF4-FFF2-40B4-BE49-F238E27FC236}">
              <a16:creationId xmlns:a16="http://schemas.microsoft.com/office/drawing/2014/main" xmlns="" id="{0FF3AAFB-D561-44BA-9D61-78692ECFCD66}"/>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00" name="n_2mainValue【庁舎】&#10;有形固定資産減価償却率">
          <a:extLst>
            <a:ext uri="{FF2B5EF4-FFF2-40B4-BE49-F238E27FC236}">
              <a16:creationId xmlns:a16="http://schemas.microsoft.com/office/drawing/2014/main" xmlns="" id="{67DFA9F2-5830-431B-8769-AE3F3E13FD32}"/>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01" name="n_3mainValue【庁舎】&#10;有形固定資産減価償却率">
          <a:extLst>
            <a:ext uri="{FF2B5EF4-FFF2-40B4-BE49-F238E27FC236}">
              <a16:creationId xmlns:a16="http://schemas.microsoft.com/office/drawing/2014/main" xmlns="" id="{92F3BC11-18DD-4498-A101-119E13D87358}"/>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802" name="n_4mainValue【庁舎】&#10;有形固定資産減価償却率">
          <a:extLst>
            <a:ext uri="{FF2B5EF4-FFF2-40B4-BE49-F238E27FC236}">
              <a16:creationId xmlns:a16="http://schemas.microsoft.com/office/drawing/2014/main" xmlns="" id="{86F9E946-B58C-487C-AB2C-9B69C096CB53}"/>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xmlns="" id="{DF56D236-EA94-4DF3-AB75-758056009D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xmlns="" id="{F428A16C-5C14-4A9A-ACF2-B9186FFD15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xmlns="" id="{49F85E75-6FD7-4DBF-9169-DD39E8627F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xmlns="" id="{D2699475-7B2F-49C9-BC04-010478EC9C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xmlns="" id="{C26DEC17-8709-4191-8544-132A610B41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xmlns="" id="{577ABECF-D01F-4C90-A83A-57784D59BB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xmlns="" id="{FF304CB5-5958-41EC-8CF4-417F6A3AE7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xmlns="" id="{70B50156-DD7E-4AF5-AE1D-1745932CBB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xmlns="" id="{CB51765E-1597-4DE1-97F1-1F9B38DF7A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xmlns="" id="{ED7E4BE7-6EEC-4519-815D-09EF5EE1AF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xmlns="" id="{FE778052-5703-44A2-A5B5-3DAF6519EE6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xmlns="" id="{EFB1B297-D743-4E52-9FD6-0D8AA7E97A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xmlns="" id="{2D3B7559-A0F9-4A47-AA6D-5599EC359A5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xmlns="" id="{531639C7-9616-44B7-B73D-F8FE1861206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xmlns="" id="{487D7749-4ECE-4165-8314-57D0D7CA5D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xmlns="" id="{54069DA5-8581-41B7-85A9-0E0EA712DFD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xmlns="" id="{5AB3B112-46AC-43CB-BD61-805DAD146CD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xmlns="" id="{2E281B11-5359-44F1-B2CF-578C071C389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xmlns="" id="{CA803BD8-0FB2-43EE-8A2B-B9E5AB8C91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xmlns="" id="{9AB55BF3-7D94-470F-851F-28911D6189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xmlns="" id="{9C533EC6-31CA-42D9-9968-A2D2C46DA4B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xmlns="" id="{DA852993-C903-4889-BC2A-D96DD700633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xmlns="" id="{31B63F33-7450-4E7F-BCFE-44AA718F7A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xmlns="" id="{64FDB09C-9EB8-4F1C-9B20-DE89362F86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xmlns="" id="{5562E913-1615-48E7-A8FA-4FF0D9ECE3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8" name="直線コネクタ 827">
          <a:extLst>
            <a:ext uri="{FF2B5EF4-FFF2-40B4-BE49-F238E27FC236}">
              <a16:creationId xmlns:a16="http://schemas.microsoft.com/office/drawing/2014/main" xmlns="" id="{3596E1A3-6D95-4F32-85AC-57CECB6998D1}"/>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9" name="【庁舎】&#10;一人当たり面積最小値テキスト">
          <a:extLst>
            <a:ext uri="{FF2B5EF4-FFF2-40B4-BE49-F238E27FC236}">
              <a16:creationId xmlns:a16="http://schemas.microsoft.com/office/drawing/2014/main" xmlns="" id="{BD70B0BF-21B8-429F-A808-2581622DC1F3}"/>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30" name="直線コネクタ 829">
          <a:extLst>
            <a:ext uri="{FF2B5EF4-FFF2-40B4-BE49-F238E27FC236}">
              <a16:creationId xmlns:a16="http://schemas.microsoft.com/office/drawing/2014/main" xmlns="" id="{B1C66BD2-3C5A-4CED-8964-4368C3FEB55D}"/>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31" name="【庁舎】&#10;一人当たり面積最大値テキスト">
          <a:extLst>
            <a:ext uri="{FF2B5EF4-FFF2-40B4-BE49-F238E27FC236}">
              <a16:creationId xmlns:a16="http://schemas.microsoft.com/office/drawing/2014/main" xmlns="" id="{7B1E807C-B426-4920-ACDF-6762535F1565}"/>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2" name="直線コネクタ 831">
          <a:extLst>
            <a:ext uri="{FF2B5EF4-FFF2-40B4-BE49-F238E27FC236}">
              <a16:creationId xmlns:a16="http://schemas.microsoft.com/office/drawing/2014/main" xmlns="" id="{1DF11421-7227-4774-AC74-A70897C4E961}"/>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33" name="【庁舎】&#10;一人当たり面積平均値テキスト">
          <a:extLst>
            <a:ext uri="{FF2B5EF4-FFF2-40B4-BE49-F238E27FC236}">
              <a16:creationId xmlns:a16="http://schemas.microsoft.com/office/drawing/2014/main" xmlns="" id="{531613A3-9ECB-4766-8C1C-00CCAA8C4AB8}"/>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4" name="フローチャート: 判断 833">
          <a:extLst>
            <a:ext uri="{FF2B5EF4-FFF2-40B4-BE49-F238E27FC236}">
              <a16:creationId xmlns:a16="http://schemas.microsoft.com/office/drawing/2014/main" xmlns="" id="{E5BC3DEA-64B0-491E-A3EE-33C7ED5BEBB8}"/>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5" name="フローチャート: 判断 834">
          <a:extLst>
            <a:ext uri="{FF2B5EF4-FFF2-40B4-BE49-F238E27FC236}">
              <a16:creationId xmlns:a16="http://schemas.microsoft.com/office/drawing/2014/main" xmlns="" id="{AE6CEF3D-EB02-438A-94A4-45F842845A3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6" name="フローチャート: 判断 835">
          <a:extLst>
            <a:ext uri="{FF2B5EF4-FFF2-40B4-BE49-F238E27FC236}">
              <a16:creationId xmlns:a16="http://schemas.microsoft.com/office/drawing/2014/main" xmlns="" id="{04E8B254-A9D9-41FB-AFB6-AF6279BAB78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7" name="フローチャート: 判断 836">
          <a:extLst>
            <a:ext uri="{FF2B5EF4-FFF2-40B4-BE49-F238E27FC236}">
              <a16:creationId xmlns:a16="http://schemas.microsoft.com/office/drawing/2014/main" xmlns="" id="{71EB107D-2471-4216-94BF-99DAD2F599F5}"/>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8" name="フローチャート: 判断 837">
          <a:extLst>
            <a:ext uri="{FF2B5EF4-FFF2-40B4-BE49-F238E27FC236}">
              <a16:creationId xmlns:a16="http://schemas.microsoft.com/office/drawing/2014/main" xmlns="" id="{8B992B6E-7848-49F2-BDF6-89CCB91A38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AF716BD0-8C78-4E40-9656-6E92A6401E1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DE01A4B5-822B-40C9-9966-A5A6381F7A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D33D90AB-81D4-4195-AAE4-6166E374BF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E3357FAF-1570-4C4C-9ACE-99E3D637C7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xmlns="" id="{59EEBB99-8FD7-4C9B-B1B9-9CF0CD3EBA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119018</xdr:rowOff>
    </xdr:from>
    <xdr:to>
      <xdr:col>116</xdr:col>
      <xdr:colOff>114300</xdr:colOff>
      <xdr:row>105</xdr:row>
      <xdr:rowOff>49168</xdr:rowOff>
    </xdr:to>
    <xdr:sp macro="" textlink="">
      <xdr:nvSpPr>
        <xdr:cNvPr id="844" name="楕円 843">
          <a:extLst>
            <a:ext uri="{FF2B5EF4-FFF2-40B4-BE49-F238E27FC236}">
              <a16:creationId xmlns:a16="http://schemas.microsoft.com/office/drawing/2014/main" xmlns="" id="{1DD362FB-1E84-4E7D-8399-893232A7DFF1}"/>
            </a:ext>
          </a:extLst>
        </xdr:cNvPr>
        <xdr:cNvSpPr/>
      </xdr:nvSpPr>
      <xdr:spPr>
        <a:xfrm>
          <a:off x="22110700" y="179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141895</xdr:rowOff>
    </xdr:from>
    <xdr:ext cx="469744" cy="259045"/>
    <xdr:sp macro="" textlink="">
      <xdr:nvSpPr>
        <xdr:cNvPr id="845" name="【庁舎】&#10;一人当たり面積該当値テキスト">
          <a:extLst>
            <a:ext uri="{FF2B5EF4-FFF2-40B4-BE49-F238E27FC236}">
              <a16:creationId xmlns:a16="http://schemas.microsoft.com/office/drawing/2014/main" xmlns="" id="{5F31EE0C-569C-46B4-94BD-46DA173636D5}"/>
            </a:ext>
          </a:extLst>
        </xdr:cNvPr>
        <xdr:cNvSpPr txBox="1"/>
      </xdr:nvSpPr>
      <xdr:spPr>
        <a:xfrm>
          <a:off x="22199600"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130992</xdr:rowOff>
    </xdr:from>
    <xdr:to>
      <xdr:col>112</xdr:col>
      <xdr:colOff>38100</xdr:colOff>
      <xdr:row>105</xdr:row>
      <xdr:rowOff>61142</xdr:rowOff>
    </xdr:to>
    <xdr:sp macro="" textlink="">
      <xdr:nvSpPr>
        <xdr:cNvPr id="846" name="楕円 845">
          <a:extLst>
            <a:ext uri="{FF2B5EF4-FFF2-40B4-BE49-F238E27FC236}">
              <a16:creationId xmlns:a16="http://schemas.microsoft.com/office/drawing/2014/main" xmlns="" id="{78167B1F-14FE-4F13-B7CB-500D07614585}"/>
            </a:ext>
          </a:extLst>
        </xdr:cNvPr>
        <xdr:cNvSpPr/>
      </xdr:nvSpPr>
      <xdr:spPr>
        <a:xfrm>
          <a:off x="212725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169818</xdr:rowOff>
    </xdr:from>
    <xdr:to>
      <xdr:col>116</xdr:col>
      <xdr:colOff>63500</xdr:colOff>
      <xdr:row>105</xdr:row>
      <xdr:rowOff>10342</xdr:rowOff>
    </xdr:to>
    <xdr:cxnSp macro="">
      <xdr:nvCxnSpPr>
        <xdr:cNvPr id="847" name="直線コネクタ 846">
          <a:extLst>
            <a:ext uri="{FF2B5EF4-FFF2-40B4-BE49-F238E27FC236}">
              <a16:creationId xmlns:a16="http://schemas.microsoft.com/office/drawing/2014/main" xmlns="" id="{01C09F7A-C014-48CA-9678-311D357D78BC}"/>
            </a:ext>
          </a:extLst>
        </xdr:cNvPr>
        <xdr:cNvCxnSpPr/>
      </xdr:nvCxnSpPr>
      <xdr:spPr>
        <a:xfrm flipV="1">
          <a:off x="21323300" y="18000618"/>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848" name="楕円 847">
          <a:extLst>
            <a:ext uri="{FF2B5EF4-FFF2-40B4-BE49-F238E27FC236}">
              <a16:creationId xmlns:a16="http://schemas.microsoft.com/office/drawing/2014/main" xmlns="" id="{65428748-3A7C-4928-AAF4-178A91DD7574}"/>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10342</xdr:rowOff>
    </xdr:from>
    <xdr:to>
      <xdr:col>111</xdr:col>
      <xdr:colOff>177800</xdr:colOff>
      <xdr:row>105</xdr:row>
      <xdr:rowOff>49530</xdr:rowOff>
    </xdr:to>
    <xdr:cxnSp macro="">
      <xdr:nvCxnSpPr>
        <xdr:cNvPr id="849" name="直線コネクタ 848">
          <a:extLst>
            <a:ext uri="{FF2B5EF4-FFF2-40B4-BE49-F238E27FC236}">
              <a16:creationId xmlns:a16="http://schemas.microsoft.com/office/drawing/2014/main" xmlns="" id="{CBC025E9-B912-43A3-B862-54DB22E87E41}"/>
            </a:ext>
          </a:extLst>
        </xdr:cNvPr>
        <xdr:cNvCxnSpPr/>
      </xdr:nvCxnSpPr>
      <xdr:spPr>
        <a:xfrm flipV="1">
          <a:off x="20434300" y="180125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850" name="楕円 849">
          <a:extLst>
            <a:ext uri="{FF2B5EF4-FFF2-40B4-BE49-F238E27FC236}">
              <a16:creationId xmlns:a16="http://schemas.microsoft.com/office/drawing/2014/main" xmlns="" id="{E26979A6-2940-4857-B5D3-E963F39FBF8A}"/>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61505</xdr:rowOff>
    </xdr:to>
    <xdr:cxnSp macro="">
      <xdr:nvCxnSpPr>
        <xdr:cNvPr id="851" name="直線コネクタ 850">
          <a:extLst>
            <a:ext uri="{FF2B5EF4-FFF2-40B4-BE49-F238E27FC236}">
              <a16:creationId xmlns:a16="http://schemas.microsoft.com/office/drawing/2014/main" xmlns="" id="{923C40DE-2021-44F4-96C1-F8BB224E59DC}"/>
            </a:ext>
          </a:extLst>
        </xdr:cNvPr>
        <xdr:cNvCxnSpPr/>
      </xdr:nvCxnSpPr>
      <xdr:spPr>
        <a:xfrm flipV="1">
          <a:off x="19545300" y="18051780"/>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19413</xdr:rowOff>
    </xdr:from>
    <xdr:to>
      <xdr:col>98</xdr:col>
      <xdr:colOff>38100</xdr:colOff>
      <xdr:row>105</xdr:row>
      <xdr:rowOff>121013</xdr:rowOff>
    </xdr:to>
    <xdr:sp macro="" textlink="">
      <xdr:nvSpPr>
        <xdr:cNvPr id="852" name="楕円 851">
          <a:extLst>
            <a:ext uri="{FF2B5EF4-FFF2-40B4-BE49-F238E27FC236}">
              <a16:creationId xmlns:a16="http://schemas.microsoft.com/office/drawing/2014/main" xmlns="" id="{D7467474-5FED-41B1-BDD7-BE78E476A319}"/>
            </a:ext>
          </a:extLst>
        </xdr:cNvPr>
        <xdr:cNvSpPr/>
      </xdr:nvSpPr>
      <xdr:spPr>
        <a:xfrm>
          <a:off x="18605500" y="18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70213</xdr:rowOff>
    </xdr:to>
    <xdr:cxnSp macro="">
      <xdr:nvCxnSpPr>
        <xdr:cNvPr id="853" name="直線コネクタ 852">
          <a:extLst>
            <a:ext uri="{FF2B5EF4-FFF2-40B4-BE49-F238E27FC236}">
              <a16:creationId xmlns:a16="http://schemas.microsoft.com/office/drawing/2014/main" xmlns="" id="{6896A541-6304-41C8-908B-C31D398E184A}"/>
            </a:ext>
          </a:extLst>
        </xdr:cNvPr>
        <xdr:cNvCxnSpPr/>
      </xdr:nvCxnSpPr>
      <xdr:spPr>
        <a:xfrm flipV="1">
          <a:off x="18656300" y="18063755"/>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854" name="n_1aveValue【庁舎】&#10;一人当たり面積">
          <a:extLst>
            <a:ext uri="{FF2B5EF4-FFF2-40B4-BE49-F238E27FC236}">
              <a16:creationId xmlns:a16="http://schemas.microsoft.com/office/drawing/2014/main" xmlns="" id="{5444DB33-1E45-492D-8D60-1FAC2715E124}"/>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855" name="n_2aveValue【庁舎】&#10;一人当たり面積">
          <a:extLst>
            <a:ext uri="{FF2B5EF4-FFF2-40B4-BE49-F238E27FC236}">
              <a16:creationId xmlns:a16="http://schemas.microsoft.com/office/drawing/2014/main" xmlns="" id="{754211A3-7949-410E-AD95-4C339B682ED5}"/>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856" name="n_3aveValue【庁舎】&#10;一人当たり面積">
          <a:extLst>
            <a:ext uri="{FF2B5EF4-FFF2-40B4-BE49-F238E27FC236}">
              <a16:creationId xmlns:a16="http://schemas.microsoft.com/office/drawing/2014/main" xmlns="" id="{3F4A56E3-5A2D-47D1-84D3-A8D641671205}"/>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857" name="n_4aveValue【庁舎】&#10;一人当たり面積">
          <a:extLst>
            <a:ext uri="{FF2B5EF4-FFF2-40B4-BE49-F238E27FC236}">
              <a16:creationId xmlns:a16="http://schemas.microsoft.com/office/drawing/2014/main" xmlns="" id="{569B2442-F354-48CF-B179-2EE30F70BF6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77669</xdr:rowOff>
    </xdr:from>
    <xdr:ext cx="469744" cy="259045"/>
    <xdr:sp macro="" textlink="">
      <xdr:nvSpPr>
        <xdr:cNvPr id="858" name="n_1mainValue【庁舎】&#10;一人当たり面積">
          <a:extLst>
            <a:ext uri="{FF2B5EF4-FFF2-40B4-BE49-F238E27FC236}">
              <a16:creationId xmlns:a16="http://schemas.microsoft.com/office/drawing/2014/main" xmlns="" id="{BD3B136F-7056-49AC-AA04-B8C02F821819}"/>
            </a:ext>
          </a:extLst>
        </xdr:cNvPr>
        <xdr:cNvSpPr txBox="1"/>
      </xdr:nvSpPr>
      <xdr:spPr>
        <a:xfrm>
          <a:off x="21075727"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859" name="n_2mainValue【庁舎】&#10;一人当たり面積">
          <a:extLst>
            <a:ext uri="{FF2B5EF4-FFF2-40B4-BE49-F238E27FC236}">
              <a16:creationId xmlns:a16="http://schemas.microsoft.com/office/drawing/2014/main" xmlns="" id="{528814B5-16ED-4FB3-9DE6-13A28B1B1EF8}"/>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860" name="n_3mainValue【庁舎】&#10;一人当たり面積">
          <a:extLst>
            <a:ext uri="{FF2B5EF4-FFF2-40B4-BE49-F238E27FC236}">
              <a16:creationId xmlns:a16="http://schemas.microsoft.com/office/drawing/2014/main" xmlns="" id="{BE570F26-5774-4ECA-AA41-57F274395879}"/>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137540</xdr:rowOff>
    </xdr:from>
    <xdr:ext cx="469744" cy="259045"/>
    <xdr:sp macro="" textlink="">
      <xdr:nvSpPr>
        <xdr:cNvPr id="861" name="n_4mainValue【庁舎】&#10;一人当たり面積">
          <a:extLst>
            <a:ext uri="{FF2B5EF4-FFF2-40B4-BE49-F238E27FC236}">
              <a16:creationId xmlns:a16="http://schemas.microsoft.com/office/drawing/2014/main" xmlns="" id="{BAA9D961-499C-4396-98BB-FB7C2A7C584A}"/>
            </a:ext>
          </a:extLst>
        </xdr:cNvPr>
        <xdr:cNvSpPr txBox="1"/>
      </xdr:nvSpPr>
      <xdr:spPr>
        <a:xfrm>
          <a:off x="18421427" y="177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xmlns="" id="{C18A9CCF-7383-4E08-A1C3-4A7D4D0000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xmlns="" id="{16B48076-EDA0-4992-9645-CEE341F432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xmlns="" id="{210DDD59-027C-46BC-A374-6E2C503046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類似団体と比較して特に有形固定資産減価償却率が高くなっている施設は、図書館、一般廃棄物処理施設、庁舎である。</a:t>
          </a:r>
        </a:p>
        <a:p>
          <a:r>
            <a:rPr kumimoji="1" lang="ja-JP" altLang="en-US" sz="1200">
              <a:latin typeface="ＭＳ Ｐゴシック" panose="020B0600070205080204" pitchFamily="50" charset="-128"/>
              <a:ea typeface="ＭＳ Ｐゴシック" panose="020B0600070205080204" pitchFamily="50" charset="-128"/>
            </a:rPr>
            <a:t>図書館：令和元年度に策定した長寿命化計画に基づき、今後計画的に改修を行っていく。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一般廃棄物処理施設：し尿、ごみ処理を広域行政事務組合で行っている。</a:t>
          </a:r>
        </a:p>
        <a:p>
          <a:r>
            <a:rPr kumimoji="1" lang="ja-JP" altLang="en-US" sz="1200">
              <a:latin typeface="ＭＳ Ｐゴシック" panose="020B0600070205080204" pitchFamily="50" charset="-128"/>
              <a:ea typeface="ＭＳ Ｐゴシック" panose="020B0600070205080204" pitchFamily="50" charset="-128"/>
            </a:rPr>
            <a:t>①し尿処理施設は、稼働から</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年経過しているため老朽化が進んでいる。令和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年度に廃止の方針を決定したが、廃止時期については未定である。</a:t>
          </a:r>
        </a:p>
        <a:p>
          <a:r>
            <a:rPr kumimoji="1" lang="ja-JP" altLang="en-US" sz="1200">
              <a:latin typeface="ＭＳ Ｐゴシック" panose="020B0600070205080204" pitchFamily="50" charset="-128"/>
              <a:ea typeface="ＭＳ Ｐゴシック" panose="020B0600070205080204" pitchFamily="50" charset="-128"/>
            </a:rPr>
            <a:t>②ごみ処理施設は、令和元年度に策定した長寿命化計画に基づき、今後計画的に改修を行っていく。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庁舎：令和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年度に庁舎空調機等改修工事、令和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年度に庁舎照明</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化工事、令和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年度に庁舎屋上防水改修工事を行っている。令和元年度に策定した個別施設計画に基づき、今後計画的に改修を行っていく。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当町の地方税収は</a:t>
          </a:r>
          <a:r>
            <a:rPr kumimoji="1" lang="en-US" altLang="ja-JP" sz="1000">
              <a:solidFill>
                <a:schemeClr val="dk1"/>
              </a:solidFill>
              <a:effectLst/>
              <a:latin typeface="+mn-lt"/>
              <a:ea typeface="+mn-ea"/>
              <a:cs typeface="+mn-cs"/>
            </a:rPr>
            <a:t>12.3</a:t>
          </a:r>
          <a:r>
            <a:rPr kumimoji="1" lang="ja-JP" altLang="ja-JP" sz="1000">
              <a:solidFill>
                <a:schemeClr val="dk1"/>
              </a:solidFill>
              <a:effectLst/>
              <a:latin typeface="+mn-lt"/>
              <a:ea typeface="+mn-ea"/>
              <a:cs typeface="+mn-cs"/>
            </a:rPr>
            <a:t>億と歳入全体の</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％にも満たない状況にある。この要因は、行政面積のうち</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を航空自衛隊芦屋基地が占めており、大規模な企業立地がないため、固定資産税や法人住民税が少ないことによる。</a:t>
          </a:r>
          <a:endParaRPr lang="ja-JP" altLang="ja-JP" sz="1100">
            <a:effectLst/>
          </a:endParaRPr>
        </a:p>
        <a:p>
          <a:r>
            <a:rPr kumimoji="1" lang="ja-JP" altLang="ja-JP" sz="1000">
              <a:solidFill>
                <a:schemeClr val="dk1"/>
              </a:solidFill>
              <a:effectLst/>
              <a:latin typeface="+mn-lt"/>
              <a:ea typeface="+mn-ea"/>
              <a:cs typeface="+mn-cs"/>
            </a:rPr>
            <a:t>　また、町内に主要産業がないことから財政基盤が弱く、財政力指数に影響していることも特徴である。</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年度も平成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年度から引き続いて、新婚・子育て世帯民間賃貸住宅家賃補助の交付やバス定期券に対する通学補助を行うなど人口増施策に取り組んでおり、地方税収の増に努めている。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上記のように行政面積等の関係により、今後も地方税収の増額が見込めない中で、行政サービスの維持管理に必要な扶助費・補助費等の増加により財政構造が硬直化している。</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年度は、歳出では</a:t>
          </a:r>
          <a:r>
            <a:rPr kumimoji="1" lang="ja-JP" altLang="en-US" sz="1000">
              <a:solidFill>
                <a:schemeClr val="dk1"/>
              </a:solidFill>
              <a:effectLst/>
              <a:latin typeface="+mn-lt"/>
              <a:ea typeface="+mn-ea"/>
              <a:cs typeface="+mn-cs"/>
            </a:rPr>
            <a:t>人事院勧告を踏まえた給与改定に伴う人件費の増</a:t>
          </a:r>
          <a:r>
            <a:rPr kumimoji="1" lang="ja-JP" altLang="ja-JP" sz="1000">
              <a:solidFill>
                <a:schemeClr val="dk1"/>
              </a:solidFill>
              <a:effectLst/>
              <a:latin typeface="+mn-lt"/>
              <a:ea typeface="+mn-ea"/>
              <a:cs typeface="+mn-cs"/>
            </a:rPr>
            <a:t>加に加え、</a:t>
          </a:r>
          <a:r>
            <a:rPr kumimoji="1" lang="ja-JP" altLang="en-US" sz="1000">
              <a:solidFill>
                <a:schemeClr val="dk1"/>
              </a:solidFill>
              <a:effectLst/>
              <a:latin typeface="+mn-lt"/>
              <a:ea typeface="+mn-ea"/>
              <a:cs typeface="+mn-cs"/>
            </a:rPr>
            <a:t>令和元年</a:t>
          </a:r>
          <a:r>
            <a:rPr kumimoji="1" lang="ja-JP" altLang="ja-JP" sz="1000">
              <a:solidFill>
                <a:schemeClr val="dk1"/>
              </a:solidFill>
              <a:effectLst/>
              <a:latin typeface="+mn-lt"/>
              <a:ea typeface="+mn-ea"/>
              <a:cs typeface="+mn-cs"/>
            </a:rPr>
            <a:t>度に借り入れた</a:t>
          </a:r>
          <a:r>
            <a:rPr kumimoji="1" lang="ja-JP" altLang="en-US" sz="1000">
              <a:solidFill>
                <a:schemeClr val="dk1"/>
              </a:solidFill>
              <a:effectLst/>
              <a:latin typeface="+mn-lt"/>
              <a:ea typeface="+mn-ea"/>
              <a:cs typeface="+mn-cs"/>
            </a:rPr>
            <a:t>過疎対策事業債</a:t>
          </a:r>
          <a:r>
            <a:rPr kumimoji="1" lang="ja-JP" altLang="ja-JP" sz="1000">
              <a:solidFill>
                <a:schemeClr val="dk1"/>
              </a:solidFill>
              <a:effectLst/>
              <a:latin typeface="+mn-lt"/>
              <a:ea typeface="+mn-ea"/>
              <a:cs typeface="+mn-cs"/>
            </a:rPr>
            <a:t>の償還開始により公債費が増加したことと、歳入では普通交付税の減額に加え、臨時財政対策債を借入れしなかったことにより経常収支比率は悪化した。</a:t>
          </a:r>
          <a:endParaRPr lang="ja-JP" altLang="ja-JP" sz="1100">
            <a:effectLst/>
          </a:endParaRPr>
        </a:p>
        <a:p>
          <a:r>
            <a:rPr kumimoji="1" lang="ja-JP" altLang="ja-JP" sz="1000">
              <a:solidFill>
                <a:schemeClr val="dk1"/>
              </a:solidFill>
              <a:effectLst/>
              <a:latin typeface="+mn-lt"/>
              <a:ea typeface="+mn-ea"/>
              <a:cs typeface="+mn-cs"/>
            </a:rPr>
            <a:t>　こうした中で、新たな行政課題に対応していくため、類似事業の統廃合や住民ニーズにあった事業内容への変更など、経常的な支出の見直しに努める必要がある。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97028</xdr:rowOff>
    </xdr:from>
    <xdr:to>
      <xdr:col>23</xdr:col>
      <xdr:colOff>133350</xdr:colOff>
      <xdr:row>67</xdr:row>
      <xdr:rowOff>17272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41272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97028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111834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65</xdr:row>
      <xdr:rowOff>94742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1183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66</xdr:row>
      <xdr:rowOff>63246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23899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46228</xdr:rowOff>
    </xdr:from>
    <xdr:to>
      <xdr:col>19</xdr:col>
      <xdr:colOff>184150</xdr:colOff>
      <xdr:row>66</xdr:row>
      <xdr:rowOff>147828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132605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4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当町の人口１人当たりの人件費は類似団体と比較し低いものの、公共施設が多いため施設運営に係る物件費等が類似団体と比較し高いという特徴がある。</a:t>
          </a:r>
          <a:endParaRPr lang="ja-JP" altLang="ja-JP" sz="1400">
            <a:effectLst/>
          </a:endParaRPr>
        </a:p>
        <a:p>
          <a:r>
            <a:rPr kumimoji="1" lang="ja-JP" altLang="ja-JP" sz="1100">
              <a:solidFill>
                <a:schemeClr val="dk1"/>
              </a:solidFill>
              <a:effectLst/>
              <a:latin typeface="+mn-lt"/>
              <a:ea typeface="+mn-ea"/>
              <a:cs typeface="+mn-cs"/>
            </a:rPr>
            <a:t>　前年度と比較し、人口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となっている主な要因は、</a:t>
          </a:r>
          <a:r>
            <a:rPr kumimoji="1" lang="ja-JP" altLang="en-US" sz="1100">
              <a:solidFill>
                <a:schemeClr val="dk1"/>
              </a:solidFill>
              <a:effectLst/>
              <a:latin typeface="+mn-lt"/>
              <a:ea typeface="+mn-ea"/>
              <a:cs typeface="+mn-cs"/>
            </a:rPr>
            <a:t>基金繰入金や施設使用料等の充当財源の増により物件費が減少したため</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68763</xdr:rowOff>
    </xdr:from>
    <xdr:to>
      <xdr:col>23</xdr:col>
      <xdr:colOff>133350</xdr:colOff>
      <xdr:row>82</xdr:row>
      <xdr:rowOff>80040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4127663"/>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26888</xdr:rowOff>
    </xdr:from>
    <xdr:to>
      <xdr:col>19</xdr:col>
      <xdr:colOff>133350</xdr:colOff>
      <xdr:row>82</xdr:row>
      <xdr:rowOff>80040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085788"/>
          <a:ext cx="889000" cy="5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159902</xdr:rowOff>
    </xdr:from>
    <xdr:to>
      <xdr:col>15</xdr:col>
      <xdr:colOff>82550</xdr:colOff>
      <xdr:row>82</xdr:row>
      <xdr:rowOff>26888</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47352"/>
          <a:ext cx="8890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143890</xdr:rowOff>
    </xdr:from>
    <xdr:to>
      <xdr:col>11</xdr:col>
      <xdr:colOff>31750</xdr:colOff>
      <xdr:row>81</xdr:row>
      <xdr:rowOff>159902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031340"/>
          <a:ext cx="889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17963</xdr:rowOff>
    </xdr:from>
    <xdr:to>
      <xdr:col>23</xdr:col>
      <xdr:colOff>184150</xdr:colOff>
      <xdr:row>82</xdr:row>
      <xdr:rowOff>119563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0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34490</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92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29240</xdr:rowOff>
    </xdr:from>
    <xdr:to>
      <xdr:col>19</xdr:col>
      <xdr:colOff>184150</xdr:colOff>
      <xdr:row>82</xdr:row>
      <xdr:rowOff>130840</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0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141017</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85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147538</xdr:rowOff>
    </xdr:from>
    <xdr:to>
      <xdr:col>15</xdr:col>
      <xdr:colOff>133350</xdr:colOff>
      <xdr:row>82</xdr:row>
      <xdr:rowOff>77688</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0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87865</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8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109102</xdr:rowOff>
    </xdr:from>
    <xdr:to>
      <xdr:col>11</xdr:col>
      <xdr:colOff>82550</xdr:colOff>
      <xdr:row>82</xdr:row>
      <xdr:rowOff>39252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49429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6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93090</xdr:rowOff>
    </xdr:from>
    <xdr:to>
      <xdr:col>7</xdr:col>
      <xdr:colOff>31750</xdr:colOff>
      <xdr:row>82</xdr:row>
      <xdr:rowOff>23240</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33417</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74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４月１日時点のラスパイレス指数は、</a:t>
          </a:r>
          <a:r>
            <a:rPr kumimoji="1" lang="en-US" altLang="ja-JP" sz="1100">
              <a:solidFill>
                <a:schemeClr val="dk1"/>
              </a:solidFill>
              <a:effectLst/>
              <a:latin typeface="+mn-lt"/>
              <a:ea typeface="+mn-ea"/>
              <a:cs typeface="+mn-cs"/>
            </a:rPr>
            <a:t>94.8</a:t>
          </a:r>
          <a:r>
            <a:rPr kumimoji="1" lang="ja-JP" altLang="ja-JP" sz="1100">
              <a:solidFill>
                <a:schemeClr val="dk1"/>
              </a:solidFill>
              <a:effectLst/>
              <a:latin typeface="+mn-lt"/>
              <a:ea typeface="+mn-ea"/>
              <a:cs typeface="+mn-cs"/>
            </a:rPr>
            <a:t>と前年の</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ポイント下がっている。</a:t>
          </a:r>
          <a:endParaRPr lang="ja-JP" altLang="ja-JP" sz="1400">
            <a:effectLst/>
          </a:endParaRPr>
        </a:p>
        <a:p>
          <a:r>
            <a:rPr kumimoji="1" lang="ja-JP" altLang="ja-JP" sz="1100">
              <a:solidFill>
                <a:schemeClr val="dk1"/>
              </a:solidFill>
              <a:effectLst/>
              <a:latin typeface="+mn-lt"/>
              <a:ea typeface="+mn-ea"/>
              <a:cs typeface="+mn-cs"/>
            </a:rPr>
            <a:t>　主な変動要因は、階層変動による職員構成の変動が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ポイントと大きかったことであり、次いで職種間の人事異動に伴う職種変動が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ポイントであったことである。</a:t>
          </a:r>
          <a:endParaRPr lang="ja-JP" altLang="ja-JP" sz="1400">
            <a:effectLst/>
          </a:endParaRPr>
        </a:p>
        <a:p>
          <a:r>
            <a:rPr kumimoji="1" lang="ja-JP" altLang="ja-JP" sz="1100">
              <a:solidFill>
                <a:schemeClr val="dk1"/>
              </a:solidFill>
              <a:effectLst/>
              <a:latin typeface="+mn-lt"/>
              <a:ea typeface="+mn-ea"/>
              <a:cs typeface="+mn-cs"/>
            </a:rPr>
            <a:t>　今後も、国・県・他の自治体との均衡を踏まえた給与の適正化に努める。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444134"/>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6184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165805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138995</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近年、病気休職者、育児休業職員の増加等による代替職員の新規採用により、職員数が増加している。</a:t>
          </a:r>
          <a:endParaRPr lang="ja-JP" altLang="ja-JP" sz="1400">
            <a:effectLst/>
          </a:endParaRPr>
        </a:p>
        <a:p>
          <a:r>
            <a:rPr kumimoji="1" lang="ja-JP" altLang="ja-JP" sz="1100">
              <a:solidFill>
                <a:schemeClr val="dk1"/>
              </a:solidFill>
              <a:effectLst/>
              <a:latin typeface="+mn-lt"/>
              <a:ea typeface="+mn-ea"/>
              <a:cs typeface="+mn-cs"/>
            </a:rPr>
            <a:t>　今後も時代に即した組織形成の構築とそれに伴う職員配置を行うことで定員適正化を図る。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137719</xdr:rowOff>
    </xdr:from>
    <xdr:to>
      <xdr:col>81</xdr:col>
      <xdr:colOff>44450</xdr:colOff>
      <xdr:row>61</xdr:row>
      <xdr:rowOff>160884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596169"/>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116967</xdr:rowOff>
    </xdr:from>
    <xdr:to>
      <xdr:col>77</xdr:col>
      <xdr:colOff>44450</xdr:colOff>
      <xdr:row>61</xdr:row>
      <xdr:rowOff>137719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575417"/>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107797</xdr:rowOff>
    </xdr:from>
    <xdr:to>
      <xdr:col>72</xdr:col>
      <xdr:colOff>203200</xdr:colOff>
      <xdr:row>61</xdr:row>
      <xdr:rowOff>116967</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566247"/>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107797</xdr:rowOff>
    </xdr:from>
    <xdr:to>
      <xdr:col>68</xdr:col>
      <xdr:colOff>152400</xdr:colOff>
      <xdr:row>61</xdr:row>
      <xdr:rowOff>115519</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3512800" y="10566247"/>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110084</xdr:rowOff>
    </xdr:from>
    <xdr:to>
      <xdr:col>81</xdr:col>
      <xdr:colOff>95250</xdr:colOff>
      <xdr:row>62</xdr:row>
      <xdr:rowOff>40234</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5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82161</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5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86919</xdr:rowOff>
    </xdr:from>
    <xdr:to>
      <xdr:col>77</xdr:col>
      <xdr:colOff>95250</xdr:colOff>
      <xdr:row>62</xdr:row>
      <xdr:rowOff>17069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1846</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63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66167</xdr:rowOff>
    </xdr:from>
    <xdr:to>
      <xdr:col>73</xdr:col>
      <xdr:colOff>44450</xdr:colOff>
      <xdr:row>61</xdr:row>
      <xdr:rowOff>167767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6494</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56997</xdr:rowOff>
    </xdr:from>
    <xdr:to>
      <xdr:col>68</xdr:col>
      <xdr:colOff>203200</xdr:colOff>
      <xdr:row>61</xdr:row>
      <xdr:rowOff>158597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51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168774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2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64719</xdr:rowOff>
    </xdr:from>
    <xdr:to>
      <xdr:col>64</xdr:col>
      <xdr:colOff>152400</xdr:colOff>
      <xdr:row>61</xdr:row>
      <xdr:rowOff>166319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5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5046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年度の実質公債費比率（単年度）は、元利償還金</a:t>
          </a:r>
          <a:r>
            <a:rPr kumimoji="1" lang="ja-JP" altLang="en-US" sz="1100">
              <a:solidFill>
                <a:schemeClr val="dk1"/>
              </a:solidFill>
              <a:effectLst/>
              <a:latin typeface="+mn-lt"/>
              <a:ea typeface="+mn-ea"/>
              <a:cs typeface="+mn-cs"/>
            </a:rPr>
            <a:t>が増加していることに加えて、特定財源の額が減少していることから、令和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単年度）に比べて悪化している。特定財源の額が減少している理由は、公営住宅に係る経費が増加しており、公営住宅使用料を公債費の償還に全額充当できなかったためである。また、地方独立行政法人芦屋中央病院貸付金特別会計で貸し付けている起債の元利償還金のうち、一部を一般会計で負担したためである。</a:t>
          </a:r>
          <a:r>
            <a:rPr kumimoji="1" lang="ja-JP" altLang="ja-JP" sz="1100">
              <a:solidFill>
                <a:schemeClr val="dk1"/>
              </a:solidFill>
              <a:effectLst/>
              <a:latin typeface="+mn-lt"/>
              <a:ea typeface="+mn-ea"/>
              <a:cs typeface="+mn-cs"/>
            </a:rPr>
            <a:t>今後も交付税措置が高いものを中心に借入れを行い、改善に努める。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98552</xdr:rowOff>
    </xdr:from>
    <xdr:to>
      <xdr:col>81</xdr:col>
      <xdr:colOff>44450</xdr:colOff>
      <xdr:row>39</xdr:row>
      <xdr:rowOff>124714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179800" y="6270752"/>
          <a:ext cx="838200" cy="5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98552</xdr:rowOff>
    </xdr:from>
    <xdr:to>
      <xdr:col>77</xdr:col>
      <xdr:colOff>44450</xdr:colOff>
      <xdr:row>36</xdr:row>
      <xdr:rowOff>127508</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5290800" y="62707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127508</xdr:rowOff>
    </xdr:from>
    <xdr:to>
      <xdr:col>72</xdr:col>
      <xdr:colOff>203200</xdr:colOff>
      <xdr:row>37</xdr:row>
      <xdr:rowOff>71882</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4401800" y="62997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71882</xdr:rowOff>
    </xdr:from>
    <xdr:to>
      <xdr:col>68</xdr:col>
      <xdr:colOff>152400</xdr:colOff>
      <xdr:row>39</xdr:row>
      <xdr:rowOff>124714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3512800" y="6415532"/>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47752</xdr:rowOff>
    </xdr:from>
    <xdr:to>
      <xdr:col>77</xdr:col>
      <xdr:colOff>95250</xdr:colOff>
      <xdr:row>36</xdr:row>
      <xdr:rowOff>149352</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1290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159529</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598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76708</xdr:rowOff>
    </xdr:from>
    <xdr:to>
      <xdr:col>73</xdr:col>
      <xdr:colOff>44450</xdr:colOff>
      <xdr:row>37</xdr:row>
      <xdr:rowOff>6858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5240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17035</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601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21082</xdr:rowOff>
    </xdr:from>
    <xdr:to>
      <xdr:col>68</xdr:col>
      <xdr:colOff>203200</xdr:colOff>
      <xdr:row>37</xdr:row>
      <xdr:rowOff>122682</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4351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132859</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将来負担比率は良好であるため、数値として算出されていない。</a:t>
          </a:r>
          <a:endParaRPr lang="ja-JP" altLang="ja-JP" sz="1400">
            <a:effectLst/>
          </a:endParaRPr>
        </a:p>
        <a:p>
          <a:r>
            <a:rPr kumimoji="1" lang="ja-JP" altLang="ja-JP" sz="1100">
              <a:solidFill>
                <a:schemeClr val="dk1"/>
              </a:solidFill>
              <a:effectLst/>
              <a:latin typeface="+mn-lt"/>
              <a:ea typeface="+mn-ea"/>
              <a:cs typeface="+mn-cs"/>
            </a:rPr>
            <a:t>　将来負担率が良好な要因は、地方債の償還に充当可能な特定目的基金を多く保有していることと、交付税措置のある地方債を多く活用し借り入れているためである。</a:t>
          </a:r>
          <a:endParaRPr lang="ja-JP" altLang="ja-JP" sz="1400">
            <a:effectLst/>
          </a:endParaRPr>
        </a:p>
        <a:p>
          <a:r>
            <a:rPr kumimoji="1" lang="ja-JP" altLang="ja-JP" sz="1100">
              <a:solidFill>
                <a:schemeClr val="dk1"/>
              </a:solidFill>
              <a:effectLst/>
              <a:latin typeface="+mn-lt"/>
              <a:ea typeface="+mn-ea"/>
              <a:cs typeface="+mn-cs"/>
            </a:rPr>
            <a:t>　今後も引き続き、後世への負担を増加させないよう計画的かつ効果的に事業を実施する。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類似団体平均と比較して人件費の割合が低くなっている要因として、ごみ処理業務、し尿処理業務、消防業務を一部事務組合で行っており、これらに関する人件費を補助費等として計上しているためである。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人事院勧告を踏まえた給与改定により</a:t>
          </a:r>
          <a:r>
            <a:rPr kumimoji="1" lang="ja-JP" altLang="ja-JP" sz="1100">
              <a:solidFill>
                <a:schemeClr val="dk1"/>
              </a:solidFill>
              <a:effectLst/>
              <a:latin typeface="+mn-lt"/>
              <a:ea typeface="+mn-ea"/>
              <a:cs typeface="+mn-cs"/>
            </a:rPr>
            <a:t>、前年と比較し増加している。</a:t>
          </a:r>
          <a:endParaRPr lang="ja-JP" altLang="ja-JP" sz="1400">
            <a:effectLst/>
          </a:endParaRPr>
        </a:p>
        <a:p>
          <a:r>
            <a:rPr kumimoji="1" lang="ja-JP" altLang="ja-JP" sz="1100">
              <a:solidFill>
                <a:schemeClr val="dk1"/>
              </a:solidFill>
              <a:effectLst/>
              <a:latin typeface="+mn-lt"/>
              <a:ea typeface="+mn-ea"/>
              <a:cs typeface="+mn-cs"/>
            </a:rPr>
            <a:t>　今後も定員及び給与の適正化に取り組み人件費の抑制に努める。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67564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58877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143002</xdr:rowOff>
    </xdr:from>
    <xdr:to>
      <xdr:col>19</xdr:col>
      <xdr:colOff>187325</xdr:colOff>
      <xdr:row>34</xdr:row>
      <xdr:rowOff>58420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58008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143002</xdr:rowOff>
    </xdr:from>
    <xdr:to>
      <xdr:col>15</xdr:col>
      <xdr:colOff>98425</xdr:colOff>
      <xdr:row>34</xdr:row>
      <xdr:rowOff>104140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58008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147574</xdr:rowOff>
    </xdr:from>
    <xdr:to>
      <xdr:col>11</xdr:col>
      <xdr:colOff>9525</xdr:colOff>
      <xdr:row>34</xdr:row>
      <xdr:rowOff>104140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58054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xdr:rowOff>
    </xdr:from>
    <xdr:to>
      <xdr:col>24</xdr:col>
      <xdr:colOff>76200</xdr:colOff>
      <xdr:row>34</xdr:row>
      <xdr:rowOff>118364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33291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69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92202</xdr:rowOff>
    </xdr:from>
    <xdr:to>
      <xdr:col>15</xdr:col>
      <xdr:colOff>149225</xdr:colOff>
      <xdr:row>34</xdr:row>
      <xdr:rowOff>22352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32529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96774</xdr:rowOff>
    </xdr:from>
    <xdr:to>
      <xdr:col>6</xdr:col>
      <xdr:colOff>171450</xdr:colOff>
      <xdr:row>34</xdr:row>
      <xdr:rowOff>26924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37101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物件費の決算額及び経常収支比率は</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からほぼ同等の数値で推移しているものの、他団体と比較すると大きな割合を占めている。この要因は公共施設の多さにある。各施設の維持管理費が計上されるほか、指定管理料等が物件費として計上され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各施設の</a:t>
          </a:r>
          <a:r>
            <a:rPr kumimoji="1" lang="ja-JP" altLang="ja-JP" sz="1100">
              <a:solidFill>
                <a:schemeClr val="dk1"/>
              </a:solidFill>
              <a:effectLst/>
              <a:latin typeface="+mn-lt"/>
              <a:ea typeface="+mn-ea"/>
              <a:cs typeface="+mn-cs"/>
            </a:rPr>
            <a:t>光熱水費の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や、ふるさと納税返礼品に係る消耗品費や郵送料等の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などにより、前年と比較し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引き続き、事務事業の見直し等を進め、経常経費の圧縮に努める。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90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85090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900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99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扶助費について、町独自の子ども医療費の助成を行っているため例年高い水準にある。また、近年は障害者自立支援給付費が増額傾向となっている。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山鹿保育所を民間に完全移譲したことにより、</a:t>
          </a:r>
          <a:r>
            <a:rPr kumimoji="1" lang="ja-JP" altLang="ja-JP" sz="1100">
              <a:solidFill>
                <a:schemeClr val="dk1"/>
              </a:solidFill>
              <a:effectLst/>
              <a:latin typeface="+mn-lt"/>
              <a:ea typeface="+mn-ea"/>
              <a:cs typeface="+mn-cs"/>
            </a:rPr>
            <a:t>前年と比較し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今後も、必要な施策は維持しつつ、財政を圧迫することのないよう福祉施策の検討が必要である。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987800" y="97989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156935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156935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その他は、他団体と比較して良好な状態である。</a:t>
          </a:r>
          <a:endParaRPr lang="ja-JP" altLang="ja-JP" sz="1400">
            <a:effectLst/>
          </a:endParaRPr>
        </a:p>
        <a:p>
          <a:r>
            <a:rPr kumimoji="1" lang="ja-JP" altLang="ja-JP" sz="1100">
              <a:solidFill>
                <a:schemeClr val="dk1"/>
              </a:solidFill>
              <a:effectLst/>
              <a:latin typeface="+mn-lt"/>
              <a:ea typeface="+mn-ea"/>
              <a:cs typeface="+mn-cs"/>
            </a:rPr>
            <a:t>　その他の経費として支出されている主な内容は、特別会計や公営企業会計への繰出金（</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億円）である。</a:t>
          </a:r>
          <a:endParaRPr lang="ja-JP" altLang="ja-JP" sz="1400">
            <a:effectLst/>
          </a:endParaRPr>
        </a:p>
        <a:p>
          <a:r>
            <a:rPr kumimoji="1" lang="ja-JP" altLang="ja-JP" sz="1100">
              <a:solidFill>
                <a:schemeClr val="dk1"/>
              </a:solidFill>
              <a:effectLst/>
              <a:latin typeface="+mn-lt"/>
              <a:ea typeface="+mn-ea"/>
              <a:cs typeface="+mn-cs"/>
            </a:rPr>
            <a:t>　良好な状態ではあるが、国民健康保険特別会計への赤字補填財源繰出金が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年度以降も予定されており、</a:t>
          </a:r>
          <a:r>
            <a:rPr kumimoji="1" lang="ja-JP" altLang="ja-JP" sz="1100">
              <a:solidFill>
                <a:schemeClr val="dk1"/>
              </a:solidFill>
              <a:effectLst/>
              <a:latin typeface="+mn-lt"/>
              <a:ea typeface="+mn-ea"/>
              <a:cs typeface="+mn-cs"/>
            </a:rPr>
            <a:t>財政を圧迫する要因となっている。赤字補填分をどのように解消していくかが今後の課題である。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130810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988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83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153670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83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153670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96537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43197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他団体と比較すると</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は高い状況である。</a:t>
          </a:r>
          <a:endParaRPr lang="ja-JP" altLang="ja-JP" sz="1400">
            <a:effectLst/>
          </a:endParaRPr>
        </a:p>
        <a:p>
          <a:r>
            <a:rPr kumimoji="1" lang="ja-JP" altLang="ja-JP" sz="1100">
              <a:solidFill>
                <a:schemeClr val="dk1"/>
              </a:solidFill>
              <a:effectLst/>
              <a:latin typeface="+mn-lt"/>
              <a:ea typeface="+mn-ea"/>
              <a:cs typeface="+mn-cs"/>
            </a:rPr>
            <a:t>　これは、公営企業会計である下水道事業会計への補助金が多額になっていることと、ごみ・し尿処理事業や消防事業等を一部事務組合である遠賀・中間地域広域事務組合で行っていることによるものである。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56134</xdr:rowOff>
    </xdr:from>
    <xdr:to>
      <xdr:col>82</xdr:col>
      <xdr:colOff>107950</xdr:colOff>
      <xdr:row>39</xdr:row>
      <xdr:rowOff>60706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7426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56134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7243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110998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7243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110998</xdr:rowOff>
    </xdr:from>
    <xdr:to>
      <xdr:col>69</xdr:col>
      <xdr:colOff>92075</xdr:colOff>
      <xdr:row>39</xdr:row>
      <xdr:rowOff>124714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7975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60198</xdr:rowOff>
    </xdr:from>
    <xdr:to>
      <xdr:col>69</xdr:col>
      <xdr:colOff>142875</xdr:colOff>
      <xdr:row>39</xdr:row>
      <xdr:rowOff>161798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146575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73914</xdr:rowOff>
    </xdr:from>
    <xdr:to>
      <xdr:col>65</xdr:col>
      <xdr:colOff>53975</xdr:colOff>
      <xdr:row>40</xdr:row>
      <xdr:rowOff>4064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160291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年度までの公債費は、平成</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年度から平成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年度に借り入れた退職手当債の元金償還が平成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年度より順次開始した事により高い数値となっていた。</a:t>
          </a:r>
          <a:endParaRPr lang="ja-JP" altLang="ja-JP" sz="1050">
            <a:effectLst/>
          </a:endParaRPr>
        </a:p>
        <a:p>
          <a:r>
            <a:rPr kumimoji="1" lang="ja-JP" altLang="ja-JP" sz="900">
              <a:solidFill>
                <a:schemeClr val="dk1"/>
              </a:solidFill>
              <a:effectLst/>
              <a:latin typeface="+mn-lt"/>
              <a:ea typeface="+mn-ea"/>
              <a:cs typeface="+mn-cs"/>
            </a:rPr>
            <a:t>　退職手当債は交付税措置がなく経常収支比率や実質公債費比率等の財政指標を悪化させるため、平成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年度に一括繰上償還を行った。これにより平成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年度より公債費が大幅に減少した。</a:t>
          </a:r>
          <a:endParaRPr lang="ja-JP" altLang="ja-JP" sz="105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年度については、</a:t>
          </a:r>
          <a:r>
            <a:rPr kumimoji="1" lang="ja-JP" altLang="en-US" sz="900">
              <a:solidFill>
                <a:schemeClr val="dk1"/>
              </a:solidFill>
              <a:effectLst/>
              <a:latin typeface="+mn-lt"/>
              <a:ea typeface="+mn-ea"/>
              <a:cs typeface="+mn-cs"/>
            </a:rPr>
            <a:t>令和元年</a:t>
          </a:r>
          <a:r>
            <a:rPr kumimoji="1" lang="ja-JP" altLang="ja-JP" sz="900">
              <a:solidFill>
                <a:schemeClr val="dk1"/>
              </a:solidFill>
              <a:effectLst/>
              <a:latin typeface="+mn-lt"/>
              <a:ea typeface="+mn-ea"/>
              <a:cs typeface="+mn-cs"/>
            </a:rPr>
            <a:t>度に借り入れた</a:t>
          </a:r>
          <a:r>
            <a:rPr kumimoji="1" lang="ja-JP" altLang="en-US" sz="900">
              <a:solidFill>
                <a:schemeClr val="dk1"/>
              </a:solidFill>
              <a:effectLst/>
              <a:latin typeface="+mn-lt"/>
              <a:ea typeface="+mn-ea"/>
              <a:cs typeface="+mn-cs"/>
            </a:rPr>
            <a:t>過疎対策</a:t>
          </a:r>
          <a:r>
            <a:rPr kumimoji="1" lang="ja-JP" altLang="ja-JP" sz="900">
              <a:solidFill>
                <a:schemeClr val="dk1"/>
              </a:solidFill>
              <a:effectLst/>
              <a:latin typeface="+mn-lt"/>
              <a:ea typeface="+mn-ea"/>
              <a:cs typeface="+mn-cs"/>
            </a:rPr>
            <a:t>事業債の</a:t>
          </a:r>
          <a:r>
            <a:rPr kumimoji="1" lang="ja-JP" altLang="en-US" sz="900">
              <a:solidFill>
                <a:schemeClr val="dk1"/>
              </a:solidFill>
              <a:effectLst/>
              <a:latin typeface="+mn-lt"/>
              <a:ea typeface="+mn-ea"/>
              <a:cs typeface="+mn-cs"/>
            </a:rPr>
            <a:t>償還開始に伴う元利償還金の増などにより前年と比較し増加している。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163576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408661"/>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35561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3492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77</xdr:row>
      <xdr:rowOff>147574</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120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77</xdr:row>
      <xdr:rowOff>147574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120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公債費以外の経常収支比率は類似団体と比較して、高い水準である。</a:t>
          </a:r>
          <a:endParaRPr lang="ja-JP" altLang="ja-JP" sz="1400">
            <a:effectLst/>
          </a:endParaRPr>
        </a:p>
        <a:p>
          <a:r>
            <a:rPr kumimoji="1" lang="ja-JP" altLang="ja-JP" sz="1100">
              <a:solidFill>
                <a:schemeClr val="dk1"/>
              </a:solidFill>
              <a:effectLst/>
              <a:latin typeface="+mn-lt"/>
              <a:ea typeface="+mn-ea"/>
              <a:cs typeface="+mn-cs"/>
            </a:rPr>
            <a:t>　これは、当町は一部事務組合による運営や下水道普及率がほぼ</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に達しているため補助金等が高い水準であること、レジャープールや芦屋釜の里等の特色ある公共施設を整備しており、維持管理のための物件費が高い水準であること等が要因である。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66039</xdr:rowOff>
    </xdr:from>
    <xdr:to>
      <xdr:col>82</xdr:col>
      <xdr:colOff>107950</xdr:colOff>
      <xdr:row>79</xdr:row>
      <xdr:rowOff>100330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610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100330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462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80</xdr:row>
      <xdr:rowOff>31750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893800" y="13462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31750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004800" y="136677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15239</xdr:rowOff>
    </xdr:from>
    <xdr:to>
      <xdr:col>82</xdr:col>
      <xdr:colOff>158750</xdr:colOff>
      <xdr:row>79</xdr:row>
      <xdr:rowOff>116839</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158766</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49530</xdr:rowOff>
    </xdr:from>
    <xdr:to>
      <xdr:col>78</xdr:col>
      <xdr:colOff>120650</xdr:colOff>
      <xdr:row>79</xdr:row>
      <xdr:rowOff>151130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135907</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152400</xdr:rowOff>
    </xdr:from>
    <xdr:to>
      <xdr:col>69</xdr:col>
      <xdr:colOff>142875</xdr:colOff>
      <xdr:row>80</xdr:row>
      <xdr:rowOff>82550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67327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144349</xdr:rowOff>
    </xdr:from>
    <xdr:to>
      <xdr:col>29</xdr:col>
      <xdr:colOff>127000</xdr:colOff>
      <xdr:row>16</xdr:row>
      <xdr:rowOff>164009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935174"/>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164009</xdr:rowOff>
    </xdr:from>
    <xdr:to>
      <xdr:col>26</xdr:col>
      <xdr:colOff>50800</xdr:colOff>
      <xdr:row>17</xdr:row>
      <xdr:rowOff>2800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954834"/>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2800</xdr:rowOff>
    </xdr:from>
    <xdr:to>
      <xdr:col>22</xdr:col>
      <xdr:colOff>114300</xdr:colOff>
      <xdr:row>17</xdr:row>
      <xdr:rowOff>21660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965075"/>
          <a:ext cx="698500" cy="1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21660</xdr:rowOff>
    </xdr:from>
    <xdr:to>
      <xdr:col>18</xdr:col>
      <xdr:colOff>177800</xdr:colOff>
      <xdr:row>17</xdr:row>
      <xdr:rowOff>31014</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983935"/>
          <a:ext cx="698500" cy="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93549</xdr:rowOff>
    </xdr:from>
    <xdr:to>
      <xdr:col>29</xdr:col>
      <xdr:colOff>177800</xdr:colOff>
      <xdr:row>17</xdr:row>
      <xdr:rowOff>23699</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88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65626</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85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113209</xdr:rowOff>
    </xdr:from>
    <xdr:to>
      <xdr:col>26</xdr:col>
      <xdr:colOff>101600</xdr:colOff>
      <xdr:row>17</xdr:row>
      <xdr:rowOff>43359</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90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28136</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99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123450</xdr:rowOff>
    </xdr:from>
    <xdr:to>
      <xdr:col>22</xdr:col>
      <xdr:colOff>165100</xdr:colOff>
      <xdr:row>17</xdr:row>
      <xdr:rowOff>53600</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9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38377</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30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142310</xdr:rowOff>
    </xdr:from>
    <xdr:to>
      <xdr:col>19</xdr:col>
      <xdr:colOff>38100</xdr:colOff>
      <xdr:row>17</xdr:row>
      <xdr:rowOff>72460</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93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57237</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301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151664</xdr:rowOff>
    </xdr:from>
    <xdr:to>
      <xdr:col>15</xdr:col>
      <xdr:colOff>101600</xdr:colOff>
      <xdr:row>17</xdr:row>
      <xdr:rowOff>81814</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94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66591</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302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7271</xdr:rowOff>
    </xdr:from>
    <xdr:to>
      <xdr:col>29</xdr:col>
      <xdr:colOff>127000</xdr:colOff>
      <xdr:row>37</xdr:row>
      <xdr:rowOff>27312</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5931821"/>
          <a:ext cx="0" cy="122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170839</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2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27312</xdr:rowOff>
    </xdr:from>
    <xdr:to>
      <xdr:col>30</xdr:col>
      <xdr:colOff>25400</xdr:colOff>
      <xdr:row>37</xdr:row>
      <xdr:rowOff>27312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52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265098</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67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7271</xdr:rowOff>
    </xdr:from>
    <xdr:to>
      <xdr:col>30</xdr:col>
      <xdr:colOff>25400</xdr:colOff>
      <xdr:row>33</xdr:row>
      <xdr:rowOff>7271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5931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21939</xdr:rowOff>
    </xdr:from>
    <xdr:to>
      <xdr:col>29</xdr:col>
      <xdr:colOff>127000</xdr:colOff>
      <xdr:row>36</xdr:row>
      <xdr:rowOff>40532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632289"/>
          <a:ext cx="647700" cy="3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6716</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1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338080</xdr:rowOff>
    </xdr:from>
    <xdr:to>
      <xdr:col>29</xdr:col>
      <xdr:colOff>177800</xdr:colOff>
      <xdr:row>35</xdr:row>
      <xdr:rowOff>96780</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605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40532</xdr:rowOff>
    </xdr:from>
    <xdr:to>
      <xdr:col>26</xdr:col>
      <xdr:colOff>50800</xdr:colOff>
      <xdr:row>36</xdr:row>
      <xdr:rowOff>99968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993782"/>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7277</xdr:rowOff>
    </xdr:from>
    <xdr:to>
      <xdr:col>26</xdr:col>
      <xdr:colOff>101600</xdr:colOff>
      <xdr:row>35</xdr:row>
      <xdr:rowOff>108877</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119054</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38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99968</xdr:rowOff>
    </xdr:from>
    <xdr:to>
      <xdr:col>22</xdr:col>
      <xdr:colOff>114300</xdr:colOff>
      <xdr:row>37</xdr:row>
      <xdr:rowOff>314014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7053218"/>
          <a:ext cx="698500" cy="38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33699</xdr:rowOff>
    </xdr:from>
    <xdr:to>
      <xdr:col>22</xdr:col>
      <xdr:colOff>165100</xdr:colOff>
      <xdr:row>35</xdr:row>
      <xdr:rowOff>135299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145476</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41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18910</xdr:rowOff>
    </xdr:from>
    <xdr:to>
      <xdr:col>18</xdr:col>
      <xdr:colOff>177800</xdr:colOff>
      <xdr:row>37</xdr:row>
      <xdr:rowOff>314014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72160"/>
          <a:ext cx="698500" cy="46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79439</xdr:rowOff>
    </xdr:from>
    <xdr:to>
      <xdr:col>19</xdr:col>
      <xdr:colOff>38100</xdr:colOff>
      <xdr:row>35</xdr:row>
      <xdr:rowOff>181039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191216</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91421</xdr:rowOff>
    </xdr:from>
    <xdr:to>
      <xdr:col>15</xdr:col>
      <xdr:colOff>101600</xdr:colOff>
      <xdr:row>35</xdr:row>
      <xdr:rowOff>193021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314039</xdr:rowOff>
    </xdr:from>
    <xdr:to>
      <xdr:col>29</xdr:col>
      <xdr:colOff>177800</xdr:colOff>
      <xdr:row>35</xdr:row>
      <xdr:rowOff>72739</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58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159116</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42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332632</xdr:rowOff>
    </xdr:from>
    <xdr:to>
      <xdr:col>26</xdr:col>
      <xdr:colOff>101600</xdr:colOff>
      <xdr:row>36</xdr:row>
      <xdr:rowOff>91332</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94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76109</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02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49168</xdr:rowOff>
    </xdr:from>
    <xdr:to>
      <xdr:col>22</xdr:col>
      <xdr:colOff>165100</xdr:colOff>
      <xdr:row>36</xdr:row>
      <xdr:rowOff>150768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700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135545</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0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263214</xdr:rowOff>
    </xdr:from>
    <xdr:to>
      <xdr:col>19</xdr:col>
      <xdr:colOff>38100</xdr:colOff>
      <xdr:row>38</xdr:row>
      <xdr:rowOff>21914</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738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6691</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47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311010</xdr:rowOff>
    </xdr:from>
    <xdr:to>
      <xdr:col>15</xdr:col>
      <xdr:colOff>101600</xdr:colOff>
      <xdr:row>36</xdr:row>
      <xdr:rowOff>69710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92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54487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70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14381</xdr:rowOff>
    </xdr:from>
    <xdr:to>
      <xdr:col>24</xdr:col>
      <xdr:colOff>63500</xdr:colOff>
      <xdr:row>36</xdr:row>
      <xdr:rowOff>20549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186581"/>
          <a:ext cx="838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20549</xdr:rowOff>
    </xdr:from>
    <xdr:to>
      <xdr:col>19</xdr:col>
      <xdr:colOff>177800</xdr:colOff>
      <xdr:row>36</xdr:row>
      <xdr:rowOff>38151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19274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33886</xdr:rowOff>
    </xdr:from>
    <xdr:to>
      <xdr:col>15</xdr:col>
      <xdr:colOff>50800</xdr:colOff>
      <xdr:row>36</xdr:row>
      <xdr:rowOff>38151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019300" y="620608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33886</xdr:rowOff>
    </xdr:from>
    <xdr:to>
      <xdr:col>10</xdr:col>
      <xdr:colOff>114300</xdr:colOff>
      <xdr:row>36</xdr:row>
      <xdr:rowOff>108405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206086"/>
          <a:ext cx="889000" cy="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135031</xdr:rowOff>
    </xdr:from>
    <xdr:to>
      <xdr:col>24</xdr:col>
      <xdr:colOff>114300</xdr:colOff>
      <xdr:row>36</xdr:row>
      <xdr:rowOff>65181</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1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113458</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1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141199</xdr:rowOff>
    </xdr:from>
    <xdr:to>
      <xdr:col>20</xdr:col>
      <xdr:colOff>38100</xdr:colOff>
      <xdr:row>36</xdr:row>
      <xdr:rowOff>71349</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14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62476</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62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158801</xdr:rowOff>
    </xdr:from>
    <xdr:to>
      <xdr:col>15</xdr:col>
      <xdr:colOff>101600</xdr:colOff>
      <xdr:row>36</xdr:row>
      <xdr:rowOff>88951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1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80078</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2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154536</xdr:rowOff>
    </xdr:from>
    <xdr:to>
      <xdr:col>10</xdr:col>
      <xdr:colOff>165100</xdr:colOff>
      <xdr:row>36</xdr:row>
      <xdr:rowOff>84686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75813</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2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57605</xdr:rowOff>
    </xdr:from>
    <xdr:to>
      <xdr:col>6</xdr:col>
      <xdr:colOff>38100</xdr:colOff>
      <xdr:row>36</xdr:row>
      <xdr:rowOff>159205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150332</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2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135859</xdr:rowOff>
    </xdr:from>
    <xdr:to>
      <xdr:col>24</xdr:col>
      <xdr:colOff>63500</xdr:colOff>
      <xdr:row>55</xdr:row>
      <xdr:rowOff>165591</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3797300" y="9565609"/>
          <a:ext cx="8382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135859</xdr:rowOff>
    </xdr:from>
    <xdr:to>
      <xdr:col>19</xdr:col>
      <xdr:colOff>177800</xdr:colOff>
      <xdr:row>56</xdr:row>
      <xdr:rowOff>24815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2908300" y="9565609"/>
          <a:ext cx="889000" cy="6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24815</xdr:rowOff>
    </xdr:from>
    <xdr:to>
      <xdr:col>15</xdr:col>
      <xdr:colOff>50800</xdr:colOff>
      <xdr:row>56</xdr:row>
      <xdr:rowOff>64907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019300" y="9626015"/>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34635</xdr:rowOff>
    </xdr:from>
    <xdr:to>
      <xdr:col>10</xdr:col>
      <xdr:colOff>114300</xdr:colOff>
      <xdr:row>56</xdr:row>
      <xdr:rowOff>64907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1130300" y="9635835"/>
          <a:ext cx="889000" cy="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114791</xdr:rowOff>
    </xdr:from>
    <xdr:to>
      <xdr:col>24</xdr:col>
      <xdr:colOff>114300</xdr:colOff>
      <xdr:row>56</xdr:row>
      <xdr:rowOff>44941</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54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137668</xdr:rowOff>
    </xdr:from>
    <xdr:ext cx="599010"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39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85059</xdr:rowOff>
    </xdr:from>
    <xdr:to>
      <xdr:col>20</xdr:col>
      <xdr:colOff>38100</xdr:colOff>
      <xdr:row>56</xdr:row>
      <xdr:rowOff>15209</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5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31736</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497795" y="92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145465</xdr:rowOff>
    </xdr:from>
    <xdr:to>
      <xdr:col>15</xdr:col>
      <xdr:colOff>101600</xdr:colOff>
      <xdr:row>56</xdr:row>
      <xdr:rowOff>75615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5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92142</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08795" y="93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14107</xdr:rowOff>
    </xdr:from>
    <xdr:to>
      <xdr:col>10</xdr:col>
      <xdr:colOff>165100</xdr:colOff>
      <xdr:row>56</xdr:row>
      <xdr:rowOff>115707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6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106834</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7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155285</xdr:rowOff>
    </xdr:from>
    <xdr:to>
      <xdr:col>6</xdr:col>
      <xdr:colOff>38100</xdr:colOff>
      <xdr:row>56</xdr:row>
      <xdr:rowOff>85435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101962</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36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xmlns=""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xmlns=""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xmlns=""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22702</xdr:rowOff>
    </xdr:from>
    <xdr:to>
      <xdr:col>24</xdr:col>
      <xdr:colOff>63500</xdr:colOff>
      <xdr:row>78</xdr:row>
      <xdr:rowOff>42317</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3797300" y="13395802"/>
          <a:ext cx="838200" cy="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xmlns=""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xmlns=""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22611</xdr:rowOff>
    </xdr:from>
    <xdr:to>
      <xdr:col>19</xdr:col>
      <xdr:colOff>177800</xdr:colOff>
      <xdr:row>78</xdr:row>
      <xdr:rowOff>22702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2908300" y="1339571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17856</xdr:rowOff>
    </xdr:from>
    <xdr:to>
      <xdr:col>15</xdr:col>
      <xdr:colOff>50800</xdr:colOff>
      <xdr:row>78</xdr:row>
      <xdr:rowOff>22611</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2019300" y="13390956"/>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xmlns=""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166767</xdr:rowOff>
    </xdr:from>
    <xdr:to>
      <xdr:col>10</xdr:col>
      <xdr:colOff>114300</xdr:colOff>
      <xdr:row>78</xdr:row>
      <xdr:rowOff>17856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1130300" y="13368417"/>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162967</xdr:rowOff>
    </xdr:from>
    <xdr:to>
      <xdr:col>24</xdr:col>
      <xdr:colOff>114300</xdr:colOff>
      <xdr:row>78</xdr:row>
      <xdr:rowOff>93117</xdr:rowOff>
    </xdr:to>
    <xdr:sp macro="" textlink="">
      <xdr:nvSpPr>
        <xdr:cNvPr id="187" name="楕円 186">
          <a:extLst>
            <a:ext uri="{FF2B5EF4-FFF2-40B4-BE49-F238E27FC236}">
              <a16:creationId xmlns:a16="http://schemas.microsoft.com/office/drawing/2014/main" xmlns="" id="{00000000-0008-0000-0600-0000BB000000}"/>
            </a:ext>
          </a:extLst>
        </xdr:cNvPr>
        <xdr:cNvSpPr/>
      </xdr:nvSpPr>
      <xdr:spPr>
        <a:xfrm>
          <a:off x="45847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77894</xdr:rowOff>
    </xdr:from>
    <xdr:ext cx="469744" cy="259045"/>
    <xdr:sp macro="" textlink="">
      <xdr:nvSpPr>
        <xdr:cNvPr id="188" name="維持補修費該当値テキスト">
          <a:extLst>
            <a:ext uri="{FF2B5EF4-FFF2-40B4-BE49-F238E27FC236}">
              <a16:creationId xmlns:a16="http://schemas.microsoft.com/office/drawing/2014/main" xmlns="" id="{00000000-0008-0000-0600-0000BC000000}"/>
            </a:ext>
          </a:extLst>
        </xdr:cNvPr>
        <xdr:cNvSpPr txBox="1"/>
      </xdr:nvSpPr>
      <xdr:spPr>
        <a:xfrm>
          <a:off x="4686300" y="132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143352</xdr:rowOff>
    </xdr:from>
    <xdr:to>
      <xdr:col>20</xdr:col>
      <xdr:colOff>38100</xdr:colOff>
      <xdr:row>78</xdr:row>
      <xdr:rowOff>73502</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37465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64629</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562428" y="134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143261</xdr:rowOff>
    </xdr:from>
    <xdr:to>
      <xdr:col>15</xdr:col>
      <xdr:colOff>101600</xdr:colOff>
      <xdr:row>78</xdr:row>
      <xdr:rowOff>73411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2857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64538</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673428" y="134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138506</xdr:rowOff>
    </xdr:from>
    <xdr:to>
      <xdr:col>10</xdr:col>
      <xdr:colOff>165100</xdr:colOff>
      <xdr:row>78</xdr:row>
      <xdr:rowOff>68656</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1968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59783</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784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115967</xdr:rowOff>
    </xdr:from>
    <xdr:to>
      <xdr:col>6</xdr:col>
      <xdr:colOff>38100</xdr:colOff>
      <xdr:row>78</xdr:row>
      <xdr:rowOff>46117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079500" y="133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37244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895428" y="1341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xmlns=""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xmlns=""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xmlns=""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26228</xdr:rowOff>
    </xdr:from>
    <xdr:to>
      <xdr:col>24</xdr:col>
      <xdr:colOff>63500</xdr:colOff>
      <xdr:row>94</xdr:row>
      <xdr:rowOff>143108</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142528"/>
          <a:ext cx="838200" cy="1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170800</xdr:rowOff>
    </xdr:from>
    <xdr:to>
      <xdr:col>19</xdr:col>
      <xdr:colOff>177800</xdr:colOff>
      <xdr:row>94</xdr:row>
      <xdr:rowOff>143108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2908300" y="16115650"/>
          <a:ext cx="889000" cy="1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170800</xdr:rowOff>
    </xdr:from>
    <xdr:to>
      <xdr:col>15</xdr:col>
      <xdr:colOff>50800</xdr:colOff>
      <xdr:row>95</xdr:row>
      <xdr:rowOff>107184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019300" y="16115650"/>
          <a:ext cx="889000" cy="2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107184</xdr:rowOff>
    </xdr:from>
    <xdr:to>
      <xdr:col>10</xdr:col>
      <xdr:colOff>114300</xdr:colOff>
      <xdr:row>96</xdr:row>
      <xdr:rowOff>37778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394934"/>
          <a:ext cx="889000" cy="1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146878</xdr:rowOff>
    </xdr:from>
    <xdr:to>
      <xdr:col>24</xdr:col>
      <xdr:colOff>114300</xdr:colOff>
      <xdr:row>94</xdr:row>
      <xdr:rowOff>77028</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0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169755</xdr:rowOff>
    </xdr:from>
    <xdr:ext cx="599010"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594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92308</xdr:rowOff>
    </xdr:from>
    <xdr:to>
      <xdr:col>20</xdr:col>
      <xdr:colOff>38100</xdr:colOff>
      <xdr:row>95</xdr:row>
      <xdr:rowOff>22458</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2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38985</xdr:rowOff>
    </xdr:from>
    <xdr:ext cx="59901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497795" y="1598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120000</xdr:rowOff>
    </xdr:from>
    <xdr:to>
      <xdr:col>15</xdr:col>
      <xdr:colOff>101600</xdr:colOff>
      <xdr:row>94</xdr:row>
      <xdr:rowOff>50150</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0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66677</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08795" y="15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56384</xdr:rowOff>
    </xdr:from>
    <xdr:to>
      <xdr:col>10</xdr:col>
      <xdr:colOff>165100</xdr:colOff>
      <xdr:row>95</xdr:row>
      <xdr:rowOff>157984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3061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1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158428</xdr:rowOff>
    </xdr:from>
    <xdr:to>
      <xdr:col>6</xdr:col>
      <xdr:colOff>38100</xdr:colOff>
      <xdr:row>96</xdr:row>
      <xdr:rowOff>88578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4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105105</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2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xmlns=""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xmlns=""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xmlns=""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141286</xdr:rowOff>
    </xdr:from>
    <xdr:to>
      <xdr:col>55</xdr:col>
      <xdr:colOff>0</xdr:colOff>
      <xdr:row>34</xdr:row>
      <xdr:rowOff>155048</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9639300" y="5970586"/>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xmlns=""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xmlns=""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141286</xdr:rowOff>
    </xdr:from>
    <xdr:to>
      <xdr:col>50</xdr:col>
      <xdr:colOff>114300</xdr:colOff>
      <xdr:row>35</xdr:row>
      <xdr:rowOff>138845</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8750300" y="5970586"/>
          <a:ext cx="889000" cy="16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73552</xdr:rowOff>
    </xdr:from>
    <xdr:to>
      <xdr:col>45</xdr:col>
      <xdr:colOff>177800</xdr:colOff>
      <xdr:row>35</xdr:row>
      <xdr:rowOff>138845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7861300" y="5559952"/>
          <a:ext cx="889000" cy="5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73552</xdr:rowOff>
    </xdr:from>
    <xdr:to>
      <xdr:col>41</xdr:col>
      <xdr:colOff>50800</xdr:colOff>
      <xdr:row>36</xdr:row>
      <xdr:rowOff>70905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6972300" y="5559952"/>
          <a:ext cx="889000" cy="6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104248</xdr:rowOff>
    </xdr:from>
    <xdr:to>
      <xdr:col>55</xdr:col>
      <xdr:colOff>50800</xdr:colOff>
      <xdr:row>35</xdr:row>
      <xdr:rowOff>34398</xdr:rowOff>
    </xdr:to>
    <xdr:sp macro="" textlink="">
      <xdr:nvSpPr>
        <xdr:cNvPr id="302" name="楕円 301">
          <a:extLst>
            <a:ext uri="{FF2B5EF4-FFF2-40B4-BE49-F238E27FC236}">
              <a16:creationId xmlns:a16="http://schemas.microsoft.com/office/drawing/2014/main" xmlns="" id="{00000000-0008-0000-0600-00002E010000}"/>
            </a:ext>
          </a:extLst>
        </xdr:cNvPr>
        <xdr:cNvSpPr/>
      </xdr:nvSpPr>
      <xdr:spPr>
        <a:xfrm>
          <a:off x="10426700" y="59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127125</xdr:rowOff>
    </xdr:from>
    <xdr:ext cx="599010" cy="259045"/>
    <xdr:sp macro="" textlink="">
      <xdr:nvSpPr>
        <xdr:cNvPr id="303" name="補助費等該当値テキスト">
          <a:extLst>
            <a:ext uri="{FF2B5EF4-FFF2-40B4-BE49-F238E27FC236}">
              <a16:creationId xmlns:a16="http://schemas.microsoft.com/office/drawing/2014/main" xmlns="" id="{00000000-0008-0000-0600-00002F010000}"/>
            </a:ext>
          </a:extLst>
        </xdr:cNvPr>
        <xdr:cNvSpPr txBox="1"/>
      </xdr:nvSpPr>
      <xdr:spPr>
        <a:xfrm>
          <a:off x="10528300" y="578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90486</xdr:rowOff>
    </xdr:from>
    <xdr:to>
      <xdr:col>50</xdr:col>
      <xdr:colOff>165100</xdr:colOff>
      <xdr:row>35</xdr:row>
      <xdr:rowOff>20636</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9588500" y="59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37163</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339795" y="569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88045</xdr:rowOff>
    </xdr:from>
    <xdr:to>
      <xdr:col>46</xdr:col>
      <xdr:colOff>38100</xdr:colOff>
      <xdr:row>36</xdr:row>
      <xdr:rowOff>18195</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8699500" y="6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34722</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50795" y="586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22752</xdr:rowOff>
    </xdr:from>
    <xdr:to>
      <xdr:col>41</xdr:col>
      <xdr:colOff>101600</xdr:colOff>
      <xdr:row>32</xdr:row>
      <xdr:rowOff>124352</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7810500" y="55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140879</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61795" y="528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20105</xdr:rowOff>
    </xdr:from>
    <xdr:to>
      <xdr:col>36</xdr:col>
      <xdr:colOff>165100</xdr:colOff>
      <xdr:row>36</xdr:row>
      <xdr:rowOff>121705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6921500" y="61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138232</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59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xmlns=""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xmlns=""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166756</xdr:rowOff>
    </xdr:from>
    <xdr:to>
      <xdr:col>55</xdr:col>
      <xdr:colOff>0</xdr:colOff>
      <xdr:row>58</xdr:row>
      <xdr:rowOff>119469</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939406"/>
          <a:ext cx="8382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103261</xdr:rowOff>
    </xdr:from>
    <xdr:to>
      <xdr:col>50</xdr:col>
      <xdr:colOff>114300</xdr:colOff>
      <xdr:row>58</xdr:row>
      <xdr:rowOff>119469</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8750300" y="10047361"/>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45462</xdr:rowOff>
    </xdr:from>
    <xdr:to>
      <xdr:col>45</xdr:col>
      <xdr:colOff>177800</xdr:colOff>
      <xdr:row>58</xdr:row>
      <xdr:rowOff>103261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818112"/>
          <a:ext cx="889000" cy="2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45462</xdr:rowOff>
    </xdr:from>
    <xdr:to>
      <xdr:col>41</xdr:col>
      <xdr:colOff>50800</xdr:colOff>
      <xdr:row>58</xdr:row>
      <xdr:rowOff>18036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818112"/>
          <a:ext cx="889000" cy="1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115956</xdr:rowOff>
    </xdr:from>
    <xdr:to>
      <xdr:col>55</xdr:col>
      <xdr:colOff>50800</xdr:colOff>
      <xdr:row>58</xdr:row>
      <xdr:rowOff>46106</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8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94383</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8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68669</xdr:rowOff>
    </xdr:from>
    <xdr:to>
      <xdr:col>50</xdr:col>
      <xdr:colOff>165100</xdr:colOff>
      <xdr:row>58</xdr:row>
      <xdr:rowOff>170269</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100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161396</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101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52461</xdr:rowOff>
    </xdr:from>
    <xdr:to>
      <xdr:col>46</xdr:col>
      <xdr:colOff>38100</xdr:colOff>
      <xdr:row>58</xdr:row>
      <xdr:rowOff>154061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145188</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10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166112</xdr:rowOff>
    </xdr:from>
    <xdr:to>
      <xdr:col>41</xdr:col>
      <xdr:colOff>101600</xdr:colOff>
      <xdr:row>57</xdr:row>
      <xdr:rowOff>96262</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7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112789</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61795" y="954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138686</xdr:rowOff>
    </xdr:from>
    <xdr:to>
      <xdr:col>36</xdr:col>
      <xdr:colOff>165100</xdr:colOff>
      <xdr:row>58</xdr:row>
      <xdr:rowOff>68836</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9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59963</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100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114086</xdr:rowOff>
    </xdr:from>
    <xdr:to>
      <xdr:col>55</xdr:col>
      <xdr:colOff>0</xdr:colOff>
      <xdr:row>78</xdr:row>
      <xdr:rowOff>150792</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144286"/>
          <a:ext cx="838200" cy="37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150792</xdr:rowOff>
    </xdr:from>
    <xdr:to>
      <xdr:col>50</xdr:col>
      <xdr:colOff>114300</xdr:colOff>
      <xdr:row>79</xdr:row>
      <xdr:rowOff>74364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8750300" y="13523892"/>
          <a:ext cx="889000" cy="9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59624</xdr:rowOff>
    </xdr:from>
    <xdr:to>
      <xdr:col>45</xdr:col>
      <xdr:colOff>177800</xdr:colOff>
      <xdr:row>79</xdr:row>
      <xdr:rowOff>74364</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7861300" y="13604174"/>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38398</xdr:rowOff>
    </xdr:from>
    <xdr:to>
      <xdr:col>41</xdr:col>
      <xdr:colOff>50800</xdr:colOff>
      <xdr:row>79</xdr:row>
      <xdr:rowOff>59624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6972300" y="135829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63286</xdr:rowOff>
    </xdr:from>
    <xdr:to>
      <xdr:col>55</xdr:col>
      <xdr:colOff>50800</xdr:colOff>
      <xdr:row>76</xdr:row>
      <xdr:rowOff>164886</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09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86163</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294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99992</xdr:rowOff>
    </xdr:from>
    <xdr:to>
      <xdr:col>50</xdr:col>
      <xdr:colOff>165100</xdr:colOff>
      <xdr:row>79</xdr:row>
      <xdr:rowOff>30142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21269</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56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23564</xdr:rowOff>
    </xdr:from>
    <xdr:to>
      <xdr:col>46</xdr:col>
      <xdr:colOff>38100</xdr:colOff>
      <xdr:row>79</xdr:row>
      <xdr:rowOff>125164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5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116291</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6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8824</xdr:rowOff>
    </xdr:from>
    <xdr:to>
      <xdr:col>41</xdr:col>
      <xdr:colOff>101600</xdr:colOff>
      <xdr:row>79</xdr:row>
      <xdr:rowOff>110424</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5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101551</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6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159048</xdr:rowOff>
    </xdr:from>
    <xdr:to>
      <xdr:col>36</xdr:col>
      <xdr:colOff>165100</xdr:colOff>
      <xdr:row>79</xdr:row>
      <xdr:rowOff>89198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80325</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37428" y="136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135755</xdr:rowOff>
    </xdr:from>
    <xdr:to>
      <xdr:col>55</xdr:col>
      <xdr:colOff>0</xdr:colOff>
      <xdr:row>97</xdr:row>
      <xdr:rowOff>160882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9639300" y="16766405"/>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89857</xdr:rowOff>
    </xdr:from>
    <xdr:to>
      <xdr:col>50</xdr:col>
      <xdr:colOff>114300</xdr:colOff>
      <xdr:row>97</xdr:row>
      <xdr:rowOff>160882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8750300" y="16720507"/>
          <a:ext cx="889000" cy="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129970</xdr:rowOff>
    </xdr:from>
    <xdr:to>
      <xdr:col>45</xdr:col>
      <xdr:colOff>177800</xdr:colOff>
      <xdr:row>97</xdr:row>
      <xdr:rowOff>89857</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7861300" y="16417720"/>
          <a:ext cx="889000" cy="3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129970</xdr:rowOff>
    </xdr:from>
    <xdr:to>
      <xdr:col>41</xdr:col>
      <xdr:colOff>50800</xdr:colOff>
      <xdr:row>97</xdr:row>
      <xdr:rowOff>3449</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6972300" y="16417720"/>
          <a:ext cx="889000" cy="2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84955</xdr:rowOff>
    </xdr:from>
    <xdr:to>
      <xdr:col>55</xdr:col>
      <xdr:colOff>50800</xdr:colOff>
      <xdr:row>98</xdr:row>
      <xdr:rowOff>15105</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7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63382</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69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110082</xdr:rowOff>
    </xdr:from>
    <xdr:to>
      <xdr:col>50</xdr:col>
      <xdr:colOff>165100</xdr:colOff>
      <xdr:row>98</xdr:row>
      <xdr:rowOff>40232</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31359</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68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39057</xdr:rowOff>
    </xdr:from>
    <xdr:to>
      <xdr:col>46</xdr:col>
      <xdr:colOff>38100</xdr:colOff>
      <xdr:row>97</xdr:row>
      <xdr:rowOff>140657</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6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131784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67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79170</xdr:rowOff>
    </xdr:from>
    <xdr:to>
      <xdr:col>41</xdr:col>
      <xdr:colOff>101600</xdr:colOff>
      <xdr:row>96</xdr:row>
      <xdr:rowOff>9320</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3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25847</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61795" y="1614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124099</xdr:rowOff>
    </xdr:from>
    <xdr:to>
      <xdr:col>36</xdr:col>
      <xdr:colOff>165100</xdr:colOff>
      <xdr:row>97</xdr:row>
      <xdr:rowOff>54249</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5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70776</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3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xmlns=""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xmlns=""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162771</xdr:rowOff>
    </xdr:from>
    <xdr:to>
      <xdr:col>85</xdr:col>
      <xdr:colOff>127000</xdr:colOff>
      <xdr:row>75</xdr:row>
      <xdr:rowOff>2306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5481300" y="12850071"/>
          <a:ext cx="8382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xmlns=""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157417</xdr:rowOff>
    </xdr:from>
    <xdr:to>
      <xdr:col>81</xdr:col>
      <xdr:colOff>50800</xdr:colOff>
      <xdr:row>75</xdr:row>
      <xdr:rowOff>2306</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4592300" y="12844717"/>
          <a:ext cx="889000" cy="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157417</xdr:rowOff>
    </xdr:from>
    <xdr:to>
      <xdr:col>76</xdr:col>
      <xdr:colOff>114300</xdr:colOff>
      <xdr:row>75</xdr:row>
      <xdr:rowOff>4860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3703300" y="12844717"/>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4860</xdr:rowOff>
    </xdr:from>
    <xdr:to>
      <xdr:col>71</xdr:col>
      <xdr:colOff>177800</xdr:colOff>
      <xdr:row>75</xdr:row>
      <xdr:rowOff>89853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2814300" y="12863610"/>
          <a:ext cx="8890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111971</xdr:rowOff>
    </xdr:from>
    <xdr:to>
      <xdr:col>85</xdr:col>
      <xdr:colOff>177800</xdr:colOff>
      <xdr:row>75</xdr:row>
      <xdr:rowOff>42121</xdr:rowOff>
    </xdr:to>
    <xdr:sp macro="" textlink="">
      <xdr:nvSpPr>
        <xdr:cNvPr id="632" name="楕円 631">
          <a:extLst>
            <a:ext uri="{FF2B5EF4-FFF2-40B4-BE49-F238E27FC236}">
              <a16:creationId xmlns:a16="http://schemas.microsoft.com/office/drawing/2014/main" xmlns="" id="{00000000-0008-0000-0600-000078020000}"/>
            </a:ext>
          </a:extLst>
        </xdr:cNvPr>
        <xdr:cNvSpPr/>
      </xdr:nvSpPr>
      <xdr:spPr>
        <a:xfrm>
          <a:off x="16268700" y="127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134848</xdr:rowOff>
    </xdr:from>
    <xdr:ext cx="534377" cy="259045"/>
    <xdr:sp macro="" textlink="">
      <xdr:nvSpPr>
        <xdr:cNvPr id="633" name="公債費該当値テキスト">
          <a:extLst>
            <a:ext uri="{FF2B5EF4-FFF2-40B4-BE49-F238E27FC236}">
              <a16:creationId xmlns:a16="http://schemas.microsoft.com/office/drawing/2014/main" xmlns="" id="{00000000-0008-0000-0600-000079020000}"/>
            </a:ext>
          </a:extLst>
        </xdr:cNvPr>
        <xdr:cNvSpPr txBox="1"/>
      </xdr:nvSpPr>
      <xdr:spPr>
        <a:xfrm>
          <a:off x="16370300" y="126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122956</xdr:rowOff>
    </xdr:from>
    <xdr:to>
      <xdr:col>81</xdr:col>
      <xdr:colOff>101600</xdr:colOff>
      <xdr:row>75</xdr:row>
      <xdr:rowOff>53106</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5430500" y="1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69633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25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106617</xdr:rowOff>
    </xdr:from>
    <xdr:to>
      <xdr:col>76</xdr:col>
      <xdr:colOff>165100</xdr:colOff>
      <xdr:row>75</xdr:row>
      <xdr:rowOff>36767</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4541500" y="127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53294</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2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125510</xdr:rowOff>
    </xdr:from>
    <xdr:to>
      <xdr:col>72</xdr:col>
      <xdr:colOff>38100</xdr:colOff>
      <xdr:row>75</xdr:row>
      <xdr:rowOff>55660</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3652500" y="128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72187</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258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39053</xdr:rowOff>
    </xdr:from>
    <xdr:to>
      <xdr:col>67</xdr:col>
      <xdr:colOff>101600</xdr:colOff>
      <xdr:row>75</xdr:row>
      <xdr:rowOff>140653</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2763500" y="128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157180</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26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112824</xdr:rowOff>
    </xdr:from>
    <xdr:to>
      <xdr:col>85</xdr:col>
      <xdr:colOff>127000</xdr:colOff>
      <xdr:row>97</xdr:row>
      <xdr:rowOff>117835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5481300" y="16743474"/>
          <a:ext cx="8382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78409</xdr:rowOff>
    </xdr:from>
    <xdr:to>
      <xdr:col>81</xdr:col>
      <xdr:colOff>50800</xdr:colOff>
      <xdr:row>97</xdr:row>
      <xdr:rowOff>112824</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4592300" y="16709059"/>
          <a:ext cx="889000" cy="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78409</xdr:rowOff>
    </xdr:from>
    <xdr:to>
      <xdr:col>76</xdr:col>
      <xdr:colOff>114300</xdr:colOff>
      <xdr:row>98</xdr:row>
      <xdr:rowOff>100837</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3703300" y="16709059"/>
          <a:ext cx="889000" cy="1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104842</xdr:rowOff>
    </xdr:from>
    <xdr:to>
      <xdr:col>71</xdr:col>
      <xdr:colOff>177800</xdr:colOff>
      <xdr:row>98</xdr:row>
      <xdr:rowOff>100837</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814300" y="16735492"/>
          <a:ext cx="889000" cy="16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67035</xdr:rowOff>
    </xdr:from>
    <xdr:to>
      <xdr:col>85</xdr:col>
      <xdr:colOff>177800</xdr:colOff>
      <xdr:row>97</xdr:row>
      <xdr:rowOff>168635</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6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89912</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5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62024</xdr:rowOff>
    </xdr:from>
    <xdr:to>
      <xdr:col>81</xdr:col>
      <xdr:colOff>101600</xdr:colOff>
      <xdr:row>97</xdr:row>
      <xdr:rowOff>163624</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6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8701</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46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27609</xdr:rowOff>
    </xdr:from>
    <xdr:to>
      <xdr:col>76</xdr:col>
      <xdr:colOff>165100</xdr:colOff>
      <xdr:row>97</xdr:row>
      <xdr:rowOff>129209</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6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145736</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4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50037</xdr:rowOff>
    </xdr:from>
    <xdr:to>
      <xdr:col>72</xdr:col>
      <xdr:colOff>38100</xdr:colOff>
      <xdr:row>98</xdr:row>
      <xdr:rowOff>151637</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8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168164</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54042</xdr:rowOff>
    </xdr:from>
    <xdr:to>
      <xdr:col>67</xdr:col>
      <xdr:colOff>101600</xdr:colOff>
      <xdr:row>97</xdr:row>
      <xdr:rowOff>155642</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6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719</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4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xmlns=""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xmlns=""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139609</xdr:rowOff>
    </xdr:from>
    <xdr:to>
      <xdr:col>116</xdr:col>
      <xdr:colOff>63500</xdr:colOff>
      <xdr:row>38</xdr:row>
      <xdr:rowOff>139609</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1323300" y="6654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xmlns=""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xmlns=""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139609</xdr:rowOff>
    </xdr:from>
    <xdr:to>
      <xdr:col>111</xdr:col>
      <xdr:colOff>177800</xdr:colOff>
      <xdr:row>38</xdr:row>
      <xdr:rowOff>139609</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0434300" y="6654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139609</xdr:rowOff>
    </xdr:from>
    <xdr:to>
      <xdr:col>107</xdr:col>
      <xdr:colOff>50800</xdr:colOff>
      <xdr:row>38</xdr:row>
      <xdr:rowOff>139609</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9545300" y="6654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139609</xdr:rowOff>
    </xdr:from>
    <xdr:to>
      <xdr:col>102</xdr:col>
      <xdr:colOff>114300</xdr:colOff>
      <xdr:row>38</xdr:row>
      <xdr:rowOff>139609</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656300" y="6654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88809</xdr:rowOff>
    </xdr:from>
    <xdr:to>
      <xdr:col>116</xdr:col>
      <xdr:colOff>114300</xdr:colOff>
      <xdr:row>39</xdr:row>
      <xdr:rowOff>18959</xdr:rowOff>
    </xdr:to>
    <xdr:sp macro="" textlink="">
      <xdr:nvSpPr>
        <xdr:cNvPr id="744" name="楕円 743">
          <a:extLst>
            <a:ext uri="{FF2B5EF4-FFF2-40B4-BE49-F238E27FC236}">
              <a16:creationId xmlns:a16="http://schemas.microsoft.com/office/drawing/2014/main" xmlns="" id="{00000000-0008-0000-0600-0000E8020000}"/>
            </a:ext>
          </a:extLst>
        </xdr:cNvPr>
        <xdr:cNvSpPr/>
      </xdr:nvSpPr>
      <xdr:spPr>
        <a:xfrm>
          <a:off x="22110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3736</xdr:rowOff>
    </xdr:from>
    <xdr:ext cx="249299" cy="259045"/>
    <xdr:sp macro="" textlink="">
      <xdr:nvSpPr>
        <xdr:cNvPr id="745" name="投資及び出資金該当値テキスト">
          <a:extLst>
            <a:ext uri="{FF2B5EF4-FFF2-40B4-BE49-F238E27FC236}">
              <a16:creationId xmlns:a16="http://schemas.microsoft.com/office/drawing/2014/main" xmlns="" id="{00000000-0008-0000-0600-0000E9020000}"/>
            </a:ext>
          </a:extLst>
        </xdr:cNvPr>
        <xdr:cNvSpPr txBox="1"/>
      </xdr:nvSpPr>
      <xdr:spPr>
        <a:xfrm>
          <a:off x="22212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88809</xdr:rowOff>
    </xdr:from>
    <xdr:to>
      <xdr:col>112</xdr:col>
      <xdr:colOff>38100</xdr:colOff>
      <xdr:row>39</xdr:row>
      <xdr:rowOff>18959</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1272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10086</xdr:rowOff>
    </xdr:from>
    <xdr:ext cx="249299"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98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88809</xdr:rowOff>
    </xdr:from>
    <xdr:to>
      <xdr:col>107</xdr:col>
      <xdr:colOff>101600</xdr:colOff>
      <xdr:row>39</xdr:row>
      <xdr:rowOff>18959</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038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10086</xdr:rowOff>
    </xdr:from>
    <xdr:ext cx="249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30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88809</xdr:rowOff>
    </xdr:from>
    <xdr:to>
      <xdr:col>102</xdr:col>
      <xdr:colOff>165100</xdr:colOff>
      <xdr:row>39</xdr:row>
      <xdr:rowOff>18959</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19494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10086</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420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88809</xdr:rowOff>
    </xdr:from>
    <xdr:to>
      <xdr:col>98</xdr:col>
      <xdr:colOff>38100</xdr:colOff>
      <xdr:row>39</xdr:row>
      <xdr:rowOff>18959</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8605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10086</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531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17018</xdr:rowOff>
    </xdr:from>
    <xdr:to>
      <xdr:col>116</xdr:col>
      <xdr:colOff>63500</xdr:colOff>
      <xdr:row>58</xdr:row>
      <xdr:rowOff>137071</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1323300" y="9789668"/>
          <a:ext cx="838200" cy="2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137071</xdr:rowOff>
    </xdr:from>
    <xdr:to>
      <xdr:col>111</xdr:col>
      <xdr:colOff>177800</xdr:colOff>
      <xdr:row>59</xdr:row>
      <xdr:rowOff>3493</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0434300" y="10081171"/>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3493</xdr:rowOff>
    </xdr:from>
    <xdr:to>
      <xdr:col>107</xdr:col>
      <xdr:colOff>50800</xdr:colOff>
      <xdr:row>59</xdr:row>
      <xdr:rowOff>17437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19545300" y="10119043"/>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145377</xdr:rowOff>
    </xdr:from>
    <xdr:to>
      <xdr:col>102</xdr:col>
      <xdr:colOff>114300</xdr:colOff>
      <xdr:row>59</xdr:row>
      <xdr:rowOff>17437</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656300" y="10089477"/>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137668</xdr:rowOff>
    </xdr:from>
    <xdr:to>
      <xdr:col>116</xdr:col>
      <xdr:colOff>114300</xdr:colOff>
      <xdr:row>57</xdr:row>
      <xdr:rowOff>67818</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97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160545</xdr:rowOff>
    </xdr:from>
    <xdr:ext cx="469744"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959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86271</xdr:rowOff>
    </xdr:from>
    <xdr:to>
      <xdr:col>112</xdr:col>
      <xdr:colOff>38100</xdr:colOff>
      <xdr:row>59</xdr:row>
      <xdr:rowOff>16421</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10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7548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1012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124143</xdr:rowOff>
    </xdr:from>
    <xdr:to>
      <xdr:col>107</xdr:col>
      <xdr:colOff>101600</xdr:colOff>
      <xdr:row>59</xdr:row>
      <xdr:rowOff>54293</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45420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101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138087</xdr:rowOff>
    </xdr:from>
    <xdr:to>
      <xdr:col>102</xdr:col>
      <xdr:colOff>165100</xdr:colOff>
      <xdr:row>59</xdr:row>
      <xdr:rowOff>68237</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100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59364</xdr:rowOff>
    </xdr:from>
    <xdr:ext cx="378565"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6017" y="10174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94577</xdr:rowOff>
    </xdr:from>
    <xdr:to>
      <xdr:col>98</xdr:col>
      <xdr:colOff>38100</xdr:colOff>
      <xdr:row>59</xdr:row>
      <xdr:rowOff>24727</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100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15854</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21428" y="1013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101535</xdr:rowOff>
    </xdr:from>
    <xdr:to>
      <xdr:col>116</xdr:col>
      <xdr:colOff>63500</xdr:colOff>
      <xdr:row>76</xdr:row>
      <xdr:rowOff>111909</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1323300" y="13131735"/>
          <a:ext cx="8382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74178</xdr:rowOff>
    </xdr:from>
    <xdr:to>
      <xdr:col>111</xdr:col>
      <xdr:colOff>177800</xdr:colOff>
      <xdr:row>76</xdr:row>
      <xdr:rowOff>111909</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0434300" y="13104378"/>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74178</xdr:rowOff>
    </xdr:from>
    <xdr:to>
      <xdr:col>107</xdr:col>
      <xdr:colOff>50800</xdr:colOff>
      <xdr:row>76</xdr:row>
      <xdr:rowOff>75561</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19545300" y="1310437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75561</xdr:rowOff>
    </xdr:from>
    <xdr:to>
      <xdr:col>102</xdr:col>
      <xdr:colOff>114300</xdr:colOff>
      <xdr:row>76</xdr:row>
      <xdr:rowOff>94535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8656300" y="1310576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50735</xdr:rowOff>
    </xdr:from>
    <xdr:to>
      <xdr:col>116</xdr:col>
      <xdr:colOff>114300</xdr:colOff>
      <xdr:row>76</xdr:row>
      <xdr:rowOff>152335</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0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29162</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0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61109</xdr:rowOff>
    </xdr:from>
    <xdr:to>
      <xdr:col>112</xdr:col>
      <xdr:colOff>38100</xdr:colOff>
      <xdr:row>76</xdr:row>
      <xdr:rowOff>162709</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0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153836</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1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23378</xdr:rowOff>
    </xdr:from>
    <xdr:to>
      <xdr:col>107</xdr:col>
      <xdr:colOff>101600</xdr:colOff>
      <xdr:row>76</xdr:row>
      <xdr:rowOff>124978</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0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116105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14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24761</xdr:rowOff>
    </xdr:from>
    <xdr:to>
      <xdr:col>102</xdr:col>
      <xdr:colOff>165100</xdr:colOff>
      <xdr:row>76</xdr:row>
      <xdr:rowOff>126361</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0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117488</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43735</xdr:rowOff>
    </xdr:from>
    <xdr:to>
      <xdr:col>98</xdr:col>
      <xdr:colOff>38100</xdr:colOff>
      <xdr:row>76</xdr:row>
      <xdr:rowOff>145335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136462</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1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扶助費、補助費等、公債費、積立金は、類似団体と比較して一人当たりのコストが高い状況となっている。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①扶助費：町独自の子ども医療費の助成を行っているため例年高い水準にある。また、近年は障害者自立支援給付費が増額傾向となっている。</a:t>
          </a:r>
          <a:endParaRPr lang="ja-JP" altLang="ja-JP" sz="1400">
            <a:effectLst/>
          </a:endParaRPr>
        </a:p>
        <a:p>
          <a:r>
            <a:rPr kumimoji="1" lang="ja-JP" altLang="ja-JP" sz="1100">
              <a:solidFill>
                <a:schemeClr val="dk1"/>
              </a:solidFill>
              <a:effectLst/>
              <a:latin typeface="+mn-lt"/>
              <a:ea typeface="+mn-ea"/>
              <a:cs typeface="+mn-cs"/>
            </a:rPr>
            <a:t>②補助費等：</a:t>
          </a:r>
          <a:r>
            <a:rPr kumimoji="1" lang="ja-JP" altLang="en-US" sz="1100">
              <a:solidFill>
                <a:schemeClr val="dk1"/>
              </a:solidFill>
              <a:effectLst/>
              <a:latin typeface="+mn-lt"/>
              <a:ea typeface="+mn-ea"/>
              <a:cs typeface="+mn-cs"/>
            </a:rPr>
            <a:t>物価高騰対策</a:t>
          </a:r>
          <a:r>
            <a:rPr kumimoji="1" lang="ja-JP" altLang="ja-JP" sz="1100">
              <a:solidFill>
                <a:schemeClr val="dk1"/>
              </a:solidFill>
              <a:effectLst/>
              <a:latin typeface="+mn-lt"/>
              <a:ea typeface="+mn-ea"/>
              <a:cs typeface="+mn-cs"/>
            </a:rPr>
            <a:t>として多岐にわたる町独自事業を実施したため、類似団体よりも高くなっている。</a:t>
          </a:r>
          <a:endParaRPr lang="ja-JP" altLang="ja-JP" sz="1400">
            <a:effectLst/>
          </a:endParaRPr>
        </a:p>
        <a:p>
          <a:r>
            <a:rPr kumimoji="1" lang="ja-JP" altLang="ja-JP" sz="1100">
              <a:solidFill>
                <a:schemeClr val="dk1"/>
              </a:solidFill>
              <a:effectLst/>
              <a:latin typeface="+mn-lt"/>
              <a:ea typeface="+mn-ea"/>
              <a:cs typeface="+mn-cs"/>
            </a:rPr>
            <a:t>③公債費：</a:t>
          </a:r>
          <a:r>
            <a:rPr kumimoji="1" lang="ja-JP" altLang="en-US" sz="1100">
              <a:solidFill>
                <a:schemeClr val="dk1"/>
              </a:solidFill>
              <a:effectLst/>
              <a:latin typeface="+mn-lt"/>
              <a:ea typeface="+mn-ea"/>
              <a:cs typeface="+mn-cs"/>
            </a:rPr>
            <a:t>多目的グラウンド周辺整備事業に</a:t>
          </a:r>
          <a:r>
            <a:rPr kumimoji="1" lang="ja-JP" altLang="ja-JP" sz="1100">
              <a:solidFill>
                <a:schemeClr val="dk1"/>
              </a:solidFill>
              <a:effectLst/>
              <a:latin typeface="+mn-lt"/>
              <a:ea typeface="+mn-ea"/>
              <a:cs typeface="+mn-cs"/>
            </a:rPr>
            <a:t>伴う</a:t>
          </a:r>
          <a:r>
            <a:rPr kumimoji="1" lang="ja-JP" altLang="en-US" sz="1100">
              <a:solidFill>
                <a:schemeClr val="dk1"/>
              </a:solidFill>
              <a:effectLst/>
              <a:latin typeface="+mn-lt"/>
              <a:ea typeface="+mn-ea"/>
              <a:cs typeface="+mn-cs"/>
            </a:rPr>
            <a:t>過疎対策事業債</a:t>
          </a:r>
          <a:r>
            <a:rPr kumimoji="1" lang="ja-JP" altLang="ja-JP" sz="1100">
              <a:solidFill>
                <a:schemeClr val="dk1"/>
              </a:solidFill>
              <a:effectLst/>
              <a:latin typeface="+mn-lt"/>
              <a:ea typeface="+mn-ea"/>
              <a:cs typeface="+mn-cs"/>
            </a:rPr>
            <a:t>等の元金償還が開始されたことにより、住民一人当たりのコストが高止まりしており、また類似団体よりも高くなっている。</a:t>
          </a:r>
          <a:endParaRPr lang="ja-JP" altLang="ja-JP" sz="1400">
            <a:effectLst/>
          </a:endParaRPr>
        </a:p>
        <a:p>
          <a:r>
            <a:rPr kumimoji="1" lang="ja-JP" altLang="ja-JP" sz="1100">
              <a:solidFill>
                <a:schemeClr val="dk1"/>
              </a:solidFill>
              <a:effectLst/>
              <a:latin typeface="+mn-lt"/>
              <a:ea typeface="+mn-ea"/>
              <a:cs typeface="+mn-cs"/>
            </a:rPr>
            <a:t>④積立金：財政の健全な運営を図り、</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等不測の事態に対応できる体制を整えるため、モーターボート競走事業会計繰入金を増額して財政調整基金に積立てたことにより大幅増となっている。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12,942
12,825
11.58
10,528,422
10,108,857
401,229
4,176,028
11,658,003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160084</xdr:rowOff>
    </xdr:from>
    <xdr:to>
      <xdr:col>24</xdr:col>
      <xdr:colOff>63500</xdr:colOff>
      <xdr:row>35</xdr:row>
      <xdr:rowOff>19495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989384"/>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19495</xdr:rowOff>
    </xdr:from>
    <xdr:to>
      <xdr:col>19</xdr:col>
      <xdr:colOff>177800</xdr:colOff>
      <xdr:row>35</xdr:row>
      <xdr:rowOff>55880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2024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78930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56630"/>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45593</xdr:rowOff>
    </xdr:from>
    <xdr:to>
      <xdr:col>10</xdr:col>
      <xdr:colOff>114300</xdr:colOff>
      <xdr:row>35</xdr:row>
      <xdr:rowOff>78930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46343"/>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109284</xdr:rowOff>
    </xdr:from>
    <xdr:to>
      <xdr:col>24</xdr:col>
      <xdr:colOff>114300</xdr:colOff>
      <xdr:row>35</xdr:row>
      <xdr:rowOff>39434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132161</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79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140145</xdr:rowOff>
    </xdr:from>
    <xdr:to>
      <xdr:col>20</xdr:col>
      <xdr:colOff>38100</xdr:colOff>
      <xdr:row>35</xdr:row>
      <xdr:rowOff>70295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86822</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4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xdr:rowOff>
    </xdr:from>
    <xdr:to>
      <xdr:col>15</xdr:col>
      <xdr:colOff>101600</xdr:colOff>
      <xdr:row>35</xdr:row>
      <xdr:rowOff>106680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28130</xdr:rowOff>
    </xdr:from>
    <xdr:to>
      <xdr:col>10</xdr:col>
      <xdr:colOff>165100</xdr:colOff>
      <xdr:row>35</xdr:row>
      <xdr:rowOff>129730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146257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0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166243</xdr:rowOff>
    </xdr:from>
    <xdr:to>
      <xdr:col>6</xdr:col>
      <xdr:colOff>38100</xdr:colOff>
      <xdr:row>35</xdr:row>
      <xdr:rowOff>96393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112920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157063</xdr:rowOff>
    </xdr:from>
    <xdr:to>
      <xdr:col>24</xdr:col>
      <xdr:colOff>63500</xdr:colOff>
      <xdr:row>56</xdr:row>
      <xdr:rowOff>57660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9586813"/>
          <a:ext cx="838200" cy="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57660</xdr:rowOff>
    </xdr:from>
    <xdr:to>
      <xdr:col>19</xdr:col>
      <xdr:colOff>177800</xdr:colOff>
      <xdr:row>56</xdr:row>
      <xdr:rowOff>103341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658860"/>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101773</xdr:rowOff>
    </xdr:from>
    <xdr:to>
      <xdr:col>15</xdr:col>
      <xdr:colOff>50800</xdr:colOff>
      <xdr:row>56</xdr:row>
      <xdr:rowOff>103341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531523"/>
          <a:ext cx="889000" cy="17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101773</xdr:rowOff>
    </xdr:from>
    <xdr:to>
      <xdr:col>10</xdr:col>
      <xdr:colOff>114300</xdr:colOff>
      <xdr:row>56</xdr:row>
      <xdr:rowOff>104237</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531523"/>
          <a:ext cx="889000" cy="1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106263</xdr:rowOff>
    </xdr:from>
    <xdr:to>
      <xdr:col>24</xdr:col>
      <xdr:colOff>114300</xdr:colOff>
      <xdr:row>56</xdr:row>
      <xdr:rowOff>36413</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5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129140</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3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6860</xdr:rowOff>
    </xdr:from>
    <xdr:to>
      <xdr:col>20</xdr:col>
      <xdr:colOff>38100</xdr:colOff>
      <xdr:row>56</xdr:row>
      <xdr:rowOff>108460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60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124987</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38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52541</xdr:rowOff>
    </xdr:from>
    <xdr:to>
      <xdr:col>15</xdr:col>
      <xdr:colOff>101600</xdr:colOff>
      <xdr:row>56</xdr:row>
      <xdr:rowOff>154141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6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170668</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42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50973</xdr:rowOff>
    </xdr:from>
    <xdr:to>
      <xdr:col>10</xdr:col>
      <xdr:colOff>165100</xdr:colOff>
      <xdr:row>55</xdr:row>
      <xdr:rowOff>152573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4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169100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2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53437</xdr:rowOff>
    </xdr:from>
    <xdr:to>
      <xdr:col>6</xdr:col>
      <xdr:colOff>38100</xdr:colOff>
      <xdr:row>56</xdr:row>
      <xdr:rowOff>155037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6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30795" y="942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4328</xdr:rowOff>
    </xdr:from>
    <xdr:to>
      <xdr:col>24</xdr:col>
      <xdr:colOff>63500</xdr:colOff>
      <xdr:row>76</xdr:row>
      <xdr:rowOff>38088</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3797300" y="13034528"/>
          <a:ext cx="838200" cy="3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4328</xdr:rowOff>
    </xdr:from>
    <xdr:to>
      <xdr:col>19</xdr:col>
      <xdr:colOff>177800</xdr:colOff>
      <xdr:row>76</xdr:row>
      <xdr:rowOff>58063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034528"/>
          <a:ext cx="889000" cy="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58063</xdr:rowOff>
    </xdr:from>
    <xdr:to>
      <xdr:col>15</xdr:col>
      <xdr:colOff>50800</xdr:colOff>
      <xdr:row>76</xdr:row>
      <xdr:rowOff>156204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088263"/>
          <a:ext cx="889000" cy="9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156204</xdr:rowOff>
    </xdr:from>
    <xdr:to>
      <xdr:col>10</xdr:col>
      <xdr:colOff>114300</xdr:colOff>
      <xdr:row>77</xdr:row>
      <xdr:rowOff>75116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86404"/>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158738</xdr:rowOff>
    </xdr:from>
    <xdr:to>
      <xdr:col>24</xdr:col>
      <xdr:colOff>114300</xdr:colOff>
      <xdr:row>76</xdr:row>
      <xdr:rowOff>88888</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0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10165</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86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124978</xdr:rowOff>
    </xdr:from>
    <xdr:to>
      <xdr:col>20</xdr:col>
      <xdr:colOff>38100</xdr:colOff>
      <xdr:row>76</xdr:row>
      <xdr:rowOff>55128</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29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71655</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75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7263</xdr:rowOff>
    </xdr:from>
    <xdr:to>
      <xdr:col>15</xdr:col>
      <xdr:colOff>101600</xdr:colOff>
      <xdr:row>76</xdr:row>
      <xdr:rowOff>108863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0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125389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81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105404</xdr:rowOff>
    </xdr:from>
    <xdr:to>
      <xdr:col>10</xdr:col>
      <xdr:colOff>165100</xdr:colOff>
      <xdr:row>77</xdr:row>
      <xdr:rowOff>35554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52082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9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24316</xdr:rowOff>
    </xdr:from>
    <xdr:to>
      <xdr:col>6</xdr:col>
      <xdr:colOff>38100</xdr:colOff>
      <xdr:row>77</xdr:row>
      <xdr:rowOff>125916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2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117043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31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163888</xdr:rowOff>
    </xdr:from>
    <xdr:to>
      <xdr:col>24</xdr:col>
      <xdr:colOff>63500</xdr:colOff>
      <xdr:row>96</xdr:row>
      <xdr:rowOff>152099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451638"/>
          <a:ext cx="838200" cy="1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152099</xdr:rowOff>
    </xdr:from>
    <xdr:to>
      <xdr:col>19</xdr:col>
      <xdr:colOff>177800</xdr:colOff>
      <xdr:row>97</xdr:row>
      <xdr:rowOff>58720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611299"/>
          <a:ext cx="889000" cy="7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58720</xdr:rowOff>
    </xdr:from>
    <xdr:to>
      <xdr:col>15</xdr:col>
      <xdr:colOff>50800</xdr:colOff>
      <xdr:row>97</xdr:row>
      <xdr:rowOff>98019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689370"/>
          <a:ext cx="889000" cy="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98019</xdr:rowOff>
    </xdr:from>
    <xdr:to>
      <xdr:col>10</xdr:col>
      <xdr:colOff>114300</xdr:colOff>
      <xdr:row>98</xdr:row>
      <xdr:rowOff>45811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728669"/>
          <a:ext cx="889000" cy="1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113088</xdr:rowOff>
    </xdr:from>
    <xdr:to>
      <xdr:col>24</xdr:col>
      <xdr:colOff>114300</xdr:colOff>
      <xdr:row>96</xdr:row>
      <xdr:rowOff>43238</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4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135965</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2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101299</xdr:rowOff>
    </xdr:from>
    <xdr:to>
      <xdr:col>20</xdr:col>
      <xdr:colOff>38100</xdr:colOff>
      <xdr:row>97</xdr:row>
      <xdr:rowOff>31449</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5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47976</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33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7920</xdr:rowOff>
    </xdr:from>
    <xdr:to>
      <xdr:col>15</xdr:col>
      <xdr:colOff>101600</xdr:colOff>
      <xdr:row>97</xdr:row>
      <xdr:rowOff>109520</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6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100647</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7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47219</xdr:rowOff>
    </xdr:from>
    <xdr:to>
      <xdr:col>10</xdr:col>
      <xdr:colOff>165100</xdr:colOff>
      <xdr:row>97</xdr:row>
      <xdr:rowOff>148819</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6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165346</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4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166461</xdr:rowOff>
    </xdr:from>
    <xdr:to>
      <xdr:col>6</xdr:col>
      <xdr:colOff>38100</xdr:colOff>
      <xdr:row>98</xdr:row>
      <xdr:rowOff>96611</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7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87738</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8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151092</xdr:rowOff>
    </xdr:from>
    <xdr:to>
      <xdr:col>55</xdr:col>
      <xdr:colOff>0</xdr:colOff>
      <xdr:row>58</xdr:row>
      <xdr:rowOff>156776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9639300" y="10095192"/>
          <a:ext cx="8382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145049</xdr:rowOff>
    </xdr:from>
    <xdr:to>
      <xdr:col>50</xdr:col>
      <xdr:colOff>114300</xdr:colOff>
      <xdr:row>58</xdr:row>
      <xdr:rowOff>151092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10089149"/>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72789</xdr:rowOff>
    </xdr:from>
    <xdr:to>
      <xdr:col>45</xdr:col>
      <xdr:colOff>177800</xdr:colOff>
      <xdr:row>58</xdr:row>
      <xdr:rowOff>145049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7861300" y="10016889"/>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63622</xdr:rowOff>
    </xdr:from>
    <xdr:to>
      <xdr:col>41</xdr:col>
      <xdr:colOff>50800</xdr:colOff>
      <xdr:row>58</xdr:row>
      <xdr:rowOff>72789</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6972300" y="10007722"/>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105976</xdr:rowOff>
    </xdr:from>
    <xdr:to>
      <xdr:col>55</xdr:col>
      <xdr:colOff>50800</xdr:colOff>
      <xdr:row>59</xdr:row>
      <xdr:rowOff>36126</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100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20903</xdr:rowOff>
    </xdr:from>
    <xdr:ext cx="469744"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100292</xdr:rowOff>
    </xdr:from>
    <xdr:to>
      <xdr:col>50</xdr:col>
      <xdr:colOff>165100</xdr:colOff>
      <xdr:row>59</xdr:row>
      <xdr:rowOff>30442</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100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21569</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04428" y="101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94249</xdr:rowOff>
    </xdr:from>
    <xdr:to>
      <xdr:col>46</xdr:col>
      <xdr:colOff>38100</xdr:colOff>
      <xdr:row>59</xdr:row>
      <xdr:rowOff>24399</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1003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15526</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515428" y="1013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21989</xdr:rowOff>
    </xdr:from>
    <xdr:to>
      <xdr:col>41</xdr:col>
      <xdr:colOff>101600</xdr:colOff>
      <xdr:row>58</xdr:row>
      <xdr:rowOff>123589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114716</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100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12822</xdr:rowOff>
    </xdr:from>
    <xdr:to>
      <xdr:col>36</xdr:col>
      <xdr:colOff>165100</xdr:colOff>
      <xdr:row>58</xdr:row>
      <xdr:rowOff>114422</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105549</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100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102538</xdr:rowOff>
    </xdr:from>
    <xdr:to>
      <xdr:col>55</xdr:col>
      <xdr:colOff>0</xdr:colOff>
      <xdr:row>77</xdr:row>
      <xdr:rowOff>152273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9639300" y="13304188"/>
          <a:ext cx="8382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152273</xdr:rowOff>
    </xdr:from>
    <xdr:to>
      <xdr:col>50</xdr:col>
      <xdr:colOff>114300</xdr:colOff>
      <xdr:row>78</xdr:row>
      <xdr:rowOff>23000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3353923"/>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23000</xdr:rowOff>
    </xdr:from>
    <xdr:to>
      <xdr:col>45</xdr:col>
      <xdr:colOff>177800</xdr:colOff>
      <xdr:row>78</xdr:row>
      <xdr:rowOff>49555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3396100"/>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49555</xdr:rowOff>
    </xdr:from>
    <xdr:to>
      <xdr:col>41</xdr:col>
      <xdr:colOff>50800</xdr:colOff>
      <xdr:row>78</xdr:row>
      <xdr:rowOff>78260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6972300" y="13422655"/>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51738</xdr:rowOff>
    </xdr:from>
    <xdr:to>
      <xdr:col>55</xdr:col>
      <xdr:colOff>50800</xdr:colOff>
      <xdr:row>77</xdr:row>
      <xdr:rowOff>153338</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2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74615</xdr:rowOff>
    </xdr:from>
    <xdr:ext cx="534377"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1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101473</xdr:rowOff>
    </xdr:from>
    <xdr:to>
      <xdr:col>50</xdr:col>
      <xdr:colOff>165100</xdr:colOff>
      <xdr:row>78</xdr:row>
      <xdr:rowOff>31623</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48150</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372111" y="130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143650</xdr:rowOff>
    </xdr:from>
    <xdr:to>
      <xdr:col>46</xdr:col>
      <xdr:colOff>38100</xdr:colOff>
      <xdr:row>78</xdr:row>
      <xdr:rowOff>73800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64927</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483111" y="134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170205</xdr:rowOff>
    </xdr:from>
    <xdr:to>
      <xdr:col>41</xdr:col>
      <xdr:colOff>101600</xdr:colOff>
      <xdr:row>78</xdr:row>
      <xdr:rowOff>100355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3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91482</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594111" y="134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27460</xdr:rowOff>
    </xdr:from>
    <xdr:to>
      <xdr:col>36</xdr:col>
      <xdr:colOff>165100</xdr:colOff>
      <xdr:row>78</xdr:row>
      <xdr:rowOff>129060</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4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120187</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05111" y="1349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95123</xdr:rowOff>
    </xdr:from>
    <xdr:to>
      <xdr:col>55</xdr:col>
      <xdr:colOff>0</xdr:colOff>
      <xdr:row>97</xdr:row>
      <xdr:rowOff>98062</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9639300" y="1672577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98062</xdr:rowOff>
    </xdr:from>
    <xdr:to>
      <xdr:col>50</xdr:col>
      <xdr:colOff>114300</xdr:colOff>
      <xdr:row>97</xdr:row>
      <xdr:rowOff>114578</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728712"/>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6860</xdr:rowOff>
    </xdr:from>
    <xdr:to>
      <xdr:col>45</xdr:col>
      <xdr:colOff>177800</xdr:colOff>
      <xdr:row>97</xdr:row>
      <xdr:rowOff>114578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7861300" y="16637510"/>
          <a:ext cx="889000" cy="10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6860</xdr:rowOff>
    </xdr:from>
    <xdr:to>
      <xdr:col>41</xdr:col>
      <xdr:colOff>50800</xdr:colOff>
      <xdr:row>97</xdr:row>
      <xdr:rowOff>119349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637510"/>
          <a:ext cx="8890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44323</xdr:rowOff>
    </xdr:from>
    <xdr:to>
      <xdr:col>55</xdr:col>
      <xdr:colOff>50800</xdr:colOff>
      <xdr:row>97</xdr:row>
      <xdr:rowOff>145923</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6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22750</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6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47262</xdr:rowOff>
    </xdr:from>
    <xdr:to>
      <xdr:col>50</xdr:col>
      <xdr:colOff>165100</xdr:colOff>
      <xdr:row>97</xdr:row>
      <xdr:rowOff>148862</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6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139989</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77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63778</xdr:rowOff>
    </xdr:from>
    <xdr:to>
      <xdr:col>46</xdr:col>
      <xdr:colOff>38100</xdr:colOff>
      <xdr:row>97</xdr:row>
      <xdr:rowOff>165378</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6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156505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7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127510</xdr:rowOff>
    </xdr:from>
    <xdr:to>
      <xdr:col>41</xdr:col>
      <xdr:colOff>101600</xdr:colOff>
      <xdr:row>97</xdr:row>
      <xdr:rowOff>57660</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5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74187</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36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68549</xdr:rowOff>
    </xdr:from>
    <xdr:to>
      <xdr:col>36</xdr:col>
      <xdr:colOff>165100</xdr:colOff>
      <xdr:row>97</xdr:row>
      <xdr:rowOff>170149</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6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161276</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7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109830</xdr:rowOff>
    </xdr:from>
    <xdr:to>
      <xdr:col>85</xdr:col>
      <xdr:colOff>127000</xdr:colOff>
      <xdr:row>37</xdr:row>
      <xdr:rowOff>132283</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453480"/>
          <a:ext cx="8382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9741</xdr:rowOff>
    </xdr:from>
    <xdr:to>
      <xdr:col>81</xdr:col>
      <xdr:colOff>50800</xdr:colOff>
      <xdr:row>37</xdr:row>
      <xdr:rowOff>109830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4592300" y="6181941"/>
          <a:ext cx="889000" cy="2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9741</xdr:rowOff>
    </xdr:from>
    <xdr:to>
      <xdr:col>76</xdr:col>
      <xdr:colOff>114300</xdr:colOff>
      <xdr:row>37</xdr:row>
      <xdr:rowOff>39319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181941"/>
          <a:ext cx="889000" cy="20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39319</xdr:rowOff>
    </xdr:from>
    <xdr:to>
      <xdr:col>71</xdr:col>
      <xdr:colOff>177800</xdr:colOff>
      <xdr:row>37</xdr:row>
      <xdr:rowOff>152260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382969"/>
          <a:ext cx="889000" cy="1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81483</xdr:rowOff>
    </xdr:from>
    <xdr:to>
      <xdr:col>85</xdr:col>
      <xdr:colOff>177800</xdr:colOff>
      <xdr:row>38</xdr:row>
      <xdr:rowOff>11633</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4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167860</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3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59030</xdr:rowOff>
    </xdr:from>
    <xdr:to>
      <xdr:col>81</xdr:col>
      <xdr:colOff>101600</xdr:colOff>
      <xdr:row>37</xdr:row>
      <xdr:rowOff>160630</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4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151757</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4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130391</xdr:rowOff>
    </xdr:from>
    <xdr:to>
      <xdr:col>76</xdr:col>
      <xdr:colOff>165100</xdr:colOff>
      <xdr:row>36</xdr:row>
      <xdr:rowOff>60541</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1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77068</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59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159969</xdr:rowOff>
    </xdr:from>
    <xdr:to>
      <xdr:col>72</xdr:col>
      <xdr:colOff>38100</xdr:colOff>
      <xdr:row>37</xdr:row>
      <xdr:rowOff>90119</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3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81246</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4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101460</xdr:rowOff>
    </xdr:from>
    <xdr:to>
      <xdr:col>67</xdr:col>
      <xdr:colOff>101600</xdr:colOff>
      <xdr:row>38</xdr:row>
      <xdr:rowOff>31610</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4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22737</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5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64252</xdr:rowOff>
    </xdr:from>
    <xdr:to>
      <xdr:col>85</xdr:col>
      <xdr:colOff>127000</xdr:colOff>
      <xdr:row>58</xdr:row>
      <xdr:rowOff>76770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10008352"/>
          <a:ext cx="8382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71156</xdr:rowOff>
    </xdr:from>
    <xdr:to>
      <xdr:col>81</xdr:col>
      <xdr:colOff>50800</xdr:colOff>
      <xdr:row>58</xdr:row>
      <xdr:rowOff>76770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10015256"/>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85865</xdr:rowOff>
    </xdr:from>
    <xdr:to>
      <xdr:col>76</xdr:col>
      <xdr:colOff>114300</xdr:colOff>
      <xdr:row>58</xdr:row>
      <xdr:rowOff>71156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858515"/>
          <a:ext cx="889000" cy="1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85865</xdr:rowOff>
    </xdr:from>
    <xdr:to>
      <xdr:col>71</xdr:col>
      <xdr:colOff>177800</xdr:colOff>
      <xdr:row>57</xdr:row>
      <xdr:rowOff>170949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858515"/>
          <a:ext cx="889000" cy="8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13452</xdr:rowOff>
    </xdr:from>
    <xdr:to>
      <xdr:col>85</xdr:col>
      <xdr:colOff>177800</xdr:colOff>
      <xdr:row>58</xdr:row>
      <xdr:rowOff>115052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9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8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25970</xdr:rowOff>
    </xdr:from>
    <xdr:to>
      <xdr:col>81</xdr:col>
      <xdr:colOff>101600</xdr:colOff>
      <xdr:row>58</xdr:row>
      <xdr:rowOff>127570</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97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118697</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100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20356</xdr:rowOff>
    </xdr:from>
    <xdr:to>
      <xdr:col>76</xdr:col>
      <xdr:colOff>165100</xdr:colOff>
      <xdr:row>58</xdr:row>
      <xdr:rowOff>121956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9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113083</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1005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35065</xdr:rowOff>
    </xdr:from>
    <xdr:to>
      <xdr:col>72</xdr:col>
      <xdr:colOff>38100</xdr:colOff>
      <xdr:row>57</xdr:row>
      <xdr:rowOff>136665</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153192</xdr:rowOff>
    </xdr:from>
    <xdr:ext cx="59901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03795" y="958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120149</xdr:rowOff>
    </xdr:from>
    <xdr:to>
      <xdr:col>67</xdr:col>
      <xdr:colOff>101600</xdr:colOff>
      <xdr:row>58</xdr:row>
      <xdr:rowOff>50299</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8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66826</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6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162771</xdr:rowOff>
    </xdr:from>
    <xdr:to>
      <xdr:col>85</xdr:col>
      <xdr:colOff>127000</xdr:colOff>
      <xdr:row>95</xdr:row>
      <xdr:rowOff>2305</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5481300" y="16279071"/>
          <a:ext cx="8382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157417</xdr:rowOff>
    </xdr:from>
    <xdr:to>
      <xdr:col>81</xdr:col>
      <xdr:colOff>50800</xdr:colOff>
      <xdr:row>95</xdr:row>
      <xdr:rowOff>2305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273717"/>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157417</xdr:rowOff>
    </xdr:from>
    <xdr:to>
      <xdr:col>76</xdr:col>
      <xdr:colOff>114300</xdr:colOff>
      <xdr:row>95</xdr:row>
      <xdr:rowOff>4860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3703300" y="16273717"/>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4860</xdr:rowOff>
    </xdr:from>
    <xdr:to>
      <xdr:col>71</xdr:col>
      <xdr:colOff>177800</xdr:colOff>
      <xdr:row>95</xdr:row>
      <xdr:rowOff>89853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2814300" y="16292610"/>
          <a:ext cx="8890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111971</xdr:rowOff>
    </xdr:from>
    <xdr:to>
      <xdr:col>85</xdr:col>
      <xdr:colOff>177800</xdr:colOff>
      <xdr:row>95</xdr:row>
      <xdr:rowOff>42121</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2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134848</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0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122955</xdr:rowOff>
    </xdr:from>
    <xdr:to>
      <xdr:col>81</xdr:col>
      <xdr:colOff>101600</xdr:colOff>
      <xdr:row>95</xdr:row>
      <xdr:rowOff>53105</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2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69632</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0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106617</xdr:rowOff>
    </xdr:from>
    <xdr:to>
      <xdr:col>76</xdr:col>
      <xdr:colOff>165100</xdr:colOff>
      <xdr:row>95</xdr:row>
      <xdr:rowOff>36767</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2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53294</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59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125510</xdr:rowOff>
    </xdr:from>
    <xdr:to>
      <xdr:col>72</xdr:col>
      <xdr:colOff>38100</xdr:colOff>
      <xdr:row>95</xdr:row>
      <xdr:rowOff>55660</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24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72187</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0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39053</xdr:rowOff>
    </xdr:from>
    <xdr:to>
      <xdr:col>67</xdr:col>
      <xdr:colOff>101600</xdr:colOff>
      <xdr:row>95</xdr:row>
      <xdr:rowOff>140653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3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157180</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1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xmlns=""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xmlns=""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xmlns=""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xmlns=""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xmlns=""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xmlns=""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xmlns=""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xmlns=""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xmlns=""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xmlns=""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xmlns=""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xmlns=""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xmlns=""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xmlns=""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xmlns=""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a:t>
          </a:r>
          <a:r>
            <a:rPr kumimoji="1" lang="ja-JP" altLang="en-US" sz="1100">
              <a:solidFill>
                <a:schemeClr val="dk1"/>
              </a:solidFill>
              <a:effectLst/>
              <a:latin typeface="+mn-lt"/>
              <a:ea typeface="+mn-ea"/>
              <a:cs typeface="+mn-cs"/>
            </a:rPr>
            <a:t>衛生費、商工費</a:t>
          </a:r>
          <a:r>
            <a:rPr kumimoji="1" lang="ja-JP" altLang="ja-JP" sz="1100">
              <a:solidFill>
                <a:schemeClr val="dk1"/>
              </a:solidFill>
              <a:effectLst/>
              <a:latin typeface="+mn-lt"/>
              <a:ea typeface="+mn-ea"/>
              <a:cs typeface="+mn-cs"/>
            </a:rPr>
            <a:t>、公債費は、類似団体と比較して一人当たりのコストが高い状況となっている。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①総務費：財政の健全な運営を図り、</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等不測の事態に対応できる体制を整えるため、モーターボート競走事業会計繰入金を増額して財政調整基金に積立てたことにより大幅増となっている。</a:t>
          </a:r>
          <a:endParaRPr lang="ja-JP" altLang="ja-JP" sz="1400">
            <a:effectLst/>
          </a:endParaRPr>
        </a:p>
        <a:p>
          <a:r>
            <a:rPr kumimoji="1" lang="ja-JP" altLang="ja-JP" sz="1100">
              <a:solidFill>
                <a:schemeClr val="dk1"/>
              </a:solidFill>
              <a:effectLst/>
              <a:latin typeface="+mn-lt"/>
              <a:ea typeface="+mn-ea"/>
              <a:cs typeface="+mn-cs"/>
            </a:rPr>
            <a:t>②</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費：町独自の</a:t>
          </a:r>
          <a:r>
            <a:rPr kumimoji="1" lang="ja-JP" altLang="en-US" sz="1100">
              <a:solidFill>
                <a:schemeClr val="dk1"/>
              </a:solidFill>
              <a:effectLst/>
              <a:latin typeface="+mn-lt"/>
              <a:ea typeface="+mn-ea"/>
              <a:cs typeface="+mn-cs"/>
            </a:rPr>
            <a:t>電気料金支援給付金給付事業の実施及び芦屋中央病院負担金の増により大幅増となっている。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③商工</a:t>
          </a:r>
          <a:r>
            <a:rPr kumimoji="1" lang="ja-JP" altLang="ja-JP" sz="1100">
              <a:solidFill>
                <a:schemeClr val="dk1"/>
              </a:solidFill>
              <a:effectLst/>
              <a:latin typeface="+mn-lt"/>
              <a:ea typeface="+mn-ea"/>
              <a:cs typeface="+mn-cs"/>
            </a:rPr>
            <a:t>費：町独自の</a:t>
          </a:r>
          <a:r>
            <a:rPr kumimoji="1" lang="ja-JP" altLang="en-US" sz="1100">
              <a:solidFill>
                <a:schemeClr val="dk1"/>
              </a:solidFill>
              <a:effectLst/>
              <a:latin typeface="+mn-lt"/>
              <a:ea typeface="+mn-ea"/>
              <a:cs typeface="+mn-cs"/>
            </a:rPr>
            <a:t>生活応援商品券発行事業の実施により大幅増となっている。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en-US" sz="1100">
              <a:solidFill>
                <a:schemeClr val="dk1"/>
              </a:solidFill>
              <a:effectLst/>
              <a:latin typeface="+mn-lt"/>
              <a:ea typeface="+mn-ea"/>
              <a:cs typeface="+mn-cs"/>
            </a:rPr>
            <a:t>④</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多目的グラウンド周辺整備事業に伴う過疎対策事業債等の元金償還</a:t>
          </a:r>
          <a:r>
            <a:rPr kumimoji="1" lang="ja-JP" altLang="ja-JP" sz="1100">
              <a:solidFill>
                <a:schemeClr val="dk1"/>
              </a:solidFill>
              <a:effectLst/>
              <a:latin typeface="+mn-lt"/>
              <a:ea typeface="+mn-ea"/>
              <a:cs typeface="+mn-cs"/>
            </a:rPr>
            <a:t>が開始されたことにより、住民一人当たりのコストが高止まりしており、また類似団体よりも高くなっている。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年度も令和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年度に引き続き、財政調整基金残高の標準財政規模比は高水準となっている。これは、財政の健全な運営を図り、</a:t>
          </a:r>
          <a:r>
            <a:rPr kumimoji="1" lang="ja-JP" altLang="en-US" sz="1000">
              <a:solidFill>
                <a:schemeClr val="dk1"/>
              </a:solidFill>
              <a:effectLst/>
              <a:latin typeface="+mn-lt"/>
              <a:ea typeface="+mn-ea"/>
              <a:cs typeface="+mn-cs"/>
            </a:rPr>
            <a:t>物価高騰</a:t>
          </a:r>
          <a:r>
            <a:rPr kumimoji="1" lang="ja-JP" altLang="ja-JP" sz="1000">
              <a:solidFill>
                <a:schemeClr val="dk1"/>
              </a:solidFill>
              <a:effectLst/>
              <a:latin typeface="+mn-lt"/>
              <a:ea typeface="+mn-ea"/>
              <a:cs typeface="+mn-cs"/>
            </a:rPr>
            <a:t>等不測の事態に対応できる体制を整えるため、モーターボート競走事業会計繰入金を増額して財政調整基金に積立てたためである。</a:t>
          </a:r>
          <a:endParaRPr lang="ja-JP" altLang="ja-JP" sz="1100">
            <a:effectLst/>
          </a:endParaRPr>
        </a:p>
        <a:p>
          <a:r>
            <a:rPr kumimoji="1" lang="ja-JP" altLang="ja-JP" sz="1000">
              <a:solidFill>
                <a:schemeClr val="dk1"/>
              </a:solidFill>
              <a:effectLst/>
              <a:latin typeface="+mn-lt"/>
              <a:ea typeface="+mn-ea"/>
              <a:cs typeface="+mn-cs"/>
            </a:rPr>
            <a:t>　また、実質単年度収支は、財政調整基金の積立額に対して取り崩し額が大きかったため、マイナスとなっている。</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年度からは公共施設の整備等について特定目的基金による対応を行っており、財政調整基金の大幅な取り崩しを抑制し、実質単年度収支比率の改善を図っている。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連結実質赤字比率については毎年黒字を維持している。</a:t>
          </a:r>
          <a:endParaRPr lang="ja-JP" altLang="ja-JP" sz="1800">
            <a:effectLst/>
          </a:endParaRPr>
        </a:p>
        <a:p>
          <a:r>
            <a:rPr kumimoji="1" lang="ja-JP" altLang="ja-JP" sz="1400">
              <a:solidFill>
                <a:schemeClr val="dk1"/>
              </a:solidFill>
              <a:effectLst/>
              <a:latin typeface="+mn-lt"/>
              <a:ea typeface="+mn-ea"/>
              <a:cs typeface="+mn-cs"/>
            </a:rPr>
            <a:t>　しかしながら、国民健康保険特別会計への赤字補填財源繰出として、</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年度は皆減となったが、</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千万円、令和元年度は</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千万、令和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千万円、令和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千万円、令和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千万円と一般会計からの繰出が多額になって</a:t>
          </a:r>
          <a:r>
            <a:rPr kumimoji="1" lang="ja-JP" altLang="en-US" sz="1400">
              <a:solidFill>
                <a:schemeClr val="dk1"/>
              </a:solidFill>
              <a:effectLst/>
              <a:latin typeface="+mn-lt"/>
              <a:ea typeface="+mn-ea"/>
              <a:cs typeface="+mn-cs"/>
            </a:rPr>
            <a:t>おり、令和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年度以降も赤字補填財源繰出が予定されて</a:t>
          </a:r>
          <a:r>
            <a:rPr kumimoji="1" lang="ja-JP" altLang="ja-JP" sz="1400">
              <a:solidFill>
                <a:schemeClr val="dk1"/>
              </a:solidFill>
              <a:effectLst/>
              <a:latin typeface="+mn-lt"/>
              <a:ea typeface="+mn-ea"/>
              <a:cs typeface="+mn-cs"/>
            </a:rPr>
            <a:t>いるため、国保会計の赤字対策が今後の課題となる。</a:t>
          </a:r>
          <a:endParaRPr lang="ja-JP" altLang="ja-JP" sz="1800">
            <a:effectLst/>
          </a:endParaRPr>
        </a:p>
        <a:p>
          <a:r>
            <a:rPr kumimoji="1" lang="ja-JP" altLang="ja-JP" sz="1400">
              <a:solidFill>
                <a:schemeClr val="dk1"/>
              </a:solidFill>
              <a:effectLst/>
              <a:latin typeface="+mn-lt"/>
              <a:ea typeface="+mn-ea"/>
              <a:cs typeface="+mn-cs"/>
            </a:rPr>
            <a:t>　また、モーターボート競走事業会計は、スマートフォン等による電話投票の売上げやモーニングレースが好調であり、標準財政規模比は良好な値となっている。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10528422</v>
      </c>
      <c r="BO4" s="407"/>
      <c r="BP4" s="407"/>
      <c r="BQ4" s="407"/>
      <c r="BR4" s="407"/>
      <c r="BS4" s="407"/>
      <c r="BT4" s="407"/>
      <c r="BU4" s="408"/>
      <c r="BV4" s="406">
        <v>10050233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9.6</v>
      </c>
      <c r="CU4" s="413"/>
      <c r="CV4" s="413"/>
      <c r="CW4" s="413"/>
      <c r="CX4" s="413"/>
      <c r="CY4" s="413"/>
      <c r="CZ4" s="413"/>
      <c r="DA4" s="414"/>
      <c r="DB4" s="412">
        <v>8.6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10108857</v>
      </c>
      <c r="BO5" s="444"/>
      <c r="BP5" s="444"/>
      <c r="BQ5" s="444"/>
      <c r="BR5" s="444"/>
      <c r="BS5" s="444"/>
      <c r="BT5" s="444"/>
      <c r="BU5" s="445"/>
      <c r="BV5" s="443">
        <v>9618386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99.7</v>
      </c>
      <c r="CU5" s="441"/>
      <c r="CV5" s="441"/>
      <c r="CW5" s="441"/>
      <c r="CX5" s="441"/>
      <c r="CY5" s="441"/>
      <c r="CZ5" s="441"/>
      <c r="DA5" s="442"/>
      <c r="DB5" s="440">
        <v>97.8</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419565</v>
      </c>
      <c r="BO6" s="444"/>
      <c r="BP6" s="444"/>
      <c r="BQ6" s="444"/>
      <c r="BR6" s="444"/>
      <c r="BS6" s="444"/>
      <c r="BT6" s="444"/>
      <c r="BU6" s="445"/>
      <c r="BV6" s="443">
        <v>431847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99.7</v>
      </c>
      <c r="CU6" s="481"/>
      <c r="CV6" s="481"/>
      <c r="CW6" s="481"/>
      <c r="CX6" s="481"/>
      <c r="CY6" s="481"/>
      <c r="CZ6" s="481"/>
      <c r="DA6" s="482"/>
      <c r="DB6" s="480">
        <v>97.8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18336</v>
      </c>
      <c r="BO7" s="444"/>
      <c r="BP7" s="444"/>
      <c r="BQ7" s="444"/>
      <c r="BR7" s="444"/>
      <c r="BS7" s="444"/>
      <c r="BT7" s="444"/>
      <c r="BU7" s="445"/>
      <c r="BV7" s="443">
        <v>71662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4176028</v>
      </c>
      <c r="CU7" s="444"/>
      <c r="CV7" s="444"/>
      <c r="CW7" s="444"/>
      <c r="CX7" s="444"/>
      <c r="CY7" s="444"/>
      <c r="CZ7" s="444"/>
      <c r="DA7" s="445"/>
      <c r="DB7" s="443">
        <v>4175023</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401229</v>
      </c>
      <c r="BO8" s="444"/>
      <c r="BP8" s="444"/>
      <c r="BQ8" s="444"/>
      <c r="BR8" s="444"/>
      <c r="BS8" s="444"/>
      <c r="BT8" s="444"/>
      <c r="BU8" s="445"/>
      <c r="BV8" s="443">
        <v>360185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0.34</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13545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41044</v>
      </c>
      <c r="BO9" s="444"/>
      <c r="BP9" s="444"/>
      <c r="BQ9" s="444"/>
      <c r="BR9" s="444"/>
      <c r="BS9" s="444"/>
      <c r="BT9" s="444"/>
      <c r="BU9" s="445"/>
      <c r="BV9" s="443">
        <v>30825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v>
      </c>
      <c r="CU9" s="441"/>
      <c r="CV9" s="441"/>
      <c r="CW9" s="441"/>
      <c r="CX9" s="441"/>
      <c r="CY9" s="441"/>
      <c r="CZ9" s="441"/>
      <c r="DA9" s="442"/>
      <c r="DB9" s="440">
        <v>11.7</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14208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340261</v>
      </c>
      <c r="BO10" s="444"/>
      <c r="BP10" s="444"/>
      <c r="BQ10" s="444"/>
      <c r="BR10" s="444"/>
      <c r="BS10" s="444"/>
      <c r="BT10" s="444"/>
      <c r="BU10" s="445"/>
      <c r="BV10" s="443">
        <v>400119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12942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627238</v>
      </c>
      <c r="BO12" s="444"/>
      <c r="BP12" s="444"/>
      <c r="BQ12" s="444"/>
      <c r="BR12" s="444"/>
      <c r="BS12" s="444"/>
      <c r="BT12" s="444"/>
      <c r="BU12" s="445"/>
      <c r="BV12" s="443">
        <v>806322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12825</v>
      </c>
      <c r="S13" s="528"/>
      <c r="T13" s="528"/>
      <c r="U13" s="528"/>
      <c r="V13" s="529"/>
      <c r="W13" s="459" t="s">
        <v>131</v>
      </c>
      <c r="X13" s="460"/>
      <c r="Y13" s="460"/>
      <c r="Z13" s="460"/>
      <c r="AA13" s="460"/>
      <c r="AB13" s="450"/>
      <c r="AC13" s="494">
        <v>158</v>
      </c>
      <c r="AD13" s="495"/>
      <c r="AE13" s="495"/>
      <c r="AF13" s="495"/>
      <c r="AG13" s="537"/>
      <c r="AH13" s="494">
        <v>200</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-245933</v>
      </c>
      <c r="BO13" s="444"/>
      <c r="BP13" s="444"/>
      <c r="BQ13" s="444"/>
      <c r="BR13" s="444"/>
      <c r="BS13" s="444"/>
      <c r="BT13" s="444"/>
      <c r="BU13" s="445"/>
      <c r="BV13" s="443">
        <v>-375378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5.7</v>
      </c>
      <c r="CU13" s="441"/>
      <c r="CV13" s="441"/>
      <c r="CW13" s="441"/>
      <c r="CX13" s="441"/>
      <c r="CY13" s="441"/>
      <c r="CZ13" s="441"/>
      <c r="DA13" s="442"/>
      <c r="DB13" s="440">
        <v>0.1</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13145</v>
      </c>
      <c r="S14" s="528"/>
      <c r="T14" s="528"/>
      <c r="U14" s="528"/>
      <c r="V14" s="529"/>
      <c r="W14" s="433"/>
      <c r="X14" s="434"/>
      <c r="Y14" s="434"/>
      <c r="Z14" s="434"/>
      <c r="AA14" s="434"/>
      <c r="AB14" s="423"/>
      <c r="AC14" s="530">
        <v>2.5</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13034</v>
      </c>
      <c r="S15" s="528"/>
      <c r="T15" s="528"/>
      <c r="U15" s="528"/>
      <c r="V15" s="529"/>
      <c r="W15" s="459" t="s">
        <v>137</v>
      </c>
      <c r="X15" s="460"/>
      <c r="Y15" s="460"/>
      <c r="Z15" s="460"/>
      <c r="AA15" s="460"/>
      <c r="AB15" s="450"/>
      <c r="AC15" s="494">
        <v>1425</v>
      </c>
      <c r="AD15" s="495"/>
      <c r="AE15" s="495"/>
      <c r="AF15" s="495"/>
      <c r="AG15" s="537"/>
      <c r="AH15" s="494">
        <v>1427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1313775</v>
      </c>
      <c r="BO15" s="407"/>
      <c r="BP15" s="407"/>
      <c r="BQ15" s="407"/>
      <c r="BR15" s="407"/>
      <c r="BS15" s="407"/>
      <c r="BT15" s="407"/>
      <c r="BU15" s="408"/>
      <c r="BV15" s="406">
        <v>1276797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22.7</v>
      </c>
      <c r="AD16" s="531"/>
      <c r="AE16" s="531"/>
      <c r="AF16" s="531"/>
      <c r="AG16" s="532"/>
      <c r="AH16" s="530">
        <v>22.8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3828397</v>
      </c>
      <c r="BO16" s="444"/>
      <c r="BP16" s="444"/>
      <c r="BQ16" s="444"/>
      <c r="BR16" s="444"/>
      <c r="BS16" s="444"/>
      <c r="BT16" s="444"/>
      <c r="BU16" s="445"/>
      <c r="BV16" s="443">
        <v>3809088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4681</v>
      </c>
      <c r="AD17" s="495"/>
      <c r="AE17" s="495"/>
      <c r="AF17" s="495"/>
      <c r="AG17" s="537"/>
      <c r="AH17" s="494">
        <v>4636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1634458</v>
      </c>
      <c r="BO17" s="444"/>
      <c r="BP17" s="444"/>
      <c r="BQ17" s="444"/>
      <c r="BR17" s="444"/>
      <c r="BS17" s="444"/>
      <c r="BT17" s="444"/>
      <c r="BU17" s="445"/>
      <c r="BV17" s="443">
        <v>1592676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11.58</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4437165</v>
      </c>
      <c r="BO18" s="444"/>
      <c r="BP18" s="444"/>
      <c r="BQ18" s="444"/>
      <c r="BR18" s="444"/>
      <c r="BS18" s="444"/>
      <c r="BT18" s="444"/>
      <c r="BU18" s="445"/>
      <c r="BV18" s="443">
        <v>4356245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1170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7084053</v>
      </c>
      <c r="BO19" s="444"/>
      <c r="BP19" s="444"/>
      <c r="BQ19" s="444"/>
      <c r="BR19" s="444"/>
      <c r="BS19" s="444"/>
      <c r="BT19" s="444"/>
      <c r="BU19" s="445"/>
      <c r="BV19" s="443">
        <v>6832638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5599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11658003</v>
      </c>
      <c r="BO22" s="407"/>
      <c r="BP22" s="407"/>
      <c r="BQ22" s="407"/>
      <c r="BR22" s="407"/>
      <c r="BS22" s="407"/>
      <c r="BT22" s="407"/>
      <c r="BU22" s="408"/>
      <c r="BV22" s="406">
        <v>11750026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11248785</v>
      </c>
      <c r="BO23" s="444"/>
      <c r="BP23" s="444"/>
      <c r="BQ23" s="444"/>
      <c r="BR23" s="444"/>
      <c r="BS23" s="444"/>
      <c r="BT23" s="444"/>
      <c r="BU23" s="445"/>
      <c r="BV23" s="443">
        <v>11398058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7440</v>
      </c>
      <c r="R24" s="495"/>
      <c r="S24" s="495"/>
      <c r="T24" s="495"/>
      <c r="U24" s="495"/>
      <c r="V24" s="537"/>
      <c r="W24" s="589"/>
      <c r="X24" s="590"/>
      <c r="Y24" s="591"/>
      <c r="Z24" s="493" t="s">
        <v>162</v>
      </c>
      <c r="AA24" s="473"/>
      <c r="AB24" s="473"/>
      <c r="AC24" s="473"/>
      <c r="AD24" s="473"/>
      <c r="AE24" s="473"/>
      <c r="AF24" s="473"/>
      <c r="AG24" s="474"/>
      <c r="AH24" s="494">
        <v>147</v>
      </c>
      <c r="AI24" s="495"/>
      <c r="AJ24" s="495"/>
      <c r="AK24" s="495"/>
      <c r="AL24" s="537"/>
      <c r="AM24" s="494">
        <v>428946</v>
      </c>
      <c r="AN24" s="495"/>
      <c r="AO24" s="495"/>
      <c r="AP24" s="495"/>
      <c r="AQ24" s="495"/>
      <c r="AR24" s="537"/>
      <c r="AS24" s="494">
        <v>2918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9706449</v>
      </c>
      <c r="BO24" s="444"/>
      <c r="BP24" s="444"/>
      <c r="BQ24" s="444"/>
      <c r="BR24" s="444"/>
      <c r="BS24" s="444"/>
      <c r="BT24" s="444"/>
      <c r="BU24" s="445"/>
      <c r="BV24" s="443">
        <v>9531835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6210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43421</v>
      </c>
      <c r="BO25" s="407"/>
      <c r="BP25" s="407"/>
      <c r="BQ25" s="407"/>
      <c r="BR25" s="407"/>
      <c r="BS25" s="407"/>
      <c r="BT25" s="407"/>
      <c r="BU25" s="408"/>
      <c r="BV25" s="406">
        <v>79856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5810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7038</v>
      </c>
      <c r="AN26" s="495"/>
      <c r="AO26" s="495"/>
      <c r="AP26" s="495"/>
      <c r="AQ26" s="495"/>
      <c r="AR26" s="537"/>
      <c r="AS26" s="494">
        <v>2346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1040000</v>
      </c>
      <c r="BO26" s="444"/>
      <c r="BP26" s="444"/>
      <c r="BQ26" s="444"/>
      <c r="BR26" s="444"/>
      <c r="BS26" s="444"/>
      <c r="BT26" s="444"/>
      <c r="BU26" s="445"/>
      <c r="BV26" s="443">
        <v>1105000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3450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359192</v>
      </c>
      <c r="BO27" s="563"/>
      <c r="BP27" s="563"/>
      <c r="BQ27" s="563"/>
      <c r="BR27" s="563"/>
      <c r="BS27" s="563"/>
      <c r="BT27" s="563"/>
      <c r="BU27" s="564"/>
      <c r="BV27" s="562">
        <v>359136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3180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1497887</v>
      </c>
      <c r="BO28" s="407"/>
      <c r="BP28" s="407"/>
      <c r="BQ28" s="407"/>
      <c r="BR28" s="407"/>
      <c r="BS28" s="407"/>
      <c r="BT28" s="407"/>
      <c r="BU28" s="408"/>
      <c r="BV28" s="406">
        <v>1476719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10</v>
      </c>
      <c r="M29" s="495"/>
      <c r="N29" s="495"/>
      <c r="O29" s="495"/>
      <c r="P29" s="537"/>
      <c r="Q29" s="494">
        <v>2980</v>
      </c>
      <c r="R29" s="495"/>
      <c r="S29" s="495"/>
      <c r="T29" s="495"/>
      <c r="U29" s="495"/>
      <c r="V29" s="537"/>
      <c r="W29" s="592"/>
      <c r="X29" s="593"/>
      <c r="Y29" s="594"/>
      <c r="Z29" s="493" t="s">
        <v>177</v>
      </c>
      <c r="AA29" s="473"/>
      <c r="AB29" s="473"/>
      <c r="AC29" s="473"/>
      <c r="AD29" s="473"/>
      <c r="AE29" s="473"/>
      <c r="AF29" s="473"/>
      <c r="AG29" s="474"/>
      <c r="AH29" s="494">
        <v>147</v>
      </c>
      <c r="AI29" s="495"/>
      <c r="AJ29" s="495"/>
      <c r="AK29" s="495"/>
      <c r="AL29" s="537"/>
      <c r="AM29" s="494">
        <v>428946</v>
      </c>
      <c r="AN29" s="495"/>
      <c r="AO29" s="495"/>
      <c r="AP29" s="495"/>
      <c r="AQ29" s="495"/>
      <c r="AR29" s="537"/>
      <c r="AS29" s="494">
        <v>2918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95784</v>
      </c>
      <c r="BO29" s="444"/>
      <c r="BP29" s="444"/>
      <c r="BQ29" s="444"/>
      <c r="BR29" s="444"/>
      <c r="BS29" s="444"/>
      <c r="BT29" s="444"/>
      <c r="BU29" s="445"/>
      <c r="BV29" s="443">
        <v>95747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3300533</v>
      </c>
      <c r="BO30" s="563"/>
      <c r="BP30" s="563"/>
      <c r="BQ30" s="563"/>
      <c r="BR30" s="563"/>
      <c r="BS30" s="563"/>
      <c r="BT30" s="563"/>
      <c r="BU30" s="564"/>
      <c r="BV30" s="562">
        <v>3317701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公共下水道事業会計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国民宿舎特別会計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地方独立行政法人芦屋中央病院</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給食センター特別会計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IF('各会計、関係団体の財政状況及び健全化判断比率'!B31="","",'各会計、関係団体の財政状況及び健全化判断比率'!B31)</f>
        <v>モーターボート競走事業会計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福岡県自治会館管理組合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地方独立行政法人芦屋中央病院貸付金特別会計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遠賀・中間地域広域行政事務組合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福岡県自治振興組合（一般会計）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福岡県自治振興組合（公文書館事業特別会計）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福岡県介護保険広域連合（一般会計）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福岡県介護保険広域連合（介護保険事業特別会計）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cKH7elVBAhCCXaCuhuCxGwFl/e1JRXJMXg9J2QSwDtGq8v/wWMAHxPvaMF/+SvmkaWFNe8uT2QgKxNnYID4+sw==" saltValue="ecPsGze40mzYSSHJzgXT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8" sqref="P3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7" t="s">
        <v>536</v>
      </c>
      <c r="D34" s="1187"/>
      <c r="E34" s="1188"/>
      <c r="F34" s="32">
        <v>433.84</v>
      </c>
      <c r="G34" s="33">
        <v>548.11</v>
      </c>
      <c r="H34" s="33">
        <v>662.26</v>
      </c>
      <c r="I34" s="33">
        <v>796.14</v>
      </c>
      <c r="J34" s="34">
        <v>956.38</v>
      </c>
      <c r="K34" s="22"/>
      <c r="L34" s="22"/>
      <c r="M34" s="22"/>
      <c r="N34" s="22"/>
      <c r="O34" s="22"/>
      <c r="P34" s="22"/>
    </row>
    <row r="35" spans="1:16" ht="39" customHeight="1">
      <c r="A35" s="22"/>
      <c r="B35" s="35"/>
      <c r="C35" s="1181" t="s">
        <v>537</v>
      </c>
      <c r="D35" s="1182"/>
      <c r="E35" s="1183"/>
      <c r="F35" s="36">
        <v>15.93</v>
      </c>
      <c r="G35" s="37">
        <v>15.81</v>
      </c>
      <c r="H35" s="37">
        <v>15.53</v>
      </c>
      <c r="I35" s="37">
        <v>17.07</v>
      </c>
      <c r="J35" s="38">
        <v>17.78</v>
      </c>
      <c r="K35" s="22"/>
      <c r="L35" s="22"/>
      <c r="M35" s="22"/>
      <c r="N35" s="22"/>
      <c r="O35" s="22"/>
      <c r="P35" s="22"/>
    </row>
    <row r="36" spans="1:16" ht="39" customHeight="1">
      <c r="A36" s="22"/>
      <c r="B36" s="35"/>
      <c r="C36" s="1181" t="s">
        <v>538</v>
      </c>
      <c r="D36" s="1182"/>
      <c r="E36" s="1183"/>
      <c r="F36" s="36">
        <v>5.74</v>
      </c>
      <c r="G36" s="37">
        <v>9.14</v>
      </c>
      <c r="H36" s="37">
        <v>7.63</v>
      </c>
      <c r="I36" s="37">
        <v>8.57</v>
      </c>
      <c r="J36" s="38">
        <v>9.5500000000000007</v>
      </c>
      <c r="K36" s="22"/>
      <c r="L36" s="22"/>
      <c r="M36" s="22"/>
      <c r="N36" s="22"/>
      <c r="O36" s="22"/>
      <c r="P36" s="22"/>
    </row>
    <row r="37" spans="1:16" ht="39" customHeight="1">
      <c r="A37" s="22"/>
      <c r="B37" s="35"/>
      <c r="C37" s="1181" t="s">
        <v>539</v>
      </c>
      <c r="D37" s="1182"/>
      <c r="E37" s="1183"/>
      <c r="F37" s="36">
        <v>0.72</v>
      </c>
      <c r="G37" s="37">
        <v>1.43</v>
      </c>
      <c r="H37" s="37">
        <v>1.43</v>
      </c>
      <c r="I37" s="37">
        <v>0.7</v>
      </c>
      <c r="J37" s="38">
        <v>0.67</v>
      </c>
      <c r="K37" s="22"/>
      <c r="L37" s="22"/>
      <c r="M37" s="22"/>
      <c r="N37" s="22"/>
      <c r="O37" s="22"/>
      <c r="P37" s="22"/>
    </row>
    <row r="38" spans="1:16" ht="39" customHeight="1">
      <c r="A38" s="22"/>
      <c r="B38" s="35"/>
      <c r="C38" s="1181" t="s">
        <v>540</v>
      </c>
      <c r="D38" s="1182"/>
      <c r="E38" s="1183"/>
      <c r="F38" s="36">
        <v>0.2</v>
      </c>
      <c r="G38" s="37">
        <v>0.19</v>
      </c>
      <c r="H38" s="37">
        <v>0.19</v>
      </c>
      <c r="I38" s="37">
        <v>0.21</v>
      </c>
      <c r="J38" s="38">
        <v>0.2</v>
      </c>
      <c r="K38" s="22"/>
      <c r="L38" s="22"/>
      <c r="M38" s="22"/>
      <c r="N38" s="22"/>
      <c r="O38" s="22"/>
      <c r="P38" s="22"/>
    </row>
    <row r="39" spans="1:16" ht="39" customHeight="1">
      <c r="A39" s="22"/>
      <c r="B39" s="35"/>
      <c r="C39" s="1181" t="s">
        <v>541</v>
      </c>
      <c r="D39" s="1182"/>
      <c r="E39" s="1183"/>
      <c r="F39" s="36">
        <v>0.05</v>
      </c>
      <c r="G39" s="37">
        <v>0.06</v>
      </c>
      <c r="H39" s="37">
        <v>0.02</v>
      </c>
      <c r="I39" s="37">
        <v>0</v>
      </c>
      <c r="J39" s="38">
        <v>0.05</v>
      </c>
      <c r="K39" s="22"/>
      <c r="L39" s="22"/>
      <c r="M39" s="22"/>
      <c r="N39" s="22"/>
      <c r="O39" s="22"/>
      <c r="P39" s="22"/>
    </row>
    <row r="40" spans="1:16" ht="39" customHeight="1">
      <c r="A40" s="22"/>
      <c r="B40" s="35"/>
      <c r="C40" s="1181" t="s">
        <v>542</v>
      </c>
      <c r="D40" s="1182"/>
      <c r="E40" s="1183"/>
      <c r="F40" s="36">
        <v>0.05</v>
      </c>
      <c r="G40" s="37">
        <v>0.05</v>
      </c>
      <c r="H40" s="37">
        <v>0.03</v>
      </c>
      <c r="I40" s="37">
        <v>0.04</v>
      </c>
      <c r="J40" s="38">
        <v>0.05</v>
      </c>
      <c r="K40" s="22"/>
      <c r="L40" s="22"/>
      <c r="M40" s="22"/>
      <c r="N40" s="22"/>
      <c r="O40" s="22"/>
      <c r="P40" s="22"/>
    </row>
    <row r="41" spans="1:16" ht="39" customHeight="1">
      <c r="A41" s="22"/>
      <c r="B41" s="35"/>
      <c r="C41" s="1181" t="s">
        <v>543</v>
      </c>
      <c r="D41" s="1182"/>
      <c r="E41" s="1183"/>
      <c r="F41" s="36">
        <v>0</v>
      </c>
      <c r="G41" s="37">
        <v>0</v>
      </c>
      <c r="H41" s="37">
        <v>0</v>
      </c>
      <c r="I41" s="37">
        <v>0</v>
      </c>
      <c r="J41" s="38">
        <v>0</v>
      </c>
      <c r="K41" s="22"/>
      <c r="L41" s="22"/>
      <c r="M41" s="22"/>
      <c r="N41" s="22"/>
      <c r="O41" s="22"/>
      <c r="P41" s="22"/>
    </row>
    <row r="42" spans="1:16" ht="39" customHeight="1">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c r="A43" s="22"/>
      <c r="B43" s="40"/>
      <c r="C43" s="1184" t="s">
        <v>545</v>
      </c>
      <c r="D43" s="1185"/>
      <c r="E43" s="1186"/>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awUZjMu98wo9kD8CV2B1TUpsOOc98M6HQL4O1JiT84pP0WY/Z3De3d3eojlQtxanNtReLMzvrBymS04+q/aQ==" saltValue="dffd0uQWGHFVhv11DZ9P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R43" sqref="R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89" t="s">
        <v>9</v>
      </c>
      <c r="C45" s="1190"/>
      <c r="D45" s="58"/>
      <c r="E45" s="1195" t="s">
        <v>10</v>
      </c>
      <c r="F45" s="1195"/>
      <c r="G45" s="1195"/>
      <c r="H45" s="1195"/>
      <c r="I45" s="1195"/>
      <c r="J45" s="1196"/>
      <c r="K45" s="59">
        <v>1119</v>
      </c>
      <c r="L45" s="60">
        <v>1297</v>
      </c>
      <c r="M45" s="60">
        <v>1317</v>
      </c>
      <c r="N45" s="60">
        <v>1260</v>
      </c>
      <c r="O45" s="61">
        <v>1266</v>
      </c>
      <c r="P45" s="48"/>
      <c r="Q45" s="48"/>
      <c r="R45" s="48"/>
      <c r="S45" s="48"/>
      <c r="T45" s="48"/>
      <c r="U45" s="48"/>
    </row>
    <row r="46" spans="1:21" ht="30.75" customHeight="1">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c r="A48" s="48"/>
      <c r="B48" s="1191"/>
      <c r="C48" s="1192"/>
      <c r="D48" s="62"/>
      <c r="E48" s="1197" t="s">
        <v>13</v>
      </c>
      <c r="F48" s="1197"/>
      <c r="G48" s="1197"/>
      <c r="H48" s="1197"/>
      <c r="I48" s="1197"/>
      <c r="J48" s="1198"/>
      <c r="K48" s="63">
        <v>173</v>
      </c>
      <c r="L48" s="64">
        <v>111</v>
      </c>
      <c r="M48" s="64">
        <v>115</v>
      </c>
      <c r="N48" s="64">
        <v>116</v>
      </c>
      <c r="O48" s="65">
        <v>116</v>
      </c>
      <c r="P48" s="48"/>
      <c r="Q48" s="48"/>
      <c r="R48" s="48"/>
      <c r="S48" s="48"/>
      <c r="T48" s="48"/>
      <c r="U48" s="48"/>
    </row>
    <row r="49" spans="1:21" ht="30.75" customHeight="1">
      <c r="A49" s="48"/>
      <c r="B49" s="1191"/>
      <c r="C49" s="1192"/>
      <c r="D49" s="62"/>
      <c r="E49" s="1197" t="s">
        <v>14</v>
      </c>
      <c r="F49" s="1197"/>
      <c r="G49" s="1197"/>
      <c r="H49" s="1197"/>
      <c r="I49" s="1197"/>
      <c r="J49" s="1198"/>
      <c r="K49" s="63">
        <v>56</v>
      </c>
      <c r="L49" s="64">
        <v>56</v>
      </c>
      <c r="M49" s="64">
        <v>46</v>
      </c>
      <c r="N49" s="64">
        <v>31</v>
      </c>
      <c r="O49" s="65">
        <v>29</v>
      </c>
      <c r="P49" s="48"/>
      <c r="Q49" s="48"/>
      <c r="R49" s="48"/>
      <c r="S49" s="48"/>
      <c r="T49" s="48"/>
      <c r="U49" s="48"/>
    </row>
    <row r="50" spans="1:21" ht="30.75" customHeight="1">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v>0</v>
      </c>
      <c r="N51" s="64">
        <v>0</v>
      </c>
      <c r="O51" s="65" t="s">
        <v>489</v>
      </c>
      <c r="P51" s="48"/>
      <c r="Q51" s="48"/>
      <c r="R51" s="48"/>
      <c r="S51" s="48"/>
      <c r="T51" s="48"/>
      <c r="U51" s="48"/>
    </row>
    <row r="52" spans="1:21" ht="30.75" customHeight="1">
      <c r="A52" s="48"/>
      <c r="B52" s="1199" t="s">
        <v>17</v>
      </c>
      <c r="C52" s="1200"/>
      <c r="D52" s="66"/>
      <c r="E52" s="1197" t="s">
        <v>18</v>
      </c>
      <c r="F52" s="1197"/>
      <c r="G52" s="1197"/>
      <c r="H52" s="1197"/>
      <c r="I52" s="1197"/>
      <c r="J52" s="1198"/>
      <c r="K52" s="63">
        <v>1201</v>
      </c>
      <c r="L52" s="64">
        <v>1652</v>
      </c>
      <c r="M52" s="64">
        <v>1392</v>
      </c>
      <c r="N52" s="64">
        <v>1282</v>
      </c>
      <c r="O52" s="65">
        <v>1042</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147</v>
      </c>
      <c r="L53" s="69">
        <v>-188</v>
      </c>
      <c r="M53" s="69">
        <v>86</v>
      </c>
      <c r="N53" s="69">
        <v>125</v>
      </c>
      <c r="O53" s="70">
        <v>369</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Y7wzVEVY9N2BdqEZxxweuOcIa0q8CS5koFvAg8iSVL2Da1Md/ycMgL5pXHOEZOoYXAGS495fjNR0OIRHOJqag==" saltValue="WnsAjcoQsjr30HEkqJQI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P39" sqref="P3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220" t="s">
        <v>30</v>
      </c>
      <c r="C41" s="1221"/>
      <c r="D41" s="105"/>
      <c r="E41" s="1226" t="s">
        <v>31</v>
      </c>
      <c r="F41" s="1226"/>
      <c r="G41" s="1226"/>
      <c r="H41" s="1227"/>
      <c r="I41" s="355">
        <v>13201</v>
      </c>
      <c r="J41" s="356">
        <v>13297</v>
      </c>
      <c r="K41" s="356">
        <v>12540</v>
      </c>
      <c r="L41" s="356">
        <v>11873</v>
      </c>
      <c r="M41" s="357">
        <v>11759</v>
      </c>
    </row>
    <row r="42" spans="2:13" ht="27.75" customHeight="1">
      <c r="B42" s="1222"/>
      <c r="C42" s="1223"/>
      <c r="D42" s="106"/>
      <c r="E42" s="1228" t="s">
        <v>32</v>
      </c>
      <c r="F42" s="1228"/>
      <c r="G42" s="1228"/>
      <c r="H42" s="1229"/>
      <c r="I42" s="358" t="s">
        <v>489</v>
      </c>
      <c r="J42" s="359" t="s">
        <v>489</v>
      </c>
      <c r="K42" s="359" t="s">
        <v>489</v>
      </c>
      <c r="L42" s="359" t="s">
        <v>489</v>
      </c>
      <c r="M42" s="360" t="s">
        <v>489</v>
      </c>
    </row>
    <row r="43" spans="2:13" ht="27.75" customHeight="1">
      <c r="B43" s="1222"/>
      <c r="C43" s="1223"/>
      <c r="D43" s="106"/>
      <c r="E43" s="1228" t="s">
        <v>33</v>
      </c>
      <c r="F43" s="1228"/>
      <c r="G43" s="1228"/>
      <c r="H43" s="1229"/>
      <c r="I43" s="358">
        <v>612</v>
      </c>
      <c r="J43" s="359">
        <v>521</v>
      </c>
      <c r="K43" s="359">
        <v>419</v>
      </c>
      <c r="L43" s="359">
        <v>410</v>
      </c>
      <c r="M43" s="360">
        <v>522</v>
      </c>
    </row>
    <row r="44" spans="2:13" ht="27.75" customHeight="1">
      <c r="B44" s="1222"/>
      <c r="C44" s="1223"/>
      <c r="D44" s="106"/>
      <c r="E44" s="1228" t="s">
        <v>34</v>
      </c>
      <c r="F44" s="1228"/>
      <c r="G44" s="1228"/>
      <c r="H44" s="1229"/>
      <c r="I44" s="358">
        <v>284</v>
      </c>
      <c r="J44" s="359">
        <v>257</v>
      </c>
      <c r="K44" s="359">
        <v>233</v>
      </c>
      <c r="L44" s="359">
        <v>220</v>
      </c>
      <c r="M44" s="360">
        <v>195</v>
      </c>
    </row>
    <row r="45" spans="2:13" ht="27.75" customHeight="1">
      <c r="B45" s="1222"/>
      <c r="C45" s="1223"/>
      <c r="D45" s="106"/>
      <c r="E45" s="1228" t="s">
        <v>35</v>
      </c>
      <c r="F45" s="1228"/>
      <c r="G45" s="1228"/>
      <c r="H45" s="1229"/>
      <c r="I45" s="358">
        <v>735</v>
      </c>
      <c r="J45" s="359">
        <v>699</v>
      </c>
      <c r="K45" s="359">
        <v>776</v>
      </c>
      <c r="L45" s="359">
        <v>775</v>
      </c>
      <c r="M45" s="360">
        <v>824</v>
      </c>
    </row>
    <row r="46" spans="2:13" ht="27.75" customHeight="1">
      <c r="B46" s="1222"/>
      <c r="C46" s="1223"/>
      <c r="D46" s="107"/>
      <c r="E46" s="1228" t="s">
        <v>36</v>
      </c>
      <c r="F46" s="1228"/>
      <c r="G46" s="1228"/>
      <c r="H46" s="1229"/>
      <c r="I46" s="358">
        <v>839</v>
      </c>
      <c r="J46" s="359">
        <v>819</v>
      </c>
      <c r="K46" s="359">
        <v>641</v>
      </c>
      <c r="L46" s="359">
        <v>443</v>
      </c>
      <c r="M46" s="360">
        <v>252</v>
      </c>
    </row>
    <row r="47" spans="2:13" ht="27.75" customHeight="1">
      <c r="B47" s="1222"/>
      <c r="C47" s="1223"/>
      <c r="D47" s="108"/>
      <c r="E47" s="1230" t="s">
        <v>37</v>
      </c>
      <c r="F47" s="1231"/>
      <c r="G47" s="1231"/>
      <c r="H47" s="1232"/>
      <c r="I47" s="358" t="s">
        <v>489</v>
      </c>
      <c r="J47" s="359" t="s">
        <v>489</v>
      </c>
      <c r="K47" s="359" t="s">
        <v>489</v>
      </c>
      <c r="L47" s="359" t="s">
        <v>489</v>
      </c>
      <c r="M47" s="360" t="s">
        <v>489</v>
      </c>
    </row>
    <row r="48" spans="2:13" ht="27.75" customHeight="1">
      <c r="B48" s="1222"/>
      <c r="C48" s="1223"/>
      <c r="D48" s="106"/>
      <c r="E48" s="1228" t="s">
        <v>38</v>
      </c>
      <c r="F48" s="1228"/>
      <c r="G48" s="1228"/>
      <c r="H48" s="1229"/>
      <c r="I48" s="358" t="s">
        <v>489</v>
      </c>
      <c r="J48" s="359" t="s">
        <v>489</v>
      </c>
      <c r="K48" s="359" t="s">
        <v>489</v>
      </c>
      <c r="L48" s="359" t="s">
        <v>489</v>
      </c>
      <c r="M48" s="360" t="s">
        <v>489</v>
      </c>
    </row>
    <row r="49" spans="2:13" ht="27.75" customHeight="1">
      <c r="B49" s="1224"/>
      <c r="C49" s="1225"/>
      <c r="D49" s="106"/>
      <c r="E49" s="1228" t="s">
        <v>39</v>
      </c>
      <c r="F49" s="1228"/>
      <c r="G49" s="1228"/>
      <c r="H49" s="1229"/>
      <c r="I49" s="358" t="s">
        <v>489</v>
      </c>
      <c r="J49" s="359" t="s">
        <v>489</v>
      </c>
      <c r="K49" s="359" t="s">
        <v>489</v>
      </c>
      <c r="L49" s="359" t="s">
        <v>489</v>
      </c>
      <c r="M49" s="360" t="s">
        <v>489</v>
      </c>
    </row>
    <row r="50" spans="2:13" ht="27.75" customHeight="1">
      <c r="B50" s="1233" t="s">
        <v>40</v>
      </c>
      <c r="C50" s="1234"/>
      <c r="D50" s="109"/>
      <c r="E50" s="1228" t="s">
        <v>41</v>
      </c>
      <c r="F50" s="1228"/>
      <c r="G50" s="1228"/>
      <c r="H50" s="1229"/>
      <c r="I50" s="358">
        <v>4182</v>
      </c>
      <c r="J50" s="359">
        <v>3882</v>
      </c>
      <c r="K50" s="359">
        <v>4830</v>
      </c>
      <c r="L50" s="359">
        <v>5089</v>
      </c>
      <c r="M50" s="360">
        <v>5092</v>
      </c>
    </row>
    <row r="51" spans="2:13" ht="27.75" customHeight="1">
      <c r="B51" s="1222"/>
      <c r="C51" s="1223"/>
      <c r="D51" s="106"/>
      <c r="E51" s="1228" t="s">
        <v>42</v>
      </c>
      <c r="F51" s="1228"/>
      <c r="G51" s="1228"/>
      <c r="H51" s="1229"/>
      <c r="I51" s="358">
        <v>5789</v>
      </c>
      <c r="J51" s="359">
        <v>5434</v>
      </c>
      <c r="K51" s="359">
        <v>4990</v>
      </c>
      <c r="L51" s="359">
        <v>4610</v>
      </c>
      <c r="M51" s="360">
        <v>2728</v>
      </c>
    </row>
    <row r="52" spans="2:13" ht="27.75" customHeight="1">
      <c r="B52" s="1224"/>
      <c r="C52" s="1225"/>
      <c r="D52" s="106"/>
      <c r="E52" s="1228" t="s">
        <v>43</v>
      </c>
      <c r="F52" s="1228"/>
      <c r="G52" s="1228"/>
      <c r="H52" s="1229"/>
      <c r="I52" s="358">
        <v>9168</v>
      </c>
      <c r="J52" s="359">
        <v>9111</v>
      </c>
      <c r="K52" s="359">
        <v>8871</v>
      </c>
      <c r="L52" s="359">
        <v>8515</v>
      </c>
      <c r="M52" s="360">
        <v>8739</v>
      </c>
    </row>
    <row r="53" spans="2:13" ht="27.75" customHeight="1" thickBot="1">
      <c r="B53" s="1235" t="s">
        <v>19</v>
      </c>
      <c r="C53" s="1236"/>
      <c r="D53" s="110"/>
      <c r="E53" s="1237" t="s">
        <v>44</v>
      </c>
      <c r="F53" s="1237"/>
      <c r="G53" s="1237"/>
      <c r="H53" s="1238"/>
      <c r="I53" s="361">
        <v>-3468</v>
      </c>
      <c r="J53" s="362">
        <v>-2834</v>
      </c>
      <c r="K53" s="362">
        <v>-4082</v>
      </c>
      <c r="L53" s="362">
        <v>-4492</v>
      </c>
      <c r="M53" s="363">
        <v>-3006</v>
      </c>
    </row>
    <row r="54" spans="2:13" ht="27.75" customHeight="1">
      <c r="B54" s="111"/>
      <c r="C54" s="112"/>
      <c r="D54" s="112"/>
      <c r="E54" s="113"/>
      <c r="F54" s="113"/>
      <c r="G54" s="113"/>
      <c r="H54" s="113"/>
      <c r="I54" s="114"/>
      <c r="J54" s="114"/>
      <c r="K54" s="114"/>
      <c r="L54" s="114"/>
      <c r="M54" s="114"/>
    </row>
    <row r="55" spans="2:13"/>
  </sheetData>
  <sheetProtection algorithmName="SHA-512" hashValue="UPxaDJe7Uv4RiJS36ddGrJaAX7FcDgWXr9NbmcxoZiPH7aE1FeDVENB87cBXwqRFqLejCsmjjWoNPsL+nUTEOQ==" saltValue="ala5wlQoLT6MGqZBIlhK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O61" sqref="O6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47" t="s">
        <v>46</v>
      </c>
      <c r="D55" s="1247"/>
      <c r="E55" s="1248"/>
      <c r="F55" s="122">
        <v>1605</v>
      </c>
      <c r="G55" s="122">
        <v>1477</v>
      </c>
      <c r="H55" s="123">
        <v>1498</v>
      </c>
    </row>
    <row r="56" spans="2:8" ht="52.5" customHeight="1">
      <c r="B56" s="124"/>
      <c r="C56" s="1249" t="s">
        <v>47</v>
      </c>
      <c r="D56" s="1249"/>
      <c r="E56" s="1250"/>
      <c r="F56" s="125">
        <v>96</v>
      </c>
      <c r="G56" s="125">
        <v>96</v>
      </c>
      <c r="H56" s="126">
        <v>96</v>
      </c>
    </row>
    <row r="57" spans="2:8" ht="53.25" customHeight="1">
      <c r="B57" s="124"/>
      <c r="C57" s="1251" t="s">
        <v>48</v>
      </c>
      <c r="D57" s="1251"/>
      <c r="E57" s="1252"/>
      <c r="F57" s="127">
        <v>2931</v>
      </c>
      <c r="G57" s="127">
        <v>3318</v>
      </c>
      <c r="H57" s="128">
        <v>3301</v>
      </c>
    </row>
    <row r="58" spans="2:8" ht="45.75" customHeight="1">
      <c r="B58" s="129"/>
      <c r="C58" s="1239" t="s">
        <v>563</v>
      </c>
      <c r="D58" s="1240"/>
      <c r="E58" s="1241"/>
      <c r="F58" s="130">
        <v>1105</v>
      </c>
      <c r="G58" s="130">
        <v>1305</v>
      </c>
      <c r="H58" s="131">
        <v>1206</v>
      </c>
    </row>
    <row r="59" spans="2:8" ht="45.75" customHeight="1">
      <c r="B59" s="129"/>
      <c r="C59" s="1239" t="s">
        <v>564</v>
      </c>
      <c r="D59" s="1240"/>
      <c r="E59" s="1241"/>
      <c r="F59" s="130">
        <v>831</v>
      </c>
      <c r="G59" s="130">
        <v>931</v>
      </c>
      <c r="H59" s="131">
        <v>1032</v>
      </c>
    </row>
    <row r="60" spans="2:8" ht="45.75" customHeight="1">
      <c r="B60" s="129"/>
      <c r="C60" s="1239" t="s">
        <v>565</v>
      </c>
      <c r="D60" s="1240"/>
      <c r="E60" s="1241"/>
      <c r="F60" s="130">
        <v>273</v>
      </c>
      <c r="G60" s="130">
        <v>286</v>
      </c>
      <c r="H60" s="131">
        <v>300</v>
      </c>
    </row>
    <row r="61" spans="2:8" ht="45.75" customHeight="1">
      <c r="B61" s="129"/>
      <c r="C61" s="1239" t="s">
        <v>566</v>
      </c>
      <c r="D61" s="1240"/>
      <c r="E61" s="1241"/>
      <c r="F61" s="130">
        <v>293</v>
      </c>
      <c r="G61" s="130">
        <v>293</v>
      </c>
      <c r="H61" s="131">
        <v>293</v>
      </c>
    </row>
    <row r="62" spans="2:8" ht="45.75" customHeight="1" thickBot="1">
      <c r="B62" s="132"/>
      <c r="C62" s="1242" t="s">
        <v>567</v>
      </c>
      <c r="D62" s="1243"/>
      <c r="E62" s="1244"/>
      <c r="F62" s="133">
        <v>80</v>
      </c>
      <c r="G62" s="133">
        <v>161</v>
      </c>
      <c r="H62" s="134">
        <v>151</v>
      </c>
    </row>
    <row r="63" spans="2:8" ht="52.5" customHeight="1" thickBot="1">
      <c r="B63" s="135"/>
      <c r="C63" s="1245" t="s">
        <v>49</v>
      </c>
      <c r="D63" s="1245"/>
      <c r="E63" s="1246"/>
      <c r="F63" s="136">
        <v>4632</v>
      </c>
      <c r="G63" s="136">
        <v>4890</v>
      </c>
      <c r="H63" s="137">
        <v>4894</v>
      </c>
    </row>
    <row r="64" spans="2:8"/>
  </sheetData>
  <sheetProtection algorithmName="SHA-512" hashValue="RKTi3XVssKL47ml7hBFU9Y0tcBZoJK99YUJB1b20UL4FacHG/bym4iKDMMwqYTI0GWWLMte3KrENG7Z402egPQ==" saltValue="PXldvcnms2A9SQnz6CK8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CR39" sqref="CR3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575</v>
      </c>
    </row>
    <row r="50" spans="1:109">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c r="B51" s="372"/>
      <c r="G51" s="1270"/>
      <c r="H51" s="1270"/>
      <c r="I51" s="1274"/>
      <c r="J51" s="1274"/>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5">
        <v>64.8</v>
      </c>
      <c r="BQ53" s="1255"/>
      <c r="BR53" s="1255"/>
      <c r="BS53" s="1255"/>
      <c r="BT53" s="1255"/>
      <c r="BU53" s="1255"/>
      <c r="BV53" s="1255"/>
      <c r="BW53" s="1255"/>
      <c r="BX53" s="1255">
        <v>63.5</v>
      </c>
      <c r="BY53" s="1255"/>
      <c r="BZ53" s="1255"/>
      <c r="CA53" s="1255"/>
      <c r="CB53" s="1255"/>
      <c r="CC53" s="1255"/>
      <c r="CD53" s="1255"/>
      <c r="CE53" s="1255"/>
      <c r="CF53" s="1255">
        <v>64.900000000000006</v>
      </c>
      <c r="CG53" s="1255"/>
      <c r="CH53" s="1255"/>
      <c r="CI53" s="1255"/>
      <c r="CJ53" s="1255"/>
      <c r="CK53" s="1255"/>
      <c r="CL53" s="1255"/>
      <c r="CM53" s="1255"/>
      <c r="CN53" s="1255">
        <v>66.099999999999994</v>
      </c>
      <c r="CO53" s="1255"/>
      <c r="CP53" s="1255"/>
      <c r="CQ53" s="1255"/>
      <c r="CR53" s="1255"/>
      <c r="CS53" s="1255"/>
      <c r="CT53" s="1255"/>
      <c r="CU53" s="1255"/>
      <c r="CV53" s="1255">
        <v>65.8</v>
      </c>
      <c r="CW53" s="1255"/>
      <c r="CX53" s="1255"/>
      <c r="CY53" s="1255"/>
      <c r="CZ53" s="1255"/>
      <c r="DA53" s="1255"/>
      <c r="DB53" s="1255"/>
      <c r="DC53" s="1255"/>
    </row>
    <row r="54" spans="1:109">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580</v>
      </c>
    </row>
    <row r="64" spans="1:109">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1" t="s">
        <v>581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575</v>
      </c>
    </row>
    <row r="72" spans="2:107">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c r="B73" s="372"/>
      <c r="G73" s="1270"/>
      <c r="H73" s="1270"/>
      <c r="I73" s="1270"/>
      <c r="J73" s="1270"/>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582</v>
      </c>
      <c r="BC75" s="1258"/>
      <c r="BD75" s="1258"/>
      <c r="BE75" s="1258"/>
      <c r="BF75" s="1258"/>
      <c r="BG75" s="1258"/>
      <c r="BH75" s="1258"/>
      <c r="BI75" s="1258"/>
      <c r="BJ75" s="1258"/>
      <c r="BK75" s="1258"/>
      <c r="BL75" s="1258"/>
      <c r="BM75" s="1258"/>
      <c r="BN75" s="1258"/>
      <c r="BO75" s="1258"/>
      <c r="BP75" s="1255">
        <v>5.7</v>
      </c>
      <c r="BQ75" s="1255"/>
      <c r="BR75" s="1255"/>
      <c r="BS75" s="1255"/>
      <c r="BT75" s="1255"/>
      <c r="BU75" s="1255"/>
      <c r="BV75" s="1255"/>
      <c r="BW75" s="1255"/>
      <c r="BX75" s="1255">
        <v>1.6</v>
      </c>
      <c r="BY75" s="1255"/>
      <c r="BZ75" s="1255"/>
      <c r="CA75" s="1255"/>
      <c r="CB75" s="1255"/>
      <c r="CC75" s="1255"/>
      <c r="CD75" s="1255"/>
      <c r="CE75" s="1255"/>
      <c r="CF75" s="1255">
        <v>0.4</v>
      </c>
      <c r="CG75" s="1255"/>
      <c r="CH75" s="1255"/>
      <c r="CI75" s="1255"/>
      <c r="CJ75" s="1255"/>
      <c r="CK75" s="1255"/>
      <c r="CL75" s="1255"/>
      <c r="CM75" s="1255"/>
      <c r="CN75" s="1255">
        <v>0.1</v>
      </c>
      <c r="CO75" s="1255"/>
      <c r="CP75" s="1255"/>
      <c r="CQ75" s="1255"/>
      <c r="CR75" s="1255"/>
      <c r="CS75" s="1255"/>
      <c r="CT75" s="1255"/>
      <c r="CU75" s="1255"/>
      <c r="CV75" s="1255">
        <v>5.7</v>
      </c>
      <c r="CW75" s="1255"/>
      <c r="CX75" s="1255"/>
      <c r="CY75" s="1255"/>
      <c r="CZ75" s="1255"/>
      <c r="DA75" s="1255"/>
      <c r="DB75" s="1255"/>
      <c r="DC75" s="1255"/>
    </row>
    <row r="76" spans="2:107">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582</v>
      </c>
      <c r="BC79" s="1258"/>
      <c r="BD79" s="1258"/>
      <c r="BE79" s="1258"/>
      <c r="BF79" s="1258"/>
      <c r="BG79" s="1258"/>
      <c r="BH79" s="1258"/>
      <c r="BI79" s="1258"/>
      <c r="BJ79" s="1258"/>
      <c r="BK79" s="1258"/>
      <c r="BL79" s="1258"/>
      <c r="BM79" s="1258"/>
      <c r="BN79" s="1258"/>
      <c r="BO79" s="1258"/>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jJl6LPNwgt5C2w01a6UG25jP9khAjdBNNckjTCogD01DVdutG62L4GjcQeUpICGROtsYjX6gUPm1TXoZ0CUtNg==" saltValue="PraVnkgC8PedvMFtCHOkj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4" zoomScale="70" zoomScaleNormal="70" zoomScaleSheetLayoutView="70" workbookViewId="0">
      <selection activeCell="CR39" sqref="CR3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Wrrkx95gGS28xHtjImpwAgRdOMArOuBhwx6U4bDof6NaLw2t9f5tSFTmqoa85io3yklqi2j3AQXzzaZonLKSLA==" saltValue="SX4UxPGmSylhP48an5oD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R39" sqref="CR39"/>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QV0LHL7o1+tBiyBg167odCwCMCfqd2zjMk5/r5948zLBnAf+2UdxMLe2PZvwpBpkOyUG1gR5moFhi+5UPIRyOA==" saltValue="yd5QQvchano36/Dgv702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77255</v>
      </c>
      <c r="E3" s="156"/>
      <c r="F3" s="157">
        <v>103390</v>
      </c>
      <c r="G3" s="158"/>
      <c r="H3" s="159"/>
    </row>
    <row r="4" spans="1:8">
      <c r="A4" s="160"/>
      <c r="B4" s="161"/>
      <c r="C4" s="162"/>
      <c r="D4" s="163">
        <v>47252</v>
      </c>
      <c r="E4" s="164"/>
      <c r="F4" s="165">
        <v>51269</v>
      </c>
      <c r="G4" s="166"/>
      <c r="H4" s="167"/>
    </row>
    <row r="5" spans="1:8">
      <c r="A5" s="148" t="s">
        <v>521</v>
      </c>
      <c r="B5" s="153"/>
      <c r="C5" s="154"/>
      <c r="D5" s="155">
        <v>121357</v>
      </c>
      <c r="E5" s="156"/>
      <c r="F5" s="157">
        <v>117234</v>
      </c>
      <c r="G5" s="158"/>
      <c r="H5" s="159"/>
    </row>
    <row r="6" spans="1:8">
      <c r="A6" s="160"/>
      <c r="B6" s="161"/>
      <c r="C6" s="162"/>
      <c r="D6" s="163">
        <v>80545</v>
      </c>
      <c r="E6" s="164"/>
      <c r="F6" s="165">
        <v>59796</v>
      </c>
      <c r="G6" s="166"/>
      <c r="H6" s="167"/>
    </row>
    <row r="7" spans="1:8">
      <c r="A7" s="148" t="s">
        <v>522</v>
      </c>
      <c r="B7" s="153"/>
      <c r="C7" s="154"/>
      <c r="D7" s="155">
        <v>51158</v>
      </c>
      <c r="E7" s="156"/>
      <c r="F7" s="157">
        <v>97758</v>
      </c>
      <c r="G7" s="158"/>
      <c r="H7" s="159"/>
    </row>
    <row r="8" spans="1:8">
      <c r="A8" s="160"/>
      <c r="B8" s="161"/>
      <c r="C8" s="162"/>
      <c r="D8" s="163">
        <v>17943</v>
      </c>
      <c r="E8" s="164"/>
      <c r="F8" s="165">
        <v>45946</v>
      </c>
      <c r="G8" s="166"/>
      <c r="H8" s="167"/>
    </row>
    <row r="9" spans="1:8">
      <c r="A9" s="148" t="s">
        <v>523</v>
      </c>
      <c r="B9" s="153"/>
      <c r="C9" s="154"/>
      <c r="D9" s="155">
        <v>46195</v>
      </c>
      <c r="E9" s="156"/>
      <c r="F9" s="157">
        <v>91338</v>
      </c>
      <c r="G9" s="158"/>
      <c r="H9" s="159"/>
    </row>
    <row r="10" spans="1:8">
      <c r="A10" s="160"/>
      <c r="B10" s="161"/>
      <c r="C10" s="162"/>
      <c r="D10" s="163">
        <v>36852</v>
      </c>
      <c r="E10" s="164"/>
      <c r="F10" s="165">
        <v>43989</v>
      </c>
      <c r="G10" s="166"/>
      <c r="H10" s="167"/>
    </row>
    <row r="11" spans="1:8">
      <c r="A11" s="148" t="s">
        <v>524</v>
      </c>
      <c r="B11" s="153"/>
      <c r="C11" s="154"/>
      <c r="D11" s="155">
        <v>84215</v>
      </c>
      <c r="E11" s="156"/>
      <c r="F11" s="157">
        <v>103975</v>
      </c>
      <c r="G11" s="158"/>
      <c r="H11" s="159"/>
    </row>
    <row r="12" spans="1:8">
      <c r="A12" s="160"/>
      <c r="B12" s="161"/>
      <c r="C12" s="168"/>
      <c r="D12" s="163">
        <v>80175</v>
      </c>
      <c r="E12" s="164"/>
      <c r="F12" s="165">
        <v>52698</v>
      </c>
      <c r="G12" s="166"/>
      <c r="H12" s="167"/>
    </row>
    <row r="13" spans="1:8">
      <c r="A13" s="148"/>
      <c r="B13" s="153"/>
      <c r="C13" s="169"/>
      <c r="D13" s="170">
        <v>76036</v>
      </c>
      <c r="E13" s="171"/>
      <c r="F13" s="172">
        <v>102739</v>
      </c>
      <c r="G13" s="173"/>
      <c r="H13" s="159"/>
    </row>
    <row r="14" spans="1:8">
      <c r="A14" s="160"/>
      <c r="B14" s="161"/>
      <c r="C14" s="162"/>
      <c r="D14" s="163">
        <v>52553</v>
      </c>
      <c r="E14" s="164"/>
      <c r="F14" s="165">
        <v>50740</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5.8</v>
      </c>
      <c r="C19" s="174">
        <f>ROUND(VALUE(SUBSTITUTE(実質収支比率等に係る経年分析!G$48,"▲","-")),2)</f>
        <v>9.1999999999999993</v>
      </c>
      <c r="D19" s="174">
        <f>ROUND(VALUE(SUBSTITUTE(実質収支比率等に係る経年分析!H$48,"▲","-")),2)</f>
        <v>7.67</v>
      </c>
      <c r="E19" s="174">
        <f>ROUND(VALUE(SUBSTITUTE(実質収支比率等に係る経年分析!I$48,"▲","-")),2)</f>
        <v>8.6300000000000008</v>
      </c>
      <c r="F19" s="174">
        <f>ROUND(VALUE(SUBSTITUTE(実質収支比率等に係る経年分析!J$48,"▲","-")),2)</f>
        <v>9.61</v>
      </c>
    </row>
    <row r="20" spans="1:11">
      <c r="A20" s="174" t="s">
        <v>53</v>
      </c>
      <c r="B20" s="174">
        <f>ROUND(VALUE(SUBSTITUTE(実質収支比率等に係る経年分析!F$47,"▲","-")),2)</f>
        <v>21.69</v>
      </c>
      <c r="C20" s="174">
        <f>ROUND(VALUE(SUBSTITUTE(実質収支比率等に係る経年分析!G$47,"▲","-")),2)</f>
        <v>16.87</v>
      </c>
      <c r="D20" s="174">
        <f>ROUND(VALUE(SUBSTITUTE(実質収支比率等に係る経年分析!H$47,"▲","-")),2)</f>
        <v>37.380000000000003</v>
      </c>
      <c r="E20" s="174">
        <f>ROUND(VALUE(SUBSTITUTE(実質収支比率等に係る経年分析!I$47,"▲","-")),2)</f>
        <v>35.369999999999997</v>
      </c>
      <c r="F20" s="174">
        <f>ROUND(VALUE(SUBSTITUTE(実質収支比率等に係る経年分析!J$47,"▲","-")),2)</f>
        <v>35.869999999999997</v>
      </c>
    </row>
    <row r="21" spans="1:11">
      <c r="A21" s="174" t="s">
        <v>54</v>
      </c>
      <c r="B21" s="174">
        <f>IF(ISNUMBER(VALUE(SUBSTITUTE(実質収支比率等に係る経年分析!F$49,"▲","-"))),ROUND(VALUE(SUBSTITUTE(実質収支比率等に係る経年分析!F$49,"▲","-")),2),NA())</f>
        <v>-6.62</v>
      </c>
      <c r="C21" s="174">
        <f>IF(ISNUMBER(VALUE(SUBSTITUTE(実質収支比率等に係る経年分析!G$49,"▲","-"))),ROUND(VALUE(SUBSTITUTE(実質収支比率等に係る経年分析!G$49,"▲","-")),2),NA())</f>
        <v>-4.3</v>
      </c>
      <c r="D21" s="174">
        <f>IF(ISNUMBER(VALUE(SUBSTITUTE(実質収支比率等に係る経年分析!H$49,"▲","-"))),ROUND(VALUE(SUBSTITUTE(実質収支比率等に係る経年分析!H$49,"▲","-")),2),NA())</f>
        <v>13.28</v>
      </c>
      <c r="E21" s="174">
        <f>IF(ISNUMBER(VALUE(SUBSTITUTE(実質収支比率等に係る経年分析!I$49,"▲","-"))),ROUND(VALUE(SUBSTITUTE(実質収支比率等に係る経年分析!I$49,"▲","-")),2),NA())</f>
        <v>-8.99</v>
      </c>
      <c r="F21" s="174">
        <f>IF(ISNUMBER(VALUE(SUBSTITUTE(実質収支比率等に係る経年分析!J$49,"▲","-"))),ROUND(VALUE(SUBSTITUTE(実質収支比率等に係る経年分析!J$49,"▲","-")),2),NA())</f>
        <v>-5.89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地方独立行政法人芦屋中央病院貸付金特別会計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給食センター特別会計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c r="A31" s="175" t="str">
        <f>IF(連結実質赤字比率に係る赤字・黒字の構成分析!C$39="",NA(),連結実質赤字比率に係る赤字・黒字の構成分析!C$39)</f>
        <v>国民宿舎特別会計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0.67</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9.5500000000000007</v>
      </c>
    </row>
    <row r="35" spans="1:16">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15.53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17.78</v>
      </c>
    </row>
    <row r="36" spans="1:16">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433.84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548.11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662.26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796.14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956.38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1201</v>
      </c>
      <c r="E42" s="176"/>
      <c r="F42" s="176"/>
      <c r="G42" s="176">
        <f>'実質公債費比率（分子）の構造'!L$52</f>
        <v>1652</v>
      </c>
      <c r="H42" s="176"/>
      <c r="I42" s="176"/>
      <c r="J42" s="176">
        <f>'実質公債費比率（分子）の構造'!M$52</f>
        <v>1392</v>
      </c>
      <c r="K42" s="176"/>
      <c r="L42" s="176"/>
      <c r="M42" s="176">
        <f>'実質公債費比率（分子）の構造'!N$52</f>
        <v>1282</v>
      </c>
      <c r="N42" s="176"/>
      <c r="O42" s="176"/>
      <c r="P42" s="176">
        <f>'実質公債費比率（分子）の構造'!O$52</f>
        <v>1042</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56</v>
      </c>
      <c r="C45" s="176"/>
      <c r="D45" s="176"/>
      <c r="E45" s="176">
        <f>'実質公債費比率（分子）の構造'!L$49</f>
        <v>56</v>
      </c>
      <c r="F45" s="176"/>
      <c r="G45" s="176"/>
      <c r="H45" s="176">
        <f>'実質公債費比率（分子）の構造'!M$49</f>
        <v>46</v>
      </c>
      <c r="I45" s="176"/>
      <c r="J45" s="176"/>
      <c r="K45" s="176">
        <f>'実質公債費比率（分子）の構造'!N$49</f>
        <v>31</v>
      </c>
      <c r="L45" s="176"/>
      <c r="M45" s="176"/>
      <c r="N45" s="176">
        <f>'実質公債費比率（分子）の構造'!O$49</f>
        <v>29</v>
      </c>
      <c r="O45" s="176"/>
      <c r="P45" s="176"/>
    </row>
    <row r="46" spans="1:16">
      <c r="A46" s="176" t="s">
        <v>64</v>
      </c>
      <c r="B46" s="176">
        <f>'実質公債費比率（分子）の構造'!K$48</f>
        <v>173</v>
      </c>
      <c r="C46" s="176"/>
      <c r="D46" s="176"/>
      <c r="E46" s="176">
        <f>'実質公債費比率（分子）の構造'!L$48</f>
        <v>111</v>
      </c>
      <c r="F46" s="176"/>
      <c r="G46" s="176"/>
      <c r="H46" s="176">
        <f>'実質公債費比率（分子）の構造'!M$48</f>
        <v>115</v>
      </c>
      <c r="I46" s="176"/>
      <c r="J46" s="176"/>
      <c r="K46" s="176">
        <f>'実質公債費比率（分子）の構造'!N$48</f>
        <v>116</v>
      </c>
      <c r="L46" s="176"/>
      <c r="M46" s="176"/>
      <c r="N46" s="176">
        <f>'実質公債費比率（分子）の構造'!O$48</f>
        <v>116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1119</v>
      </c>
      <c r="C49" s="176"/>
      <c r="D49" s="176"/>
      <c r="E49" s="176">
        <f>'実質公債費比率（分子）の構造'!L$45</f>
        <v>1297</v>
      </c>
      <c r="F49" s="176"/>
      <c r="G49" s="176"/>
      <c r="H49" s="176">
        <f>'実質公債費比率（分子）の構造'!M$45</f>
        <v>1317</v>
      </c>
      <c r="I49" s="176"/>
      <c r="J49" s="176"/>
      <c r="K49" s="176">
        <f>'実質公債費比率（分子）の構造'!N$45</f>
        <v>1260</v>
      </c>
      <c r="L49" s="176"/>
      <c r="M49" s="176"/>
      <c r="N49" s="176">
        <f>'実質公債費比率（分子）の構造'!O$45</f>
        <v>1266</v>
      </c>
      <c r="O49" s="176"/>
      <c r="P49" s="176"/>
    </row>
    <row r="50" spans="1:16">
      <c r="A50" s="176" t="s">
        <v>67</v>
      </c>
      <c r="B50" s="176" t="e">
        <f>NA()</f>
        <v>#N/A</v>
      </c>
      <c r="C50" s="176">
        <f>IF(ISNUMBER('実質公債費比率（分子）の構造'!K$53),'実質公債費比率（分子）の構造'!K$53,NA())</f>
        <v>147</v>
      </c>
      <c r="D50" s="176" t="e">
        <f>NA()</f>
        <v>#N/A</v>
      </c>
      <c r="E50" s="176" t="e">
        <f>NA()</f>
        <v>#N/A</v>
      </c>
      <c r="F50" s="176">
        <f>IF(ISNUMBER('実質公債費比率（分子）の構造'!L$53),'実質公債費比率（分子）の構造'!L$53,NA())</f>
        <v>-188</v>
      </c>
      <c r="G50" s="176" t="e">
        <f>NA()</f>
        <v>#N/A</v>
      </c>
      <c r="H50" s="176" t="e">
        <f>NA()</f>
        <v>#N/A</v>
      </c>
      <c r="I50" s="176">
        <f>IF(ISNUMBER('実質公債費比率（分子）の構造'!M$53),'実質公債費比率（分子）の構造'!M$53,NA())</f>
        <v>86</v>
      </c>
      <c r="J50" s="176" t="e">
        <f>NA()</f>
        <v>#N/A</v>
      </c>
      <c r="K50" s="176" t="e">
        <f>NA()</f>
        <v>#N/A</v>
      </c>
      <c r="L50" s="176">
        <f>IF(ISNUMBER('実質公債費比率（分子）の構造'!N$53),'実質公債費比率（分子）の構造'!N$53,NA())</f>
        <v>125</v>
      </c>
      <c r="M50" s="176" t="e">
        <f>NA()</f>
        <v>#N/A</v>
      </c>
      <c r="N50" s="176" t="e">
        <f>NA()</f>
        <v>#N/A</v>
      </c>
      <c r="O50" s="176">
        <f>IF(ISNUMBER('実質公債費比率（分子）の構造'!O$53),'実質公債費比率（分子）の構造'!O$53,NA())</f>
        <v>369</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9168</v>
      </c>
      <c r="E56" s="175"/>
      <c r="F56" s="175"/>
      <c r="G56" s="175">
        <f>'将来負担比率（分子）の構造'!J$52</f>
        <v>9111</v>
      </c>
      <c r="H56" s="175"/>
      <c r="I56" s="175"/>
      <c r="J56" s="175">
        <f>'将来負担比率（分子）の構造'!K$52</f>
        <v>8871</v>
      </c>
      <c r="K56" s="175"/>
      <c r="L56" s="175"/>
      <c r="M56" s="175">
        <f>'将来負担比率（分子）の構造'!L$52</f>
        <v>8515</v>
      </c>
      <c r="N56" s="175"/>
      <c r="O56" s="175"/>
      <c r="P56" s="175">
        <f>'将来負担比率（分子）の構造'!M$52</f>
        <v>8739</v>
      </c>
    </row>
    <row r="57" spans="1:16">
      <c r="A57" s="175" t="s">
        <v>42</v>
      </c>
      <c r="B57" s="175"/>
      <c r="C57" s="175"/>
      <c r="D57" s="175">
        <f>'将来負担比率（分子）の構造'!I$51</f>
        <v>5789</v>
      </c>
      <c r="E57" s="175"/>
      <c r="F57" s="175"/>
      <c r="G57" s="175">
        <f>'将来負担比率（分子）の構造'!J$51</f>
        <v>5434</v>
      </c>
      <c r="H57" s="175"/>
      <c r="I57" s="175"/>
      <c r="J57" s="175">
        <f>'将来負担比率（分子）の構造'!K$51</f>
        <v>4990</v>
      </c>
      <c r="K57" s="175"/>
      <c r="L57" s="175"/>
      <c r="M57" s="175">
        <f>'将来負担比率（分子）の構造'!L$51</f>
        <v>4610</v>
      </c>
      <c r="N57" s="175"/>
      <c r="O57" s="175"/>
      <c r="P57" s="175">
        <f>'将来負担比率（分子）の構造'!M$51</f>
        <v>2728</v>
      </c>
    </row>
    <row r="58" spans="1:16">
      <c r="A58" s="175" t="s">
        <v>41</v>
      </c>
      <c r="B58" s="175"/>
      <c r="C58" s="175"/>
      <c r="D58" s="175">
        <f>'将来負担比率（分子）の構造'!I$50</f>
        <v>4182</v>
      </c>
      <c r="E58" s="175"/>
      <c r="F58" s="175"/>
      <c r="G58" s="175">
        <f>'将来負担比率（分子）の構造'!J$50</f>
        <v>3882</v>
      </c>
      <c r="H58" s="175"/>
      <c r="I58" s="175"/>
      <c r="J58" s="175">
        <f>'将来負担比率（分子）の構造'!K$50</f>
        <v>4830</v>
      </c>
      <c r="K58" s="175"/>
      <c r="L58" s="175"/>
      <c r="M58" s="175">
        <f>'将来負担比率（分子）の構造'!L$50</f>
        <v>5089</v>
      </c>
      <c r="N58" s="175"/>
      <c r="O58" s="175"/>
      <c r="P58" s="175">
        <f>'将来負担比率（分子）の構造'!M$50</f>
        <v>5092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839</v>
      </c>
      <c r="C61" s="175"/>
      <c r="D61" s="175"/>
      <c r="E61" s="175">
        <f>'将来負担比率（分子）の構造'!J$46</f>
        <v>819</v>
      </c>
      <c r="F61" s="175"/>
      <c r="G61" s="175"/>
      <c r="H61" s="175">
        <f>'将来負担比率（分子）の構造'!K$46</f>
        <v>641</v>
      </c>
      <c r="I61" s="175"/>
      <c r="J61" s="175"/>
      <c r="K61" s="175">
        <f>'将来負担比率（分子）の構造'!L$46</f>
        <v>443</v>
      </c>
      <c r="L61" s="175"/>
      <c r="M61" s="175"/>
      <c r="N61" s="175">
        <f>'将来負担比率（分子）の構造'!M$46</f>
        <v>252</v>
      </c>
      <c r="O61" s="175"/>
      <c r="P61" s="175"/>
    </row>
    <row r="62" spans="1:16">
      <c r="A62" s="175" t="s">
        <v>35</v>
      </c>
      <c r="B62" s="175">
        <f>'将来負担比率（分子）の構造'!I$45</f>
        <v>735</v>
      </c>
      <c r="C62" s="175"/>
      <c r="D62" s="175"/>
      <c r="E62" s="175">
        <f>'将来負担比率（分子）の構造'!J$45</f>
        <v>699</v>
      </c>
      <c r="F62" s="175"/>
      <c r="G62" s="175"/>
      <c r="H62" s="175">
        <f>'将来負担比率（分子）の構造'!K$45</f>
        <v>776</v>
      </c>
      <c r="I62" s="175"/>
      <c r="J62" s="175"/>
      <c r="K62" s="175">
        <f>'将来負担比率（分子）の構造'!L$45</f>
        <v>775</v>
      </c>
      <c r="L62" s="175"/>
      <c r="M62" s="175"/>
      <c r="N62" s="175">
        <f>'将来負担比率（分子）の構造'!M$45</f>
        <v>824</v>
      </c>
      <c r="O62" s="175"/>
      <c r="P62" s="175"/>
    </row>
    <row r="63" spans="1:16">
      <c r="A63" s="175" t="s">
        <v>34</v>
      </c>
      <c r="B63" s="175">
        <f>'将来負担比率（分子）の構造'!I$44</f>
        <v>284</v>
      </c>
      <c r="C63" s="175"/>
      <c r="D63" s="175"/>
      <c r="E63" s="175">
        <f>'将来負担比率（分子）の構造'!J$44</f>
        <v>257</v>
      </c>
      <c r="F63" s="175"/>
      <c r="G63" s="175"/>
      <c r="H63" s="175">
        <f>'将来負担比率（分子）の構造'!K$44</f>
        <v>233</v>
      </c>
      <c r="I63" s="175"/>
      <c r="J63" s="175"/>
      <c r="K63" s="175">
        <f>'将来負担比率（分子）の構造'!L$44</f>
        <v>220</v>
      </c>
      <c r="L63" s="175"/>
      <c r="M63" s="175"/>
      <c r="N63" s="175">
        <f>'将来負担比率（分子）の構造'!M$44</f>
        <v>195</v>
      </c>
      <c r="O63" s="175"/>
      <c r="P63" s="175"/>
    </row>
    <row r="64" spans="1:16">
      <c r="A64" s="175" t="s">
        <v>33</v>
      </c>
      <c r="B64" s="175">
        <f>'将来負担比率（分子）の構造'!I$43</f>
        <v>612</v>
      </c>
      <c r="C64" s="175"/>
      <c r="D64" s="175"/>
      <c r="E64" s="175">
        <f>'将来負担比率（分子）の構造'!J$43</f>
        <v>521</v>
      </c>
      <c r="F64" s="175"/>
      <c r="G64" s="175"/>
      <c r="H64" s="175">
        <f>'将来負担比率（分子）の構造'!K$43</f>
        <v>419</v>
      </c>
      <c r="I64" s="175"/>
      <c r="J64" s="175"/>
      <c r="K64" s="175">
        <f>'将来負担比率（分子）の構造'!L$43</f>
        <v>410</v>
      </c>
      <c r="L64" s="175"/>
      <c r="M64" s="175"/>
      <c r="N64" s="175">
        <f>'将来負担比率（分子）の構造'!M$43</f>
        <v>522</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13201</v>
      </c>
      <c r="C66" s="175"/>
      <c r="D66" s="175"/>
      <c r="E66" s="175">
        <f>'将来負担比率（分子）の構造'!J$41</f>
        <v>13297</v>
      </c>
      <c r="F66" s="175"/>
      <c r="G66" s="175"/>
      <c r="H66" s="175">
        <f>'将来負担比率（分子）の構造'!K$41</f>
        <v>12540</v>
      </c>
      <c r="I66" s="175"/>
      <c r="J66" s="175"/>
      <c r="K66" s="175">
        <f>'将来負担比率（分子）の構造'!L$41</f>
        <v>11873</v>
      </c>
      <c r="L66" s="175"/>
      <c r="M66" s="175"/>
      <c r="N66" s="175">
        <f>'将来負担比率（分子）の構造'!M$41</f>
        <v>11759</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1605</v>
      </c>
      <c r="C72" s="179">
        <f>基金残高に係る経年分析!G55</f>
        <v>1477</v>
      </c>
      <c r="D72" s="179">
        <f>基金残高に係る経年分析!H55</f>
        <v>1498</v>
      </c>
    </row>
    <row r="73" spans="1:16">
      <c r="A73" s="178" t="s">
        <v>74</v>
      </c>
      <c r="B73" s="179">
        <f>基金残高に係る経年分析!F56</f>
        <v>96</v>
      </c>
      <c r="C73" s="179">
        <f>基金残高に係る経年分析!G56</f>
        <v>96</v>
      </c>
      <c r="D73" s="179">
        <f>基金残高に係る経年分析!H56</f>
        <v>96</v>
      </c>
    </row>
    <row r="74" spans="1:16">
      <c r="A74" s="178" t="s">
        <v>75</v>
      </c>
      <c r="B74" s="179">
        <f>基金残高に係る経年分析!F57</f>
        <v>2931</v>
      </c>
      <c r="C74" s="179">
        <f>基金残高に係る経年分析!G57</f>
        <v>3318</v>
      </c>
      <c r="D74" s="179">
        <f>基金残高に係る経年分析!H57</f>
        <v>3301</v>
      </c>
    </row>
  </sheetData>
  <sheetProtection algorithmName="SHA-512" hashValue="lA67s9uDuZaE06HcciiplwbMiNmz3ZBUV+QdywAqPTpWLjAUx9XCuxrBMJ+RKT0zb0XYHqVEoupI6LWQrI4j9A==" saltValue="ZEGxFvxlwHtLiMKDkyu8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27" sqref="CR27:CY27"/>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1229417</v>
      </c>
      <c r="S5" s="649"/>
      <c r="T5" s="649"/>
      <c r="U5" s="649"/>
      <c r="V5" s="649"/>
      <c r="W5" s="649"/>
      <c r="X5" s="649"/>
      <c r="Y5" s="650"/>
      <c r="Z5" s="651">
        <v>11.7</v>
      </c>
      <c r="AA5" s="651"/>
      <c r="AB5" s="651"/>
      <c r="AC5" s="651"/>
      <c r="AD5" s="652">
        <v>1229417</v>
      </c>
      <c r="AE5" s="652"/>
      <c r="AF5" s="652"/>
      <c r="AG5" s="652"/>
      <c r="AH5" s="652"/>
      <c r="AI5" s="652"/>
      <c r="AJ5" s="652"/>
      <c r="AK5" s="652"/>
      <c r="AL5" s="653">
        <v>27.6</v>
      </c>
      <c r="AM5" s="654"/>
      <c r="AN5" s="654"/>
      <c r="AO5" s="655"/>
      <c r="AP5" s="645" t="s">
        <v>216</v>
      </c>
      <c r="AQ5" s="646"/>
      <c r="AR5" s="646"/>
      <c r="AS5" s="646"/>
      <c r="AT5" s="646"/>
      <c r="AU5" s="646"/>
      <c r="AV5" s="646"/>
      <c r="AW5" s="646"/>
      <c r="AX5" s="646"/>
      <c r="AY5" s="646"/>
      <c r="AZ5" s="646"/>
      <c r="BA5" s="646"/>
      <c r="BB5" s="646"/>
      <c r="BC5" s="646"/>
      <c r="BD5" s="646"/>
      <c r="BE5" s="646"/>
      <c r="BF5" s="647"/>
      <c r="BG5" s="659">
        <v>1229417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34848</v>
      </c>
      <c r="S6" s="660"/>
      <c r="T6" s="660"/>
      <c r="U6" s="660"/>
      <c r="V6" s="660"/>
      <c r="W6" s="660"/>
      <c r="X6" s="660"/>
      <c r="Y6" s="661"/>
      <c r="Z6" s="662">
        <v>0.3</v>
      </c>
      <c r="AA6" s="662"/>
      <c r="AB6" s="662"/>
      <c r="AC6" s="662"/>
      <c r="AD6" s="663">
        <v>34848</v>
      </c>
      <c r="AE6" s="663"/>
      <c r="AF6" s="663"/>
      <c r="AG6" s="663"/>
      <c r="AH6" s="663"/>
      <c r="AI6" s="663"/>
      <c r="AJ6" s="663"/>
      <c r="AK6" s="663"/>
      <c r="AL6" s="664">
        <v>0.8</v>
      </c>
      <c r="AM6" s="665"/>
      <c r="AN6" s="665"/>
      <c r="AO6" s="666"/>
      <c r="AP6" s="656" t="s">
        <v>221</v>
      </c>
      <c r="AQ6" s="657"/>
      <c r="AR6" s="657"/>
      <c r="AS6" s="657"/>
      <c r="AT6" s="657"/>
      <c r="AU6" s="657"/>
      <c r="AV6" s="657"/>
      <c r="AW6" s="657"/>
      <c r="AX6" s="657"/>
      <c r="AY6" s="657"/>
      <c r="AZ6" s="657"/>
      <c r="BA6" s="657"/>
      <c r="BB6" s="657"/>
      <c r="BC6" s="657"/>
      <c r="BD6" s="657"/>
      <c r="BE6" s="657"/>
      <c r="BF6" s="658"/>
      <c r="BG6" s="659">
        <v>1229417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102146</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102146</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389</v>
      </c>
      <c r="S7" s="660"/>
      <c r="T7" s="660"/>
      <c r="U7" s="660"/>
      <c r="V7" s="660"/>
      <c r="W7" s="660"/>
      <c r="X7" s="660"/>
      <c r="Y7" s="661"/>
      <c r="Z7" s="662">
        <v>0</v>
      </c>
      <c r="AA7" s="662"/>
      <c r="AB7" s="662"/>
      <c r="AC7" s="662"/>
      <c r="AD7" s="663">
        <v>389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632707</v>
      </c>
      <c r="BH7" s="660"/>
      <c r="BI7" s="660"/>
      <c r="BJ7" s="660"/>
      <c r="BK7" s="660"/>
      <c r="BL7" s="660"/>
      <c r="BM7" s="660"/>
      <c r="BN7" s="661"/>
      <c r="BO7" s="662">
        <v>51.5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2813661</v>
      </c>
      <c r="CS7" s="660"/>
      <c r="CT7" s="660"/>
      <c r="CU7" s="660"/>
      <c r="CV7" s="660"/>
      <c r="CW7" s="660"/>
      <c r="CX7" s="660"/>
      <c r="CY7" s="661"/>
      <c r="CZ7" s="662">
        <v>27.8</v>
      </c>
      <c r="DA7" s="662"/>
      <c r="DB7" s="662"/>
      <c r="DC7" s="662"/>
      <c r="DD7" s="668">
        <v>738227</v>
      </c>
      <c r="DE7" s="660"/>
      <c r="DF7" s="660"/>
      <c r="DG7" s="660"/>
      <c r="DH7" s="660"/>
      <c r="DI7" s="660"/>
      <c r="DJ7" s="660"/>
      <c r="DK7" s="660"/>
      <c r="DL7" s="660"/>
      <c r="DM7" s="660"/>
      <c r="DN7" s="660"/>
      <c r="DO7" s="660"/>
      <c r="DP7" s="661"/>
      <c r="DQ7" s="668">
        <v>1809505</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8028</v>
      </c>
      <c r="S8" s="660"/>
      <c r="T8" s="660"/>
      <c r="U8" s="660"/>
      <c r="V8" s="660"/>
      <c r="W8" s="660"/>
      <c r="X8" s="660"/>
      <c r="Y8" s="661"/>
      <c r="Z8" s="662">
        <v>0.1</v>
      </c>
      <c r="AA8" s="662"/>
      <c r="AB8" s="662"/>
      <c r="AC8" s="662"/>
      <c r="AD8" s="663">
        <v>8028</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22109</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2552491</v>
      </c>
      <c r="CS8" s="660"/>
      <c r="CT8" s="660"/>
      <c r="CU8" s="660"/>
      <c r="CV8" s="660"/>
      <c r="CW8" s="660"/>
      <c r="CX8" s="660"/>
      <c r="CY8" s="661"/>
      <c r="CZ8" s="662">
        <v>25.3</v>
      </c>
      <c r="DA8" s="662"/>
      <c r="DB8" s="662"/>
      <c r="DC8" s="662"/>
      <c r="DD8" s="668">
        <v>7318</v>
      </c>
      <c r="DE8" s="660"/>
      <c r="DF8" s="660"/>
      <c r="DG8" s="660"/>
      <c r="DH8" s="660"/>
      <c r="DI8" s="660"/>
      <c r="DJ8" s="660"/>
      <c r="DK8" s="660"/>
      <c r="DL8" s="660"/>
      <c r="DM8" s="660"/>
      <c r="DN8" s="660"/>
      <c r="DO8" s="660"/>
      <c r="DP8" s="661"/>
      <c r="DQ8" s="668">
        <v>1351733</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9925</v>
      </c>
      <c r="S9" s="660"/>
      <c r="T9" s="660"/>
      <c r="U9" s="660"/>
      <c r="V9" s="660"/>
      <c r="W9" s="660"/>
      <c r="X9" s="660"/>
      <c r="Y9" s="661"/>
      <c r="Z9" s="662">
        <v>0.1</v>
      </c>
      <c r="AA9" s="662"/>
      <c r="AB9" s="662"/>
      <c r="AC9" s="662"/>
      <c r="AD9" s="663">
        <v>9925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570484</v>
      </c>
      <c r="BH9" s="660"/>
      <c r="BI9" s="660"/>
      <c r="BJ9" s="660"/>
      <c r="BK9" s="660"/>
      <c r="BL9" s="660"/>
      <c r="BM9" s="660"/>
      <c r="BN9" s="661"/>
      <c r="BO9" s="662">
        <v>46.4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1126315</v>
      </c>
      <c r="CS9" s="660"/>
      <c r="CT9" s="660"/>
      <c r="CU9" s="660"/>
      <c r="CV9" s="660"/>
      <c r="CW9" s="660"/>
      <c r="CX9" s="660"/>
      <c r="CY9" s="661"/>
      <c r="CZ9" s="662">
        <v>11.1</v>
      </c>
      <c r="DA9" s="662"/>
      <c r="DB9" s="662"/>
      <c r="DC9" s="662"/>
      <c r="DD9" s="668">
        <v>3583</v>
      </c>
      <c r="DE9" s="660"/>
      <c r="DF9" s="660"/>
      <c r="DG9" s="660"/>
      <c r="DH9" s="660"/>
      <c r="DI9" s="660"/>
      <c r="DJ9" s="660"/>
      <c r="DK9" s="660"/>
      <c r="DL9" s="660"/>
      <c r="DM9" s="660"/>
      <c r="DN9" s="660"/>
      <c r="DO9" s="660"/>
      <c r="DP9" s="661"/>
      <c r="DQ9" s="668">
        <v>790700</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23849</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312092</v>
      </c>
      <c r="S11" s="660"/>
      <c r="T11" s="660"/>
      <c r="U11" s="660"/>
      <c r="V11" s="660"/>
      <c r="W11" s="660"/>
      <c r="X11" s="660"/>
      <c r="Y11" s="661"/>
      <c r="Z11" s="664">
        <v>3</v>
      </c>
      <c r="AA11" s="665"/>
      <c r="AB11" s="665"/>
      <c r="AC11" s="671"/>
      <c r="AD11" s="668">
        <v>312092</v>
      </c>
      <c r="AE11" s="660"/>
      <c r="AF11" s="660"/>
      <c r="AG11" s="660"/>
      <c r="AH11" s="660"/>
      <c r="AI11" s="660"/>
      <c r="AJ11" s="660"/>
      <c r="AK11" s="661"/>
      <c r="AL11" s="664">
        <v>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16265</v>
      </c>
      <c r="BH11" s="660"/>
      <c r="BI11" s="660"/>
      <c r="BJ11" s="660"/>
      <c r="BK11" s="660"/>
      <c r="BL11" s="660"/>
      <c r="BM11" s="660"/>
      <c r="BN11" s="661"/>
      <c r="BO11" s="662">
        <v>1.3</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100420</v>
      </c>
      <c r="CS11" s="660"/>
      <c r="CT11" s="660"/>
      <c r="CU11" s="660"/>
      <c r="CV11" s="660"/>
      <c r="CW11" s="660"/>
      <c r="CX11" s="660"/>
      <c r="CY11" s="661"/>
      <c r="CZ11" s="662">
        <v>1</v>
      </c>
      <c r="DA11" s="662"/>
      <c r="DB11" s="662"/>
      <c r="DC11" s="662"/>
      <c r="DD11" s="668">
        <v>14568</v>
      </c>
      <c r="DE11" s="660"/>
      <c r="DF11" s="660"/>
      <c r="DG11" s="660"/>
      <c r="DH11" s="660"/>
      <c r="DI11" s="660"/>
      <c r="DJ11" s="660"/>
      <c r="DK11" s="660"/>
      <c r="DL11" s="660"/>
      <c r="DM11" s="660"/>
      <c r="DN11" s="660"/>
      <c r="DO11" s="660"/>
      <c r="DP11" s="661"/>
      <c r="DQ11" s="668">
        <v>73141</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453264</v>
      </c>
      <c r="BH12" s="660"/>
      <c r="BI12" s="660"/>
      <c r="BJ12" s="660"/>
      <c r="BK12" s="660"/>
      <c r="BL12" s="660"/>
      <c r="BM12" s="660"/>
      <c r="BN12" s="661"/>
      <c r="BO12" s="662">
        <v>36.9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483739</v>
      </c>
      <c r="CS12" s="660"/>
      <c r="CT12" s="660"/>
      <c r="CU12" s="660"/>
      <c r="CV12" s="660"/>
      <c r="CW12" s="660"/>
      <c r="CX12" s="660"/>
      <c r="CY12" s="661"/>
      <c r="CZ12" s="662">
        <v>4.8</v>
      </c>
      <c r="DA12" s="662"/>
      <c r="DB12" s="662"/>
      <c r="DC12" s="662"/>
      <c r="DD12" s="668" t="s">
        <v>122</v>
      </c>
      <c r="DE12" s="660"/>
      <c r="DF12" s="660"/>
      <c r="DG12" s="660"/>
      <c r="DH12" s="660"/>
      <c r="DI12" s="660"/>
      <c r="DJ12" s="660"/>
      <c r="DK12" s="660"/>
      <c r="DL12" s="660"/>
      <c r="DM12" s="660"/>
      <c r="DN12" s="660"/>
      <c r="DO12" s="660"/>
      <c r="DP12" s="661"/>
      <c r="DQ12" s="668">
        <v>442539</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433546</v>
      </c>
      <c r="BH13" s="660"/>
      <c r="BI13" s="660"/>
      <c r="BJ13" s="660"/>
      <c r="BK13" s="660"/>
      <c r="BL13" s="660"/>
      <c r="BM13" s="660"/>
      <c r="BN13" s="661"/>
      <c r="BO13" s="662">
        <v>35.299999999999997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611514</v>
      </c>
      <c r="CS13" s="660"/>
      <c r="CT13" s="660"/>
      <c r="CU13" s="660"/>
      <c r="CV13" s="660"/>
      <c r="CW13" s="660"/>
      <c r="CX13" s="660"/>
      <c r="CY13" s="661"/>
      <c r="CZ13" s="662">
        <v>6</v>
      </c>
      <c r="DA13" s="662"/>
      <c r="DB13" s="662"/>
      <c r="DC13" s="662"/>
      <c r="DD13" s="668">
        <v>190914</v>
      </c>
      <c r="DE13" s="660"/>
      <c r="DF13" s="660"/>
      <c r="DG13" s="660"/>
      <c r="DH13" s="660"/>
      <c r="DI13" s="660"/>
      <c r="DJ13" s="660"/>
      <c r="DK13" s="660"/>
      <c r="DL13" s="660"/>
      <c r="DM13" s="660"/>
      <c r="DN13" s="660"/>
      <c r="DO13" s="660"/>
      <c r="DP13" s="661"/>
      <c r="DQ13" s="668">
        <v>398917</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344</v>
      </c>
      <c r="S14" s="660"/>
      <c r="T14" s="660"/>
      <c r="U14" s="660"/>
      <c r="V14" s="660"/>
      <c r="W14" s="660"/>
      <c r="X14" s="660"/>
      <c r="Y14" s="661"/>
      <c r="Z14" s="662">
        <v>0</v>
      </c>
      <c r="AA14" s="662"/>
      <c r="AB14" s="662"/>
      <c r="AC14" s="662"/>
      <c r="AD14" s="663">
        <v>344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45424</v>
      </c>
      <c r="BH14" s="660"/>
      <c r="BI14" s="660"/>
      <c r="BJ14" s="660"/>
      <c r="BK14" s="660"/>
      <c r="BL14" s="660"/>
      <c r="BM14" s="660"/>
      <c r="BN14" s="661"/>
      <c r="BO14" s="662">
        <v>3.7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259933</v>
      </c>
      <c r="CS14" s="660"/>
      <c r="CT14" s="660"/>
      <c r="CU14" s="660"/>
      <c r="CV14" s="660"/>
      <c r="CW14" s="660"/>
      <c r="CX14" s="660"/>
      <c r="CY14" s="661"/>
      <c r="CZ14" s="662">
        <v>2.6</v>
      </c>
      <c r="DA14" s="662"/>
      <c r="DB14" s="662"/>
      <c r="DC14" s="662"/>
      <c r="DD14" s="668">
        <v>5079</v>
      </c>
      <c r="DE14" s="660"/>
      <c r="DF14" s="660"/>
      <c r="DG14" s="660"/>
      <c r="DH14" s="660"/>
      <c r="DI14" s="660"/>
      <c r="DJ14" s="660"/>
      <c r="DK14" s="660"/>
      <c r="DL14" s="660"/>
      <c r="DM14" s="660"/>
      <c r="DN14" s="660"/>
      <c r="DO14" s="660"/>
      <c r="DP14" s="661"/>
      <c r="DQ14" s="668">
        <v>252934</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98022</v>
      </c>
      <c r="BH15" s="660"/>
      <c r="BI15" s="660"/>
      <c r="BJ15" s="660"/>
      <c r="BK15" s="660"/>
      <c r="BL15" s="660"/>
      <c r="BM15" s="660"/>
      <c r="BN15" s="661"/>
      <c r="BO15" s="662">
        <v>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816681</v>
      </c>
      <c r="CS15" s="660"/>
      <c r="CT15" s="660"/>
      <c r="CU15" s="660"/>
      <c r="CV15" s="660"/>
      <c r="CW15" s="660"/>
      <c r="CX15" s="660"/>
      <c r="CY15" s="661"/>
      <c r="CZ15" s="662">
        <v>8.1</v>
      </c>
      <c r="DA15" s="662"/>
      <c r="DB15" s="662"/>
      <c r="DC15" s="662"/>
      <c r="DD15" s="668">
        <v>130224</v>
      </c>
      <c r="DE15" s="660"/>
      <c r="DF15" s="660"/>
      <c r="DG15" s="660"/>
      <c r="DH15" s="660"/>
      <c r="DI15" s="660"/>
      <c r="DJ15" s="660"/>
      <c r="DK15" s="660"/>
      <c r="DL15" s="660"/>
      <c r="DM15" s="660"/>
      <c r="DN15" s="660"/>
      <c r="DO15" s="660"/>
      <c r="DP15" s="661"/>
      <c r="DQ15" s="668">
        <v>518933</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6116</v>
      </c>
      <c r="S16" s="660"/>
      <c r="T16" s="660"/>
      <c r="U16" s="660"/>
      <c r="V16" s="660"/>
      <c r="W16" s="660"/>
      <c r="X16" s="660"/>
      <c r="Y16" s="661"/>
      <c r="Z16" s="662">
        <v>0.1</v>
      </c>
      <c r="AA16" s="662"/>
      <c r="AB16" s="662"/>
      <c r="AC16" s="662"/>
      <c r="AD16" s="663">
        <v>6116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25267</v>
      </c>
      <c r="S17" s="660"/>
      <c r="T17" s="660"/>
      <c r="U17" s="660"/>
      <c r="V17" s="660"/>
      <c r="W17" s="660"/>
      <c r="X17" s="660"/>
      <c r="Y17" s="661"/>
      <c r="Z17" s="662">
        <v>0.2</v>
      </c>
      <c r="AA17" s="662"/>
      <c r="AB17" s="662"/>
      <c r="AC17" s="662"/>
      <c r="AD17" s="663">
        <v>25267</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1241957</v>
      </c>
      <c r="CS17" s="660"/>
      <c r="CT17" s="660"/>
      <c r="CU17" s="660"/>
      <c r="CV17" s="660"/>
      <c r="CW17" s="660"/>
      <c r="CX17" s="660"/>
      <c r="CY17" s="661"/>
      <c r="CZ17" s="662">
        <v>12.3</v>
      </c>
      <c r="DA17" s="662"/>
      <c r="DB17" s="662"/>
      <c r="DC17" s="662"/>
      <c r="DD17" s="668" t="s">
        <v>122</v>
      </c>
      <c r="DE17" s="660"/>
      <c r="DF17" s="660"/>
      <c r="DG17" s="660"/>
      <c r="DH17" s="660"/>
      <c r="DI17" s="660"/>
      <c r="DJ17" s="660"/>
      <c r="DK17" s="660"/>
      <c r="DL17" s="660"/>
      <c r="DM17" s="660"/>
      <c r="DN17" s="660"/>
      <c r="DO17" s="660"/>
      <c r="DP17" s="661"/>
      <c r="DQ17" s="668">
        <v>923940</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11010</v>
      </c>
      <c r="S18" s="660"/>
      <c r="T18" s="660"/>
      <c r="U18" s="660"/>
      <c r="V18" s="660"/>
      <c r="W18" s="660"/>
      <c r="X18" s="660"/>
      <c r="Y18" s="661"/>
      <c r="Z18" s="662">
        <v>0.1</v>
      </c>
      <c r="AA18" s="662"/>
      <c r="AB18" s="662"/>
      <c r="AC18" s="662"/>
      <c r="AD18" s="663">
        <v>11010</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10786</v>
      </c>
      <c r="S19" s="660"/>
      <c r="T19" s="660"/>
      <c r="U19" s="660"/>
      <c r="V19" s="660"/>
      <c r="W19" s="660"/>
      <c r="X19" s="660"/>
      <c r="Y19" s="661"/>
      <c r="Z19" s="662">
        <v>0.1</v>
      </c>
      <c r="AA19" s="662"/>
      <c r="AB19" s="662"/>
      <c r="AC19" s="662"/>
      <c r="AD19" s="663">
        <v>10786</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224</v>
      </c>
      <c r="S20" s="660"/>
      <c r="T20" s="660"/>
      <c r="U20" s="660"/>
      <c r="V20" s="660"/>
      <c r="W20" s="660"/>
      <c r="X20" s="660"/>
      <c r="Y20" s="661"/>
      <c r="Z20" s="662">
        <v>0</v>
      </c>
      <c r="AA20" s="662"/>
      <c r="AB20" s="662"/>
      <c r="AC20" s="662"/>
      <c r="AD20" s="663">
        <v>224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10108857</v>
      </c>
      <c r="CS20" s="660"/>
      <c r="CT20" s="660"/>
      <c r="CU20" s="660"/>
      <c r="CV20" s="660"/>
      <c r="CW20" s="660"/>
      <c r="CX20" s="660"/>
      <c r="CY20" s="661"/>
      <c r="CZ20" s="662">
        <v>100</v>
      </c>
      <c r="DA20" s="662"/>
      <c r="DB20" s="662"/>
      <c r="DC20" s="662"/>
      <c r="DD20" s="668">
        <v>1089913</v>
      </c>
      <c r="DE20" s="660"/>
      <c r="DF20" s="660"/>
      <c r="DG20" s="660"/>
      <c r="DH20" s="660"/>
      <c r="DI20" s="660"/>
      <c r="DJ20" s="660"/>
      <c r="DK20" s="660"/>
      <c r="DL20" s="660"/>
      <c r="DM20" s="660"/>
      <c r="DN20" s="660"/>
      <c r="DO20" s="660"/>
      <c r="DP20" s="661"/>
      <c r="DQ20" s="668">
        <v>6664488</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2563868</v>
      </c>
      <c r="S21" s="660"/>
      <c r="T21" s="660"/>
      <c r="U21" s="660"/>
      <c r="V21" s="660"/>
      <c r="W21" s="660"/>
      <c r="X21" s="660"/>
      <c r="Y21" s="661"/>
      <c r="Z21" s="662">
        <v>24.4</v>
      </c>
      <c r="AA21" s="662"/>
      <c r="AB21" s="662"/>
      <c r="AC21" s="662"/>
      <c r="AD21" s="663">
        <v>2518995</v>
      </c>
      <c r="AE21" s="663"/>
      <c r="AF21" s="663"/>
      <c r="AG21" s="663"/>
      <c r="AH21" s="663"/>
      <c r="AI21" s="663"/>
      <c r="AJ21" s="663"/>
      <c r="AK21" s="663"/>
      <c r="AL21" s="664">
        <v>56.6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2518995</v>
      </c>
      <c r="S22" s="660"/>
      <c r="T22" s="660"/>
      <c r="U22" s="660"/>
      <c r="V22" s="660"/>
      <c r="W22" s="660"/>
      <c r="X22" s="660"/>
      <c r="Y22" s="661"/>
      <c r="Z22" s="662">
        <v>23.9</v>
      </c>
      <c r="AA22" s="662"/>
      <c r="AB22" s="662"/>
      <c r="AC22" s="662"/>
      <c r="AD22" s="663">
        <v>2518995</v>
      </c>
      <c r="AE22" s="663"/>
      <c r="AF22" s="663"/>
      <c r="AG22" s="663"/>
      <c r="AH22" s="663"/>
      <c r="AI22" s="663"/>
      <c r="AJ22" s="663"/>
      <c r="AK22" s="663"/>
      <c r="AL22" s="664">
        <v>56.6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44873</v>
      </c>
      <c r="S23" s="660"/>
      <c r="T23" s="660"/>
      <c r="U23" s="660"/>
      <c r="V23" s="660"/>
      <c r="W23" s="660"/>
      <c r="X23" s="660"/>
      <c r="Y23" s="661"/>
      <c r="Z23" s="662">
        <v>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4061164</v>
      </c>
      <c r="CS24" s="649"/>
      <c r="CT24" s="649"/>
      <c r="CU24" s="649"/>
      <c r="CV24" s="649"/>
      <c r="CW24" s="649"/>
      <c r="CX24" s="649"/>
      <c r="CY24" s="650"/>
      <c r="CZ24" s="653">
        <v>40.200000000000003</v>
      </c>
      <c r="DA24" s="654"/>
      <c r="DB24" s="654"/>
      <c r="DC24" s="670"/>
      <c r="DD24" s="694">
        <v>2566767</v>
      </c>
      <c r="DE24" s="649"/>
      <c r="DF24" s="649"/>
      <c r="DG24" s="649"/>
      <c r="DH24" s="649"/>
      <c r="DI24" s="649"/>
      <c r="DJ24" s="649"/>
      <c r="DK24" s="650"/>
      <c r="DL24" s="694">
        <v>2295765</v>
      </c>
      <c r="DM24" s="649"/>
      <c r="DN24" s="649"/>
      <c r="DO24" s="649"/>
      <c r="DP24" s="649"/>
      <c r="DQ24" s="649"/>
      <c r="DR24" s="649"/>
      <c r="DS24" s="649"/>
      <c r="DT24" s="649"/>
      <c r="DU24" s="649"/>
      <c r="DV24" s="650"/>
      <c r="DW24" s="653">
        <v>51.6</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4201304</v>
      </c>
      <c r="S25" s="660"/>
      <c r="T25" s="660"/>
      <c r="U25" s="660"/>
      <c r="V25" s="660"/>
      <c r="W25" s="660"/>
      <c r="X25" s="660"/>
      <c r="Y25" s="661"/>
      <c r="Z25" s="662">
        <v>39.9</v>
      </c>
      <c r="AA25" s="662"/>
      <c r="AB25" s="662"/>
      <c r="AC25" s="662"/>
      <c r="AD25" s="663">
        <v>4156431</v>
      </c>
      <c r="AE25" s="663"/>
      <c r="AF25" s="663"/>
      <c r="AG25" s="663"/>
      <c r="AH25" s="663"/>
      <c r="AI25" s="663"/>
      <c r="AJ25" s="663"/>
      <c r="AK25" s="663"/>
      <c r="AL25" s="664">
        <v>93.4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1325392</v>
      </c>
      <c r="CS25" s="691"/>
      <c r="CT25" s="691"/>
      <c r="CU25" s="691"/>
      <c r="CV25" s="691"/>
      <c r="CW25" s="691"/>
      <c r="CX25" s="691"/>
      <c r="CY25" s="692"/>
      <c r="CZ25" s="664">
        <v>13.1</v>
      </c>
      <c r="DA25" s="689"/>
      <c r="DB25" s="689"/>
      <c r="DC25" s="693"/>
      <c r="DD25" s="668">
        <v>1100074</v>
      </c>
      <c r="DE25" s="691"/>
      <c r="DF25" s="691"/>
      <c r="DG25" s="691"/>
      <c r="DH25" s="691"/>
      <c r="DI25" s="691"/>
      <c r="DJ25" s="691"/>
      <c r="DK25" s="692"/>
      <c r="DL25" s="668">
        <v>1055834</v>
      </c>
      <c r="DM25" s="691"/>
      <c r="DN25" s="691"/>
      <c r="DO25" s="691"/>
      <c r="DP25" s="691"/>
      <c r="DQ25" s="691"/>
      <c r="DR25" s="691"/>
      <c r="DS25" s="691"/>
      <c r="DT25" s="691"/>
      <c r="DU25" s="691"/>
      <c r="DV25" s="692"/>
      <c r="DW25" s="664">
        <v>23.7</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1252</v>
      </c>
      <c r="S26" s="660"/>
      <c r="T26" s="660"/>
      <c r="U26" s="660"/>
      <c r="V26" s="660"/>
      <c r="W26" s="660"/>
      <c r="X26" s="660"/>
      <c r="Y26" s="661"/>
      <c r="Z26" s="662">
        <v>0</v>
      </c>
      <c r="AA26" s="662"/>
      <c r="AB26" s="662"/>
      <c r="AC26" s="662"/>
      <c r="AD26" s="663">
        <v>1252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811929</v>
      </c>
      <c r="CS26" s="660"/>
      <c r="CT26" s="660"/>
      <c r="CU26" s="660"/>
      <c r="CV26" s="660"/>
      <c r="CW26" s="660"/>
      <c r="CX26" s="660"/>
      <c r="CY26" s="661"/>
      <c r="CZ26" s="664">
        <v>8</v>
      </c>
      <c r="DA26" s="689"/>
      <c r="DB26" s="689"/>
      <c r="DC26" s="693"/>
      <c r="DD26" s="668">
        <v>642146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335764</v>
      </c>
      <c r="S27" s="660"/>
      <c r="T27" s="660"/>
      <c r="U27" s="660"/>
      <c r="V27" s="660"/>
      <c r="W27" s="660"/>
      <c r="X27" s="660"/>
      <c r="Y27" s="661"/>
      <c r="Z27" s="662">
        <v>3.2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1229417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1493815</v>
      </c>
      <c r="CS27" s="691"/>
      <c r="CT27" s="691"/>
      <c r="CU27" s="691"/>
      <c r="CV27" s="691"/>
      <c r="CW27" s="691"/>
      <c r="CX27" s="691"/>
      <c r="CY27" s="692"/>
      <c r="CZ27" s="664">
        <v>14.8</v>
      </c>
      <c r="DA27" s="689"/>
      <c r="DB27" s="689"/>
      <c r="DC27" s="693"/>
      <c r="DD27" s="668">
        <v>542753</v>
      </c>
      <c r="DE27" s="691"/>
      <c r="DF27" s="691"/>
      <c r="DG27" s="691"/>
      <c r="DH27" s="691"/>
      <c r="DI27" s="691"/>
      <c r="DJ27" s="691"/>
      <c r="DK27" s="692"/>
      <c r="DL27" s="668">
        <v>315991</v>
      </c>
      <c r="DM27" s="691"/>
      <c r="DN27" s="691"/>
      <c r="DO27" s="691"/>
      <c r="DP27" s="691"/>
      <c r="DQ27" s="691"/>
      <c r="DR27" s="691"/>
      <c r="DS27" s="691"/>
      <c r="DT27" s="691"/>
      <c r="DU27" s="691"/>
      <c r="DV27" s="692"/>
      <c r="DW27" s="664">
        <v>7.1</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191833</v>
      </c>
      <c r="S28" s="660"/>
      <c r="T28" s="660"/>
      <c r="U28" s="660"/>
      <c r="V28" s="660"/>
      <c r="W28" s="660"/>
      <c r="X28" s="660"/>
      <c r="Y28" s="661"/>
      <c r="Z28" s="662">
        <v>1.8</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1241957</v>
      </c>
      <c r="CS28" s="660"/>
      <c r="CT28" s="660"/>
      <c r="CU28" s="660"/>
      <c r="CV28" s="660"/>
      <c r="CW28" s="660"/>
      <c r="CX28" s="660"/>
      <c r="CY28" s="661"/>
      <c r="CZ28" s="664">
        <v>12.3</v>
      </c>
      <c r="DA28" s="689"/>
      <c r="DB28" s="689"/>
      <c r="DC28" s="693"/>
      <c r="DD28" s="668">
        <v>923940</v>
      </c>
      <c r="DE28" s="660"/>
      <c r="DF28" s="660"/>
      <c r="DG28" s="660"/>
      <c r="DH28" s="660"/>
      <c r="DI28" s="660"/>
      <c r="DJ28" s="660"/>
      <c r="DK28" s="661"/>
      <c r="DL28" s="668">
        <v>923940</v>
      </c>
      <c r="DM28" s="660"/>
      <c r="DN28" s="660"/>
      <c r="DO28" s="660"/>
      <c r="DP28" s="660"/>
      <c r="DQ28" s="660"/>
      <c r="DR28" s="660"/>
      <c r="DS28" s="660"/>
      <c r="DT28" s="660"/>
      <c r="DU28" s="660"/>
      <c r="DV28" s="661"/>
      <c r="DW28" s="664">
        <v>20.8</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6642</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1241957</v>
      </c>
      <c r="CS29" s="691"/>
      <c r="CT29" s="691"/>
      <c r="CU29" s="691"/>
      <c r="CV29" s="691"/>
      <c r="CW29" s="691"/>
      <c r="CX29" s="691"/>
      <c r="CY29" s="692"/>
      <c r="CZ29" s="664">
        <v>12.3</v>
      </c>
      <c r="DA29" s="689"/>
      <c r="DB29" s="689"/>
      <c r="DC29" s="693"/>
      <c r="DD29" s="668">
        <v>923940</v>
      </c>
      <c r="DE29" s="691"/>
      <c r="DF29" s="691"/>
      <c r="DG29" s="691"/>
      <c r="DH29" s="691"/>
      <c r="DI29" s="691"/>
      <c r="DJ29" s="691"/>
      <c r="DK29" s="692"/>
      <c r="DL29" s="668">
        <v>923940</v>
      </c>
      <c r="DM29" s="691"/>
      <c r="DN29" s="691"/>
      <c r="DO29" s="691"/>
      <c r="DP29" s="691"/>
      <c r="DQ29" s="691"/>
      <c r="DR29" s="691"/>
      <c r="DS29" s="691"/>
      <c r="DT29" s="691"/>
      <c r="DU29" s="691"/>
      <c r="DV29" s="692"/>
      <c r="DW29" s="664">
        <v>20.8</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1278177</v>
      </c>
      <c r="S30" s="660"/>
      <c r="T30" s="660"/>
      <c r="U30" s="660"/>
      <c r="V30" s="660"/>
      <c r="W30" s="660"/>
      <c r="X30" s="660"/>
      <c r="Y30" s="661"/>
      <c r="Z30" s="662">
        <v>12.1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1222523</v>
      </c>
      <c r="CS30" s="660"/>
      <c r="CT30" s="660"/>
      <c r="CU30" s="660"/>
      <c r="CV30" s="660"/>
      <c r="CW30" s="660"/>
      <c r="CX30" s="660"/>
      <c r="CY30" s="661"/>
      <c r="CZ30" s="664">
        <v>12.1</v>
      </c>
      <c r="DA30" s="689"/>
      <c r="DB30" s="689"/>
      <c r="DC30" s="693"/>
      <c r="DD30" s="668">
        <v>906657</v>
      </c>
      <c r="DE30" s="660"/>
      <c r="DF30" s="660"/>
      <c r="DG30" s="660"/>
      <c r="DH30" s="660"/>
      <c r="DI30" s="660"/>
      <c r="DJ30" s="660"/>
      <c r="DK30" s="661"/>
      <c r="DL30" s="668">
        <v>906657</v>
      </c>
      <c r="DM30" s="660"/>
      <c r="DN30" s="660"/>
      <c r="DO30" s="660"/>
      <c r="DP30" s="660"/>
      <c r="DQ30" s="660"/>
      <c r="DR30" s="660"/>
      <c r="DS30" s="660"/>
      <c r="DT30" s="660"/>
      <c r="DU30" s="660"/>
      <c r="DV30" s="661"/>
      <c r="DW30" s="664">
        <v>20.399999999999999</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v>266812</v>
      </c>
      <c r="S31" s="660"/>
      <c r="T31" s="660"/>
      <c r="U31" s="660"/>
      <c r="V31" s="660"/>
      <c r="W31" s="660"/>
      <c r="X31" s="660"/>
      <c r="Y31" s="661"/>
      <c r="Z31" s="662">
        <v>2.5</v>
      </c>
      <c r="AA31" s="662"/>
      <c r="AB31" s="662"/>
      <c r="AC31" s="662"/>
      <c r="AD31" s="663">
        <v>266812</v>
      </c>
      <c r="AE31" s="663"/>
      <c r="AF31" s="663"/>
      <c r="AG31" s="663"/>
      <c r="AH31" s="663"/>
      <c r="AI31" s="663"/>
      <c r="AJ31" s="663"/>
      <c r="AK31" s="663"/>
      <c r="AL31" s="664">
        <v>6</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98.8</v>
      </c>
      <c r="BN31" s="703"/>
      <c r="BO31" s="703"/>
      <c r="BP31" s="703"/>
      <c r="BQ31" s="704"/>
      <c r="BR31" s="715">
        <v>99.5</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19434</v>
      </c>
      <c r="CS31" s="691"/>
      <c r="CT31" s="691"/>
      <c r="CU31" s="691"/>
      <c r="CV31" s="691"/>
      <c r="CW31" s="691"/>
      <c r="CX31" s="691"/>
      <c r="CY31" s="692"/>
      <c r="CZ31" s="664">
        <v>0.2</v>
      </c>
      <c r="DA31" s="689"/>
      <c r="DB31" s="689"/>
      <c r="DC31" s="693"/>
      <c r="DD31" s="668">
        <v>17283</v>
      </c>
      <c r="DE31" s="691"/>
      <c r="DF31" s="691"/>
      <c r="DG31" s="691"/>
      <c r="DH31" s="691"/>
      <c r="DI31" s="691"/>
      <c r="DJ31" s="691"/>
      <c r="DK31" s="692"/>
      <c r="DL31" s="668">
        <v>17283</v>
      </c>
      <c r="DM31" s="691"/>
      <c r="DN31" s="691"/>
      <c r="DO31" s="691"/>
      <c r="DP31" s="691"/>
      <c r="DQ31" s="691"/>
      <c r="DR31" s="691"/>
      <c r="DS31" s="691"/>
      <c r="DT31" s="691"/>
      <c r="DU31" s="691"/>
      <c r="DV31" s="692"/>
      <c r="DW31" s="664">
        <v>0.4</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460154</v>
      </c>
      <c r="S32" s="660"/>
      <c r="T32" s="660"/>
      <c r="U32" s="660"/>
      <c r="V32" s="660"/>
      <c r="W32" s="660"/>
      <c r="X32" s="660"/>
      <c r="Y32" s="661"/>
      <c r="Z32" s="662">
        <v>4.4000000000000004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98.6</v>
      </c>
      <c r="BN32" s="691"/>
      <c r="BO32" s="691"/>
      <c r="BP32" s="691"/>
      <c r="BQ32" s="714"/>
      <c r="BR32" s="716">
        <v>99.3</v>
      </c>
      <c r="BS32" s="691"/>
      <c r="BT32" s="691"/>
      <c r="BU32" s="691"/>
      <c r="BV32" s="691"/>
      <c r="BW32" s="691"/>
      <c r="BX32" s="665">
        <v>98.4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43261</v>
      </c>
      <c r="S33" s="660"/>
      <c r="T33" s="660"/>
      <c r="U33" s="660"/>
      <c r="V33" s="660"/>
      <c r="W33" s="660"/>
      <c r="X33" s="660"/>
      <c r="Y33" s="661"/>
      <c r="Z33" s="662">
        <v>0.4</v>
      </c>
      <c r="AA33" s="662"/>
      <c r="AB33" s="662"/>
      <c r="AC33" s="662"/>
      <c r="AD33" s="663">
        <v>24387</v>
      </c>
      <c r="AE33" s="663"/>
      <c r="AF33" s="663"/>
      <c r="AG33" s="663"/>
      <c r="AH33" s="663"/>
      <c r="AI33" s="663"/>
      <c r="AJ33" s="663"/>
      <c r="AK33" s="663"/>
      <c r="AL33" s="664">
        <v>0.5</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98.8</v>
      </c>
      <c r="BN33" s="718"/>
      <c r="BO33" s="718"/>
      <c r="BP33" s="718"/>
      <c r="BQ33" s="720"/>
      <c r="BR33" s="717">
        <v>99.6</v>
      </c>
      <c r="BS33" s="718"/>
      <c r="BT33" s="718"/>
      <c r="BU33" s="718"/>
      <c r="BV33" s="718"/>
      <c r="BW33" s="718"/>
      <c r="BX33" s="719">
        <v>98.9</v>
      </c>
      <c r="BY33" s="718"/>
      <c r="BZ33" s="718"/>
      <c r="CA33" s="718"/>
      <c r="CB33" s="720"/>
      <c r="CD33" s="656" t="s">
        <v>307</v>
      </c>
      <c r="CE33" s="657"/>
      <c r="CF33" s="657"/>
      <c r="CG33" s="657"/>
      <c r="CH33" s="657"/>
      <c r="CI33" s="657"/>
      <c r="CJ33" s="657"/>
      <c r="CK33" s="657"/>
      <c r="CL33" s="657"/>
      <c r="CM33" s="657"/>
      <c r="CN33" s="657"/>
      <c r="CO33" s="657"/>
      <c r="CP33" s="657"/>
      <c r="CQ33" s="658"/>
      <c r="CR33" s="659">
        <v>4957780</v>
      </c>
      <c r="CS33" s="691"/>
      <c r="CT33" s="691"/>
      <c r="CU33" s="691"/>
      <c r="CV33" s="691"/>
      <c r="CW33" s="691"/>
      <c r="CX33" s="691"/>
      <c r="CY33" s="692"/>
      <c r="CZ33" s="664">
        <v>49</v>
      </c>
      <c r="DA33" s="689"/>
      <c r="DB33" s="689"/>
      <c r="DC33" s="693"/>
      <c r="DD33" s="668">
        <v>3980509</v>
      </c>
      <c r="DE33" s="691"/>
      <c r="DF33" s="691"/>
      <c r="DG33" s="691"/>
      <c r="DH33" s="691"/>
      <c r="DI33" s="691"/>
      <c r="DJ33" s="691"/>
      <c r="DK33" s="692"/>
      <c r="DL33" s="668">
        <v>2141400</v>
      </c>
      <c r="DM33" s="691"/>
      <c r="DN33" s="691"/>
      <c r="DO33" s="691"/>
      <c r="DP33" s="691"/>
      <c r="DQ33" s="691"/>
      <c r="DR33" s="691"/>
      <c r="DS33" s="691"/>
      <c r="DT33" s="691"/>
      <c r="DU33" s="691"/>
      <c r="DV33" s="692"/>
      <c r="DW33" s="664">
        <v>48.1</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47334</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1382684</v>
      </c>
      <c r="CS34" s="660"/>
      <c r="CT34" s="660"/>
      <c r="CU34" s="660"/>
      <c r="CV34" s="660"/>
      <c r="CW34" s="660"/>
      <c r="CX34" s="660"/>
      <c r="CY34" s="661"/>
      <c r="CZ34" s="664">
        <v>13.7</v>
      </c>
      <c r="DA34" s="689"/>
      <c r="DB34" s="689"/>
      <c r="DC34" s="693"/>
      <c r="DD34" s="668">
        <v>919280</v>
      </c>
      <c r="DE34" s="660"/>
      <c r="DF34" s="660"/>
      <c r="DG34" s="660"/>
      <c r="DH34" s="660"/>
      <c r="DI34" s="660"/>
      <c r="DJ34" s="660"/>
      <c r="DK34" s="661"/>
      <c r="DL34" s="668">
        <v>668377</v>
      </c>
      <c r="DM34" s="660"/>
      <c r="DN34" s="660"/>
      <c r="DO34" s="660"/>
      <c r="DP34" s="660"/>
      <c r="DQ34" s="660"/>
      <c r="DR34" s="660"/>
      <c r="DS34" s="660"/>
      <c r="DT34" s="660"/>
      <c r="DU34" s="660"/>
      <c r="DV34" s="661"/>
      <c r="DW34" s="664">
        <v>15</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1219612</v>
      </c>
      <c r="S35" s="660"/>
      <c r="T35" s="660"/>
      <c r="U35" s="660"/>
      <c r="V35" s="660"/>
      <c r="W35" s="660"/>
      <c r="X35" s="660"/>
      <c r="Y35" s="661"/>
      <c r="Z35" s="662">
        <v>11.6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27568</v>
      </c>
      <c r="CS35" s="691"/>
      <c r="CT35" s="691"/>
      <c r="CU35" s="691"/>
      <c r="CV35" s="691"/>
      <c r="CW35" s="691"/>
      <c r="CX35" s="691"/>
      <c r="CY35" s="692"/>
      <c r="CZ35" s="664">
        <v>0.3</v>
      </c>
      <c r="DA35" s="689"/>
      <c r="DB35" s="689"/>
      <c r="DC35" s="693"/>
      <c r="DD35" s="668">
        <v>12102</v>
      </c>
      <c r="DE35" s="691"/>
      <c r="DF35" s="691"/>
      <c r="DG35" s="691"/>
      <c r="DH35" s="691"/>
      <c r="DI35" s="691"/>
      <c r="DJ35" s="691"/>
      <c r="DK35" s="692"/>
      <c r="DL35" s="668">
        <v>12102</v>
      </c>
      <c r="DM35" s="691"/>
      <c r="DN35" s="691"/>
      <c r="DO35" s="691"/>
      <c r="DP35" s="691"/>
      <c r="DQ35" s="691"/>
      <c r="DR35" s="691"/>
      <c r="DS35" s="691"/>
      <c r="DT35" s="691"/>
      <c r="DU35" s="691"/>
      <c r="DV35" s="692"/>
      <c r="DW35" s="664">
        <v>0.3</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123703</v>
      </c>
      <c r="S36" s="660"/>
      <c r="T36" s="660"/>
      <c r="U36" s="660"/>
      <c r="V36" s="660"/>
      <c r="W36" s="660"/>
      <c r="X36" s="660"/>
      <c r="Y36" s="661"/>
      <c r="Z36" s="662">
        <v>1.2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777040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28072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1897858</v>
      </c>
      <c r="CS36" s="660"/>
      <c r="CT36" s="660"/>
      <c r="CU36" s="660"/>
      <c r="CV36" s="660"/>
      <c r="CW36" s="660"/>
      <c r="CX36" s="660"/>
      <c r="CY36" s="661"/>
      <c r="CZ36" s="664">
        <v>18.8</v>
      </c>
      <c r="DA36" s="689"/>
      <c r="DB36" s="689"/>
      <c r="DC36" s="693"/>
      <c r="DD36" s="668">
        <v>1676517</v>
      </c>
      <c r="DE36" s="660"/>
      <c r="DF36" s="660"/>
      <c r="DG36" s="660"/>
      <c r="DH36" s="660"/>
      <c r="DI36" s="660"/>
      <c r="DJ36" s="660"/>
      <c r="DK36" s="661"/>
      <c r="DL36" s="668">
        <v>991298</v>
      </c>
      <c r="DM36" s="660"/>
      <c r="DN36" s="660"/>
      <c r="DO36" s="660"/>
      <c r="DP36" s="660"/>
      <c r="DQ36" s="660"/>
      <c r="DR36" s="660"/>
      <c r="DS36" s="660"/>
      <c r="DT36" s="660"/>
      <c r="DU36" s="660"/>
      <c r="DV36" s="661"/>
      <c r="DW36" s="664">
        <v>22.3</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1222074</v>
      </c>
      <c r="S37" s="660"/>
      <c r="T37" s="660"/>
      <c r="U37" s="660"/>
      <c r="V37" s="660"/>
      <c r="W37" s="660"/>
      <c r="X37" s="660"/>
      <c r="Y37" s="661"/>
      <c r="Z37" s="662">
        <v>11.6</v>
      </c>
      <c r="AA37" s="662"/>
      <c r="AB37" s="662"/>
      <c r="AC37" s="662"/>
      <c r="AD37" s="663">
        <v>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168689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2475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425781</v>
      </c>
      <c r="CS37" s="691"/>
      <c r="CT37" s="691"/>
      <c r="CU37" s="691"/>
      <c r="CV37" s="691"/>
      <c r="CW37" s="691"/>
      <c r="CX37" s="691"/>
      <c r="CY37" s="692"/>
      <c r="CZ37" s="664">
        <v>4.2</v>
      </c>
      <c r="DA37" s="689"/>
      <c r="DB37" s="689"/>
      <c r="DC37" s="693"/>
      <c r="DD37" s="668">
        <v>425781</v>
      </c>
      <c r="DE37" s="691"/>
      <c r="DF37" s="691"/>
      <c r="DG37" s="691"/>
      <c r="DH37" s="691"/>
      <c r="DI37" s="691"/>
      <c r="DJ37" s="691"/>
      <c r="DK37" s="692"/>
      <c r="DL37" s="668">
        <v>401428</v>
      </c>
      <c r="DM37" s="691"/>
      <c r="DN37" s="691"/>
      <c r="DO37" s="691"/>
      <c r="DP37" s="691"/>
      <c r="DQ37" s="691"/>
      <c r="DR37" s="691"/>
      <c r="DS37" s="691"/>
      <c r="DT37" s="691"/>
      <c r="DU37" s="691"/>
      <c r="DV37" s="692"/>
      <c r="DW37" s="664">
        <v>9</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1130500</v>
      </c>
      <c r="S38" s="660"/>
      <c r="T38" s="660"/>
      <c r="U38" s="660"/>
      <c r="V38" s="660"/>
      <c r="W38" s="660"/>
      <c r="X38" s="660"/>
      <c r="Y38" s="661"/>
      <c r="Z38" s="662">
        <v>10.7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18822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1668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608351</v>
      </c>
      <c r="CS38" s="660"/>
      <c r="CT38" s="660"/>
      <c r="CU38" s="660"/>
      <c r="CV38" s="660"/>
      <c r="CW38" s="660"/>
      <c r="CX38" s="660"/>
      <c r="CY38" s="661"/>
      <c r="CZ38" s="664">
        <v>6</v>
      </c>
      <c r="DA38" s="689"/>
      <c r="DB38" s="689"/>
      <c r="DC38" s="693"/>
      <c r="DD38" s="668">
        <v>517253</v>
      </c>
      <c r="DE38" s="660"/>
      <c r="DF38" s="660"/>
      <c r="DG38" s="660"/>
      <c r="DH38" s="660"/>
      <c r="DI38" s="660"/>
      <c r="DJ38" s="660"/>
      <c r="DK38" s="661"/>
      <c r="DL38" s="668">
        <v>469623</v>
      </c>
      <c r="DM38" s="660"/>
      <c r="DN38" s="660"/>
      <c r="DO38" s="660"/>
      <c r="DP38" s="660"/>
      <c r="DQ38" s="660"/>
      <c r="DR38" s="660"/>
      <c r="DS38" s="660"/>
      <c r="DT38" s="660"/>
      <c r="DU38" s="660"/>
      <c r="DV38" s="661"/>
      <c r="DW38" s="664">
        <v>10.6</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2558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915504</v>
      </c>
      <c r="CS39" s="691"/>
      <c r="CT39" s="691"/>
      <c r="CU39" s="691"/>
      <c r="CV39" s="691"/>
      <c r="CW39" s="691"/>
      <c r="CX39" s="691"/>
      <c r="CY39" s="692"/>
      <c r="CZ39" s="664">
        <v>9.1</v>
      </c>
      <c r="DA39" s="689"/>
      <c r="DB39" s="689"/>
      <c r="DC39" s="693"/>
      <c r="DD39" s="668">
        <v>855357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125815</v>
      </c>
      <c r="CS40" s="660"/>
      <c r="CT40" s="660"/>
      <c r="CU40" s="660"/>
      <c r="CV40" s="660"/>
      <c r="CW40" s="660"/>
      <c r="CX40" s="660"/>
      <c r="CY40" s="661"/>
      <c r="CZ40" s="664">
        <v>1.2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10528422</v>
      </c>
      <c r="S41" s="732"/>
      <c r="T41" s="732"/>
      <c r="U41" s="732"/>
      <c r="V41" s="732"/>
      <c r="W41" s="732"/>
      <c r="X41" s="732"/>
      <c r="Y41" s="736"/>
      <c r="Z41" s="737">
        <v>100</v>
      </c>
      <c r="AA41" s="737"/>
      <c r="AB41" s="737"/>
      <c r="AC41" s="737"/>
      <c r="AD41" s="738">
        <v>4448890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115990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473539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1089913</v>
      </c>
      <c r="CS42" s="691"/>
      <c r="CT42" s="691"/>
      <c r="CU42" s="691"/>
      <c r="CV42" s="691"/>
      <c r="CW42" s="691"/>
      <c r="CX42" s="691"/>
      <c r="CY42" s="692"/>
      <c r="CZ42" s="664">
        <v>10.8</v>
      </c>
      <c r="DA42" s="689"/>
      <c r="DB42" s="689"/>
      <c r="DC42" s="693"/>
      <c r="DD42" s="668">
        <v>117212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27623</v>
      </c>
      <c r="CS43" s="691"/>
      <c r="CT43" s="691"/>
      <c r="CU43" s="691"/>
      <c r="CV43" s="691"/>
      <c r="CW43" s="691"/>
      <c r="CX43" s="691"/>
      <c r="CY43" s="692"/>
      <c r="CZ43" s="664">
        <v>0.3</v>
      </c>
      <c r="DA43" s="689"/>
      <c r="DB43" s="689"/>
      <c r="DC43" s="693"/>
      <c r="DD43" s="668">
        <v>27623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1089913</v>
      </c>
      <c r="CS44" s="660"/>
      <c r="CT44" s="660"/>
      <c r="CU44" s="660"/>
      <c r="CV44" s="660"/>
      <c r="CW44" s="660"/>
      <c r="CX44" s="660"/>
      <c r="CY44" s="661"/>
      <c r="CZ44" s="664">
        <v>10.8</v>
      </c>
      <c r="DA44" s="665"/>
      <c r="DB44" s="665"/>
      <c r="DC44" s="671"/>
      <c r="DD44" s="668">
        <v>117212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52282</v>
      </c>
      <c r="CS45" s="691"/>
      <c r="CT45" s="691"/>
      <c r="CU45" s="691"/>
      <c r="CV45" s="691"/>
      <c r="CW45" s="691"/>
      <c r="CX45" s="691"/>
      <c r="CY45" s="692"/>
      <c r="CZ45" s="664">
        <v>0.5</v>
      </c>
      <c r="DA45" s="689"/>
      <c r="DB45" s="689"/>
      <c r="DC45" s="693"/>
      <c r="DD45" s="668">
        <v>2008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1037631</v>
      </c>
      <c r="CS46" s="660"/>
      <c r="CT46" s="660"/>
      <c r="CU46" s="660"/>
      <c r="CV46" s="660"/>
      <c r="CW46" s="660"/>
      <c r="CX46" s="660"/>
      <c r="CY46" s="661"/>
      <c r="CZ46" s="664">
        <v>10.3</v>
      </c>
      <c r="DA46" s="665"/>
      <c r="DB46" s="665"/>
      <c r="DC46" s="671"/>
      <c r="DD46" s="668">
        <v>115204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10108857</v>
      </c>
      <c r="CS49" s="718"/>
      <c r="CT49" s="718"/>
      <c r="CU49" s="718"/>
      <c r="CV49" s="718"/>
      <c r="CW49" s="718"/>
      <c r="CX49" s="718"/>
      <c r="CY49" s="747"/>
      <c r="CZ49" s="739">
        <v>100</v>
      </c>
      <c r="DA49" s="748"/>
      <c r="DB49" s="748"/>
      <c r="DC49" s="749"/>
      <c r="DD49" s="750">
        <v>6664488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V5wXv17u9B32dEAB9oGjZlNjQhqQQgOcpDIBIKbAHCT+E7rzYFMgwxoivpTt8hjBQyDI+sS3UC/dV/qoimgZA==" saltValue="SOUaH1Q4rYJOnp1rNFZ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P95" sqref="AP95"/>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10161</v>
      </c>
      <c r="R7" s="789"/>
      <c r="S7" s="789"/>
      <c r="T7" s="789"/>
      <c r="U7" s="789"/>
      <c r="V7" s="789">
        <v>9744</v>
      </c>
      <c r="W7" s="789"/>
      <c r="X7" s="789"/>
      <c r="Y7" s="789"/>
      <c r="Z7" s="789"/>
      <c r="AA7" s="789">
        <v>417</v>
      </c>
      <c r="AB7" s="789"/>
      <c r="AC7" s="789"/>
      <c r="AD7" s="789"/>
      <c r="AE7" s="790"/>
      <c r="AF7" s="791">
        <v>399</v>
      </c>
      <c r="AG7" s="792"/>
      <c r="AH7" s="792"/>
      <c r="AI7" s="792"/>
      <c r="AJ7" s="793"/>
      <c r="AK7" s="794">
        <v>1220</v>
      </c>
      <c r="AL7" s="795"/>
      <c r="AM7" s="795"/>
      <c r="AN7" s="795"/>
      <c r="AO7" s="795"/>
      <c r="AP7" s="795">
        <v>8241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561</v>
      </c>
      <c r="BS7" s="782" t="s">
        <v>562</v>
      </c>
      <c r="BT7" s="783"/>
      <c r="BU7" s="783"/>
      <c r="BV7" s="783"/>
      <c r="BW7" s="783"/>
      <c r="BX7" s="783"/>
      <c r="BY7" s="783"/>
      <c r="BZ7" s="783"/>
      <c r="CA7" s="783"/>
      <c r="CB7" s="783"/>
      <c r="CC7" s="783"/>
      <c r="CD7" s="783"/>
      <c r="CE7" s="783"/>
      <c r="CF7" s="783"/>
      <c r="CG7" s="798"/>
      <c r="CH7" s="779">
        <v>194</v>
      </c>
      <c r="CI7" s="780"/>
      <c r="CJ7" s="780"/>
      <c r="CK7" s="780"/>
      <c r="CL7" s="781"/>
      <c r="CM7" s="779">
        <v>2830</v>
      </c>
      <c r="CN7" s="780"/>
      <c r="CO7" s="780"/>
      <c r="CP7" s="780"/>
      <c r="CQ7" s="781"/>
      <c r="CR7" s="779">
        <v>3067</v>
      </c>
      <c r="CS7" s="780"/>
      <c r="CT7" s="780"/>
      <c r="CU7" s="780"/>
      <c r="CV7" s="781"/>
      <c r="CW7" s="779">
        <v>310</v>
      </c>
      <c r="CX7" s="780"/>
      <c r="CY7" s="780"/>
      <c r="CZ7" s="780"/>
      <c r="DA7" s="781"/>
      <c r="DB7" s="779">
        <v>1841</v>
      </c>
      <c r="DC7" s="780"/>
      <c r="DD7" s="780"/>
      <c r="DE7" s="780"/>
      <c r="DF7" s="781"/>
      <c r="DG7" s="779" t="s">
        <v>551</v>
      </c>
      <c r="DH7" s="780"/>
      <c r="DI7" s="780"/>
      <c r="DJ7" s="780"/>
      <c r="DK7" s="781"/>
      <c r="DL7" s="779" t="s">
        <v>551</v>
      </c>
      <c r="DM7" s="780"/>
      <c r="DN7" s="780"/>
      <c r="DO7" s="780"/>
      <c r="DP7" s="781"/>
      <c r="DQ7" s="779">
        <v>252</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142</v>
      </c>
      <c r="R8" s="820"/>
      <c r="S8" s="820"/>
      <c r="T8" s="820"/>
      <c r="U8" s="820"/>
      <c r="V8" s="820">
        <v>140</v>
      </c>
      <c r="W8" s="820"/>
      <c r="X8" s="820"/>
      <c r="Y8" s="820"/>
      <c r="Z8" s="820"/>
      <c r="AA8" s="820">
        <v>2</v>
      </c>
      <c r="AB8" s="820"/>
      <c r="AC8" s="820"/>
      <c r="AD8" s="820"/>
      <c r="AE8" s="821"/>
      <c r="AF8" s="822">
        <v>2</v>
      </c>
      <c r="AG8" s="823"/>
      <c r="AH8" s="823"/>
      <c r="AI8" s="823"/>
      <c r="AJ8" s="824"/>
      <c r="AK8" s="805">
        <v>101</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t="s">
        <v>376</v>
      </c>
      <c r="C9" s="817"/>
      <c r="D9" s="817"/>
      <c r="E9" s="817"/>
      <c r="F9" s="817"/>
      <c r="G9" s="817"/>
      <c r="H9" s="817"/>
      <c r="I9" s="817"/>
      <c r="J9" s="817"/>
      <c r="K9" s="817"/>
      <c r="L9" s="817"/>
      <c r="M9" s="817"/>
      <c r="N9" s="817"/>
      <c r="O9" s="817"/>
      <c r="P9" s="818"/>
      <c r="Q9" s="819">
        <v>521</v>
      </c>
      <c r="R9" s="820"/>
      <c r="S9" s="820"/>
      <c r="T9" s="820"/>
      <c r="U9" s="820"/>
      <c r="V9" s="820">
        <v>521</v>
      </c>
      <c r="W9" s="820"/>
      <c r="X9" s="820"/>
      <c r="Y9" s="820"/>
      <c r="Z9" s="820"/>
      <c r="AA9" s="820" t="s">
        <v>551</v>
      </c>
      <c r="AB9" s="820"/>
      <c r="AC9" s="820"/>
      <c r="AD9" s="820"/>
      <c r="AE9" s="821"/>
      <c r="AF9" s="822" t="s">
        <v>122</v>
      </c>
      <c r="AG9" s="823"/>
      <c r="AH9" s="823"/>
      <c r="AI9" s="823"/>
      <c r="AJ9" s="824"/>
      <c r="AK9" s="805" t="s">
        <v>551</v>
      </c>
      <c r="AL9" s="806"/>
      <c r="AM9" s="806"/>
      <c r="AN9" s="806"/>
      <c r="AO9" s="806"/>
      <c r="AP9" s="806">
        <v>3519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378</v>
      </c>
      <c r="B23" s="825" t="s">
        <v>379</v>
      </c>
      <c r="C23" s="826"/>
      <c r="D23" s="826"/>
      <c r="E23" s="826"/>
      <c r="F23" s="826"/>
      <c r="G23" s="826"/>
      <c r="H23" s="826"/>
      <c r="I23" s="826"/>
      <c r="J23" s="826"/>
      <c r="K23" s="826"/>
      <c r="L23" s="826"/>
      <c r="M23" s="826"/>
      <c r="N23" s="826"/>
      <c r="O23" s="826"/>
      <c r="P23" s="827"/>
      <c r="Q23" s="828">
        <v>10528</v>
      </c>
      <c r="R23" s="829"/>
      <c r="S23" s="829"/>
      <c r="T23" s="829"/>
      <c r="U23" s="829"/>
      <c r="V23" s="829">
        <v>10109</v>
      </c>
      <c r="W23" s="829"/>
      <c r="X23" s="829"/>
      <c r="Y23" s="829"/>
      <c r="Z23" s="829"/>
      <c r="AA23" s="829">
        <v>420</v>
      </c>
      <c r="AB23" s="829"/>
      <c r="AC23" s="829"/>
      <c r="AD23" s="829"/>
      <c r="AE23" s="830"/>
      <c r="AF23" s="831">
        <v>401</v>
      </c>
      <c r="AG23" s="829"/>
      <c r="AH23" s="829"/>
      <c r="AI23" s="829"/>
      <c r="AJ23" s="832"/>
      <c r="AK23" s="833"/>
      <c r="AL23" s="834"/>
      <c r="AM23" s="834"/>
      <c r="AN23" s="834"/>
      <c r="AO23" s="834"/>
      <c r="AP23" s="829">
        <v>11759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390</v>
      </c>
      <c r="C28" s="786"/>
      <c r="D28" s="786"/>
      <c r="E28" s="786"/>
      <c r="F28" s="786"/>
      <c r="G28" s="786"/>
      <c r="H28" s="786"/>
      <c r="I28" s="786"/>
      <c r="J28" s="786"/>
      <c r="K28" s="786"/>
      <c r="L28" s="786"/>
      <c r="M28" s="786"/>
      <c r="N28" s="786"/>
      <c r="O28" s="786"/>
      <c r="P28" s="787"/>
      <c r="Q28" s="858">
        <v>1488</v>
      </c>
      <c r="R28" s="859"/>
      <c r="S28" s="859"/>
      <c r="T28" s="859"/>
      <c r="U28" s="859"/>
      <c r="V28" s="859">
        <v>1460</v>
      </c>
      <c r="W28" s="859"/>
      <c r="X28" s="859"/>
      <c r="Y28" s="859"/>
      <c r="Z28" s="859"/>
      <c r="AA28" s="859">
        <v>28</v>
      </c>
      <c r="AB28" s="859"/>
      <c r="AC28" s="859"/>
      <c r="AD28" s="859"/>
      <c r="AE28" s="860"/>
      <c r="AF28" s="861">
        <v>28</v>
      </c>
      <c r="AG28" s="859"/>
      <c r="AH28" s="859"/>
      <c r="AI28" s="859"/>
      <c r="AJ28" s="862"/>
      <c r="AK28" s="863">
        <v>116</v>
      </c>
      <c r="AL28" s="864"/>
      <c r="AM28" s="864"/>
      <c r="AN28" s="864"/>
      <c r="AO28" s="864"/>
      <c r="AP28" s="864" t="s">
        <v>571</v>
      </c>
      <c r="AQ28" s="864"/>
      <c r="AR28" s="864"/>
      <c r="AS28" s="864"/>
      <c r="AT28" s="864"/>
      <c r="AU28" s="864" t="s">
        <v>571</v>
      </c>
      <c r="AV28" s="864"/>
      <c r="AW28" s="864"/>
      <c r="AX28" s="864"/>
      <c r="AY28" s="864"/>
      <c r="AZ28" s="865" t="s">
        <v>571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391</v>
      </c>
      <c r="C29" s="817"/>
      <c r="D29" s="817"/>
      <c r="E29" s="817"/>
      <c r="F29" s="817"/>
      <c r="G29" s="817"/>
      <c r="H29" s="817"/>
      <c r="I29" s="817"/>
      <c r="J29" s="817"/>
      <c r="K29" s="817"/>
      <c r="L29" s="817"/>
      <c r="M29" s="817"/>
      <c r="N29" s="817"/>
      <c r="O29" s="817"/>
      <c r="P29" s="818"/>
      <c r="Q29" s="819">
        <v>255</v>
      </c>
      <c r="R29" s="820"/>
      <c r="S29" s="820"/>
      <c r="T29" s="820"/>
      <c r="U29" s="820"/>
      <c r="V29" s="820">
        <v>246</v>
      </c>
      <c r="W29" s="820"/>
      <c r="X29" s="820"/>
      <c r="Y29" s="820"/>
      <c r="Z29" s="820"/>
      <c r="AA29" s="820">
        <v>9</v>
      </c>
      <c r="AB29" s="820"/>
      <c r="AC29" s="820"/>
      <c r="AD29" s="820"/>
      <c r="AE29" s="821"/>
      <c r="AF29" s="822">
        <v>9</v>
      </c>
      <c r="AG29" s="823"/>
      <c r="AH29" s="823"/>
      <c r="AI29" s="823"/>
      <c r="AJ29" s="824"/>
      <c r="AK29" s="870">
        <v>73</v>
      </c>
      <c r="AL29" s="866"/>
      <c r="AM29" s="866"/>
      <c r="AN29" s="866"/>
      <c r="AO29" s="866"/>
      <c r="AP29" s="866" t="s">
        <v>571</v>
      </c>
      <c r="AQ29" s="866"/>
      <c r="AR29" s="866"/>
      <c r="AS29" s="866"/>
      <c r="AT29" s="866"/>
      <c r="AU29" s="866" t="s">
        <v>571</v>
      </c>
      <c r="AV29" s="866"/>
      <c r="AW29" s="866"/>
      <c r="AX29" s="866"/>
      <c r="AY29" s="866"/>
      <c r="AZ29" s="867" t="s">
        <v>571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392</v>
      </c>
      <c r="C30" s="817"/>
      <c r="D30" s="817"/>
      <c r="E30" s="817"/>
      <c r="F30" s="817"/>
      <c r="G30" s="817"/>
      <c r="H30" s="817"/>
      <c r="I30" s="817"/>
      <c r="J30" s="817"/>
      <c r="K30" s="817"/>
      <c r="L30" s="817"/>
      <c r="M30" s="817"/>
      <c r="N30" s="817"/>
      <c r="O30" s="817"/>
      <c r="P30" s="818"/>
      <c r="Q30" s="819">
        <v>683</v>
      </c>
      <c r="R30" s="820"/>
      <c r="S30" s="820"/>
      <c r="T30" s="820"/>
      <c r="U30" s="820"/>
      <c r="V30" s="820">
        <v>662</v>
      </c>
      <c r="W30" s="820"/>
      <c r="X30" s="820"/>
      <c r="Y30" s="820"/>
      <c r="Z30" s="820"/>
      <c r="AA30" s="820">
        <v>22</v>
      </c>
      <c r="AB30" s="820"/>
      <c r="AC30" s="820"/>
      <c r="AD30" s="820"/>
      <c r="AE30" s="821"/>
      <c r="AF30" s="822">
        <v>743</v>
      </c>
      <c r="AG30" s="823"/>
      <c r="AH30" s="823"/>
      <c r="AI30" s="823"/>
      <c r="AJ30" s="824"/>
      <c r="AK30" s="870">
        <v>169</v>
      </c>
      <c r="AL30" s="866"/>
      <c r="AM30" s="866"/>
      <c r="AN30" s="866"/>
      <c r="AO30" s="866"/>
      <c r="AP30" s="866">
        <v>876</v>
      </c>
      <c r="AQ30" s="866"/>
      <c r="AR30" s="866"/>
      <c r="AS30" s="866"/>
      <c r="AT30" s="866"/>
      <c r="AU30" s="866">
        <v>522</v>
      </c>
      <c r="AV30" s="866"/>
      <c r="AW30" s="866"/>
      <c r="AX30" s="866"/>
      <c r="AY30" s="866"/>
      <c r="AZ30" s="867" t="s">
        <v>571</v>
      </c>
      <c r="BA30" s="867"/>
      <c r="BB30" s="867"/>
      <c r="BC30" s="867"/>
      <c r="BD30" s="867"/>
      <c r="BE30" s="868" t="s">
        <v>393</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394</v>
      </c>
      <c r="C31" s="817"/>
      <c r="D31" s="817"/>
      <c r="E31" s="817"/>
      <c r="F31" s="817"/>
      <c r="G31" s="817"/>
      <c r="H31" s="817"/>
      <c r="I31" s="817"/>
      <c r="J31" s="817"/>
      <c r="K31" s="817"/>
      <c r="L31" s="817"/>
      <c r="M31" s="817"/>
      <c r="N31" s="817"/>
      <c r="O31" s="817"/>
      <c r="P31" s="818"/>
      <c r="Q31" s="819">
        <v>144116</v>
      </c>
      <c r="R31" s="820"/>
      <c r="S31" s="820"/>
      <c r="T31" s="820"/>
      <c r="U31" s="820"/>
      <c r="V31" s="820">
        <v>140334</v>
      </c>
      <c r="W31" s="820"/>
      <c r="X31" s="820"/>
      <c r="Y31" s="820"/>
      <c r="Z31" s="820"/>
      <c r="AA31" s="820">
        <v>3781</v>
      </c>
      <c r="AB31" s="820"/>
      <c r="AC31" s="820"/>
      <c r="AD31" s="820"/>
      <c r="AE31" s="821"/>
      <c r="AF31" s="822">
        <v>39939</v>
      </c>
      <c r="AG31" s="823"/>
      <c r="AH31" s="823"/>
      <c r="AI31" s="823"/>
      <c r="AJ31" s="824"/>
      <c r="AK31" s="870" t="s">
        <v>551</v>
      </c>
      <c r="AL31" s="866"/>
      <c r="AM31" s="866"/>
      <c r="AN31" s="866"/>
      <c r="AO31" s="866"/>
      <c r="AP31" s="866" t="s">
        <v>551</v>
      </c>
      <c r="AQ31" s="866"/>
      <c r="AR31" s="866"/>
      <c r="AS31" s="866"/>
      <c r="AT31" s="866"/>
      <c r="AU31" s="866" t="s">
        <v>551</v>
      </c>
      <c r="AV31" s="866"/>
      <c r="AW31" s="866"/>
      <c r="AX31" s="866"/>
      <c r="AY31" s="866"/>
      <c r="AZ31" s="867" t="s">
        <v>571</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395</v>
      </c>
      <c r="C32" s="817"/>
      <c r="D32" s="817"/>
      <c r="E32" s="817"/>
      <c r="F32" s="817"/>
      <c r="G32" s="817"/>
      <c r="H32" s="817"/>
      <c r="I32" s="817"/>
      <c r="J32" s="817"/>
      <c r="K32" s="817"/>
      <c r="L32" s="817"/>
      <c r="M32" s="817"/>
      <c r="N32" s="817"/>
      <c r="O32" s="817"/>
      <c r="P32" s="818"/>
      <c r="Q32" s="819">
        <v>25</v>
      </c>
      <c r="R32" s="820"/>
      <c r="S32" s="820"/>
      <c r="T32" s="820"/>
      <c r="U32" s="820"/>
      <c r="V32" s="820">
        <v>23</v>
      </c>
      <c r="W32" s="820"/>
      <c r="X32" s="820"/>
      <c r="Y32" s="820"/>
      <c r="Z32" s="820"/>
      <c r="AA32" s="820">
        <v>2</v>
      </c>
      <c r="AB32" s="820"/>
      <c r="AC32" s="820"/>
      <c r="AD32" s="820"/>
      <c r="AE32" s="821"/>
      <c r="AF32" s="822">
        <v>2</v>
      </c>
      <c r="AG32" s="823"/>
      <c r="AH32" s="823"/>
      <c r="AI32" s="823"/>
      <c r="AJ32" s="824"/>
      <c r="AK32" s="870">
        <v>19</v>
      </c>
      <c r="AL32" s="866"/>
      <c r="AM32" s="866"/>
      <c r="AN32" s="866"/>
      <c r="AO32" s="866"/>
      <c r="AP32" s="866" t="s">
        <v>551</v>
      </c>
      <c r="AQ32" s="866"/>
      <c r="AR32" s="866"/>
      <c r="AS32" s="866"/>
      <c r="AT32" s="866"/>
      <c r="AU32" s="866" t="s">
        <v>551</v>
      </c>
      <c r="AV32" s="866"/>
      <c r="AW32" s="866"/>
      <c r="AX32" s="866"/>
      <c r="AY32" s="866"/>
      <c r="AZ32" s="867" t="s">
        <v>571</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40720</v>
      </c>
      <c r="AG63" s="880"/>
      <c r="AH63" s="880"/>
      <c r="AI63" s="880"/>
      <c r="AJ63" s="881"/>
      <c r="AK63" s="882"/>
      <c r="AL63" s="877"/>
      <c r="AM63" s="877"/>
      <c r="AN63" s="877"/>
      <c r="AO63" s="877"/>
      <c r="AP63" s="880">
        <v>876</v>
      </c>
      <c r="AQ63" s="880"/>
      <c r="AR63" s="880"/>
      <c r="AS63" s="880"/>
      <c r="AT63" s="880"/>
      <c r="AU63" s="880">
        <v>522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552</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568</v>
      </c>
      <c r="AL68" s="902"/>
      <c r="AM68" s="902"/>
      <c r="AN68" s="902"/>
      <c r="AO68" s="902"/>
      <c r="AP68" s="902" t="s">
        <v>570</v>
      </c>
      <c r="AQ68" s="902"/>
      <c r="AR68" s="902"/>
      <c r="AS68" s="902"/>
      <c r="AT68" s="902"/>
      <c r="AU68" s="902" t="s">
        <v>570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553</v>
      </c>
      <c r="C69" s="910"/>
      <c r="D69" s="910"/>
      <c r="E69" s="910"/>
      <c r="F69" s="910"/>
      <c r="G69" s="910"/>
      <c r="H69" s="910"/>
      <c r="I69" s="910"/>
      <c r="J69" s="910"/>
      <c r="K69" s="910"/>
      <c r="L69" s="910"/>
      <c r="M69" s="910"/>
      <c r="N69" s="910"/>
      <c r="O69" s="910"/>
      <c r="P69" s="911"/>
      <c r="Q69" s="912">
        <v>202</v>
      </c>
      <c r="R69" s="866"/>
      <c r="S69" s="866"/>
      <c r="T69" s="866"/>
      <c r="U69" s="866"/>
      <c r="V69" s="866">
        <v>187</v>
      </c>
      <c r="W69" s="866"/>
      <c r="X69" s="866"/>
      <c r="Y69" s="866"/>
      <c r="Z69" s="866"/>
      <c r="AA69" s="866">
        <v>15</v>
      </c>
      <c r="AB69" s="866"/>
      <c r="AC69" s="866"/>
      <c r="AD69" s="866"/>
      <c r="AE69" s="866"/>
      <c r="AF69" s="866">
        <v>15</v>
      </c>
      <c r="AG69" s="866"/>
      <c r="AH69" s="866"/>
      <c r="AI69" s="866"/>
      <c r="AJ69" s="866"/>
      <c r="AK69" s="866" t="s">
        <v>568</v>
      </c>
      <c r="AL69" s="866"/>
      <c r="AM69" s="866"/>
      <c r="AN69" s="866"/>
      <c r="AO69" s="866"/>
      <c r="AP69" s="866" t="s">
        <v>570</v>
      </c>
      <c r="AQ69" s="866"/>
      <c r="AR69" s="866"/>
      <c r="AS69" s="866"/>
      <c r="AT69" s="866"/>
      <c r="AU69" s="866" t="s">
        <v>570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554</v>
      </c>
      <c r="C70" s="910"/>
      <c r="D70" s="910"/>
      <c r="E70" s="910"/>
      <c r="F70" s="910"/>
      <c r="G70" s="910"/>
      <c r="H70" s="910"/>
      <c r="I70" s="910"/>
      <c r="J70" s="910"/>
      <c r="K70" s="910"/>
      <c r="L70" s="910"/>
      <c r="M70" s="910"/>
      <c r="N70" s="910"/>
      <c r="O70" s="910"/>
      <c r="P70" s="911"/>
      <c r="Q70" s="912">
        <v>4074</v>
      </c>
      <c r="R70" s="866"/>
      <c r="S70" s="866"/>
      <c r="T70" s="866"/>
      <c r="U70" s="866"/>
      <c r="V70" s="866">
        <v>3994</v>
      </c>
      <c r="W70" s="866"/>
      <c r="X70" s="866"/>
      <c r="Y70" s="866"/>
      <c r="Z70" s="866"/>
      <c r="AA70" s="866">
        <v>80</v>
      </c>
      <c r="AB70" s="866"/>
      <c r="AC70" s="866"/>
      <c r="AD70" s="866"/>
      <c r="AE70" s="866"/>
      <c r="AF70" s="866">
        <v>80</v>
      </c>
      <c r="AG70" s="866"/>
      <c r="AH70" s="866"/>
      <c r="AI70" s="866"/>
      <c r="AJ70" s="866"/>
      <c r="AK70" s="866">
        <v>30</v>
      </c>
      <c r="AL70" s="866"/>
      <c r="AM70" s="866"/>
      <c r="AN70" s="866"/>
      <c r="AO70" s="866"/>
      <c r="AP70" s="866">
        <v>1277</v>
      </c>
      <c r="AQ70" s="866"/>
      <c r="AR70" s="866"/>
      <c r="AS70" s="866"/>
      <c r="AT70" s="866"/>
      <c r="AU70" s="866">
        <v>195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555</v>
      </c>
      <c r="C71" s="910"/>
      <c r="D71" s="910"/>
      <c r="E71" s="910"/>
      <c r="F71" s="910"/>
      <c r="G71" s="910"/>
      <c r="H71" s="910"/>
      <c r="I71" s="910"/>
      <c r="J71" s="910"/>
      <c r="K71" s="910"/>
      <c r="L71" s="910"/>
      <c r="M71" s="910"/>
      <c r="N71" s="910"/>
      <c r="O71" s="910"/>
      <c r="P71" s="911"/>
      <c r="Q71" s="912">
        <v>211</v>
      </c>
      <c r="R71" s="866"/>
      <c r="S71" s="866"/>
      <c r="T71" s="866"/>
      <c r="U71" s="866"/>
      <c r="V71" s="866">
        <v>206</v>
      </c>
      <c r="W71" s="866"/>
      <c r="X71" s="866"/>
      <c r="Y71" s="866"/>
      <c r="Z71" s="866"/>
      <c r="AA71" s="866">
        <v>5</v>
      </c>
      <c r="AB71" s="866"/>
      <c r="AC71" s="866"/>
      <c r="AD71" s="866"/>
      <c r="AE71" s="866"/>
      <c r="AF71" s="866">
        <v>5</v>
      </c>
      <c r="AG71" s="866"/>
      <c r="AH71" s="866"/>
      <c r="AI71" s="866"/>
      <c r="AJ71" s="866"/>
      <c r="AK71" s="866">
        <v>15</v>
      </c>
      <c r="AL71" s="866"/>
      <c r="AM71" s="866"/>
      <c r="AN71" s="866"/>
      <c r="AO71" s="866"/>
      <c r="AP71" s="866" t="s">
        <v>570</v>
      </c>
      <c r="AQ71" s="866"/>
      <c r="AR71" s="866"/>
      <c r="AS71" s="866"/>
      <c r="AT71" s="866"/>
      <c r="AU71" s="866" t="s">
        <v>570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556</v>
      </c>
      <c r="C72" s="910"/>
      <c r="D72" s="910"/>
      <c r="E72" s="910"/>
      <c r="F72" s="910"/>
      <c r="G72" s="910"/>
      <c r="H72" s="910"/>
      <c r="I72" s="910"/>
      <c r="J72" s="910"/>
      <c r="K72" s="910"/>
      <c r="L72" s="910"/>
      <c r="M72" s="910"/>
      <c r="N72" s="910"/>
      <c r="O72" s="910"/>
      <c r="P72" s="911"/>
      <c r="Q72" s="912">
        <v>70</v>
      </c>
      <c r="R72" s="866"/>
      <c r="S72" s="866"/>
      <c r="T72" s="866"/>
      <c r="U72" s="866"/>
      <c r="V72" s="866">
        <v>70</v>
      </c>
      <c r="W72" s="866"/>
      <c r="X72" s="866"/>
      <c r="Y72" s="866"/>
      <c r="Z72" s="866"/>
      <c r="AA72" s="866" t="s">
        <v>568</v>
      </c>
      <c r="AB72" s="866"/>
      <c r="AC72" s="866"/>
      <c r="AD72" s="866"/>
      <c r="AE72" s="866"/>
      <c r="AF72" s="866" t="s">
        <v>570</v>
      </c>
      <c r="AG72" s="866"/>
      <c r="AH72" s="866"/>
      <c r="AI72" s="866"/>
      <c r="AJ72" s="866"/>
      <c r="AK72" s="866" t="s">
        <v>569</v>
      </c>
      <c r="AL72" s="866"/>
      <c r="AM72" s="866"/>
      <c r="AN72" s="866"/>
      <c r="AO72" s="866"/>
      <c r="AP72" s="866" t="s">
        <v>570</v>
      </c>
      <c r="AQ72" s="866"/>
      <c r="AR72" s="866"/>
      <c r="AS72" s="866"/>
      <c r="AT72" s="866"/>
      <c r="AU72" s="866" t="s">
        <v>570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557</v>
      </c>
      <c r="C73" s="910"/>
      <c r="D73" s="910"/>
      <c r="E73" s="910"/>
      <c r="F73" s="910"/>
      <c r="G73" s="910"/>
      <c r="H73" s="910"/>
      <c r="I73" s="910"/>
      <c r="J73" s="910"/>
      <c r="K73" s="910"/>
      <c r="L73" s="910"/>
      <c r="M73" s="910"/>
      <c r="N73" s="910"/>
      <c r="O73" s="910"/>
      <c r="P73" s="911"/>
      <c r="Q73" s="912">
        <v>1881</v>
      </c>
      <c r="R73" s="866"/>
      <c r="S73" s="866"/>
      <c r="T73" s="866"/>
      <c r="U73" s="866"/>
      <c r="V73" s="866">
        <v>1841</v>
      </c>
      <c r="W73" s="866"/>
      <c r="X73" s="866"/>
      <c r="Y73" s="866"/>
      <c r="Z73" s="866"/>
      <c r="AA73" s="866">
        <v>40</v>
      </c>
      <c r="AB73" s="866"/>
      <c r="AC73" s="866"/>
      <c r="AD73" s="866"/>
      <c r="AE73" s="866"/>
      <c r="AF73" s="866">
        <v>40</v>
      </c>
      <c r="AG73" s="866"/>
      <c r="AH73" s="866"/>
      <c r="AI73" s="866"/>
      <c r="AJ73" s="866"/>
      <c r="AK73" s="866" t="s">
        <v>568</v>
      </c>
      <c r="AL73" s="866"/>
      <c r="AM73" s="866"/>
      <c r="AN73" s="866"/>
      <c r="AO73" s="866"/>
      <c r="AP73" s="866" t="s">
        <v>570</v>
      </c>
      <c r="AQ73" s="866"/>
      <c r="AR73" s="866"/>
      <c r="AS73" s="866"/>
      <c r="AT73" s="866"/>
      <c r="AU73" s="866" t="s">
        <v>570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558</v>
      </c>
      <c r="C74" s="910"/>
      <c r="D74" s="910"/>
      <c r="E74" s="910"/>
      <c r="F74" s="910"/>
      <c r="G74" s="910"/>
      <c r="H74" s="910"/>
      <c r="I74" s="910"/>
      <c r="J74" s="910"/>
      <c r="K74" s="910"/>
      <c r="L74" s="910"/>
      <c r="M74" s="910"/>
      <c r="N74" s="910"/>
      <c r="O74" s="910"/>
      <c r="P74" s="911"/>
      <c r="Q74" s="912">
        <v>74476</v>
      </c>
      <c r="R74" s="866"/>
      <c r="S74" s="866"/>
      <c r="T74" s="866"/>
      <c r="U74" s="866"/>
      <c r="V74" s="866">
        <v>71449</v>
      </c>
      <c r="W74" s="866"/>
      <c r="X74" s="866"/>
      <c r="Y74" s="866"/>
      <c r="Z74" s="866"/>
      <c r="AA74" s="866">
        <v>3027</v>
      </c>
      <c r="AB74" s="866"/>
      <c r="AC74" s="866"/>
      <c r="AD74" s="866"/>
      <c r="AE74" s="866"/>
      <c r="AF74" s="866">
        <v>3027</v>
      </c>
      <c r="AG74" s="866"/>
      <c r="AH74" s="866"/>
      <c r="AI74" s="866"/>
      <c r="AJ74" s="866"/>
      <c r="AK74" s="866">
        <v>1043</v>
      </c>
      <c r="AL74" s="866"/>
      <c r="AM74" s="866"/>
      <c r="AN74" s="866"/>
      <c r="AO74" s="866"/>
      <c r="AP74" s="866" t="s">
        <v>570</v>
      </c>
      <c r="AQ74" s="866"/>
      <c r="AR74" s="866"/>
      <c r="AS74" s="866"/>
      <c r="AT74" s="866"/>
      <c r="AU74" s="866" t="s">
        <v>570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559</v>
      </c>
      <c r="C75" s="910"/>
      <c r="D75" s="910"/>
      <c r="E75" s="910"/>
      <c r="F75" s="910"/>
      <c r="G75" s="910"/>
      <c r="H75" s="910"/>
      <c r="I75" s="910"/>
      <c r="J75" s="910"/>
      <c r="K75" s="910"/>
      <c r="L75" s="910"/>
      <c r="M75" s="910"/>
      <c r="N75" s="910"/>
      <c r="O75" s="910"/>
      <c r="P75" s="911"/>
      <c r="Q75" s="913">
        <v>204</v>
      </c>
      <c r="R75" s="914"/>
      <c r="S75" s="914"/>
      <c r="T75" s="914"/>
      <c r="U75" s="870"/>
      <c r="V75" s="915">
        <v>176</v>
      </c>
      <c r="W75" s="914"/>
      <c r="X75" s="914"/>
      <c r="Y75" s="914"/>
      <c r="Z75" s="870"/>
      <c r="AA75" s="915">
        <v>28</v>
      </c>
      <c r="AB75" s="914"/>
      <c r="AC75" s="914"/>
      <c r="AD75" s="914"/>
      <c r="AE75" s="870"/>
      <c r="AF75" s="915">
        <v>28</v>
      </c>
      <c r="AG75" s="914"/>
      <c r="AH75" s="914"/>
      <c r="AI75" s="914"/>
      <c r="AJ75" s="870"/>
      <c r="AK75" s="915" t="s">
        <v>568</v>
      </c>
      <c r="AL75" s="914"/>
      <c r="AM75" s="914"/>
      <c r="AN75" s="914"/>
      <c r="AO75" s="870"/>
      <c r="AP75" s="866" t="s">
        <v>570</v>
      </c>
      <c r="AQ75" s="866"/>
      <c r="AR75" s="866"/>
      <c r="AS75" s="866"/>
      <c r="AT75" s="866"/>
      <c r="AU75" s="866" t="s">
        <v>570</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560</v>
      </c>
      <c r="C76" s="910"/>
      <c r="D76" s="910"/>
      <c r="E76" s="910"/>
      <c r="F76" s="910"/>
      <c r="G76" s="910"/>
      <c r="H76" s="910"/>
      <c r="I76" s="910"/>
      <c r="J76" s="910"/>
      <c r="K76" s="910"/>
      <c r="L76" s="910"/>
      <c r="M76" s="910"/>
      <c r="N76" s="910"/>
      <c r="O76" s="910"/>
      <c r="P76" s="911"/>
      <c r="Q76" s="913">
        <v>854731</v>
      </c>
      <c r="R76" s="914"/>
      <c r="S76" s="914"/>
      <c r="T76" s="914"/>
      <c r="U76" s="870"/>
      <c r="V76" s="915">
        <v>844450</v>
      </c>
      <c r="W76" s="914"/>
      <c r="X76" s="914"/>
      <c r="Y76" s="914"/>
      <c r="Z76" s="870"/>
      <c r="AA76" s="915">
        <v>10282</v>
      </c>
      <c r="AB76" s="914"/>
      <c r="AC76" s="914"/>
      <c r="AD76" s="914"/>
      <c r="AE76" s="870"/>
      <c r="AF76" s="915">
        <v>10056</v>
      </c>
      <c r="AG76" s="914"/>
      <c r="AH76" s="914"/>
      <c r="AI76" s="914"/>
      <c r="AJ76" s="870"/>
      <c r="AK76" s="915" t="s">
        <v>568</v>
      </c>
      <c r="AL76" s="914"/>
      <c r="AM76" s="914"/>
      <c r="AN76" s="914"/>
      <c r="AO76" s="870"/>
      <c r="AP76" s="866" t="s">
        <v>570</v>
      </c>
      <c r="AQ76" s="866"/>
      <c r="AR76" s="866"/>
      <c r="AS76" s="866"/>
      <c r="AT76" s="866"/>
      <c r="AU76" s="866" t="s">
        <v>570</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13253</v>
      </c>
      <c r="AG88" s="880"/>
      <c r="AH88" s="880"/>
      <c r="AI88" s="880"/>
      <c r="AJ88" s="880"/>
      <c r="AK88" s="877"/>
      <c r="AL88" s="877"/>
      <c r="AM88" s="877"/>
      <c r="AN88" s="877"/>
      <c r="AO88" s="877"/>
      <c r="AP88" s="880">
        <v>1277</v>
      </c>
      <c r="AQ88" s="880"/>
      <c r="AR88" s="880"/>
      <c r="AS88" s="880"/>
      <c r="AT88" s="880"/>
      <c r="AU88" s="880">
        <v>195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3067</v>
      </c>
      <c r="CS102" s="888"/>
      <c r="CT102" s="888"/>
      <c r="CU102" s="888"/>
      <c r="CV102" s="927"/>
      <c r="CW102" s="926">
        <v>310</v>
      </c>
      <c r="CX102" s="888"/>
      <c r="CY102" s="888"/>
      <c r="CZ102" s="888"/>
      <c r="DA102" s="927"/>
      <c r="DB102" s="926">
        <v>1841</v>
      </c>
      <c r="DC102" s="888"/>
      <c r="DD102" s="888"/>
      <c r="DE102" s="888"/>
      <c r="DF102" s="927"/>
      <c r="DG102" s="926" t="s">
        <v>489</v>
      </c>
      <c r="DH102" s="888"/>
      <c r="DI102" s="888"/>
      <c r="DJ102" s="888"/>
      <c r="DK102" s="927"/>
      <c r="DL102" s="926" t="s">
        <v>489</v>
      </c>
      <c r="DM102" s="888"/>
      <c r="DN102" s="888"/>
      <c r="DO102" s="888"/>
      <c r="DP102" s="927"/>
      <c r="DQ102" s="926">
        <v>252</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1317223</v>
      </c>
      <c r="AB110" s="936"/>
      <c r="AC110" s="936"/>
      <c r="AD110" s="936"/>
      <c r="AE110" s="937"/>
      <c r="AF110" s="938">
        <v>1260109</v>
      </c>
      <c r="AG110" s="936"/>
      <c r="AH110" s="936"/>
      <c r="AI110" s="936"/>
      <c r="AJ110" s="937"/>
      <c r="AK110" s="938">
        <v>1265913</v>
      </c>
      <c r="AL110" s="936"/>
      <c r="AM110" s="936"/>
      <c r="AN110" s="936"/>
      <c r="AO110" s="937"/>
      <c r="AP110" s="939">
        <v>37.9</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12539636</v>
      </c>
      <c r="BR110" s="967"/>
      <c r="BS110" s="967"/>
      <c r="BT110" s="967"/>
      <c r="BU110" s="967"/>
      <c r="BV110" s="967">
        <v>11873074</v>
      </c>
      <c r="BW110" s="967"/>
      <c r="BX110" s="967"/>
      <c r="BY110" s="967"/>
      <c r="BZ110" s="967"/>
      <c r="CA110" s="967">
        <v>11759301</v>
      </c>
      <c r="CB110" s="967"/>
      <c r="CC110" s="967"/>
      <c r="CD110" s="967"/>
      <c r="CE110" s="967"/>
      <c r="CF110" s="980">
        <v>352.3</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418515</v>
      </c>
      <c r="BR112" s="962"/>
      <c r="BS112" s="962"/>
      <c r="BT112" s="962"/>
      <c r="BU112" s="962"/>
      <c r="BV112" s="962">
        <v>410299</v>
      </c>
      <c r="BW112" s="962"/>
      <c r="BX112" s="962"/>
      <c r="BY112" s="962"/>
      <c r="BZ112" s="962"/>
      <c r="CA112" s="962">
        <v>521515</v>
      </c>
      <c r="CB112" s="962"/>
      <c r="CC112" s="962"/>
      <c r="CD112" s="962"/>
      <c r="CE112" s="962"/>
      <c r="CF112" s="956">
        <v>15.6</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114759</v>
      </c>
      <c r="AB113" s="974"/>
      <c r="AC113" s="974"/>
      <c r="AD113" s="974"/>
      <c r="AE113" s="975"/>
      <c r="AF113" s="976">
        <v>115961</v>
      </c>
      <c r="AG113" s="974"/>
      <c r="AH113" s="974"/>
      <c r="AI113" s="974"/>
      <c r="AJ113" s="975"/>
      <c r="AK113" s="976">
        <v>115546</v>
      </c>
      <c r="AL113" s="974"/>
      <c r="AM113" s="974"/>
      <c r="AN113" s="974"/>
      <c r="AO113" s="975"/>
      <c r="AP113" s="977">
        <v>3.5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232916</v>
      </c>
      <c r="BR113" s="962"/>
      <c r="BS113" s="962"/>
      <c r="BT113" s="962"/>
      <c r="BU113" s="962"/>
      <c r="BV113" s="962">
        <v>220320</v>
      </c>
      <c r="BW113" s="962"/>
      <c r="BX113" s="962"/>
      <c r="BY113" s="962"/>
      <c r="BZ113" s="962"/>
      <c r="CA113" s="962">
        <v>195458</v>
      </c>
      <c r="CB113" s="962"/>
      <c r="CC113" s="962"/>
      <c r="CD113" s="962"/>
      <c r="CE113" s="962"/>
      <c r="CF113" s="956">
        <v>5.9</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46345</v>
      </c>
      <c r="AB114" s="995"/>
      <c r="AC114" s="995"/>
      <c r="AD114" s="995"/>
      <c r="AE114" s="996"/>
      <c r="AF114" s="997">
        <v>30697</v>
      </c>
      <c r="AG114" s="995"/>
      <c r="AH114" s="995"/>
      <c r="AI114" s="995"/>
      <c r="AJ114" s="996"/>
      <c r="AK114" s="997">
        <v>28640</v>
      </c>
      <c r="AL114" s="995"/>
      <c r="AM114" s="995"/>
      <c r="AN114" s="995"/>
      <c r="AO114" s="996"/>
      <c r="AP114" s="998">
        <v>0.9</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776404</v>
      </c>
      <c r="BR114" s="962"/>
      <c r="BS114" s="962"/>
      <c r="BT114" s="962"/>
      <c r="BU114" s="962"/>
      <c r="BV114" s="962">
        <v>774603</v>
      </c>
      <c r="BW114" s="962"/>
      <c r="BX114" s="962"/>
      <c r="BY114" s="962"/>
      <c r="BZ114" s="962"/>
      <c r="CA114" s="962">
        <v>824064</v>
      </c>
      <c r="CB114" s="962"/>
      <c r="CC114" s="962"/>
      <c r="CD114" s="962"/>
      <c r="CE114" s="962"/>
      <c r="CF114" s="956">
        <v>24.7</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641423</v>
      </c>
      <c r="BR115" s="962"/>
      <c r="BS115" s="962"/>
      <c r="BT115" s="962"/>
      <c r="BU115" s="962"/>
      <c r="BV115" s="962">
        <v>443102</v>
      </c>
      <c r="BW115" s="962"/>
      <c r="BX115" s="962"/>
      <c r="BY115" s="962"/>
      <c r="BZ115" s="962"/>
      <c r="CA115" s="962">
        <v>251772</v>
      </c>
      <c r="CB115" s="962"/>
      <c r="CC115" s="962"/>
      <c r="CD115" s="962"/>
      <c r="CE115" s="962"/>
      <c r="CF115" s="956">
        <v>7.5</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18</v>
      </c>
      <c r="AB116" s="995"/>
      <c r="AC116" s="995"/>
      <c r="AD116" s="995"/>
      <c r="AE116" s="996"/>
      <c r="AF116" s="997">
        <v>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1478345</v>
      </c>
      <c r="AB117" s="1015"/>
      <c r="AC117" s="1015"/>
      <c r="AD117" s="1015"/>
      <c r="AE117" s="1016"/>
      <c r="AF117" s="1017">
        <v>1406789</v>
      </c>
      <c r="AG117" s="1015"/>
      <c r="AH117" s="1015"/>
      <c r="AI117" s="1015"/>
      <c r="AJ117" s="1016"/>
      <c r="AK117" s="1017">
        <v>1410099</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14608894</v>
      </c>
      <c r="BR119" s="1036"/>
      <c r="BS119" s="1036"/>
      <c r="BT119" s="1036"/>
      <c r="BU119" s="1036"/>
      <c r="BV119" s="1036">
        <v>13721398</v>
      </c>
      <c r="BW119" s="1036"/>
      <c r="BX119" s="1036"/>
      <c r="BY119" s="1036"/>
      <c r="BZ119" s="1036"/>
      <c r="CA119" s="1036">
        <v>13552110</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4830118</v>
      </c>
      <c r="BR120" s="967"/>
      <c r="BS120" s="967"/>
      <c r="BT120" s="967"/>
      <c r="BU120" s="967"/>
      <c r="BV120" s="967">
        <v>5088549</v>
      </c>
      <c r="BW120" s="967"/>
      <c r="BX120" s="967"/>
      <c r="BY120" s="967"/>
      <c r="BZ120" s="967"/>
      <c r="CA120" s="967">
        <v>5091632</v>
      </c>
      <c r="CB120" s="967"/>
      <c r="CC120" s="967"/>
      <c r="CD120" s="967"/>
      <c r="CE120" s="967"/>
      <c r="CF120" s="980">
        <v>152.6</v>
      </c>
      <c r="CG120" s="981"/>
      <c r="CH120" s="981"/>
      <c r="CI120" s="981"/>
      <c r="CJ120" s="981"/>
      <c r="CK120" s="1042" t="s">
        <v>447</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418515</v>
      </c>
      <c r="DH120" s="967"/>
      <c r="DI120" s="967"/>
      <c r="DJ120" s="967"/>
      <c r="DK120" s="967"/>
      <c r="DL120" s="967">
        <v>410299</v>
      </c>
      <c r="DM120" s="967"/>
      <c r="DN120" s="967"/>
      <c r="DO120" s="967"/>
      <c r="DP120" s="967"/>
      <c r="DQ120" s="967">
        <v>521515</v>
      </c>
      <c r="DR120" s="967"/>
      <c r="DS120" s="967"/>
      <c r="DT120" s="967"/>
      <c r="DU120" s="967"/>
      <c r="DV120" s="968">
        <v>15.6</v>
      </c>
      <c r="DW120" s="968"/>
      <c r="DX120" s="968"/>
      <c r="DY120" s="968"/>
      <c r="DZ120" s="969"/>
    </row>
    <row r="121" spans="1:130" s="230" customFormat="1" ht="26.25" customHeight="1">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4990004</v>
      </c>
      <c r="BR121" s="962"/>
      <c r="BS121" s="962"/>
      <c r="BT121" s="962"/>
      <c r="BU121" s="962"/>
      <c r="BV121" s="962">
        <v>4610042</v>
      </c>
      <c r="BW121" s="962"/>
      <c r="BX121" s="962"/>
      <c r="BY121" s="962"/>
      <c r="BZ121" s="962"/>
      <c r="CA121" s="962">
        <v>2727954</v>
      </c>
      <c r="CB121" s="962"/>
      <c r="CC121" s="962"/>
      <c r="CD121" s="962"/>
      <c r="CE121" s="962"/>
      <c r="CF121" s="956">
        <v>81.7</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8870604</v>
      </c>
      <c r="BR122" s="1036"/>
      <c r="BS122" s="1036"/>
      <c r="BT122" s="1036"/>
      <c r="BU122" s="1036"/>
      <c r="BV122" s="1036">
        <v>8514776</v>
      </c>
      <c r="BW122" s="1036"/>
      <c r="BX122" s="1036"/>
      <c r="BY122" s="1036"/>
      <c r="BZ122" s="1036"/>
      <c r="CA122" s="1036">
        <v>8738702</v>
      </c>
      <c r="CB122" s="1036"/>
      <c r="CC122" s="1036"/>
      <c r="CD122" s="1036"/>
      <c r="CE122" s="1036"/>
      <c r="CF122" s="1053">
        <v>261.8</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18690726</v>
      </c>
      <c r="BR123" s="1100"/>
      <c r="BS123" s="1100"/>
      <c r="BT123" s="1100"/>
      <c r="BU123" s="1100"/>
      <c r="BV123" s="1100">
        <v>18213367</v>
      </c>
      <c r="BW123" s="1100"/>
      <c r="BX123" s="1100"/>
      <c r="BY123" s="1100"/>
      <c r="BZ123" s="1100"/>
      <c r="CA123" s="1100">
        <v>16558288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v>641423</v>
      </c>
      <c r="DH127" s="962"/>
      <c r="DI127" s="962"/>
      <c r="DJ127" s="962"/>
      <c r="DK127" s="962"/>
      <c r="DL127" s="962">
        <v>443102</v>
      </c>
      <c r="DM127" s="962"/>
      <c r="DN127" s="962"/>
      <c r="DO127" s="962"/>
      <c r="DP127" s="962"/>
      <c r="DQ127" s="962">
        <v>251772</v>
      </c>
      <c r="DR127" s="962"/>
      <c r="DS127" s="962"/>
      <c r="DT127" s="962"/>
      <c r="DU127" s="962"/>
      <c r="DV127" s="963">
        <v>7.5</v>
      </c>
      <c r="DW127" s="963"/>
      <c r="DX127" s="963"/>
      <c r="DY127" s="963"/>
      <c r="DZ127" s="964"/>
    </row>
    <row r="128" spans="1:130" s="230" customFormat="1" ht="26.25" customHeight="1" thickBot="1">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536058</v>
      </c>
      <c r="AB128" s="1082"/>
      <c r="AC128" s="1082"/>
      <c r="AD128" s="1082"/>
      <c r="AE128" s="1083"/>
      <c r="AF128" s="1084">
        <v>459323</v>
      </c>
      <c r="AG128" s="1082"/>
      <c r="AH128" s="1082"/>
      <c r="AI128" s="1082"/>
      <c r="AJ128" s="1083"/>
      <c r="AK128" s="1084">
        <v>202518</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4293703</v>
      </c>
      <c r="AB129" s="995"/>
      <c r="AC129" s="995"/>
      <c r="AD129" s="995"/>
      <c r="AE129" s="996"/>
      <c r="AF129" s="997">
        <v>4175023</v>
      </c>
      <c r="AG129" s="995"/>
      <c r="AH129" s="995"/>
      <c r="AI129" s="995"/>
      <c r="AJ129" s="996"/>
      <c r="AK129" s="997">
        <v>4176028</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856901</v>
      </c>
      <c r="AB130" s="995"/>
      <c r="AC130" s="995"/>
      <c r="AD130" s="995"/>
      <c r="AE130" s="996"/>
      <c r="AF130" s="997">
        <v>822077</v>
      </c>
      <c r="AG130" s="995"/>
      <c r="AH130" s="995"/>
      <c r="AI130" s="995"/>
      <c r="AJ130" s="996"/>
      <c r="AK130" s="997">
        <v>838539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5.7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3436802</v>
      </c>
      <c r="AB131" s="1022"/>
      <c r="AC131" s="1022"/>
      <c r="AD131" s="1022"/>
      <c r="AE131" s="1023"/>
      <c r="AF131" s="1021">
        <v>3352946</v>
      </c>
      <c r="AG131" s="1022"/>
      <c r="AH131" s="1022"/>
      <c r="AI131" s="1022"/>
      <c r="AJ131" s="1023"/>
      <c r="AK131" s="1021">
        <v>3337489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2.4844608450000001</v>
      </c>
      <c r="AB132" s="1133"/>
      <c r="AC132" s="1133"/>
      <c r="AD132" s="1133"/>
      <c r="AE132" s="1134"/>
      <c r="AF132" s="1135">
        <v>3.7396665499999999</v>
      </c>
      <c r="AG132" s="1133"/>
      <c r="AH132" s="1133"/>
      <c r="AI132" s="1133"/>
      <c r="AJ132" s="1134"/>
      <c r="AK132" s="1135">
        <v>11.05747465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0.4</v>
      </c>
      <c r="AB133" s="1116"/>
      <c r="AC133" s="1116"/>
      <c r="AD133" s="1116"/>
      <c r="AE133" s="1117"/>
      <c r="AF133" s="1115">
        <v>0.1</v>
      </c>
      <c r="AG133" s="1116"/>
      <c r="AH133" s="1116"/>
      <c r="AI133" s="1116"/>
      <c r="AJ133" s="1117"/>
      <c r="AK133" s="1115">
        <v>5.7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8bOZpGLEEnjpOOuJgYJx1k005d1dYATAMXHm561vFixPbWxAQOnc3q064Y5fORePniYQ8jr3Ey8Y7+51submg==" saltValue="Ltnd6fHZ7MBXIauZGT+p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T73" sqref="AT73"/>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477</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sed6HpwANMLvBJpE0uDyJWPNXpgyPQM6YVsT0ZkNRb8txDhlf8m0qehxxunPhavPbMgUIA9kAlrd739ej3TyIA==" saltValue="8sAjuitySiYyjMI8xZnJ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UIMhYXRKR5mbeSL+I0sk2ZIohjxt8CgFjoNPC+yFtmQrZamsEomVCYTfTf8niPXTsQHaxUUEZdXHtiLjuf8KQ==" saltValue="DqnMTzPKsAoErfl04emw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1325392</v>
      </c>
      <c r="AP9" s="281">
        <v>102410</v>
      </c>
      <c r="AQ9" s="282">
        <v>111034</v>
      </c>
      <c r="AR9" s="283">
        <v>-7.8</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186632</v>
      </c>
      <c r="AP10" s="284">
        <v>14421</v>
      </c>
      <c r="AQ10" s="285">
        <v>15617</v>
      </c>
      <c r="AR10" s="286">
        <v>-7.7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996</v>
      </c>
      <c r="AP11" s="284">
        <v>77</v>
      </c>
      <c r="AQ11" s="285">
        <v>1538</v>
      </c>
      <c r="AR11" s="286">
        <v>-95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0</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26720</v>
      </c>
      <c r="AP13" s="284">
        <v>2065</v>
      </c>
      <c r="AQ13" s="285">
        <v>4378</v>
      </c>
      <c r="AR13" s="286">
        <v>-52.8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27623</v>
      </c>
      <c r="AP14" s="284">
        <v>2134</v>
      </c>
      <c r="AQ14" s="285">
        <v>2499</v>
      </c>
      <c r="AR14" s="286">
        <v>-14.6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-25681</v>
      </c>
      <c r="AP15" s="284">
        <v>-1984</v>
      </c>
      <c r="AQ15" s="285">
        <v>-6867</v>
      </c>
      <c r="AR15" s="286">
        <v>-71.099999999999994</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1541682</v>
      </c>
      <c r="AP16" s="284">
        <v>119122</v>
      </c>
      <c r="AQ16" s="285">
        <v>128199</v>
      </c>
      <c r="AR16" s="286">
        <v>-7.1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11.36</v>
      </c>
      <c r="AP21" s="298">
        <v>10.85</v>
      </c>
      <c r="AQ21" s="299">
        <v>0.51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94.8</v>
      </c>
      <c r="AP22" s="303">
        <v>96.2</v>
      </c>
      <c r="AQ22" s="304">
        <v>-1.4</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1265913</v>
      </c>
      <c r="AP32" s="312">
        <v>97814</v>
      </c>
      <c r="AQ32" s="313">
        <v>62185</v>
      </c>
      <c r="AR32" s="314">
        <v>57.3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115546</v>
      </c>
      <c r="AP35" s="312">
        <v>8928</v>
      </c>
      <c r="AQ35" s="313">
        <v>15497</v>
      </c>
      <c r="AR35" s="314">
        <v>-42.4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28640</v>
      </c>
      <c r="AP36" s="312">
        <v>2213</v>
      </c>
      <c r="AQ36" s="313">
        <v>3842</v>
      </c>
      <c r="AR36" s="314">
        <v>-42.4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306</v>
      </c>
      <c r="AR37" s="314" t="s">
        <v>489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4</v>
      </c>
      <c r="AR38" s="304" t="s">
        <v>489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-202518</v>
      </c>
      <c r="AP39" s="312">
        <v>-15648</v>
      </c>
      <c r="AQ39" s="313">
        <v>-2250</v>
      </c>
      <c r="AR39" s="314">
        <v>595.5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-838539</v>
      </c>
      <c r="AP40" s="312">
        <v>-64792</v>
      </c>
      <c r="AQ40" s="313">
        <v>-52332</v>
      </c>
      <c r="AR40" s="314">
        <v>23.8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369042</v>
      </c>
      <c r="AP41" s="312">
        <v>28515</v>
      </c>
      <c r="AQ41" s="313">
        <v>27253</v>
      </c>
      <c r="AR41" s="314">
        <v>4.5999999999999996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1060250</v>
      </c>
      <c r="AN51" s="334">
        <v>77255</v>
      </c>
      <c r="AO51" s="335">
        <v>-43.3</v>
      </c>
      <c r="AP51" s="336">
        <v>103390</v>
      </c>
      <c r="AQ51" s="337">
        <v>17.100000000000001</v>
      </c>
      <c r="AR51" s="338">
        <v>-60.4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648488</v>
      </c>
      <c r="AN52" s="342">
        <v>47252</v>
      </c>
      <c r="AO52" s="343">
        <v>-34</v>
      </c>
      <c r="AP52" s="344">
        <v>51269</v>
      </c>
      <c r="AQ52" s="345">
        <v>4.5999999999999996</v>
      </c>
      <c r="AR52" s="346">
        <v>-38.6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1643784</v>
      </c>
      <c r="AN53" s="334">
        <v>121357</v>
      </c>
      <c r="AO53" s="335">
        <v>57.1</v>
      </c>
      <c r="AP53" s="336">
        <v>117234</v>
      </c>
      <c r="AQ53" s="337">
        <v>13.4</v>
      </c>
      <c r="AR53" s="338">
        <v>43.7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1090981</v>
      </c>
      <c r="AN54" s="342">
        <v>80545</v>
      </c>
      <c r="AO54" s="343">
        <v>70.5</v>
      </c>
      <c r="AP54" s="344">
        <v>59796</v>
      </c>
      <c r="AQ54" s="345">
        <v>16.600000000000001</v>
      </c>
      <c r="AR54" s="346">
        <v>53.9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680553</v>
      </c>
      <c r="AN55" s="334">
        <v>51158</v>
      </c>
      <c r="AO55" s="335">
        <v>-57.8</v>
      </c>
      <c r="AP55" s="336">
        <v>97758</v>
      </c>
      <c r="AQ55" s="337">
        <v>-16.600000000000001</v>
      </c>
      <c r="AR55" s="338">
        <v>-41.2</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238694</v>
      </c>
      <c r="AN56" s="342">
        <v>17943</v>
      </c>
      <c r="AO56" s="343">
        <v>-77.7</v>
      </c>
      <c r="AP56" s="344">
        <v>45946</v>
      </c>
      <c r="AQ56" s="345">
        <v>-23.2</v>
      </c>
      <c r="AR56" s="346">
        <v>-54.5</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607234</v>
      </c>
      <c r="AN57" s="334">
        <v>46195</v>
      </c>
      <c r="AO57" s="335">
        <v>-9.6999999999999993</v>
      </c>
      <c r="AP57" s="336">
        <v>91338</v>
      </c>
      <c r="AQ57" s="337">
        <v>-6.6</v>
      </c>
      <c r="AR57" s="338">
        <v>-3.1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484418</v>
      </c>
      <c r="AN58" s="342">
        <v>36852</v>
      </c>
      <c r="AO58" s="343">
        <v>105.4</v>
      </c>
      <c r="AP58" s="344">
        <v>43989</v>
      </c>
      <c r="AQ58" s="345">
        <v>-4.3</v>
      </c>
      <c r="AR58" s="346">
        <v>109.7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1089913</v>
      </c>
      <c r="AN59" s="334">
        <v>84215</v>
      </c>
      <c r="AO59" s="335">
        <v>82.3</v>
      </c>
      <c r="AP59" s="336">
        <v>103975</v>
      </c>
      <c r="AQ59" s="337">
        <v>13.8</v>
      </c>
      <c r="AR59" s="338">
        <v>68.5</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1037631</v>
      </c>
      <c r="AN60" s="342">
        <v>80175</v>
      </c>
      <c r="AO60" s="343">
        <v>117.6</v>
      </c>
      <c r="AP60" s="344">
        <v>52698</v>
      </c>
      <c r="AQ60" s="345">
        <v>19.8</v>
      </c>
      <c r="AR60" s="346">
        <v>97.8</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1016347</v>
      </c>
      <c r="AN61" s="349">
        <v>76036</v>
      </c>
      <c r="AO61" s="350">
        <v>5.7</v>
      </c>
      <c r="AP61" s="351">
        <v>102739</v>
      </c>
      <c r="AQ61" s="352">
        <v>4.2</v>
      </c>
      <c r="AR61" s="338">
        <v>1.5</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700042</v>
      </c>
      <c r="AN62" s="342">
        <v>52553</v>
      </c>
      <c r="AO62" s="343">
        <v>36.4</v>
      </c>
      <c r="AP62" s="344">
        <v>50740</v>
      </c>
      <c r="AQ62" s="345">
        <v>2.7</v>
      </c>
      <c r="AR62" s="346">
        <v>33.700000000000003</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EofMdXJ/WZ7LVHvCqI4tRvUjYzLvIoMrp2Frjs7i6JmVi3x3IjoNf+MJF6PwiB4dEg4UsMq+wKyOJs7i4gec5Q==" saltValue="EJeIuGbrIsgedEW1r0mG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EChgwbwauayfcCgzNj74WPrO8vIlCvz9I1xbxSEDfpd9ufDPhDDhmqdZSDnDyqHmVl4/25b89PP/RX8TvsIqBw==" saltValue="rfyVT64f5TWtoRLhDDGi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T116" sqref="T116"/>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a6wMF2p6r6iXb/4Qdf3w+Kf5HS8y8k1tjsCpo0+Hxn1koeFt2LxoQ82yWpOqez4S9NhMKu3gupXeM9cLli5Knw==" saltValue="EJpq7lOUyFHftuP6BIF5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5" t="s">
        <v>3</v>
      </c>
      <c r="D47" s="1175"/>
      <c r="E47" s="1176"/>
      <c r="F47" s="11">
        <v>21.69</v>
      </c>
      <c r="G47" s="12">
        <v>16.87</v>
      </c>
      <c r="H47" s="12">
        <v>37.380000000000003</v>
      </c>
      <c r="I47" s="12">
        <v>35.369999999999997</v>
      </c>
      <c r="J47" s="13">
        <v>35.869999999999997</v>
      </c>
    </row>
    <row r="48" spans="2:10" ht="57.75" customHeight="1">
      <c r="B48" s="14"/>
      <c r="C48" s="1177" t="s">
        <v>4</v>
      </c>
      <c r="D48" s="1177"/>
      <c r="E48" s="1178"/>
      <c r="F48" s="15">
        <v>5.8</v>
      </c>
      <c r="G48" s="16">
        <v>9.1999999999999993</v>
      </c>
      <c r="H48" s="16">
        <v>7.67</v>
      </c>
      <c r="I48" s="16">
        <v>8.6300000000000008</v>
      </c>
      <c r="J48" s="17">
        <v>9.61</v>
      </c>
    </row>
    <row r="49" spans="2:10" ht="57.75" customHeight="1" thickBot="1">
      <c r="B49" s="18"/>
      <c r="C49" s="1179" t="s">
        <v>5</v>
      </c>
      <c r="D49" s="1179"/>
      <c r="E49" s="1180"/>
      <c r="F49" s="19" t="s">
        <v>532</v>
      </c>
      <c r="G49" s="20" t="s">
        <v>533</v>
      </c>
      <c r="H49" s="20">
        <v>13.28</v>
      </c>
      <c r="I49" s="20" t="s">
        <v>534</v>
      </c>
      <c r="J49" s="21" t="s">
        <v>535</v>
      </c>
    </row>
    <row r="50" spans="2:10"/>
  </sheetData>
  <sheetProtection algorithmName="SHA-512" hashValue="gwb65dvZpDgbDYL1I1k3QkYwUqkCvrI+npufRM3aU4d4LTQEhrzQfPH/BdM0NT+YRvGzeCg93Pmr39L0brzFaw==" saltValue="X+BgOqwuGX4I/vABN8IR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2025-03-24T01:06:06Z</cp:lastPrinted>
  <dcterms:created xsi:type="dcterms:W3CDTF">2025-02-19T04:54:28Z</dcterms:created>
  <dcterms:modified xsi:type="dcterms:W3CDTF">2025-09-26T03:16:42Z</dcterms:modified>
  <cp:category/>
</cp:coreProperties>
</file>