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0" yWindow="0" windowWidth="18540" windowHeight="9030" firstSheet="1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9" l="1"/>
  <c r="AA23" i="9"/>
  <c r="DG43" i="7"/>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BY35" i="7"/>
  <c r="BE35" i="7"/>
  <c r="AM35" i="7"/>
  <c r="W35" i="7"/>
  <c r="E35" i="7"/>
  <c r="C35" i="7" s="1"/>
  <c r="DG34" i="7"/>
  <c r="CQ34" i="7"/>
  <c r="BY34" i="7"/>
  <c r="BG34" i="7"/>
  <c r="AO34" i="7"/>
  <c r="W34" i="7"/>
  <c r="E34" i="7"/>
  <c r="C34" i="7"/>
  <c r="U34" i="7" l="1"/>
  <c r="U35" i="7" l="1"/>
  <c r="U36" i="7" l="1"/>
  <c r="U37" i="7" l="1"/>
  <c r="AM34" i="7" l="1"/>
  <c r="BE34" i="7"/>
  <c r="BW34" i="7" l="1"/>
  <c r="BW35" i="7" s="1"/>
  <c r="BW36" i="7" s="1"/>
  <c r="BW37" i="7" s="1"/>
  <c r="BW38" i="7" s="1"/>
  <c r="BW39" i="7" s="1"/>
  <c r="BW40" i="7" s="1"/>
  <c r="BW41" i="7" s="1"/>
  <c r="BW42" i="7" s="1"/>
  <c r="BW43" i="7" s="1"/>
  <c r="CO34" i="7" s="1"/>
  <c r="CO35" i="7" s="1"/>
</calcChain>
</file>

<file path=xl/sharedStrings.xml><?xml version="1.0" encoding="utf-8"?>
<sst xmlns="http://schemas.openxmlformats.org/spreadsheetml/2006/main" count="1055" uniqueCount="592">
  <si>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</si>
  <si>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</si>
  <si>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</si>
  <si>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</si>
  <si>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</si>
  <si>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</si>
  <si>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</si>
  <si>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</si>
  <si>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</si>
  <si>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</si>
  <si>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</si>
  <si>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</si>
  <si>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</si>
  <si>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</si>
  <si>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</si>
  <si>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と実質公債費比率は類似団体と比較して、低い水準となっている。繰上償還の実施により公債費の低減に努めているためである。今後も、財政状況に応じた繰上償還を検討するとともに、宗像市公共施設アセットマネジメント推進計画に基づき、老朽化がすすむ公共施設等の維持更新を進めていくが、事業費を精査した上で計画的に地方債を発行し、将来負担額の抑制に努めていく。</t>
    <phoneticPr fontId="5"/>
  </si>
  <si>
    <t>地方債残高を適切にコントロールして、将来負担額の抑制に努めている。また、財政調整基金や減債基金などの充当可能財源の保有が高い水準にあり、将来負担額を大きく上回る状況にある。
しかし、有形固定資産減価償却率は増加しており、ハード設備の改修等の必要性が喫緊の課題になりつつある。これを地方債を財源として活用すると、将来負担額が増加するため、財政安定化プランに基づきながら基金残高や地方債残高等を考慮して、将来世代への過度な負担をかけないような財政運営に努めていく。</t>
    <rPh sb="0" eb="3">
      <t>チホウサイ</t>
    </rPh>
    <rPh sb="3" eb="5">
      <t>ザンダカ</t>
    </rPh>
    <rPh sb="6" eb="8">
      <t>テキセツ</t>
    </rPh>
    <rPh sb="24" eb="26">
      <t>ヨクセイ</t>
    </rPh>
    <rPh sb="27" eb="28">
      <t>ツト</t>
    </rPh>
    <rPh sb="36" eb="42">
      <t>ザイセイチョウセイキキン</t>
    </rPh>
    <rPh sb="43" eb="47">
      <t>ゲンサイキキン</t>
    </rPh>
    <rPh sb="50" eb="52">
      <t>ジュウトウ</t>
    </rPh>
    <rPh sb="52" eb="56">
      <t>カノウザイゲン</t>
    </rPh>
    <rPh sb="57" eb="59">
      <t>ホユウ</t>
    </rPh>
    <rPh sb="60" eb="61">
      <t>タカ</t>
    </rPh>
    <rPh sb="62" eb="64">
      <t>スイジュン</t>
    </rPh>
    <rPh sb="68" eb="73">
      <t>ショウライフタンガク</t>
    </rPh>
    <rPh sb="74" eb="75">
      <t>オオ</t>
    </rPh>
    <rPh sb="77" eb="79">
      <t>ウワマワ</t>
    </rPh>
    <rPh sb="80" eb="82">
      <t>ジョウキョウ</t>
    </rPh>
    <rPh sb="140" eb="143">
      <t>チホウサイ</t>
    </rPh>
    <rPh sb="144" eb="146">
      <t>ザイゲン</t>
    </rPh>
    <rPh sb="149" eb="151">
      <t>カツヨウ</t>
    </rPh>
    <rPh sb="155" eb="160">
      <t>ショウライフタンガク</t>
    </rPh>
    <rPh sb="161" eb="163">
      <t>ゾウカ</t>
    </rPh>
    <rPh sb="183" eb="185">
      <t>キキン</t>
    </rPh>
    <rPh sb="185" eb="187">
      <t>ザンダカ</t>
    </rPh>
    <rPh sb="188" eb="193">
      <t>チホウサイザンダカ</t>
    </rPh>
    <rPh sb="193" eb="194">
      <t>トウ</t>
    </rPh>
    <rPh sb="195" eb="197">
      <t>コウリョ</t>
    </rPh>
    <rPh sb="200" eb="204">
      <t>ショウライセダイ</t>
    </rPh>
    <rPh sb="206" eb="208">
      <t>カド</t>
    </rPh>
    <rPh sb="209" eb="211">
      <t>フタン</t>
    </rPh>
    <rPh sb="219" eb="223">
      <t>ザイセイウンエイ</t>
    </rPh>
    <rPh sb="224" eb="225">
      <t>ツト</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</si>
  <si>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</si>
  <si>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</si>
  <si>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</si>
  <si>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</si>
  <si>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</si>
  <si>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</si>
  <si>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</si>
  <si>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</si>
  <si>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</si>
  <si>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</si>
  <si>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</si>
  <si>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</si>
  <si>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</si>
  <si>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</si>
  <si>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</si>
  <si>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</si>
  <si>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</si>
  <si>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</si>
  <si>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</si>
  <si>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</si>
  <si>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</si>
  <si>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</si>
  <si>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</si>
  <si>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</si>
  <si>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</si>
  <si>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</si>
  <si>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</si>
  <si>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</si>
  <si>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</si>
  <si>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</si>
  <si>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</si>
  <si>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</si>
  <si>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</si>
  <si>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</si>
  <si>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</si>
  <si>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</si>
  <si>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</si>
  <si>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</si>
  <si>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</si>
  <si>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</si>
  <si>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</si>
  <si>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</si>
  <si>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</si>
  <si>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</si>
  <si>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</si>
  <si>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</si>
  <si>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</si>
  <si>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</si>
  <si>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</si>
  <si>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</si>
  <si>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</si>
  <si>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</si>
  <si>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</si>
  <si>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</si>
  <si>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</si>
  <si>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</si>
  <si>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</si>
  <si>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</si>
  <si>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</si>
  <si>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</si>
  <si>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</si>
  <si>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</si>
  <si>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</si>
  <si>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</si>
  <si>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</si>
  <si>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</si>
  <si>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</si>
  <si>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</si>
  <si>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</si>
  <si>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</si>
  <si>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</si>
  <si>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</si>
  <si>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</si>
  <si>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</si>
  <si>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</si>
  <si>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</si>
  <si>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</si>
  <si>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</si>
  <si>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</si>
  <si>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</si>
  <si>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</si>
  <si>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</si>
  <si>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</si>
  <si>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</si>
  <si>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</si>
  <si>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</si>
  <si>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</si>
  <si>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</si>
  <si>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</si>
  <si>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</si>
  <si>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</si>
  <si>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</si>
  <si>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</si>
  <si>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</si>
  <si>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</si>
  <si>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</si>
  <si>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</si>
  <si>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</si>
  <si>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</si>
  <si>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</si>
  <si>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</si>
  <si>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</si>
  <si>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</si>
  <si>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</si>
  <si>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</si>
  <si>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</si>
  <si>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</si>
  <si>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</si>
  <si>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</si>
  <si>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</si>
  <si>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</si>
  <si>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</si>
  <si>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</si>
  <si>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</si>
  <si>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</si>
  <si>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</si>
  <si>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</si>
  <si>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</si>
  <si>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</si>
  <si>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</si>
  <si>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</si>
  <si>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</si>
  <si>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</si>
  <si>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</si>
  <si>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</si>
  <si>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</si>
  <si>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</si>
  <si>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</si>
  <si>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</si>
  <si>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</si>
  <si>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</si>
  <si>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</si>
  <si>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</si>
  <si>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</si>
  <si>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</si>
  <si>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</si>
  <si>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</si>
  <si>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</si>
  <si>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</si>
  <si>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</si>
  <si>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</si>
  <si>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福岡県宗像市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</si>
  <si>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</si>
  <si>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</si>
  <si>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</si>
  <si>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</si>
  <si>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</si>
  <si>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</si>
  <si>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</si>
  <si>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</si>
  <si>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</si>
  <si>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</si>
  <si>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</si>
  <si>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</si>
  <si>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</si>
  <si>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</si>
  <si>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</si>
  <si>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</si>
  <si>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</si>
  <si>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</si>
  <si>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</si>
  <si>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</si>
  <si>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</si>
  <si>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</si>
  <si>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</si>
  <si>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</si>
  <si>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</si>
  <si>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</si>
  <si>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</si>
  <si>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</si>
  <si>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</si>
  <si>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</si>
  <si>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</si>
  <si>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</si>
  <si>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</si>
  <si>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</si>
  <si>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</si>
  <si>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</si>
  <si>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</si>
  <si>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</si>
  <si>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</si>
  <si>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</si>
  <si>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</si>
  <si>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</si>
  <si>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</si>
  <si>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</si>
  <si>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</si>
  <si>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</si>
  <si>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</si>
  <si>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</si>
  <si>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</si>
  <si>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</si>
  <si>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</si>
  <si>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</si>
  <si>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</si>
  <si>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</si>
  <si>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</si>
  <si>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</si>
  <si>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</si>
  <si>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</si>
  <si>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</si>
  <si>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</si>
  <si>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</si>
  <si>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</si>
  <si>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</si>
  <si>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</si>
  <si>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</si>
  <si>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</si>
  <si>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</si>
  <si>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</si>
  <si>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</si>
  <si>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</si>
  <si>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</si>
  <si>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</si>
  <si>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</si>
  <si>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</si>
  <si>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</si>
  <si>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</si>
  <si>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</si>
  <si>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</si>
  <si>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t>
    <phoneticPr fontId="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</si>
  <si>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</si>
  <si>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</si>
  <si>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</si>
  <si>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</si>
  <si>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</si>
  <si>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</si>
  <si>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</si>
  <si>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t>
    <phoneticPr fontId="5"/>
  </si>
  <si>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</si>
  <si>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</si>
  <si>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</si>
  <si>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</si>
  <si>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</si>
  <si>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</si>
  <si>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</si>
  <si>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</si>
  <si>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</si>
  <si>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</si>
  <si>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</si>
  <si>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</si>
  <si>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</si>
  <si>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</si>
  <si>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</si>
  <si>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</si>
  <si>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</si>
  <si>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</si>
  <si>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</si>
  <si>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</si>
  <si>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</si>
  <si>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</si>
  <si>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</si>
  <si>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</si>
  <si>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</si>
  <si>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</si>
  <si>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</si>
  <si>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</si>
  <si>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</si>
  <si>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</si>
  <si>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</si>
  <si>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</si>
  <si>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</si>
  <si>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</si>
  <si>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</si>
  <si>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</si>
  <si>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</si>
  <si>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</si>
  <si>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</si>
  <si>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</si>
  <si>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</si>
  <si>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</si>
  <si>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</si>
  <si>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</si>
  <si>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</si>
  <si>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</si>
  <si>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</si>
  <si>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</si>
  <si>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</si>
  <si>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</si>
  <si>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</si>
  <si>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</si>
  <si>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</si>
  <si>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</si>
  <si>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</si>
  <si>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</si>
  <si>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</si>
  <si>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</si>
  <si>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</si>
  <si>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</si>
  <si>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</si>
  <si>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</si>
  <si>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</si>
  <si>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</si>
  <si>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</si>
  <si>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</si>
  <si>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</si>
  <si>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</si>
  <si>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t>
    <phoneticPr fontId="5"/>
  </si>
  <si>
    <t>歳出合計</t>
    <phoneticPr fontId="5"/>
  </si>
  <si>
    <t>(2)各会計、関係団体の財政状況及び健全化判断比率（市町村）</t>
    <rPh sb="26" eb="29">
      <t>シチョウソン</t>
    </rPh>
    <phoneticPr fontId="5"/>
  </si>
  <si>
    <t>令和5年度</t>
  </si>
  <si>
    <t>福岡県宗像市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</si>
  <si>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</si>
  <si>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</si>
  <si>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</si>
  <si>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</si>
  <si>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</si>
  <si>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</si>
  <si>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</si>
  <si>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</si>
  <si>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</si>
  <si>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</si>
  <si>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</si>
  <si>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</si>
  <si>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</si>
  <si>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</si>
  <si>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</si>
  <si>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</si>
  <si>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</si>
  <si>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</si>
  <si>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</si>
  <si>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</si>
  <si>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宗像ユリックス</t>
    <rPh sb="0" eb="2">
      <t>ムナカタ</t>
    </rPh>
    <phoneticPr fontId="25"/>
  </si>
  <si>
    <t>-</t>
    <phoneticPr fontId="25"/>
  </si>
  <si>
    <t>-</t>
    <phoneticPr fontId="25"/>
  </si>
  <si>
    <t>○</t>
    <phoneticPr fontId="25"/>
  </si>
  <si>
    <t>宗像市土地開発公社</t>
    <rPh sb="0" eb="3">
      <t>ムナカタシ</t>
    </rPh>
    <rPh sb="3" eb="9">
      <t>トチカイハツコウシャ</t>
    </rPh>
    <phoneticPr fontId="25"/>
  </si>
  <si>
    <t>-</t>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</si>
  <si>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</si>
  <si>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</si>
  <si>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</si>
  <si>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</si>
  <si>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</si>
  <si>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</si>
  <si>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</si>
  <si>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</si>
  <si>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</si>
  <si>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</si>
  <si>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</si>
  <si>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</si>
  <si>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</si>
  <si>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</si>
  <si>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</si>
  <si>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t>
    <phoneticPr fontId="25"/>
  </si>
  <si>
    <t>国民健康保険特別会計（直営診療施設勘定）</t>
    <phoneticPr fontId="5"/>
  </si>
  <si>
    <t>-</t>
    <phoneticPr fontId="25"/>
  </si>
  <si>
    <t>後期高齢者医療特別会計</t>
    <phoneticPr fontId="5"/>
  </si>
  <si>
    <t>介護保険特別会計（保険事業勘定）</t>
    <rPh sb="9" eb="13">
      <t>ホケンジギョウ</t>
    </rPh>
    <rPh sb="13" eb="15">
      <t>カンジョウ</t>
    </rPh>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</si>
  <si>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</si>
  <si>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</si>
  <si>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</si>
  <si>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</si>
  <si>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</si>
  <si>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</si>
  <si>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</si>
  <si>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</si>
  <si>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</si>
  <si>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</si>
  <si>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</si>
  <si>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</si>
  <si>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</si>
  <si>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玄界環境組合</t>
  </si>
  <si>
    <t>福岡県市町村消防団員等公務災害補償組合</t>
  </si>
  <si>
    <t>福岡県市町村職員退職手当組合（一般会計）</t>
    <rPh sb="15" eb="19">
      <t>イッパンカイケイ</t>
    </rPh>
    <phoneticPr fontId="3"/>
  </si>
  <si>
    <t>福岡県市町村職員退職手当組合（基金特別会計）</t>
    <rPh sb="15" eb="17">
      <t>キキン</t>
    </rPh>
    <rPh sb="17" eb="21">
      <t>トクベツカイケイ</t>
    </rPh>
    <phoneticPr fontId="26"/>
  </si>
  <si>
    <t>-</t>
    <phoneticPr fontId="25"/>
  </si>
  <si>
    <t>宗像地区事務組合（一般会計）</t>
    <rPh sb="9" eb="13">
      <t>イッパンカイケイ</t>
    </rPh>
    <phoneticPr fontId="3"/>
  </si>
  <si>
    <t>宗像地区事務組合（急患センター特別会計）</t>
    <rPh sb="9" eb="11">
      <t>キュウカン</t>
    </rPh>
    <rPh sb="15" eb="19">
      <t>トクベツカイケイ</t>
    </rPh>
    <phoneticPr fontId="26"/>
  </si>
  <si>
    <t>宗像地区事務組合（水道事業会計）</t>
    <rPh sb="9" eb="13">
      <t>スイドウジギョウ</t>
    </rPh>
    <rPh sb="13" eb="15">
      <t>カイケイ</t>
    </rPh>
    <phoneticPr fontId="26"/>
  </si>
  <si>
    <t>法適用企業</t>
    <rPh sb="0" eb="5">
      <t>ホウテキヨウキギョウ</t>
    </rPh>
    <phoneticPr fontId="25"/>
  </si>
  <si>
    <t>宗像地区事務組合（本木簡易水道事業会計）</t>
    <rPh sb="9" eb="11">
      <t>モトキ</t>
    </rPh>
    <rPh sb="11" eb="15">
      <t>カンイスイドウ</t>
    </rPh>
    <rPh sb="15" eb="19">
      <t>ジギョウカイケイ</t>
    </rPh>
    <phoneticPr fontId="26"/>
  </si>
  <si>
    <t>福岡県自治振興組合（一般会計）</t>
    <rPh sb="10" eb="14">
      <t>イッパンカイケイ</t>
    </rPh>
    <phoneticPr fontId="3"/>
  </si>
  <si>
    <t>福岡県自治振興組合（公文書館事業特別会計）</t>
    <rPh sb="10" eb="14">
      <t>コウブンショカン</t>
    </rPh>
    <rPh sb="14" eb="16">
      <t>ジギョウ</t>
    </rPh>
    <rPh sb="16" eb="20">
      <t>トクベツカイケイ</t>
    </rPh>
    <phoneticPr fontId="26"/>
  </si>
  <si>
    <t>福岡都市圏広域行政事業組合（一般会計）</t>
    <rPh sb="14" eb="18">
      <t>イッパンカイケイ</t>
    </rPh>
    <phoneticPr fontId="26"/>
  </si>
  <si>
    <t>福岡都市圏広域行政事業組合（流域連携事業特別会計）</t>
    <rPh sb="14" eb="20">
      <t>リュウイキレンケイジギョウ</t>
    </rPh>
    <rPh sb="20" eb="24">
      <t>トクベツカイケイ</t>
    </rPh>
    <phoneticPr fontId="26"/>
  </si>
  <si>
    <t>福岡都市圏広域行政事業組合（競艇事業特別会計）</t>
    <rPh sb="14" eb="16">
      <t>キョウテイ</t>
    </rPh>
    <rPh sb="16" eb="18">
      <t>ジギョウ</t>
    </rPh>
    <rPh sb="18" eb="20">
      <t>トクベツ</t>
    </rPh>
    <rPh sb="20" eb="22">
      <t>カイケイ</t>
    </rPh>
    <phoneticPr fontId="26"/>
  </si>
  <si>
    <t>福岡県後期高齢者医療広域連合（一般会計）</t>
    <rPh sb="15" eb="19">
      <t>イッパンカイケイ</t>
    </rPh>
    <phoneticPr fontId="3"/>
  </si>
  <si>
    <t>福岡県後期高齢者医療広域連合（後期高齢者医療特別会計）</t>
    <rPh sb="15" eb="20">
      <t>コウキコウレイシャ</t>
    </rPh>
    <rPh sb="20" eb="22">
      <t>イリョウ</t>
    </rPh>
    <rPh sb="22" eb="26">
      <t>トクベツカイケイ</t>
    </rPh>
    <phoneticPr fontId="26"/>
  </si>
  <si>
    <t>福岡地区水道企業団</t>
    <rPh sb="0" eb="4">
      <t>フクオカチク</t>
    </rPh>
    <rPh sb="4" eb="9">
      <t>スイドウキギョウダン</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</si>
  <si>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</si>
  <si>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</si>
  <si>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</si>
  <si>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</si>
  <si>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</si>
  <si>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</si>
  <si>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</si>
  <si>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</si>
  <si>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</si>
  <si>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</si>
  <si>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</si>
  <si>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</si>
  <si>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</si>
  <si>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</si>
  <si>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</si>
  <si>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</si>
  <si>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</si>
  <si>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</si>
  <si>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</si>
  <si>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</si>
  <si>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</si>
  <si>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</si>
  <si>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</si>
  <si>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</si>
  <si>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</si>
  <si>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</si>
  <si>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</si>
  <si>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</si>
  <si>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</si>
  <si>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</si>
  <si>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</si>
  <si>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</si>
  <si>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</si>
  <si>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</si>
  <si>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</si>
  <si>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</si>
  <si>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</si>
  <si>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</si>
  <si>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</si>
  <si>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</si>
  <si>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</si>
  <si>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</si>
  <si>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</si>
  <si>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</si>
  <si>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</si>
  <si>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</si>
  <si>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</si>
  <si>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</si>
  <si>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</si>
  <si>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</si>
  <si>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</si>
  <si>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</si>
  <si>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</si>
  <si>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</si>
  <si>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</si>
  <si>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</si>
  <si>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</si>
  <si>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</si>
  <si>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</si>
  <si>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</si>
  <si>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</si>
  <si>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</si>
  <si>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</si>
  <si>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</si>
  <si>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</si>
  <si>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</si>
  <si>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</si>
  <si>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</si>
  <si>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</si>
  <si>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</si>
  <si>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</si>
  <si>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</si>
  <si>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</si>
  <si>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</si>
  <si>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</si>
  <si>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</si>
  <si>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</si>
  <si>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</si>
  <si>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</si>
  <si>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</si>
  <si>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</si>
  <si>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</si>
  <si>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</si>
  <si>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</si>
  <si>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</si>
  <si>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</si>
  <si>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</si>
  <si>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</si>
  <si>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</si>
  <si>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</si>
  <si>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</si>
  <si>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</si>
  <si>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</si>
  <si>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</si>
  <si>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</si>
  <si>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</si>
  <si>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</si>
  <si>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</si>
  <si>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</si>
  <si>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</si>
  <si>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</si>
  <si>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</si>
  <si>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</si>
  <si>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</si>
  <si>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</si>
  <si>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</si>
  <si>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</si>
  <si>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</si>
  <si>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</si>
  <si>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</si>
  <si>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</si>
  <si>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</si>
  <si>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</si>
  <si>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</si>
  <si>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</si>
  <si>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</si>
  <si>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</si>
  <si>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</si>
  <si>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</si>
  <si>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</si>
  <si>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</si>
  <si>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</si>
  <si>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</si>
  <si>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</si>
  <si>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</si>
  <si>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</si>
  <si>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</si>
  <si>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</si>
  <si>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</si>
  <si>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</si>
  <si>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</si>
  <si>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</si>
  <si>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</si>
  <si>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</si>
  <si>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</si>
  <si>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下水道事業会計</t>
  </si>
  <si>
    <t>一般会計</t>
  </si>
  <si>
    <t>介護保険特別会計（保険事業勘定）</t>
  </si>
  <si>
    <t>国民健康保険特別会計（事業勘定）</t>
  </si>
  <si>
    <t>後期高齢者医療特別会計</t>
  </si>
  <si>
    <t>国民健康保険特別会計（直営診療施設勘定）</t>
  </si>
  <si>
    <t>渡船事業特別会計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</si>
  <si>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</si>
  <si>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</si>
  <si>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</si>
  <si>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</si>
  <si>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</si>
  <si>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</si>
  <si>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</si>
  <si>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</si>
  <si>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</si>
  <si>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</si>
  <si>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</si>
  <si>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</si>
  <si>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</si>
  <si>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</si>
  <si>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</si>
  <si>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</si>
  <si>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</si>
  <si>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</si>
  <si>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</si>
  <si>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</si>
  <si>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</si>
  <si>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</si>
  <si>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</si>
  <si>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</si>
  <si>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</si>
  <si>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</si>
  <si>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</si>
  <si>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</si>
  <si>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</si>
  <si>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</si>
  <si>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</si>
  <si>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</si>
  <si>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</si>
  <si>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</si>
  <si>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</si>
  <si>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</si>
  <si>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</si>
  <si>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</si>
  <si>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</si>
  <si>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</si>
  <si>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</si>
  <si>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</si>
  <si>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</si>
  <si>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</si>
  <si>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</si>
  <si>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</si>
  <si>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</si>
  <si>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</si>
  <si>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公共施設等維持更新基金</t>
    <rPh sb="0" eb="4">
      <t>コウキョウシセツ</t>
    </rPh>
    <rPh sb="4" eb="5">
      <t>トウ</t>
    </rPh>
    <rPh sb="5" eb="11">
      <t>イジコウシンキキン</t>
    </rPh>
    <phoneticPr fontId="5"/>
  </si>
  <si>
    <t>元気なまちづくり基金</t>
    <rPh sb="0" eb="2">
      <t>ゲンキ</t>
    </rPh>
    <rPh sb="8" eb="10">
      <t>キキン</t>
    </rPh>
    <phoneticPr fontId="25"/>
  </si>
  <si>
    <t>ふるさと基金</t>
    <rPh sb="4" eb="6">
      <t>キキン</t>
    </rPh>
    <phoneticPr fontId="25"/>
  </si>
  <si>
    <t>離島振興基金</t>
    <rPh sb="0" eb="6">
      <t>リトウシンコウキキン</t>
    </rPh>
    <phoneticPr fontId="25"/>
  </si>
  <si>
    <t>可動井堰維持管理基金</t>
    <rPh sb="0" eb="2">
      <t>カドウ</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</si>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</sst>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b/>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6"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6"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6"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6"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6"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7"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xmlns:c16r2="http://schemas.microsoft.com/office/drawing/2015/06/chart">
            <c:ext xmlns:c16="http://schemas.microsoft.com/office/drawing/2014/chart" uri="{C3380CC4-5D6E-409C-BE32-E72D297353CC}">
              <c16:uniqueId val="{00000000-32F2-4AD8-AD47-46CB5352FE2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43045</c:v>
                </c:pt>
                <c:pt idx="1">
                  <c:v>24784</c:v>
                </c:pt>
                <c:pt idx="2">
                  <c:v>31738</c:v>
                </c:pt>
                <c:pt idx="3">
                  <c:v>43422</c:v>
                </c:pt>
                <c:pt idx="4">
                  <c:v>51216</c:v>
                </c:pt>
              </c:numCache>
            </c:numRef>
          </c:val>
          <c:smooth val="0"/>
          <c:extLst xmlns:c16r2="http://schemas.microsoft.com/office/drawing/2015/06/chart">
            <c:ext xmlns:c16="http://schemas.microsoft.com/office/drawing/2014/chart" uri="{C3380CC4-5D6E-409C-BE32-E72D297353CC}">
              <c16:uniqueId val="{00000001-32F2-4AD8-AD47-46CB5352FE2D}"/>
            </c:ext>
          </c:extLst>
        </c:ser>
        <c:dLbls>
          <c:showLegendKey val="0"/>
          <c:showVal val="0"/>
          <c:showCatName val="0"/>
          <c:showSerName val="0"/>
          <c:showPercent val="0"/>
          <c:showBubbleSize val="0"/>
        </c:dLbls>
        <c:marker val="1"/>
        <c:smooth val="0"/>
        <c:axId val="519017624"/>
        <c:axId val="519014096"/>
      </c:lineChart>
      <c:catAx>
        <c:axId val="519017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014096"/>
        <c:crosses val="autoZero"/>
        <c:auto val="1"/>
        <c:lblAlgn val="ctr"/>
        <c:lblOffset val="100"/>
        <c:tickLblSkip val="1"/>
        <c:tickMarkSkip val="1"/>
        <c:noMultiLvlLbl val="0"/>
      </c:catAx>
      <c:valAx>
        <c:axId val="5190140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017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5.59</c:v>
                </c:pt>
                <c:pt idx="1">
                  <c:v>4.75</c:v>
                </c:pt>
                <c:pt idx="2">
                  <c:v>9.9</c:v>
                </c:pt>
                <c:pt idx="3">
                  <c:v>9.61</c:v>
                </c:pt>
                <c:pt idx="4">
                  <c:v>2.0099999999999998</c:v>
                </c:pt>
              </c:numCache>
            </c:numRef>
          </c:val>
          <c:extLst xmlns:c16r2="http://schemas.microsoft.com/office/drawing/2015/06/chart">
            <c:ext xmlns:c16="http://schemas.microsoft.com/office/drawing/2014/chart" uri="{C3380CC4-5D6E-409C-BE32-E72D297353CC}">
              <c16:uniqueId val="{00000000-B651-4D49-81BE-8195290CED9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27.45</c:v>
                </c:pt>
                <c:pt idx="1">
                  <c:v>28.8</c:v>
                </c:pt>
                <c:pt idx="2">
                  <c:v>27.35</c:v>
                </c:pt>
                <c:pt idx="3">
                  <c:v>28.1</c:v>
                </c:pt>
                <c:pt idx="4">
                  <c:v>29.71</c:v>
                </c:pt>
              </c:numCache>
            </c:numRef>
          </c:val>
          <c:extLst xmlns:c16r2="http://schemas.microsoft.com/office/drawing/2015/06/chart">
            <c:ext xmlns:c16="http://schemas.microsoft.com/office/drawing/2014/chart" uri="{C3380CC4-5D6E-409C-BE32-E72D297353CC}">
              <c16:uniqueId val="{00000001-B651-4D49-81BE-8195290CED92}"/>
            </c:ext>
          </c:extLst>
        </c:ser>
        <c:dLbls>
          <c:showLegendKey val="0"/>
          <c:showVal val="0"/>
          <c:showCatName val="0"/>
          <c:showSerName val="0"/>
          <c:showPercent val="0"/>
          <c:showBubbleSize val="0"/>
        </c:dLbls>
        <c:gapWidth val="250"/>
        <c:overlap val="100"/>
        <c:axId val="519023112"/>
        <c:axId val="5190180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8.93</c:v>
                </c:pt>
                <c:pt idx="1">
                  <c:v>6.24</c:v>
                </c:pt>
                <c:pt idx="2">
                  <c:v>5.52</c:v>
                </c:pt>
                <c:pt idx="3">
                  <c:v>3.49</c:v>
                </c:pt>
                <c:pt idx="4">
                  <c:v>1.26</c:v>
                </c:pt>
              </c:numCache>
            </c:numRef>
          </c:val>
          <c:smooth val="0"/>
          <c:extLst xmlns:c16r2="http://schemas.microsoft.com/office/drawing/2015/06/chart">
            <c:ext xmlns:c16="http://schemas.microsoft.com/office/drawing/2014/chart" uri="{C3380CC4-5D6E-409C-BE32-E72D297353CC}">
              <c16:uniqueId val="{00000002-B651-4D49-81BE-8195290CED92}"/>
            </c:ext>
          </c:extLst>
        </c:ser>
        <c:dLbls>
          <c:showLegendKey val="0"/>
          <c:showVal val="0"/>
          <c:showCatName val="0"/>
          <c:showSerName val="0"/>
          <c:showPercent val="0"/>
          <c:showBubbleSize val="0"/>
        </c:dLbls>
        <c:marker val="1"/>
        <c:smooth val="0"/>
        <c:axId val="519023112"/>
        <c:axId val="519018016"/>
      </c:lineChart>
      <c:catAx>
        <c:axId val="51902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9018016"/>
        <c:crosses val="autoZero"/>
        <c:auto val="1"/>
        <c:lblAlgn val="ctr"/>
        <c:lblOffset val="100"/>
        <c:tickLblSkip val="1"/>
        <c:tickMarkSkip val="1"/>
        <c:noMultiLvlLbl val="0"/>
      </c:catAx>
      <c:valAx>
        <c:axId val="51901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2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0.06</c:v>
                </c:pt>
                <c:pt idx="2">
                  <c:v>#N/A</c:v>
                </c:pt>
                <c:pt idx="3">
                  <c:v>0.01</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8EC-4366-9218-E882016F22D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8EC-4366-9218-E882016F22D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8EC-4366-9218-E882016F22DB}"/>
            </c:ext>
          </c:extLst>
        </c:ser>
        <c:ser>
          <c:idx val="3"/>
          <c:order val="3"/>
          <c:tx>
            <c:strRef>
              <c:f>[1]データシート!$A$30</c:f>
              <c:strCache>
                <c:ptCount val="1"/>
                <c:pt idx="0">
                  <c:v>渡船事業特別会計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8EC-4366-9218-E882016F22DB}"/>
            </c:ext>
          </c:extLst>
        </c:ser>
        <c:ser>
          <c:idx val="4"/>
          <c:order val="4"/>
          <c:tx>
            <c:strRef>
              <c:f>[1]データシート!$A$31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0.01</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38EC-4366-9218-E882016F22D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0.22</c:v>
                </c:pt>
                <c:pt idx="2">
                  <c:v>#N/A</c:v>
                </c:pt>
                <c:pt idx="3">
                  <c:v>0.21</c:v>
                </c:pt>
                <c:pt idx="4">
                  <c:v>#N/A</c:v>
                </c:pt>
                <c:pt idx="5">
                  <c:v>0.2</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5-38EC-4366-9218-E882016F22DB}"/>
            </c:ext>
          </c:extLst>
        </c:ser>
        <c:ser>
          <c:idx val="6"/>
          <c:order val="6"/>
          <c:tx>
            <c:strRef>
              <c:f>[1]データシート!$A$33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1.61</c:v>
                </c:pt>
                <c:pt idx="2">
                  <c:v>#N/A</c:v>
                </c:pt>
                <c:pt idx="3">
                  <c:v>1</c:v>
                </c:pt>
                <c:pt idx="4">
                  <c:v>#N/A</c:v>
                </c:pt>
                <c:pt idx="5">
                  <c:v>0.9</c:v>
                </c:pt>
                <c:pt idx="6">
                  <c:v>#N/A</c:v>
                </c:pt>
                <c:pt idx="7">
                  <c:v>0.45</c:v>
                </c:pt>
                <c:pt idx="8">
                  <c:v>#N/A</c:v>
                </c:pt>
                <c:pt idx="9">
                  <c:v>0.47</c:v>
                </c:pt>
              </c:numCache>
            </c:numRef>
          </c:val>
          <c:extLst xmlns:c16r2="http://schemas.microsoft.com/office/drawing/2015/06/chart">
            <c:ext xmlns:c16="http://schemas.microsoft.com/office/drawing/2014/chart" uri="{C3380CC4-5D6E-409C-BE32-E72D297353CC}">
              <c16:uniqueId val="{00000006-38EC-4366-9218-E882016F22DB}"/>
            </c:ext>
          </c:extLst>
        </c:ser>
        <c:ser>
          <c:idx val="7"/>
          <c:order val="7"/>
          <c:tx>
            <c:strRef>
              <c:f>[1]データシート!$A$34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0.95</c:v>
                </c:pt>
                <c:pt idx="2">
                  <c:v>#N/A</c:v>
                </c:pt>
                <c:pt idx="3">
                  <c:v>1.21</c:v>
                </c:pt>
                <c:pt idx="4">
                  <c:v>#N/A</c:v>
                </c:pt>
                <c:pt idx="5">
                  <c:v>0.98</c:v>
                </c:pt>
                <c:pt idx="6">
                  <c:v>#N/A</c:v>
                </c:pt>
                <c:pt idx="7">
                  <c:v>1.25</c:v>
                </c:pt>
                <c:pt idx="8">
                  <c:v>#N/A</c:v>
                </c:pt>
                <c:pt idx="9">
                  <c:v>0.96</c:v>
                </c:pt>
              </c:numCache>
            </c:numRef>
          </c:val>
          <c:extLst xmlns:c16r2="http://schemas.microsoft.com/office/drawing/2015/06/chart">
            <c:ext xmlns:c16="http://schemas.microsoft.com/office/drawing/2014/chart" uri="{C3380CC4-5D6E-409C-BE32-E72D297353CC}">
              <c16:uniqueId val="{00000007-38EC-4366-9218-E882016F22D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5.58</c:v>
                </c:pt>
                <c:pt idx="2">
                  <c:v>#N/A</c:v>
                </c:pt>
                <c:pt idx="3">
                  <c:v>4.7300000000000004</c:v>
                </c:pt>
                <c:pt idx="4">
                  <c:v>#N/A</c:v>
                </c:pt>
                <c:pt idx="5">
                  <c:v>9.89</c:v>
                </c:pt>
                <c:pt idx="6">
                  <c:v>#N/A</c:v>
                </c:pt>
                <c:pt idx="7">
                  <c:v>9.61</c:v>
                </c:pt>
                <c:pt idx="8">
                  <c:v>#N/A</c:v>
                </c:pt>
                <c:pt idx="9">
                  <c:v>2.0099999999999998</c:v>
                </c:pt>
              </c:numCache>
            </c:numRef>
          </c:val>
          <c:extLst xmlns:c16r2="http://schemas.microsoft.com/office/drawing/2015/06/chart">
            <c:ext xmlns:c16="http://schemas.microsoft.com/office/drawing/2014/chart" uri="{C3380CC4-5D6E-409C-BE32-E72D297353CC}">
              <c16:uniqueId val="{00000008-38EC-4366-9218-E882016F22DB}"/>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7.33</c:v>
                </c:pt>
                <c:pt idx="2">
                  <c:v>#N/A</c:v>
                </c:pt>
                <c:pt idx="3">
                  <c:v>8.09</c:v>
                </c:pt>
                <c:pt idx="4">
                  <c:v>#N/A</c:v>
                </c:pt>
                <c:pt idx="5">
                  <c:v>8.58</c:v>
                </c:pt>
                <c:pt idx="6">
                  <c:v>#N/A</c:v>
                </c:pt>
                <c:pt idx="7">
                  <c:v>9.42</c:v>
                </c:pt>
                <c:pt idx="8">
                  <c:v>#N/A</c:v>
                </c:pt>
                <c:pt idx="9">
                  <c:v>9.5</c:v>
                </c:pt>
              </c:numCache>
            </c:numRef>
          </c:val>
          <c:extLst xmlns:c16r2="http://schemas.microsoft.com/office/drawing/2015/06/chart">
            <c:ext xmlns:c16="http://schemas.microsoft.com/office/drawing/2014/chart" uri="{C3380CC4-5D6E-409C-BE32-E72D297353CC}">
              <c16:uniqueId val="{00000009-38EC-4366-9218-E882016F22DB}"/>
            </c:ext>
          </c:extLst>
        </c:ser>
        <c:dLbls>
          <c:showLegendKey val="0"/>
          <c:showVal val="0"/>
          <c:showCatName val="0"/>
          <c:showSerName val="0"/>
          <c:showPercent val="0"/>
          <c:showBubbleSize val="0"/>
        </c:dLbls>
        <c:gapWidth val="150"/>
        <c:overlap val="100"/>
        <c:axId val="519023504"/>
        <c:axId val="519023896"/>
      </c:barChart>
      <c:catAx>
        <c:axId val="51902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023896"/>
        <c:crosses val="autoZero"/>
        <c:auto val="1"/>
        <c:lblAlgn val="ctr"/>
        <c:lblOffset val="100"/>
        <c:tickLblSkip val="1"/>
        <c:tickMarkSkip val="1"/>
        <c:noMultiLvlLbl val="0"/>
      </c:catAx>
      <c:valAx>
        <c:axId val="519023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23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3732</c:v>
                </c:pt>
                <c:pt idx="5">
                  <c:v>3713</c:v>
                </c:pt>
                <c:pt idx="8">
                  <c:v>3578</c:v>
                </c:pt>
                <c:pt idx="11">
                  <c:v>3350</c:v>
                </c:pt>
                <c:pt idx="14">
                  <c:v>3417</c:v>
                </c:pt>
              </c:numCache>
            </c:numRef>
          </c:val>
          <c:extLst xmlns:c16r2="http://schemas.microsoft.com/office/drawing/2015/06/chart">
            <c:ext xmlns:c16="http://schemas.microsoft.com/office/drawing/2014/chart" uri="{C3380CC4-5D6E-409C-BE32-E72D297353CC}">
              <c16:uniqueId val="{00000000-BB0C-4C72-B036-FB3508974BF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B0C-4C72-B036-FB3508974BF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221</c:v>
                </c:pt>
                <c:pt idx="3">
                  <c:v>269</c:v>
                </c:pt>
                <c:pt idx="6">
                  <c:v>253</c:v>
                </c:pt>
                <c:pt idx="9">
                  <c:v>207</c:v>
                </c:pt>
                <c:pt idx="12">
                  <c:v>211</c:v>
                </c:pt>
              </c:numCache>
            </c:numRef>
          </c:val>
          <c:extLst xmlns:c16r2="http://schemas.microsoft.com/office/drawing/2015/06/chart">
            <c:ext xmlns:c16="http://schemas.microsoft.com/office/drawing/2014/chart" uri="{C3380CC4-5D6E-409C-BE32-E72D297353CC}">
              <c16:uniqueId val="{00000002-BB0C-4C72-B036-FB3508974BF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27</c:v>
                </c:pt>
                <c:pt idx="3">
                  <c:v>20</c:v>
                </c:pt>
                <c:pt idx="6">
                  <c:v>39</c:v>
                </c:pt>
                <c:pt idx="9">
                  <c:v>78</c:v>
                </c:pt>
                <c:pt idx="12">
                  <c:v>10</c:v>
                </c:pt>
              </c:numCache>
            </c:numRef>
          </c:val>
          <c:extLst xmlns:c16r2="http://schemas.microsoft.com/office/drawing/2015/06/chart">
            <c:ext xmlns:c16="http://schemas.microsoft.com/office/drawing/2014/chart" uri="{C3380CC4-5D6E-409C-BE32-E72D297353CC}">
              <c16:uniqueId val="{00000003-BB0C-4C72-B036-FB3508974BF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394</c:v>
                </c:pt>
                <c:pt idx="3">
                  <c:v>396</c:v>
                </c:pt>
                <c:pt idx="6">
                  <c:v>381</c:v>
                </c:pt>
                <c:pt idx="9">
                  <c:v>412</c:v>
                </c:pt>
                <c:pt idx="12">
                  <c:v>364</c:v>
                </c:pt>
              </c:numCache>
            </c:numRef>
          </c:val>
          <c:extLst xmlns:c16r2="http://schemas.microsoft.com/office/drawing/2015/06/chart">
            <c:ext xmlns:c16="http://schemas.microsoft.com/office/drawing/2014/chart" uri="{C3380CC4-5D6E-409C-BE32-E72D297353CC}">
              <c16:uniqueId val="{00000004-BB0C-4C72-B036-FB3508974BF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13</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5-BB0C-4C72-B036-FB3508974BF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B0C-4C72-B036-FB3508974BF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2533</c:v>
                </c:pt>
                <c:pt idx="3">
                  <c:v>2604</c:v>
                </c:pt>
                <c:pt idx="6">
                  <c:v>2665</c:v>
                </c:pt>
                <c:pt idx="9">
                  <c:v>2734</c:v>
                </c:pt>
                <c:pt idx="12">
                  <c:v>2615</c:v>
                </c:pt>
              </c:numCache>
            </c:numRef>
          </c:val>
          <c:extLst xmlns:c16r2="http://schemas.microsoft.com/office/drawing/2015/06/chart">
            <c:ext xmlns:c16="http://schemas.microsoft.com/office/drawing/2014/chart" uri="{C3380CC4-5D6E-409C-BE32-E72D297353CC}">
              <c16:uniqueId val="{00000007-BB0C-4C72-B036-FB3508974BF6}"/>
            </c:ext>
          </c:extLst>
        </c:ser>
        <c:dLbls>
          <c:showLegendKey val="0"/>
          <c:showVal val="0"/>
          <c:showCatName val="0"/>
          <c:showSerName val="0"/>
          <c:showPercent val="0"/>
          <c:showBubbleSize val="0"/>
        </c:dLbls>
        <c:gapWidth val="100"/>
        <c:overlap val="100"/>
        <c:axId val="519027424"/>
        <c:axId val="51902468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-544</c:v>
                </c:pt>
                <c:pt idx="2">
                  <c:v>#N/A</c:v>
                </c:pt>
                <c:pt idx="3">
                  <c:v>#N/A</c:v>
                </c:pt>
                <c:pt idx="4">
                  <c:v>-417</c:v>
                </c:pt>
                <c:pt idx="5">
                  <c:v>#N/A</c:v>
                </c:pt>
                <c:pt idx="6">
                  <c:v>#N/A</c:v>
                </c:pt>
                <c:pt idx="7">
                  <c:v>-240</c:v>
                </c:pt>
                <c:pt idx="8">
                  <c:v>#N/A</c:v>
                </c:pt>
                <c:pt idx="9">
                  <c:v>#N/A</c:v>
                </c:pt>
                <c:pt idx="10">
                  <c:v>81</c:v>
                </c:pt>
                <c:pt idx="11">
                  <c:v>#N/A</c:v>
                </c:pt>
                <c:pt idx="12">
                  <c:v>#N/A</c:v>
                </c:pt>
                <c:pt idx="13">
                  <c:v>-217</c:v>
                </c:pt>
                <c:pt idx="14">
                  <c:v>#N/A</c:v>
                </c:pt>
              </c:numCache>
            </c:numRef>
          </c:val>
          <c:smooth val="0"/>
          <c:extLst xmlns:c16r2="http://schemas.microsoft.com/office/drawing/2015/06/chart">
            <c:ext xmlns:c16="http://schemas.microsoft.com/office/drawing/2014/chart" uri="{C3380CC4-5D6E-409C-BE32-E72D297353CC}">
              <c16:uniqueId val="{00000008-BB0C-4C72-B036-FB3508974BF6}"/>
            </c:ext>
          </c:extLst>
        </c:ser>
        <c:dLbls>
          <c:showLegendKey val="0"/>
          <c:showVal val="0"/>
          <c:showCatName val="0"/>
          <c:showSerName val="0"/>
          <c:showPercent val="0"/>
          <c:showBubbleSize val="0"/>
        </c:dLbls>
        <c:marker val="1"/>
        <c:smooth val="0"/>
        <c:axId val="519027424"/>
        <c:axId val="519024680"/>
      </c:lineChart>
      <c:catAx>
        <c:axId val="51902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024680"/>
        <c:crosses val="autoZero"/>
        <c:auto val="1"/>
        <c:lblAlgn val="ctr"/>
        <c:lblOffset val="100"/>
        <c:tickLblSkip val="1"/>
        <c:tickMarkSkip val="1"/>
        <c:noMultiLvlLbl val="0"/>
      </c:catAx>
      <c:valAx>
        <c:axId val="519024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2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34425</c:v>
                </c:pt>
                <c:pt idx="5">
                  <c:v>32912</c:v>
                </c:pt>
                <c:pt idx="8">
                  <c:v>31343</c:v>
                </c:pt>
                <c:pt idx="11">
                  <c:v>29567</c:v>
                </c:pt>
                <c:pt idx="14">
                  <c:v>28275</c:v>
                </c:pt>
              </c:numCache>
            </c:numRef>
          </c:val>
          <c:extLst xmlns:c16r2="http://schemas.microsoft.com/office/drawing/2015/06/chart">
            <c:ext xmlns:c16="http://schemas.microsoft.com/office/drawing/2014/chart" uri="{C3380CC4-5D6E-409C-BE32-E72D297353CC}">
              <c16:uniqueId val="{00000000-66F7-458E-B383-DB94A6834B0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2541</c:v>
                </c:pt>
                <c:pt idx="5">
                  <c:v>2414</c:v>
                </c:pt>
                <c:pt idx="8">
                  <c:v>2523</c:v>
                </c:pt>
                <c:pt idx="11">
                  <c:v>2245</c:v>
                </c:pt>
                <c:pt idx="14">
                  <c:v>1943</c:v>
                </c:pt>
              </c:numCache>
            </c:numRef>
          </c:val>
          <c:extLst xmlns:c16r2="http://schemas.microsoft.com/office/drawing/2015/06/chart">
            <c:ext xmlns:c16="http://schemas.microsoft.com/office/drawing/2014/chart" uri="{C3380CC4-5D6E-409C-BE32-E72D297353CC}">
              <c16:uniqueId val="{00000001-66F7-458E-B383-DB94A6834B0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16136</c:v>
                </c:pt>
                <c:pt idx="5">
                  <c:v>16310</c:v>
                </c:pt>
                <c:pt idx="8">
                  <c:v>17382</c:v>
                </c:pt>
                <c:pt idx="11">
                  <c:v>18169</c:v>
                </c:pt>
                <c:pt idx="14">
                  <c:v>17984</c:v>
                </c:pt>
              </c:numCache>
            </c:numRef>
          </c:val>
          <c:extLst xmlns:c16r2="http://schemas.microsoft.com/office/drawing/2015/06/chart">
            <c:ext xmlns:c16="http://schemas.microsoft.com/office/drawing/2014/chart" uri="{C3380CC4-5D6E-409C-BE32-E72D297353CC}">
              <c16:uniqueId val="{00000002-66F7-458E-B383-DB94A6834B0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6F7-458E-B383-DB94A6834B0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6F7-458E-B383-DB94A6834B0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6F7-458E-B383-DB94A6834B0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1845</c:v>
                </c:pt>
                <c:pt idx="3">
                  <c:v>1873</c:v>
                </c:pt>
                <c:pt idx="6">
                  <c:v>1830</c:v>
                </c:pt>
                <c:pt idx="9">
                  <c:v>1697</c:v>
                </c:pt>
                <c:pt idx="12">
                  <c:v>1725</c:v>
                </c:pt>
              </c:numCache>
            </c:numRef>
          </c:val>
          <c:extLst xmlns:c16r2="http://schemas.microsoft.com/office/drawing/2015/06/chart">
            <c:ext xmlns:c16="http://schemas.microsoft.com/office/drawing/2014/chart" uri="{C3380CC4-5D6E-409C-BE32-E72D297353CC}">
              <c16:uniqueId val="{00000006-66F7-458E-B383-DB94A6834B0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1823</c:v>
                </c:pt>
                <c:pt idx="3">
                  <c:v>1601</c:v>
                </c:pt>
                <c:pt idx="6">
                  <c:v>1316</c:v>
                </c:pt>
                <c:pt idx="9">
                  <c:v>1100</c:v>
                </c:pt>
                <c:pt idx="12">
                  <c:v>1103</c:v>
                </c:pt>
              </c:numCache>
            </c:numRef>
          </c:val>
          <c:extLst xmlns:c16r2="http://schemas.microsoft.com/office/drawing/2015/06/chart">
            <c:ext xmlns:c16="http://schemas.microsoft.com/office/drawing/2014/chart" uri="{C3380CC4-5D6E-409C-BE32-E72D297353CC}">
              <c16:uniqueId val="{00000007-66F7-458E-B383-DB94A6834B0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3413</c:v>
                </c:pt>
                <c:pt idx="3">
                  <c:v>2953</c:v>
                </c:pt>
                <c:pt idx="6">
                  <c:v>2798</c:v>
                </c:pt>
                <c:pt idx="9">
                  <c:v>2646</c:v>
                </c:pt>
                <c:pt idx="12">
                  <c:v>2294</c:v>
                </c:pt>
              </c:numCache>
            </c:numRef>
          </c:val>
          <c:extLst xmlns:c16r2="http://schemas.microsoft.com/office/drawing/2015/06/chart">
            <c:ext xmlns:c16="http://schemas.microsoft.com/office/drawing/2014/chart" uri="{C3380CC4-5D6E-409C-BE32-E72D297353CC}">
              <c16:uniqueId val="{00000008-66F7-458E-B383-DB94A6834B0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103</c:v>
                </c:pt>
                <c:pt idx="3">
                  <c:v>103</c:v>
                </c:pt>
                <c:pt idx="6">
                  <c:v>104</c:v>
                </c:pt>
                <c:pt idx="9">
                  <c:v>104</c:v>
                </c:pt>
                <c:pt idx="12">
                  <c:v>104</c:v>
                </c:pt>
              </c:numCache>
            </c:numRef>
          </c:val>
          <c:extLst xmlns:c16r2="http://schemas.microsoft.com/office/drawing/2015/06/chart">
            <c:ext xmlns:c16="http://schemas.microsoft.com/office/drawing/2014/chart" uri="{C3380CC4-5D6E-409C-BE32-E72D297353CC}">
              <c16:uniqueId val="{00000009-66F7-458E-B383-DB94A6834B0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25354</c:v>
                </c:pt>
                <c:pt idx="3">
                  <c:v>23426</c:v>
                </c:pt>
                <c:pt idx="6">
                  <c:v>22863</c:v>
                </c:pt>
                <c:pt idx="9">
                  <c:v>21629</c:v>
                </c:pt>
                <c:pt idx="12">
                  <c:v>20205</c:v>
                </c:pt>
              </c:numCache>
            </c:numRef>
          </c:val>
          <c:extLst xmlns:c16r2="http://schemas.microsoft.com/office/drawing/2015/06/chart">
            <c:ext xmlns:c16="http://schemas.microsoft.com/office/drawing/2014/chart" uri="{C3380CC4-5D6E-409C-BE32-E72D297353CC}">
              <c16:uniqueId val="{0000000A-66F7-458E-B383-DB94A6834B05}"/>
            </c:ext>
          </c:extLst>
        </c:ser>
        <c:dLbls>
          <c:showLegendKey val="0"/>
          <c:showVal val="0"/>
          <c:showCatName val="0"/>
          <c:showSerName val="0"/>
          <c:showPercent val="0"/>
          <c:showBubbleSize val="0"/>
        </c:dLbls>
        <c:gapWidth val="100"/>
        <c:overlap val="100"/>
        <c:axId val="519025464"/>
        <c:axId val="5190278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6F7-458E-B383-DB94A6834B05}"/>
            </c:ext>
          </c:extLst>
        </c:ser>
        <c:dLbls>
          <c:showLegendKey val="0"/>
          <c:showVal val="0"/>
          <c:showCatName val="0"/>
          <c:showSerName val="0"/>
          <c:showPercent val="0"/>
          <c:showBubbleSize val="0"/>
        </c:dLbls>
        <c:marker val="1"/>
        <c:smooth val="0"/>
        <c:axId val="519025464"/>
        <c:axId val="519027816"/>
      </c:lineChart>
      <c:catAx>
        <c:axId val="519025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027816"/>
        <c:crosses val="autoZero"/>
        <c:auto val="1"/>
        <c:lblAlgn val="ctr"/>
        <c:lblOffset val="100"/>
        <c:tickLblSkip val="1"/>
        <c:tickMarkSkip val="1"/>
        <c:noMultiLvlLbl val="0"/>
      </c:catAx>
      <c:valAx>
        <c:axId val="519027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025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5854</c:v>
                </c:pt>
                <c:pt idx="1">
                  <c:v>5871</c:v>
                </c:pt>
                <c:pt idx="2">
                  <c:v>6412</c:v>
                </c:pt>
              </c:numCache>
            </c:numRef>
          </c:val>
          <c:extLst xmlns:c16r2="http://schemas.microsoft.com/office/drawing/2015/06/chart">
            <c:ext xmlns:c16="http://schemas.microsoft.com/office/drawing/2014/chart" uri="{C3380CC4-5D6E-409C-BE32-E72D297353CC}">
              <c16:uniqueId val="{00000000-88FC-4797-AACB-15B21AA0686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3310</c:v>
                </c:pt>
                <c:pt idx="1">
                  <c:v>3650</c:v>
                </c:pt>
                <c:pt idx="2">
                  <c:v>3168</c:v>
                </c:pt>
              </c:numCache>
            </c:numRef>
          </c:val>
          <c:extLst xmlns:c16r2="http://schemas.microsoft.com/office/drawing/2015/06/chart">
            <c:ext xmlns:c16="http://schemas.microsoft.com/office/drawing/2014/chart" uri="{C3380CC4-5D6E-409C-BE32-E72D297353CC}">
              <c16:uniqueId val="{00000001-88FC-4797-AACB-15B21AA0686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12777</c:v>
                </c:pt>
                <c:pt idx="1">
                  <c:v>13248</c:v>
                </c:pt>
                <c:pt idx="2">
                  <c:v>12813</c:v>
                </c:pt>
              </c:numCache>
            </c:numRef>
          </c:val>
          <c:extLst xmlns:c16r2="http://schemas.microsoft.com/office/drawing/2015/06/chart">
            <c:ext xmlns:c16="http://schemas.microsoft.com/office/drawing/2014/chart" uri="{C3380CC4-5D6E-409C-BE32-E72D297353CC}">
              <c16:uniqueId val="{00000002-88FC-4797-AACB-15B21AA06866}"/>
            </c:ext>
          </c:extLst>
        </c:ser>
        <c:dLbls>
          <c:showLegendKey val="0"/>
          <c:showVal val="0"/>
          <c:showCatName val="0"/>
          <c:showSerName val="0"/>
          <c:showPercent val="0"/>
          <c:showBubbleSize val="0"/>
        </c:dLbls>
        <c:gapWidth val="120"/>
        <c:overlap val="100"/>
        <c:axId val="519025856"/>
        <c:axId val="519027032"/>
      </c:barChart>
      <c:catAx>
        <c:axId val="51902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027032"/>
        <c:crosses val="autoZero"/>
        <c:auto val="1"/>
        <c:lblAlgn val="ctr"/>
        <c:lblOffset val="100"/>
        <c:tickLblSkip val="1"/>
        <c:tickMarkSkip val="1"/>
        <c:noMultiLvlLbl val="0"/>
      </c:catAx>
      <c:valAx>
        <c:axId val="519027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02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0A-459C-9FCA-2E066D9B3061}"/>
                </c:ext>
                <c:ext xmlns:c15="http://schemas.microsoft.com/office/drawing/2012/chart" uri="{CE6537A1-D6FC-4f65-9D91-7224C49458BB}">
                  <c15:dlblFieldTable>
                    <c15:dlblFTEntry>
                      <c15:txfldGUID>{22E1E3EF-9E37-4588-8F77-B2A988B3C056}</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0A-459C-9FCA-2E066D9B3061}"/>
                </c:ext>
                <c:ext xmlns:c15="http://schemas.microsoft.com/office/drawing/2012/chart" uri="{CE6537A1-D6FC-4f65-9D91-7224C49458BB}">
                  <c15:dlblFieldTable>
                    <c15:dlblFTEntry>
                      <c15:txfldGUID>{BE0B1EFA-C09C-41FB-AA5A-05F031E7BFC3}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0A-459C-9FCA-2E066D9B3061}"/>
                </c:ext>
                <c:ext xmlns:c15="http://schemas.microsoft.com/office/drawing/2012/chart" uri="{CE6537A1-D6FC-4f65-9D91-7224C49458BB}">
                  <c15:dlblFieldTable>
                    <c15:dlblFTEntry>
                      <c15:txfldGUID>{BECE105E-167B-46F3-B970-4AD6CF23E3A8}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0A-459C-9FCA-2E066D9B3061}"/>
                </c:ext>
                <c:ext xmlns:c15="http://schemas.microsoft.com/office/drawing/2012/chart" uri="{CE6537A1-D6FC-4f65-9D91-7224C49458BB}">
                  <c15:dlblFieldTable>
                    <c15:dlblFTEntry>
                      <c15:txfldGUID>{B543EC3A-BE40-405E-A7A0-65E065C74933}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0A-459C-9FCA-2E066D9B3061}"/>
                </c:ext>
                <c:ext xmlns:c15="http://schemas.microsoft.com/office/drawing/2012/chart" uri="{CE6537A1-D6FC-4f65-9D91-7224C49458BB}">
                  <c15:dlblFieldTable>
                    <c15:dlblFTEntry>
                      <c15:txfldGUID>{C4408E17-7C5D-4E80-9471-CB708153AE96}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0A-459C-9FCA-2E066D9B3061}"/>
                </c:ext>
                <c:ext xmlns:c15="http://schemas.microsoft.com/office/drawing/2012/chart" uri="{CE6537A1-D6FC-4f65-9D91-7224C49458BB}">
                  <c15:dlblFieldTable>
                    <c15:dlblFTEntry>
                      <c15:txfldGUID>{5B03C022-63D7-44D8-91B3-07D42EF6E648}</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0A-459C-9FCA-2E066D9B3061}"/>
                </c:ext>
                <c:ext xmlns:c15="http://schemas.microsoft.com/office/drawing/2012/chart" uri="{CE6537A1-D6FC-4f65-9D91-7224C49458BB}">
                  <c15:dlblFieldTable>
                    <c15:dlblFTEntry>
                      <c15:txfldGUID>{E3AC95DE-1676-4EFE-8483-C34C441AC0FE}</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0A-459C-9FCA-2E066D9B3061}"/>
                </c:ext>
                <c:ext xmlns:c15="http://schemas.microsoft.com/office/drawing/2012/chart" uri="{CE6537A1-D6FC-4f65-9D91-7224C49458BB}">
                  <c15:dlblFieldTable>
                    <c15:dlblFTEntry>
                      <c15:txfldGUID>{2E325F4B-A312-4420-95F9-93831AC1160B}</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0A-459C-9FCA-2E066D9B3061}"/>
                </c:ext>
                <c:ext xmlns:c15="http://schemas.microsoft.com/office/drawing/2012/chart" uri="{CE6537A1-D6FC-4f65-9D91-7224C49458BB}">
                  <c15:dlblFieldTable>
                    <c15:dlblFTEntry>
                      <c15:txfldGUID>{AF0C8A0B-2B26-4F53-88C8-0A90AB80292B}</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64.099999999999994</c:v>
                </c:pt>
                <c:pt idx="16">
                  <c:v>65.599999999999994</c:v>
                </c:pt>
                <c:pt idx="24">
                  <c:v>66.400000000000006</c:v>
                </c:pt>
                <c:pt idx="32">
                  <c:v>66.5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A0A-459C-9FCA-2E066D9B30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0A-459C-9FCA-2E066D9B3061}"/>
                </c:ext>
                <c:ext xmlns:c15="http://schemas.microsoft.com/office/drawing/2012/chart" uri="{CE6537A1-D6FC-4f65-9D91-7224C49458BB}">
                  <c15:layout/>
                  <c15:dlblFieldTable>
                    <c15:dlblFTEntry>
                      <c15:txfldGUID>{B90806B9-C34A-41AD-81A2-21C0F8FFE9D8}</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0A-459C-9FCA-2E066D9B3061}"/>
                </c:ext>
                <c:ext xmlns:c15="http://schemas.microsoft.com/office/drawing/2012/chart" uri="{CE6537A1-D6FC-4f65-9D91-7224C49458BB}">
                  <c15:dlblFieldTable>
                    <c15:dlblFTEntry>
                      <c15:txfldGUID>{3A3C1BEE-CF52-4C02-AC07-03A617F278BF}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0A-459C-9FCA-2E066D9B3061}"/>
                </c:ext>
                <c:ext xmlns:c15="http://schemas.microsoft.com/office/drawing/2012/chart" uri="{CE6537A1-D6FC-4f65-9D91-7224C49458BB}">
                  <c15:dlblFieldTable>
                    <c15:dlblFTEntry>
                      <c15:txfldGUID>{54326DBB-EB41-4CFD-942F-0F356A624050}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0A-459C-9FCA-2E066D9B3061}"/>
                </c:ext>
                <c:ext xmlns:c15="http://schemas.microsoft.com/office/drawing/2012/chart" uri="{CE6537A1-D6FC-4f65-9D91-7224C49458BB}">
                  <c15:dlblFieldTable>
                    <c15:dlblFTEntry>
                      <c15:txfldGUID>{1BEDD8A6-8004-436F-B1C8-C02759979332}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0A-459C-9FCA-2E066D9B3061}"/>
                </c:ext>
                <c:ext xmlns:c15="http://schemas.microsoft.com/office/drawing/2012/chart" uri="{CE6537A1-D6FC-4f65-9D91-7224C49458BB}">
                  <c15:dlblFieldTable>
                    <c15:dlblFTEntry>
                      <c15:txfldGUID>{19488718-1A40-44FD-BAFC-25E781C56EC9}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0A-459C-9FCA-2E066D9B3061}"/>
                </c:ext>
                <c:ext xmlns:c15="http://schemas.microsoft.com/office/drawing/2012/chart" uri="{CE6537A1-D6FC-4f65-9D91-7224C49458BB}">
                  <c15:layout/>
                  <c15:dlblFieldTable>
                    <c15:dlblFTEntry>
                      <c15:txfldGUID>{28B21391-E4E7-41D9-A9ED-9E9610BD8543}</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0A-459C-9FCA-2E066D9B3061}"/>
                </c:ext>
                <c:ext xmlns:c15="http://schemas.microsoft.com/office/drawing/2012/chart" uri="{CE6537A1-D6FC-4f65-9D91-7224C49458BB}">
                  <c15:layout/>
                  <c15:dlblFieldTable>
                    <c15:dlblFTEntry>
                      <c15:txfldGUID>{D74121B2-C1B3-4F72-ACC1-5116F656F981}</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0A-459C-9FCA-2E066D9B3061}"/>
                </c:ext>
                <c:ext xmlns:c15="http://schemas.microsoft.com/office/drawing/2012/chart" uri="{CE6537A1-D6FC-4f65-9D91-7224C49458BB}">
                  <c15:layout/>
                  <c15:dlblFieldTable>
                    <c15:dlblFTEntry>
                      <c15:txfldGUID>{52B8D15B-0912-4150-87AF-1DEB71F75B04}</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0A-459C-9FCA-2E066D9B3061}"/>
                </c:ext>
                <c:ext xmlns:c15="http://schemas.microsoft.com/office/drawing/2012/chart" uri="{CE6537A1-D6FC-4f65-9D91-7224C49458BB}">
                  <c15:layout/>
                  <c15:dlblFieldTable>
                    <c15:dlblFTEntry>
                      <c15:txfldGUID>{9174B903-E6D8-4ABE-AC02-2B91916E57C2}</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xmlns:c16r2="http://schemas.microsoft.com/office/drawing/2015/06/chart">
            <c:ext xmlns:c16="http://schemas.microsoft.com/office/drawing/2014/chart" uri="{C3380CC4-5D6E-409C-BE32-E72D297353CC}">
              <c16:uniqueId val="{00000013-DA0A-459C-9FCA-2E066D9B3061}"/>
            </c:ext>
          </c:extLst>
        </c:ser>
        <c:dLbls>
          <c:showLegendKey val="0"/>
          <c:showVal val="1"/>
          <c:showCatName val="0"/>
          <c:showSerName val="0"/>
          <c:showPercent val="0"/>
          <c:showBubbleSize val="0"/>
        </c:dLbls>
        <c:axId val="519622112"/>
        <c:axId val="519626816"/>
      </c:scatterChart>
      <c:valAx>
        <c:axId val="519622112"/>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626816"/>
        <c:crosses val="autoZero"/>
        <c:crossBetween val="midCat"/>
      </c:valAx>
      <c:valAx>
        <c:axId val="519626816"/>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622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0F-4CDE-8962-FCBC761F22D9}"/>
                </c:ext>
                <c:ext xmlns:c15="http://schemas.microsoft.com/office/drawing/2012/chart" uri="{CE6537A1-D6FC-4f65-9D91-7224C49458BB}">
                  <c15:dlblFieldTable>
                    <c15:dlblFTEntry>
                      <c15:txfldGUID>{F9307133-BED4-44CF-9D07-2341DBD65758}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0F-4CDE-8962-FCBC761F22D9}"/>
                </c:ext>
                <c:ext xmlns:c15="http://schemas.microsoft.com/office/drawing/2012/chart" uri="{CE6537A1-D6FC-4f65-9D91-7224C49458BB}">
                  <c15:dlblFieldTable>
                    <c15:dlblFTEntry>
                      <c15:txfldGUID>{3A37BF03-037B-462A-80C1-4E384D87A38C}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0F-4CDE-8962-FCBC761F22D9}"/>
                </c:ext>
                <c:ext xmlns:c15="http://schemas.microsoft.com/office/drawing/2012/chart" uri="{CE6537A1-D6FC-4f65-9D91-7224C49458BB}">
                  <c15:dlblFieldTable>
                    <c15:dlblFTEntry>
                      <c15:txfldGUID>{599D0469-C374-4781-9A03-346596858BC3}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0F-4CDE-8962-FCBC761F22D9}"/>
                </c:ext>
                <c:ext xmlns:c15="http://schemas.microsoft.com/office/drawing/2012/chart" uri="{CE6537A1-D6FC-4f65-9D91-7224C49458BB}">
                  <c15:dlblFieldTable>
                    <c15:dlblFTEntry>
                      <c15:txfldGUID>{D2BABC78-8E61-4294-AFE2-49A16C07CE41}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0F-4CDE-8962-FCBC761F22D9}"/>
                </c:ext>
                <c:ext xmlns:c15="http://schemas.microsoft.com/office/drawing/2012/chart" uri="{CE6537A1-D6FC-4f65-9D91-7224C49458BB}">
                  <c15:dlblFieldTable>
                    <c15:dlblFTEntry>
                      <c15:txfldGUID>{8DD67CB6-2601-4FEA-A661-4EA039F2F511}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0F-4CDE-8962-FCBC761F22D9}"/>
                </c:ext>
                <c:ext xmlns:c15="http://schemas.microsoft.com/office/drawing/2012/chart" uri="{CE6537A1-D6FC-4f65-9D91-7224C49458BB}">
                  <c15:dlblFieldTable>
                    <c15:dlblFTEntry>
                      <c15:txfldGUID>{DC99A7B0-9174-431C-A207-C12BA6A5180A}</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0F-4CDE-8962-FCBC761F22D9}"/>
                </c:ext>
                <c:ext xmlns:c15="http://schemas.microsoft.com/office/drawing/2012/chart" uri="{CE6537A1-D6FC-4f65-9D91-7224C49458BB}">
                  <c15:dlblFieldTable>
                    <c15:dlblFTEntry>
                      <c15:txfldGUID>{C816B932-192B-43FF-A28E-9771D854252C}</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0F-4CDE-8962-FCBC761F22D9}"/>
                </c:ext>
                <c:ext xmlns:c15="http://schemas.microsoft.com/office/drawing/2012/chart" uri="{CE6537A1-D6FC-4f65-9D91-7224C49458BB}">
                  <c15:dlblFieldTable>
                    <c15:dlblFTEntry>
                      <c15:txfldGUID>{B159872B-A2D3-4315-B146-A77FD48474E2}</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0F-4CDE-8962-FCBC761F22D9}"/>
                </c:ext>
                <c:ext xmlns:c15="http://schemas.microsoft.com/office/drawing/2012/chart" uri="{CE6537A1-D6FC-4f65-9D91-7224C49458BB}">
                  <c15:dlblFieldTable>
                    <c15:dlblFTEntry>
                      <c15:txfldGUID>{BAAA6CA3-9C9E-4BEC-B00E-721CBBA36A7D}</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-2.7</c:v>
                </c:pt>
                <c:pt idx="16">
                  <c:v>-2.2999999999999998</c:v>
                </c:pt>
                <c:pt idx="24">
                  <c:v>-1.1000000000000001</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90F-4CDE-8962-FCBC761F22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0F-4CDE-8962-FCBC761F22D9}"/>
                </c:ext>
                <c:ext xmlns:c15="http://schemas.microsoft.com/office/drawing/2012/chart" uri="{CE6537A1-D6FC-4f65-9D91-7224C49458BB}">
                  <c15:dlblFieldTable>
                    <c15:dlblFTEntry>
                      <c15:txfldGUID>{B6673126-9CCC-4B08-A74D-2646D0F7FC9B}</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0F-4CDE-8962-FCBC761F22D9}"/>
                </c:ext>
                <c:ext xmlns:c15="http://schemas.microsoft.com/office/drawing/2012/chart" uri="{CE6537A1-D6FC-4f65-9D91-7224C49458BB}">
                  <c15:dlblFieldTable>
                    <c15:dlblFTEntry>
                      <c15:txfldGUID>{62D9AC3A-90D6-4456-8E60-6BFCCEA83E11}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0F-4CDE-8962-FCBC761F22D9}"/>
                </c:ext>
                <c:ext xmlns:c15="http://schemas.microsoft.com/office/drawing/2012/chart" uri="{CE6537A1-D6FC-4f65-9D91-7224C49458BB}">
                  <c15:dlblFieldTable>
                    <c15:dlblFTEntry>
                      <c15:txfldGUID>{80782EB4-EAFB-4801-81B1-A7DCC16238DD}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0F-4CDE-8962-FCBC761F22D9}"/>
                </c:ext>
                <c:ext xmlns:c15="http://schemas.microsoft.com/office/drawing/2012/chart" uri="{CE6537A1-D6FC-4f65-9D91-7224C49458BB}">
                  <c15:dlblFieldTable>
                    <c15:dlblFTEntry>
                      <c15:txfldGUID>{B351BDC5-FBAD-4FB9-81C6-D6CA1A1DCF01}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0F-4CDE-8962-FCBC761F22D9}"/>
                </c:ext>
                <c:ext xmlns:c15="http://schemas.microsoft.com/office/drawing/2012/chart" uri="{CE6537A1-D6FC-4f65-9D91-7224C49458BB}">
                  <c15:dlblFieldTable>
                    <c15:dlblFTEntry>
                      <c15:txfldGUID>{7F652968-C1D0-40AF-8E55-DF4AAEFD49A0}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0F-4CDE-8962-FCBC761F22D9}"/>
                </c:ext>
                <c:ext xmlns:c15="http://schemas.microsoft.com/office/drawing/2012/chart" uri="{CE6537A1-D6FC-4f65-9D91-7224C49458BB}">
                  <c15:dlblFieldTable>
                    <c15:dlblFTEntry>
                      <c15:txfldGUID>{2D70935E-E7C4-44AF-9876-509B9B6F743D}</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0F-4CDE-8962-FCBC761F22D9}"/>
                </c:ext>
                <c:ext xmlns:c15="http://schemas.microsoft.com/office/drawing/2012/chart" uri="{CE6537A1-D6FC-4f65-9D91-7224C49458BB}">
                  <c15:dlblFieldTable>
                    <c15:dlblFTEntry>
                      <c15:txfldGUID>{218FC099-0728-4401-B545-3FFD13312F43}</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0F-4CDE-8962-FCBC761F22D9}"/>
                </c:ext>
                <c:ext xmlns:c15="http://schemas.microsoft.com/office/drawing/2012/chart" uri="{CE6537A1-D6FC-4f65-9D91-7224C49458BB}">
                  <c15:dlblFieldTable>
                    <c15:dlblFTEntry>
                      <c15:txfldGUID>{2B9D6CC5-50EF-4305-8B95-63027EAF0F77}</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0F-4CDE-8962-FCBC761F22D9}"/>
                </c:ext>
                <c:ext xmlns:c15="http://schemas.microsoft.com/office/drawing/2012/chart" uri="{CE6537A1-D6FC-4f65-9D91-7224C49458BB}">
                  <c15:dlblFieldTable>
                    <c15:dlblFTEntry>
                      <c15:txfldGUID>{96B68671-23B6-4A51-9857-592FF23CB37F}</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xmlns:c16r2="http://schemas.microsoft.com/office/drawing/2015/06/chart">
            <c:ext xmlns:c16="http://schemas.microsoft.com/office/drawing/2014/chart" uri="{C3380CC4-5D6E-409C-BE32-E72D297353CC}">
              <c16:uniqueId val="{00000013-490F-4CDE-8962-FCBC761F22D9}"/>
            </c:ext>
          </c:extLst>
        </c:ser>
        <c:dLbls>
          <c:showLegendKey val="0"/>
          <c:showVal val="1"/>
          <c:showCatName val="0"/>
          <c:showSerName val="0"/>
          <c:showPercent val="0"/>
          <c:showBubbleSize val="0"/>
        </c:dLbls>
        <c:axId val="519624856"/>
        <c:axId val="519627600"/>
      </c:scatterChart>
      <c:valAx>
        <c:axId val="51962485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627600"/>
        <c:crosses val="autoZero"/>
        <c:crossBetween val="midCat"/>
      </c:valAx>
      <c:valAx>
        <c:axId val="51962760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6248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緊急減災・防災事業</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により、算入公債費等は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億円増加している。今後</a:t>
          </a:r>
          <a:r>
            <a:rPr kumimoji="1" lang="ja-JP" altLang="en-US" sz="1100">
              <a:solidFill>
                <a:schemeClr val="dk1"/>
              </a:solidFill>
              <a:effectLst/>
              <a:latin typeface="+mn-lt"/>
              <a:ea typeface="+mn-ea"/>
              <a:cs typeface="+mn-cs"/>
            </a:rPr>
            <a:t>も公共施設等の大型</a:t>
          </a:r>
          <a:r>
            <a:rPr kumimoji="1" lang="ja-JP" altLang="ja-JP" sz="1100">
              <a:solidFill>
                <a:schemeClr val="dk1"/>
              </a:solidFill>
              <a:effectLst/>
              <a:latin typeface="+mn-lt"/>
              <a:ea typeface="+mn-ea"/>
              <a:cs typeface="+mn-cs"/>
            </a:rPr>
            <a:t>更新事業を予定しており、元利償還金の増加が見込まれる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財政状況に応じた繰上償還を行い、投資事業を精査した上で計画的に地方債を発行し、財政の健全化に努めていく。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将来負担比率は、現在まで充当可能財源等が将来負担額を上回り、実質的な将来負担額は発生していない。引き続き、財政安定化プランで明示しているとおり、地方債現在高</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億円を一定の上限目安として、定期的な繰上償還の実施等により将来負担額の抑制に努めていく。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市債の繰上償還の実施による減災基金の繰入れ、不足する財源に対して財政調整基金の繰入れを実施したため、前年度から基金残高が</a:t>
          </a:r>
          <a:r>
            <a:rPr kumimoji="1" lang="en-US" altLang="ja-JP" sz="1300">
              <a:solidFill>
                <a:schemeClr val="dk1"/>
              </a:solidFill>
              <a:effectLst/>
              <a:latin typeface="+mn-lt"/>
              <a:ea typeface="+mn-ea"/>
              <a:cs typeface="+mn-cs"/>
            </a:rPr>
            <a:t>376</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今後予定される大規模な公共施設の更新では計画的に基金を活用するとともに、災害や新型コロナウイルス感染症等の不測の事態</a:t>
          </a:r>
          <a:r>
            <a:rPr kumimoji="1" lang="ja-JP" altLang="en-US" sz="1300">
              <a:solidFill>
                <a:schemeClr val="dk1"/>
              </a:solidFill>
              <a:effectLst/>
              <a:latin typeface="+mn-lt"/>
              <a:ea typeface="+mn-ea"/>
              <a:cs typeface="+mn-cs"/>
            </a:rPr>
            <a:t>が起きた際は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基金の繰り入れを行い、</a:t>
          </a:r>
          <a:r>
            <a:rPr kumimoji="1" lang="ja-JP" altLang="ja-JP" sz="1300">
              <a:solidFill>
                <a:schemeClr val="dk1"/>
              </a:solidFill>
              <a:effectLst/>
              <a:latin typeface="+mn-lt"/>
              <a:ea typeface="+mn-ea"/>
              <a:cs typeface="+mn-cs"/>
            </a:rPr>
            <a:t>迅速</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対応</a:t>
          </a:r>
          <a:r>
            <a:rPr kumimoji="1" lang="ja-JP" altLang="en-US" sz="1300">
              <a:solidFill>
                <a:schemeClr val="dk1"/>
              </a:solidFill>
              <a:effectLst/>
              <a:latin typeface="+mn-lt"/>
              <a:ea typeface="+mn-ea"/>
              <a:cs typeface="+mn-cs"/>
            </a:rPr>
            <a:t>していく</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公共施設等維持更新基金：市の保有する公共施設等の維持及び更新に活用。</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ふるさと基金：ふるさと寄附金を積立て、市ふるさと寄附条例施行規則第</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条で定めている事業に活用。</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ふるさと基金：</a:t>
          </a:r>
          <a:r>
            <a:rPr kumimoji="1" lang="ja-JP" altLang="en-US" sz="1300">
              <a:solidFill>
                <a:schemeClr val="dk1"/>
              </a:solidFill>
              <a:effectLst/>
              <a:latin typeface="+mn-lt"/>
              <a:ea typeface="+mn-ea"/>
              <a:cs typeface="+mn-cs"/>
            </a:rPr>
            <a:t>積立額</a:t>
          </a:r>
          <a:r>
            <a:rPr kumimoji="1" lang="ja-JP" altLang="ja-JP" sz="1300">
              <a:solidFill>
                <a:schemeClr val="dk1"/>
              </a:solidFill>
              <a:effectLst/>
              <a:latin typeface="+mn-lt"/>
              <a:ea typeface="+mn-ea"/>
              <a:cs typeface="+mn-cs"/>
            </a:rPr>
            <a:t>より</a:t>
          </a:r>
          <a:r>
            <a:rPr kumimoji="1" lang="ja-JP" altLang="en-US" sz="1300">
              <a:solidFill>
                <a:schemeClr val="dk1"/>
              </a:solidFill>
              <a:effectLst/>
              <a:latin typeface="+mn-lt"/>
              <a:ea typeface="+mn-ea"/>
              <a:cs typeface="+mn-cs"/>
            </a:rPr>
            <a:t>繰入</a:t>
          </a:r>
          <a:r>
            <a:rPr kumimoji="1" lang="ja-JP" altLang="ja-JP" sz="1300">
              <a:solidFill>
                <a:schemeClr val="dk1"/>
              </a:solidFill>
              <a:effectLst/>
              <a:latin typeface="+mn-lt"/>
              <a:ea typeface="+mn-ea"/>
              <a:cs typeface="+mn-cs"/>
            </a:rPr>
            <a:t>額を多くしたことにより、ふるさと基金が昨年度と比べ、</a:t>
          </a:r>
          <a:r>
            <a:rPr kumimoji="1" lang="en-US" altLang="ja-JP" sz="1300">
              <a:solidFill>
                <a:schemeClr val="dk1"/>
              </a:solidFill>
              <a:effectLst/>
              <a:latin typeface="+mn-lt"/>
              <a:ea typeface="+mn-ea"/>
              <a:cs typeface="+mn-cs"/>
            </a:rPr>
            <a:t>62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公共施設等維持更新基金：宗像市公共施設アセットマネジメント推進計画に基づき、計画的に活用していく。</a:t>
          </a:r>
          <a:endParaRPr lang="ja-JP" altLang="ja-JP" sz="1300">
            <a:effectLst/>
          </a:endParaRPr>
        </a:p>
        <a:p>
          <a:r>
            <a:rPr kumimoji="1" lang="ja-JP" altLang="ja-JP" sz="1300">
              <a:solidFill>
                <a:schemeClr val="dk1"/>
              </a:solidFill>
              <a:effectLst/>
              <a:latin typeface="+mn-lt"/>
              <a:ea typeface="+mn-ea"/>
              <a:cs typeface="+mn-cs"/>
            </a:rPr>
            <a:t>　ふるさと基金：ふるさと寄附による前年度積立額のうち、一定額を取り崩し、計画的に活用していく。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不足する財源に</a:t>
          </a:r>
          <a:r>
            <a:rPr kumimoji="1" lang="en-US" altLang="ja-JP" sz="1300">
              <a:solidFill>
                <a:schemeClr val="dk1"/>
              </a:solidFill>
              <a:effectLst/>
              <a:latin typeface="+mn-lt"/>
              <a:ea typeface="+mn-ea"/>
              <a:cs typeface="+mn-cs"/>
            </a:rPr>
            <a:t>955</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円繰り入れた</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R6</a:t>
          </a:r>
          <a:r>
            <a:rPr kumimoji="1" lang="ja-JP" altLang="en-US" sz="1300">
              <a:solidFill>
                <a:schemeClr val="dk1"/>
              </a:solidFill>
              <a:effectLst/>
              <a:latin typeface="+mn-lt"/>
              <a:ea typeface="+mn-ea"/>
              <a:cs typeface="+mn-cs"/>
            </a:rPr>
            <a:t>年度に新設する特目基金に向けて</a:t>
          </a:r>
          <a:r>
            <a:rPr kumimoji="1" lang="en-US" altLang="ja-JP" sz="1300">
              <a:solidFill>
                <a:schemeClr val="dk1"/>
              </a:solidFill>
              <a:effectLst/>
              <a:latin typeface="+mn-lt"/>
              <a:ea typeface="+mn-ea"/>
              <a:cs typeface="+mn-cs"/>
            </a:rPr>
            <a:t>1,496</a:t>
          </a:r>
          <a:r>
            <a:rPr kumimoji="1" lang="ja-JP" altLang="en-US" sz="1300">
              <a:solidFill>
                <a:schemeClr val="dk1"/>
              </a:solidFill>
              <a:effectLst/>
              <a:latin typeface="+mn-lt"/>
              <a:ea typeface="+mn-ea"/>
              <a:cs typeface="+mn-cs"/>
            </a:rPr>
            <a:t>百万円を積み立てたため、</a:t>
          </a:r>
          <a:r>
            <a:rPr kumimoji="1" lang="ja-JP" altLang="ja-JP" sz="1300">
              <a:solidFill>
                <a:schemeClr val="dk1"/>
              </a:solidFill>
              <a:effectLst/>
              <a:latin typeface="+mn-lt"/>
              <a:ea typeface="+mn-ea"/>
              <a:cs typeface="+mn-cs"/>
            </a:rPr>
            <a:t>結果として</a:t>
          </a:r>
          <a:r>
            <a:rPr kumimoji="1" lang="en-US" altLang="ja-JP" sz="1300">
              <a:solidFill>
                <a:schemeClr val="dk1"/>
              </a:solidFill>
              <a:effectLst/>
              <a:latin typeface="+mn-lt"/>
              <a:ea typeface="+mn-ea"/>
              <a:cs typeface="+mn-cs"/>
            </a:rPr>
            <a:t>541</a:t>
          </a:r>
          <a:r>
            <a:rPr kumimoji="1" lang="ja-JP" altLang="ja-JP" sz="1300">
              <a:solidFill>
                <a:schemeClr val="dk1"/>
              </a:solidFill>
              <a:effectLst/>
              <a:latin typeface="+mn-lt"/>
              <a:ea typeface="+mn-ea"/>
              <a:cs typeface="+mn-cs"/>
            </a:rPr>
            <a:t>百万円増加した。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新型コロナウイルス感染症等のような不測の事態に係る財源として活用</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、迅速な予算措置を行っていく。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学校の建</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替えなど大規模な公共施設の更新による市債発行額の増加を見据え</a:t>
          </a:r>
          <a:r>
            <a:rPr kumimoji="1" lang="ja-JP" altLang="en-US" sz="1300">
              <a:solidFill>
                <a:schemeClr val="dk1"/>
              </a:solidFill>
              <a:effectLst/>
              <a:latin typeface="+mn-lt"/>
              <a:ea typeface="+mn-ea"/>
              <a:cs typeface="+mn-cs"/>
            </a:rPr>
            <a:t>て、繰上償還を実施したこと</a:t>
          </a:r>
          <a:r>
            <a:rPr kumimoji="1" lang="ja-JP" altLang="ja-JP"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482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公債費及び市債残高を考慮しつつ、繰上償還の原資とする。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ており、類似団体平均と同水準で推移している。減価償却累積額の増加率が有形固定資産の増加率を上回ったため、数値が増加した。今後も、宗像市公共施設アセットマネジメント推進計画に基づき、各施設の整備及び更新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91" name="楕円 90"/>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107544</xdr:rowOff>
    </xdr:from>
    <xdr:ext cx="405111" cy="259045"/>
    <xdr:sp macro="" textlink="">
      <xdr:nvSpPr>
        <xdr:cNvPr id="92" name="有形固定資産減価償却率該当値テキスト"/>
        <xdr:cNvSpPr txBox="1"/>
      </xdr:nvSpPr>
      <xdr:spPr>
        <a:xfrm>
          <a:off x="4813300" y="61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93" name="楕円 92"/>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8467</xdr:rowOff>
    </xdr:to>
    <xdr:cxnSp macro="">
      <xdr:nvCxnSpPr>
        <xdr:cNvPr id="94" name="直線コネクタ 93"/>
        <xdr:cNvCxnSpPr/>
      </xdr:nvCxnSpPr>
      <xdr:spPr>
        <a:xfrm>
          <a:off x="4051300" y="6262793"/>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96732</xdr:rowOff>
    </xdr:from>
    <xdr:to>
      <xdr:col>15</xdr:col>
      <xdr:colOff>187325</xdr:colOff>
      <xdr:row>32</xdr:row>
      <xdr:rowOff>26882</xdr:rowOff>
    </xdr:to>
    <xdr:sp macro="" textlink="">
      <xdr:nvSpPr>
        <xdr:cNvPr id="95" name="楕円 94"/>
        <xdr:cNvSpPr/>
      </xdr:nvSpPr>
      <xdr:spPr>
        <a:xfrm>
          <a:off x="3238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147532</xdr:rowOff>
    </xdr:from>
    <xdr:to>
      <xdr:col>19</xdr:col>
      <xdr:colOff>136525</xdr:colOff>
      <xdr:row>32</xdr:row>
      <xdr:rowOff>4868</xdr:rowOff>
    </xdr:to>
    <xdr:cxnSp macro="">
      <xdr:nvCxnSpPr>
        <xdr:cNvPr id="96" name="直線コネクタ 95"/>
        <xdr:cNvCxnSpPr/>
      </xdr:nvCxnSpPr>
      <xdr:spPr>
        <a:xfrm>
          <a:off x="3289300" y="623400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7" name="楕円 96"/>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147532</xdr:rowOff>
    </xdr:to>
    <xdr:cxnSp macro="">
      <xdr:nvCxnSpPr>
        <xdr:cNvPr id="98" name="直線コネクタ 97"/>
        <xdr:cNvCxnSpPr/>
      </xdr:nvCxnSpPr>
      <xdr:spPr>
        <a:xfrm>
          <a:off x="2527300" y="618003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93557</xdr:rowOff>
    </xdr:to>
    <xdr:cxnSp macro="">
      <xdr:nvCxnSpPr>
        <xdr:cNvPr id="100" name="直線コネクタ 99"/>
        <xdr:cNvCxnSpPr/>
      </xdr:nvCxnSpPr>
      <xdr:spPr>
        <a:xfrm>
          <a:off x="1765300" y="612245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105" name="n_1mainValue有形固定資産減価償却率"/>
        <xdr:cNvSpPr txBox="1"/>
      </xdr:nvSpPr>
      <xdr:spPr>
        <a:xfrm>
          <a:off x="38360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18009</xdr:rowOff>
    </xdr:from>
    <xdr:ext cx="405111" cy="259045"/>
    <xdr:sp macro="" textlink="">
      <xdr:nvSpPr>
        <xdr:cNvPr id="106" name="n_2mainValue有形固定資産減価償却率"/>
        <xdr:cNvSpPr txBox="1"/>
      </xdr:nvSpPr>
      <xdr:spPr>
        <a:xfrm>
          <a:off x="3086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7" name="n_3mainValue有形固定資産減価償却率"/>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減少しており、類似団体平均より低い水準で推移している。前年度と同様に、繰上償還の実施や地方債発行額を上回る元金償還などにより、地方債現在高が減少しており、債務償還比率は低い水準を維持できている。また、本市が財政調整基金や減債基金などの充当可能基金残高を高い水準で保有できていることも要因と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8170</xdr:rowOff>
    </xdr:from>
    <xdr:to>
      <xdr:col>76</xdr:col>
      <xdr:colOff>73025</xdr:colOff>
      <xdr:row>27</xdr:row>
      <xdr:rowOff>109770</xdr:rowOff>
    </xdr:to>
    <xdr:sp macro="" textlink="">
      <xdr:nvSpPr>
        <xdr:cNvPr id="153" name="楕円 152"/>
        <xdr:cNvSpPr/>
      </xdr:nvSpPr>
      <xdr:spPr>
        <a:xfrm>
          <a:off x="14744700" y="54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31047</xdr:rowOff>
    </xdr:from>
    <xdr:ext cx="469744" cy="259045"/>
    <xdr:sp macro="" textlink="">
      <xdr:nvSpPr>
        <xdr:cNvPr id="154" name="債務償還比率該当値テキスト"/>
        <xdr:cNvSpPr txBox="1"/>
      </xdr:nvSpPr>
      <xdr:spPr>
        <a:xfrm>
          <a:off x="14846300" y="52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13928</xdr:rowOff>
    </xdr:from>
    <xdr:to>
      <xdr:col>72</xdr:col>
      <xdr:colOff>123825</xdr:colOff>
      <xdr:row>27</xdr:row>
      <xdr:rowOff>115528</xdr:rowOff>
    </xdr:to>
    <xdr:sp macro="" textlink="">
      <xdr:nvSpPr>
        <xdr:cNvPr id="155" name="楕円 154"/>
        <xdr:cNvSpPr/>
      </xdr:nvSpPr>
      <xdr:spPr>
        <a:xfrm>
          <a:off x="14033500" y="54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58970</xdr:rowOff>
    </xdr:from>
    <xdr:to>
      <xdr:col>76</xdr:col>
      <xdr:colOff>22225</xdr:colOff>
      <xdr:row>27</xdr:row>
      <xdr:rowOff>64728</xdr:rowOff>
    </xdr:to>
    <xdr:cxnSp macro="">
      <xdr:nvCxnSpPr>
        <xdr:cNvPr id="156" name="直線コネクタ 155"/>
        <xdr:cNvCxnSpPr/>
      </xdr:nvCxnSpPr>
      <xdr:spPr>
        <a:xfrm flipV="1">
          <a:off x="14084300" y="5459645"/>
          <a:ext cx="7112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25083</xdr:rowOff>
    </xdr:from>
    <xdr:to>
      <xdr:col>68</xdr:col>
      <xdr:colOff>123825</xdr:colOff>
      <xdr:row>27</xdr:row>
      <xdr:rowOff>126683</xdr:rowOff>
    </xdr:to>
    <xdr:sp macro="" textlink="">
      <xdr:nvSpPr>
        <xdr:cNvPr id="157" name="楕円 156"/>
        <xdr:cNvSpPr/>
      </xdr:nvSpPr>
      <xdr:spPr>
        <a:xfrm>
          <a:off x="13271500" y="54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64728</xdr:rowOff>
    </xdr:from>
    <xdr:to>
      <xdr:col>72</xdr:col>
      <xdr:colOff>73025</xdr:colOff>
      <xdr:row>27</xdr:row>
      <xdr:rowOff>75883</xdr:rowOff>
    </xdr:to>
    <xdr:cxnSp macro="">
      <xdr:nvCxnSpPr>
        <xdr:cNvPr id="158" name="直線コネクタ 157"/>
        <xdr:cNvCxnSpPr/>
      </xdr:nvCxnSpPr>
      <xdr:spPr>
        <a:xfrm flipV="1">
          <a:off x="13322300" y="5465403"/>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130514</xdr:rowOff>
    </xdr:from>
    <xdr:to>
      <xdr:col>64</xdr:col>
      <xdr:colOff>123825</xdr:colOff>
      <xdr:row>28</xdr:row>
      <xdr:rowOff>60664</xdr:rowOff>
    </xdr:to>
    <xdr:sp macro="" textlink="">
      <xdr:nvSpPr>
        <xdr:cNvPr id="159" name="楕円 158"/>
        <xdr:cNvSpPr/>
      </xdr:nvSpPr>
      <xdr:spPr>
        <a:xfrm>
          <a:off x="12509500" y="55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75883</xdr:rowOff>
    </xdr:from>
    <xdr:to>
      <xdr:col>68</xdr:col>
      <xdr:colOff>73025</xdr:colOff>
      <xdr:row>28</xdr:row>
      <xdr:rowOff>9864</xdr:rowOff>
    </xdr:to>
    <xdr:cxnSp macro="">
      <xdr:nvCxnSpPr>
        <xdr:cNvPr id="160" name="直線コネクタ 159"/>
        <xdr:cNvCxnSpPr/>
      </xdr:nvCxnSpPr>
      <xdr:spPr>
        <a:xfrm flipV="1">
          <a:off x="12560300" y="5476558"/>
          <a:ext cx="762000" cy="10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40026</xdr:rowOff>
    </xdr:from>
    <xdr:to>
      <xdr:col>60</xdr:col>
      <xdr:colOff>123825</xdr:colOff>
      <xdr:row>28</xdr:row>
      <xdr:rowOff>141626</xdr:rowOff>
    </xdr:to>
    <xdr:sp macro="" textlink="">
      <xdr:nvSpPr>
        <xdr:cNvPr id="161" name="楕円 160"/>
        <xdr:cNvSpPr/>
      </xdr:nvSpPr>
      <xdr:spPr>
        <a:xfrm>
          <a:off x="11747500" y="56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9864</xdr:rowOff>
    </xdr:from>
    <xdr:to>
      <xdr:col>64</xdr:col>
      <xdr:colOff>73025</xdr:colOff>
      <xdr:row>28</xdr:row>
      <xdr:rowOff>90826</xdr:rowOff>
    </xdr:to>
    <xdr:cxnSp macro="">
      <xdr:nvCxnSpPr>
        <xdr:cNvPr id="162" name="直線コネクタ 161"/>
        <xdr:cNvCxnSpPr/>
      </xdr:nvCxnSpPr>
      <xdr:spPr>
        <a:xfrm flipV="1">
          <a:off x="11798300" y="5581989"/>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132055</xdr:rowOff>
    </xdr:from>
    <xdr:ext cx="469744" cy="259045"/>
    <xdr:sp macro="" textlink="">
      <xdr:nvSpPr>
        <xdr:cNvPr id="167" name="n_1mainValue債務償還比率"/>
        <xdr:cNvSpPr txBox="1"/>
      </xdr:nvSpPr>
      <xdr:spPr>
        <a:xfrm>
          <a:off x="13836727" y="51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143210</xdr:rowOff>
    </xdr:from>
    <xdr:ext cx="469744" cy="259045"/>
    <xdr:sp macro="" textlink="">
      <xdr:nvSpPr>
        <xdr:cNvPr id="168" name="n_2mainValue債務償還比率"/>
        <xdr:cNvSpPr txBox="1"/>
      </xdr:nvSpPr>
      <xdr:spPr>
        <a:xfrm>
          <a:off x="13087427" y="520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77191</xdr:rowOff>
    </xdr:from>
    <xdr:ext cx="469744" cy="259045"/>
    <xdr:sp macro="" textlink="">
      <xdr:nvSpPr>
        <xdr:cNvPr id="169" name="n_3mainValue債務償還比率"/>
        <xdr:cNvSpPr txBox="1"/>
      </xdr:nvSpPr>
      <xdr:spPr>
        <a:xfrm>
          <a:off x="12325427" y="53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158153</xdr:rowOff>
    </xdr:from>
    <xdr:ext cx="469744" cy="259045"/>
    <xdr:sp macro="" textlink="">
      <xdr:nvSpPr>
        <xdr:cNvPr id="170" name="n_4mainValue債務償還比率"/>
        <xdr:cNvSpPr txBox="1"/>
      </xdr:nvSpPr>
      <xdr:spPr>
        <a:xfrm>
          <a:off x="11563427" y="53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3" name="楕円 72"/>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4" name="【道路】&#10;有形固定資産減価償却率該当値テキスト"/>
        <xdr:cNvSpPr txBox="1"/>
      </xdr:nvSpPr>
      <xdr:spPr>
        <a:xfrm>
          <a:off x="4673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26670</xdr:rowOff>
    </xdr:to>
    <xdr:cxnSp macro="">
      <xdr:nvCxnSpPr>
        <xdr:cNvPr id="76" name="直線コネクタ 75"/>
        <xdr:cNvCxnSpPr/>
      </xdr:nvCxnSpPr>
      <xdr:spPr>
        <a:xfrm>
          <a:off x="3797300" y="6675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160020</xdr:rowOff>
    </xdr:to>
    <xdr:cxnSp macro="">
      <xdr:nvCxnSpPr>
        <xdr:cNvPr id="78" name="直線コネクタ 77"/>
        <xdr:cNvCxnSpPr/>
      </xdr:nvCxnSpPr>
      <xdr:spPr>
        <a:xfrm>
          <a:off x="2908300" y="663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38735</xdr:rowOff>
    </xdr:from>
    <xdr:to>
      <xdr:col>10</xdr:col>
      <xdr:colOff>165100</xdr:colOff>
      <xdr:row>38</xdr:row>
      <xdr:rowOff>140335</xdr:rowOff>
    </xdr:to>
    <xdr:sp macro="" textlink="">
      <xdr:nvSpPr>
        <xdr:cNvPr id="79" name="楕円 78"/>
        <xdr:cNvSpPr/>
      </xdr:nvSpPr>
      <xdr:spPr>
        <a:xfrm>
          <a:off x="1968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89535</xdr:rowOff>
    </xdr:from>
    <xdr:to>
      <xdr:col>15</xdr:col>
      <xdr:colOff>50800</xdr:colOff>
      <xdr:row>38</xdr:row>
      <xdr:rowOff>123825</xdr:rowOff>
    </xdr:to>
    <xdr:cxnSp macro="">
      <xdr:nvCxnSpPr>
        <xdr:cNvPr id="80" name="直線コネクタ 79"/>
        <xdr:cNvCxnSpPr/>
      </xdr:nvCxnSpPr>
      <xdr:spPr>
        <a:xfrm>
          <a:off x="2019300" y="6604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89535</xdr:rowOff>
    </xdr:to>
    <xdr:cxnSp macro="">
      <xdr:nvCxnSpPr>
        <xdr:cNvPr id="82" name="直線コネクタ 81"/>
        <xdr:cNvCxnSpPr/>
      </xdr:nvCxnSpPr>
      <xdr:spPr>
        <a:xfrm>
          <a:off x="1130300" y="65665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道路】&#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xdr:cNvSpPr txBox="1"/>
      </xdr:nvSpPr>
      <xdr:spPr>
        <a:xfrm>
          <a:off x="2705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9" name="n_3mainValue【道路】&#10;有形固定資産減価償却率"/>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96951</xdr:rowOff>
    </xdr:from>
    <xdr:to>
      <xdr:col>55</xdr:col>
      <xdr:colOff>50800</xdr:colOff>
      <xdr:row>40</xdr:row>
      <xdr:rowOff>27101</xdr:rowOff>
    </xdr:to>
    <xdr:sp macro="" textlink="">
      <xdr:nvSpPr>
        <xdr:cNvPr id="130" name="楕円 129"/>
        <xdr:cNvSpPr/>
      </xdr:nvSpPr>
      <xdr:spPr>
        <a:xfrm>
          <a:off x="10426700" y="67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119828</xdr:rowOff>
    </xdr:from>
    <xdr:ext cx="534377" cy="259045"/>
    <xdr:sp macro="" textlink="">
      <xdr:nvSpPr>
        <xdr:cNvPr id="131" name="【道路】&#10;一人当たり延長該当値テキスト"/>
        <xdr:cNvSpPr txBox="1"/>
      </xdr:nvSpPr>
      <xdr:spPr>
        <a:xfrm>
          <a:off x="10515600" y="663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98095</xdr:rowOff>
    </xdr:from>
    <xdr:to>
      <xdr:col>50</xdr:col>
      <xdr:colOff>165100</xdr:colOff>
      <xdr:row>40</xdr:row>
      <xdr:rowOff>28245</xdr:rowOff>
    </xdr:to>
    <xdr:sp macro="" textlink="">
      <xdr:nvSpPr>
        <xdr:cNvPr id="132" name="楕円 131"/>
        <xdr:cNvSpPr/>
      </xdr:nvSpPr>
      <xdr:spPr>
        <a:xfrm>
          <a:off x="9588500" y="67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147751</xdr:rowOff>
    </xdr:from>
    <xdr:to>
      <xdr:col>55</xdr:col>
      <xdr:colOff>0</xdr:colOff>
      <xdr:row>39</xdr:row>
      <xdr:rowOff>148895</xdr:rowOff>
    </xdr:to>
    <xdr:cxnSp macro="">
      <xdr:nvCxnSpPr>
        <xdr:cNvPr id="133" name="直線コネクタ 132"/>
        <xdr:cNvCxnSpPr/>
      </xdr:nvCxnSpPr>
      <xdr:spPr>
        <a:xfrm flipV="1">
          <a:off x="9639300" y="6834301"/>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4" name="楕円 133"/>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148895</xdr:rowOff>
    </xdr:to>
    <xdr:cxnSp macro="">
      <xdr:nvCxnSpPr>
        <xdr:cNvPr id="135" name="直線コネクタ 134"/>
        <xdr:cNvCxnSpPr/>
      </xdr:nvCxnSpPr>
      <xdr:spPr>
        <a:xfrm>
          <a:off x="8750300" y="683514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98057</xdr:rowOff>
    </xdr:from>
    <xdr:to>
      <xdr:col>41</xdr:col>
      <xdr:colOff>101600</xdr:colOff>
      <xdr:row>40</xdr:row>
      <xdr:rowOff>28207</xdr:rowOff>
    </xdr:to>
    <xdr:sp macro="" textlink="">
      <xdr:nvSpPr>
        <xdr:cNvPr id="136" name="楕円 135"/>
        <xdr:cNvSpPr/>
      </xdr:nvSpPr>
      <xdr:spPr>
        <a:xfrm>
          <a:off x="7810500" y="67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148857</xdr:rowOff>
    </xdr:to>
    <xdr:cxnSp macro="">
      <xdr:nvCxnSpPr>
        <xdr:cNvPr id="137" name="直線コネクタ 136"/>
        <xdr:cNvCxnSpPr/>
      </xdr:nvCxnSpPr>
      <xdr:spPr>
        <a:xfrm flipV="1">
          <a:off x="7861300" y="683514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97981</xdr:rowOff>
    </xdr:from>
    <xdr:to>
      <xdr:col>36</xdr:col>
      <xdr:colOff>165100</xdr:colOff>
      <xdr:row>40</xdr:row>
      <xdr:rowOff>28131</xdr:rowOff>
    </xdr:to>
    <xdr:sp macro="" textlink="">
      <xdr:nvSpPr>
        <xdr:cNvPr id="138" name="楕円 137"/>
        <xdr:cNvSpPr/>
      </xdr:nvSpPr>
      <xdr:spPr>
        <a:xfrm>
          <a:off x="6921500" y="67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148781</xdr:rowOff>
    </xdr:from>
    <xdr:to>
      <xdr:col>41</xdr:col>
      <xdr:colOff>50800</xdr:colOff>
      <xdr:row>39</xdr:row>
      <xdr:rowOff>148857</xdr:rowOff>
    </xdr:to>
    <xdr:cxnSp macro="">
      <xdr:nvCxnSpPr>
        <xdr:cNvPr id="139" name="直線コネクタ 138"/>
        <xdr:cNvCxnSpPr/>
      </xdr:nvCxnSpPr>
      <xdr:spPr>
        <a:xfrm>
          <a:off x="6972300" y="68353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44772</xdr:rowOff>
    </xdr:from>
    <xdr:ext cx="534377" cy="259045"/>
    <xdr:sp macro="" textlink="">
      <xdr:nvSpPr>
        <xdr:cNvPr id="144" name="n_1mainValue【道路】&#10;一人当たり延長"/>
        <xdr:cNvSpPr txBox="1"/>
      </xdr:nvSpPr>
      <xdr:spPr>
        <a:xfrm>
          <a:off x="9359411" y="65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44467</xdr:rowOff>
    </xdr:from>
    <xdr:ext cx="534377" cy="259045"/>
    <xdr:sp macro="" textlink="">
      <xdr:nvSpPr>
        <xdr:cNvPr id="145" name="n_2mainValue【道路】&#10;一人当たり延長"/>
        <xdr:cNvSpPr txBox="1"/>
      </xdr:nvSpPr>
      <xdr:spPr>
        <a:xfrm>
          <a:off x="8483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44734</xdr:rowOff>
    </xdr:from>
    <xdr:ext cx="534377" cy="259045"/>
    <xdr:sp macro="" textlink="">
      <xdr:nvSpPr>
        <xdr:cNvPr id="146" name="n_3mainValue【道路】&#10;一人当たり延長"/>
        <xdr:cNvSpPr txBox="1"/>
      </xdr:nvSpPr>
      <xdr:spPr>
        <a:xfrm>
          <a:off x="7594111" y="65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44658</xdr:rowOff>
    </xdr:from>
    <xdr:ext cx="534377" cy="259045"/>
    <xdr:sp macro="" textlink="">
      <xdr:nvSpPr>
        <xdr:cNvPr id="147" name="n_4mainValue【道路】&#10;一人当たり延長"/>
        <xdr:cNvSpPr txBox="1"/>
      </xdr:nvSpPr>
      <xdr:spPr>
        <a:xfrm>
          <a:off x="6705111" y="65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89" name="楕円 188"/>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1468</xdr:rowOff>
    </xdr:from>
    <xdr:ext cx="405111" cy="259045"/>
    <xdr:sp macro="" textlink="">
      <xdr:nvSpPr>
        <xdr:cNvPr id="190" name="【橋りょう・トンネル】&#10;有形固定資産減価償却率該当値テキスト"/>
        <xdr:cNvSpPr txBox="1"/>
      </xdr:nvSpPr>
      <xdr:spPr>
        <a:xfrm>
          <a:off x="4673600" y="1028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1" name="楕円 190"/>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29391</xdr:rowOff>
    </xdr:to>
    <xdr:cxnSp macro="">
      <xdr:nvCxnSpPr>
        <xdr:cNvPr id="192" name="直線コネクタ 191"/>
        <xdr:cNvCxnSpPr/>
      </xdr:nvCxnSpPr>
      <xdr:spPr>
        <a:xfrm>
          <a:off x="3797300" y="1046661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3" name="楕円 192"/>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155122</xdr:rowOff>
    </xdr:from>
    <xdr:to>
      <xdr:col>19</xdr:col>
      <xdr:colOff>177800</xdr:colOff>
      <xdr:row>61</xdr:row>
      <xdr:rowOff>8165</xdr:rowOff>
    </xdr:to>
    <xdr:cxnSp macro="">
      <xdr:nvCxnSpPr>
        <xdr:cNvPr id="194" name="直線コネクタ 193"/>
        <xdr:cNvCxnSpPr/>
      </xdr:nvCxnSpPr>
      <xdr:spPr>
        <a:xfrm>
          <a:off x="2908300" y="104421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79828</xdr:rowOff>
    </xdr:from>
    <xdr:to>
      <xdr:col>10</xdr:col>
      <xdr:colOff>165100</xdr:colOff>
      <xdr:row>61</xdr:row>
      <xdr:rowOff>9978</xdr:rowOff>
    </xdr:to>
    <xdr:sp macro="" textlink="">
      <xdr:nvSpPr>
        <xdr:cNvPr id="195" name="楕円 194"/>
        <xdr:cNvSpPr/>
      </xdr:nvSpPr>
      <xdr:spPr>
        <a:xfrm>
          <a:off x="1968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155122</xdr:rowOff>
    </xdr:to>
    <xdr:cxnSp macro="">
      <xdr:nvCxnSpPr>
        <xdr:cNvPr id="196" name="直線コネクタ 195"/>
        <xdr:cNvCxnSpPr/>
      </xdr:nvCxnSpPr>
      <xdr:spPr>
        <a:xfrm>
          <a:off x="2019300" y="104176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130628</xdr:rowOff>
    </xdr:to>
    <xdr:cxnSp macro="">
      <xdr:nvCxnSpPr>
        <xdr:cNvPr id="198" name="直線コネクタ 197"/>
        <xdr:cNvCxnSpPr/>
      </xdr:nvCxnSpPr>
      <xdr:spPr>
        <a:xfrm>
          <a:off x="1130300" y="103931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3" name="n_1main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4" name="n_2mainValue【橋りょう・トンネル】&#10;有形固定資産減価償却率"/>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5" name="n_3main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146186</xdr:rowOff>
    </xdr:from>
    <xdr:to>
      <xdr:col>55</xdr:col>
      <xdr:colOff>50800</xdr:colOff>
      <xdr:row>63</xdr:row>
      <xdr:rowOff>76336</xdr:rowOff>
    </xdr:to>
    <xdr:sp macro="" textlink="">
      <xdr:nvSpPr>
        <xdr:cNvPr id="246" name="楕円 245"/>
        <xdr:cNvSpPr/>
      </xdr:nvSpPr>
      <xdr:spPr>
        <a:xfrm>
          <a:off x="10426700" y="107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169063</xdr:rowOff>
    </xdr:from>
    <xdr:ext cx="599010" cy="259045"/>
    <xdr:sp macro="" textlink="">
      <xdr:nvSpPr>
        <xdr:cNvPr id="247" name="【橋りょう・トンネル】&#10;一人当たり有形固定資産（償却資産）額該当値テキスト"/>
        <xdr:cNvSpPr txBox="1"/>
      </xdr:nvSpPr>
      <xdr:spPr>
        <a:xfrm>
          <a:off x="10515600" y="106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147789</xdr:rowOff>
    </xdr:from>
    <xdr:to>
      <xdr:col>50</xdr:col>
      <xdr:colOff>165100</xdr:colOff>
      <xdr:row>63</xdr:row>
      <xdr:rowOff>77939</xdr:rowOff>
    </xdr:to>
    <xdr:sp macro="" textlink="">
      <xdr:nvSpPr>
        <xdr:cNvPr id="248" name="楕円 247"/>
        <xdr:cNvSpPr/>
      </xdr:nvSpPr>
      <xdr:spPr>
        <a:xfrm>
          <a:off x="9588500" y="107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25536</xdr:rowOff>
    </xdr:from>
    <xdr:to>
      <xdr:col>55</xdr:col>
      <xdr:colOff>0</xdr:colOff>
      <xdr:row>63</xdr:row>
      <xdr:rowOff>27139</xdr:rowOff>
    </xdr:to>
    <xdr:cxnSp macro="">
      <xdr:nvCxnSpPr>
        <xdr:cNvPr id="249" name="直線コネクタ 248"/>
        <xdr:cNvCxnSpPr/>
      </xdr:nvCxnSpPr>
      <xdr:spPr>
        <a:xfrm flipV="1">
          <a:off x="9639300" y="10826886"/>
          <a:ext cx="8382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148117</xdr:rowOff>
    </xdr:from>
    <xdr:to>
      <xdr:col>46</xdr:col>
      <xdr:colOff>38100</xdr:colOff>
      <xdr:row>63</xdr:row>
      <xdr:rowOff>78267</xdr:rowOff>
    </xdr:to>
    <xdr:sp macro="" textlink="">
      <xdr:nvSpPr>
        <xdr:cNvPr id="250" name="楕円 249"/>
        <xdr:cNvSpPr/>
      </xdr:nvSpPr>
      <xdr:spPr>
        <a:xfrm>
          <a:off x="8699500" y="107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27139</xdr:rowOff>
    </xdr:from>
    <xdr:to>
      <xdr:col>50</xdr:col>
      <xdr:colOff>114300</xdr:colOff>
      <xdr:row>63</xdr:row>
      <xdr:rowOff>27467</xdr:rowOff>
    </xdr:to>
    <xdr:cxnSp macro="">
      <xdr:nvCxnSpPr>
        <xdr:cNvPr id="251" name="直線コネクタ 250"/>
        <xdr:cNvCxnSpPr/>
      </xdr:nvCxnSpPr>
      <xdr:spPr>
        <a:xfrm flipV="1">
          <a:off x="8750300" y="10828489"/>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148877</xdr:rowOff>
    </xdr:from>
    <xdr:to>
      <xdr:col>41</xdr:col>
      <xdr:colOff>101600</xdr:colOff>
      <xdr:row>63</xdr:row>
      <xdr:rowOff>79027</xdr:rowOff>
    </xdr:to>
    <xdr:sp macro="" textlink="">
      <xdr:nvSpPr>
        <xdr:cNvPr id="252" name="楕円 251"/>
        <xdr:cNvSpPr/>
      </xdr:nvSpPr>
      <xdr:spPr>
        <a:xfrm>
          <a:off x="7810500" y="107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27467</xdr:rowOff>
    </xdr:from>
    <xdr:to>
      <xdr:col>45</xdr:col>
      <xdr:colOff>177800</xdr:colOff>
      <xdr:row>63</xdr:row>
      <xdr:rowOff>28227</xdr:rowOff>
    </xdr:to>
    <xdr:cxnSp macro="">
      <xdr:nvCxnSpPr>
        <xdr:cNvPr id="253" name="直線コネクタ 252"/>
        <xdr:cNvCxnSpPr/>
      </xdr:nvCxnSpPr>
      <xdr:spPr>
        <a:xfrm flipV="1">
          <a:off x="7861300" y="10828817"/>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149090</xdr:rowOff>
    </xdr:from>
    <xdr:to>
      <xdr:col>36</xdr:col>
      <xdr:colOff>165100</xdr:colOff>
      <xdr:row>63</xdr:row>
      <xdr:rowOff>79240</xdr:rowOff>
    </xdr:to>
    <xdr:sp macro="" textlink="">
      <xdr:nvSpPr>
        <xdr:cNvPr id="254" name="楕円 253"/>
        <xdr:cNvSpPr/>
      </xdr:nvSpPr>
      <xdr:spPr>
        <a:xfrm>
          <a:off x="6921500" y="10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28227</xdr:rowOff>
    </xdr:from>
    <xdr:to>
      <xdr:col>41</xdr:col>
      <xdr:colOff>50800</xdr:colOff>
      <xdr:row>63</xdr:row>
      <xdr:rowOff>28440</xdr:rowOff>
    </xdr:to>
    <xdr:cxnSp macro="">
      <xdr:nvCxnSpPr>
        <xdr:cNvPr id="255" name="直線コネクタ 254"/>
        <xdr:cNvCxnSpPr/>
      </xdr:nvCxnSpPr>
      <xdr:spPr>
        <a:xfrm flipV="1">
          <a:off x="6972300" y="10829577"/>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94466</xdr:rowOff>
    </xdr:from>
    <xdr:ext cx="599010" cy="259045"/>
    <xdr:sp macro="" textlink="">
      <xdr:nvSpPr>
        <xdr:cNvPr id="260" name="n_1mainValue【橋りょう・トンネル】&#10;一人当たり有形固定資産（償却資産）額"/>
        <xdr:cNvSpPr txBox="1"/>
      </xdr:nvSpPr>
      <xdr:spPr>
        <a:xfrm>
          <a:off x="9327095" y="1055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94794</xdr:rowOff>
    </xdr:from>
    <xdr:ext cx="599010" cy="259045"/>
    <xdr:sp macro="" textlink="">
      <xdr:nvSpPr>
        <xdr:cNvPr id="261" name="n_2mainValue【橋りょう・トンネル】&#10;一人当たり有形固定資産（償却資産）額"/>
        <xdr:cNvSpPr txBox="1"/>
      </xdr:nvSpPr>
      <xdr:spPr>
        <a:xfrm>
          <a:off x="8450795" y="1055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95554</xdr:rowOff>
    </xdr:from>
    <xdr:ext cx="599010" cy="259045"/>
    <xdr:sp macro="" textlink="">
      <xdr:nvSpPr>
        <xdr:cNvPr id="262" name="n_3mainValue【橋りょう・トンネル】&#10;一人当たり有形固定資産（償却資産）額"/>
        <xdr:cNvSpPr txBox="1"/>
      </xdr:nvSpPr>
      <xdr:spPr>
        <a:xfrm>
          <a:off x="7561795" y="1055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95767</xdr:rowOff>
    </xdr:from>
    <xdr:ext cx="599010" cy="259045"/>
    <xdr:sp macro="" textlink="">
      <xdr:nvSpPr>
        <xdr:cNvPr id="263" name="n_4mainValue【橋りょう・トンネル】&#10;一人当たり有形固定資産（償却資産）額"/>
        <xdr:cNvSpPr txBox="1"/>
      </xdr:nvSpPr>
      <xdr:spPr>
        <a:xfrm>
          <a:off x="6672795" y="105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304" name="楕円 303"/>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85741</xdr:rowOff>
    </xdr:from>
    <xdr:ext cx="405111" cy="259045"/>
    <xdr:sp macro="" textlink="">
      <xdr:nvSpPr>
        <xdr:cNvPr id="305" name="【公営住宅】&#10;有形固定資産減価償却率該当値テキスト"/>
        <xdr:cNvSpPr txBox="1"/>
      </xdr:nvSpPr>
      <xdr:spPr>
        <a:xfrm>
          <a:off x="4673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306" name="楕円 305"/>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142875</xdr:rowOff>
    </xdr:from>
    <xdr:to>
      <xdr:col>24</xdr:col>
      <xdr:colOff>63500</xdr:colOff>
      <xdr:row>82</xdr:row>
      <xdr:rowOff>158114</xdr:rowOff>
    </xdr:to>
    <xdr:cxnSp macro="">
      <xdr:nvCxnSpPr>
        <xdr:cNvPr id="307" name="直線コネクタ 306"/>
        <xdr:cNvCxnSpPr/>
      </xdr:nvCxnSpPr>
      <xdr:spPr>
        <a:xfrm>
          <a:off x="3797300" y="1420177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08" name="楕円 307"/>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142875</xdr:rowOff>
    </xdr:to>
    <xdr:cxnSp macro="">
      <xdr:nvCxnSpPr>
        <xdr:cNvPr id="309" name="直線コネクタ 308"/>
        <xdr:cNvCxnSpPr/>
      </xdr:nvCxnSpPr>
      <xdr:spPr>
        <a:xfrm>
          <a:off x="2908300" y="141751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0" name="楕円 309"/>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116205</xdr:rowOff>
    </xdr:to>
    <xdr:cxnSp macro="">
      <xdr:nvCxnSpPr>
        <xdr:cNvPr id="311" name="直線コネクタ 310"/>
        <xdr:cNvCxnSpPr/>
      </xdr:nvCxnSpPr>
      <xdr:spPr>
        <a:xfrm>
          <a:off x="2019300" y="1414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2" name="楕円 311"/>
        <xdr:cNvSpPr/>
      </xdr:nvSpPr>
      <xdr:spPr>
        <a:xfrm>
          <a:off x="1079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87630</xdr:rowOff>
    </xdr:to>
    <xdr:cxnSp macro="">
      <xdr:nvCxnSpPr>
        <xdr:cNvPr id="313" name="直線コネクタ 312"/>
        <xdr:cNvCxnSpPr/>
      </xdr:nvCxnSpPr>
      <xdr:spPr>
        <a:xfrm>
          <a:off x="1130300" y="141446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318" name="n_1mainValue【公営住宅】&#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9" name="n_2main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20" name="n_3mainValue【公営住宅】&#10;有形固定資産減価償却率"/>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21" name="n_4mainValue【公営住宅】&#10;有形固定資産減価償却率"/>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124840</xdr:rowOff>
    </xdr:from>
    <xdr:to>
      <xdr:col>55</xdr:col>
      <xdr:colOff>50800</xdr:colOff>
      <xdr:row>86</xdr:row>
      <xdr:rowOff>54990</xdr:rowOff>
    </xdr:to>
    <xdr:sp macro="" textlink="">
      <xdr:nvSpPr>
        <xdr:cNvPr id="361" name="楕円 360"/>
        <xdr:cNvSpPr/>
      </xdr:nvSpPr>
      <xdr:spPr>
        <a:xfrm>
          <a:off x="10426700" y="14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39767</xdr:rowOff>
    </xdr:from>
    <xdr:ext cx="469744" cy="259045"/>
    <xdr:sp macro="" textlink="">
      <xdr:nvSpPr>
        <xdr:cNvPr id="362" name="【公営住宅】&#10;一人当たり面積該当値テキスト"/>
        <xdr:cNvSpPr txBox="1"/>
      </xdr:nvSpPr>
      <xdr:spPr>
        <a:xfrm>
          <a:off x="10515600" y="1461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363" name="楕円 362"/>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4190</xdr:rowOff>
    </xdr:from>
    <xdr:to>
      <xdr:col>55</xdr:col>
      <xdr:colOff>0</xdr:colOff>
      <xdr:row>86</xdr:row>
      <xdr:rowOff>4572</xdr:rowOff>
    </xdr:to>
    <xdr:cxnSp macro="">
      <xdr:nvCxnSpPr>
        <xdr:cNvPr id="364" name="直線コネクタ 363"/>
        <xdr:cNvCxnSpPr/>
      </xdr:nvCxnSpPr>
      <xdr:spPr>
        <a:xfrm flipV="1">
          <a:off x="9639300" y="1474889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124840</xdr:rowOff>
    </xdr:from>
    <xdr:to>
      <xdr:col>46</xdr:col>
      <xdr:colOff>38100</xdr:colOff>
      <xdr:row>86</xdr:row>
      <xdr:rowOff>54990</xdr:rowOff>
    </xdr:to>
    <xdr:sp macro="" textlink="">
      <xdr:nvSpPr>
        <xdr:cNvPr id="365" name="楕円 364"/>
        <xdr:cNvSpPr/>
      </xdr:nvSpPr>
      <xdr:spPr>
        <a:xfrm>
          <a:off x="8699500" y="14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4190</xdr:rowOff>
    </xdr:from>
    <xdr:to>
      <xdr:col>50</xdr:col>
      <xdr:colOff>114300</xdr:colOff>
      <xdr:row>86</xdr:row>
      <xdr:rowOff>4572</xdr:rowOff>
    </xdr:to>
    <xdr:cxnSp macro="">
      <xdr:nvCxnSpPr>
        <xdr:cNvPr id="366" name="直線コネクタ 365"/>
        <xdr:cNvCxnSpPr/>
      </xdr:nvCxnSpPr>
      <xdr:spPr>
        <a:xfrm>
          <a:off x="8750300" y="1474889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367" name="楕円 366"/>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4190</xdr:rowOff>
    </xdr:to>
    <xdr:cxnSp macro="">
      <xdr:nvCxnSpPr>
        <xdr:cNvPr id="368" name="直線コネクタ 367"/>
        <xdr:cNvCxnSpPr/>
      </xdr:nvCxnSpPr>
      <xdr:spPr>
        <a:xfrm>
          <a:off x="7861300" y="14748511"/>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122937</xdr:rowOff>
    </xdr:from>
    <xdr:to>
      <xdr:col>36</xdr:col>
      <xdr:colOff>165100</xdr:colOff>
      <xdr:row>86</xdr:row>
      <xdr:rowOff>53087</xdr:rowOff>
    </xdr:to>
    <xdr:sp macro="" textlink="">
      <xdr:nvSpPr>
        <xdr:cNvPr id="369" name="楕円 368"/>
        <xdr:cNvSpPr/>
      </xdr:nvSpPr>
      <xdr:spPr>
        <a:xfrm>
          <a:off x="6921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2287</xdr:rowOff>
    </xdr:from>
    <xdr:to>
      <xdr:col>41</xdr:col>
      <xdr:colOff>50800</xdr:colOff>
      <xdr:row>86</xdr:row>
      <xdr:rowOff>3811</xdr:rowOff>
    </xdr:to>
    <xdr:cxnSp macro="">
      <xdr:nvCxnSpPr>
        <xdr:cNvPr id="370" name="直線コネクタ 369"/>
        <xdr:cNvCxnSpPr/>
      </xdr:nvCxnSpPr>
      <xdr:spPr>
        <a:xfrm>
          <a:off x="6972300" y="147469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46499</xdr:rowOff>
    </xdr:from>
    <xdr:ext cx="469744" cy="259045"/>
    <xdr:sp macro="" textlink="">
      <xdr:nvSpPr>
        <xdr:cNvPr id="375" name="n_1mainValue【公営住宅】&#10;一人当たり面積"/>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46117</xdr:rowOff>
    </xdr:from>
    <xdr:ext cx="469744" cy="259045"/>
    <xdr:sp macro="" textlink="">
      <xdr:nvSpPr>
        <xdr:cNvPr id="376" name="n_2mainValue【公営住宅】&#10;一人当たり面積"/>
        <xdr:cNvSpPr txBox="1"/>
      </xdr:nvSpPr>
      <xdr:spPr>
        <a:xfrm>
          <a:off x="8515427" y="147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77" name="n_3mainValue【公営住宅】&#10;一人当たり面積"/>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44214</xdr:rowOff>
    </xdr:from>
    <xdr:ext cx="469744" cy="259045"/>
    <xdr:sp macro="" textlink="">
      <xdr:nvSpPr>
        <xdr:cNvPr id="378" name="n_4mainValue【公営住宅】&#10;一人当たり面積"/>
        <xdr:cNvSpPr txBox="1"/>
      </xdr:nvSpPr>
      <xdr:spPr>
        <a:xfrm>
          <a:off x="6737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97789</xdr:rowOff>
    </xdr:from>
    <xdr:to>
      <xdr:col>24</xdr:col>
      <xdr:colOff>114300</xdr:colOff>
      <xdr:row>103</xdr:row>
      <xdr:rowOff>27939</xdr:rowOff>
    </xdr:to>
    <xdr:sp macro="" textlink="">
      <xdr:nvSpPr>
        <xdr:cNvPr id="419" name="楕円 418"/>
        <xdr:cNvSpPr/>
      </xdr:nvSpPr>
      <xdr:spPr>
        <a:xfrm>
          <a:off x="45847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120666</xdr:rowOff>
    </xdr:from>
    <xdr:ext cx="405111" cy="259045"/>
    <xdr:sp macro="" textlink="">
      <xdr:nvSpPr>
        <xdr:cNvPr id="420" name="【港湾・漁港】&#10;有形固定資産減価償却率該当値テキスト"/>
        <xdr:cNvSpPr txBox="1"/>
      </xdr:nvSpPr>
      <xdr:spPr>
        <a:xfrm>
          <a:off x="4673600"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67311</xdr:rowOff>
    </xdr:from>
    <xdr:to>
      <xdr:col>20</xdr:col>
      <xdr:colOff>38100</xdr:colOff>
      <xdr:row>102</xdr:row>
      <xdr:rowOff>168911</xdr:rowOff>
    </xdr:to>
    <xdr:sp macro="" textlink="">
      <xdr:nvSpPr>
        <xdr:cNvPr id="421" name="楕円 420"/>
        <xdr:cNvSpPr/>
      </xdr:nvSpPr>
      <xdr:spPr>
        <a:xfrm>
          <a:off x="3746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118111</xdr:rowOff>
    </xdr:from>
    <xdr:to>
      <xdr:col>24</xdr:col>
      <xdr:colOff>63500</xdr:colOff>
      <xdr:row>102</xdr:row>
      <xdr:rowOff>148589</xdr:rowOff>
    </xdr:to>
    <xdr:cxnSp macro="">
      <xdr:nvCxnSpPr>
        <xdr:cNvPr id="422" name="直線コネクタ 421"/>
        <xdr:cNvCxnSpPr/>
      </xdr:nvCxnSpPr>
      <xdr:spPr>
        <a:xfrm>
          <a:off x="3797300" y="176060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105411</xdr:rowOff>
    </xdr:from>
    <xdr:to>
      <xdr:col>15</xdr:col>
      <xdr:colOff>101600</xdr:colOff>
      <xdr:row>103</xdr:row>
      <xdr:rowOff>35561</xdr:rowOff>
    </xdr:to>
    <xdr:sp macro="" textlink="">
      <xdr:nvSpPr>
        <xdr:cNvPr id="423" name="楕円 422"/>
        <xdr:cNvSpPr/>
      </xdr:nvSpPr>
      <xdr:spPr>
        <a:xfrm>
          <a:off x="2857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118111</xdr:rowOff>
    </xdr:from>
    <xdr:to>
      <xdr:col>19</xdr:col>
      <xdr:colOff>177800</xdr:colOff>
      <xdr:row>102</xdr:row>
      <xdr:rowOff>156211</xdr:rowOff>
    </xdr:to>
    <xdr:cxnSp macro="">
      <xdr:nvCxnSpPr>
        <xdr:cNvPr id="424" name="直線コネクタ 423"/>
        <xdr:cNvCxnSpPr/>
      </xdr:nvCxnSpPr>
      <xdr:spPr>
        <a:xfrm flipV="1">
          <a:off x="2908300" y="17606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105411</xdr:rowOff>
    </xdr:from>
    <xdr:to>
      <xdr:col>10</xdr:col>
      <xdr:colOff>165100</xdr:colOff>
      <xdr:row>103</xdr:row>
      <xdr:rowOff>35561</xdr:rowOff>
    </xdr:to>
    <xdr:sp macro="" textlink="">
      <xdr:nvSpPr>
        <xdr:cNvPr id="425" name="楕円 424"/>
        <xdr:cNvSpPr/>
      </xdr:nvSpPr>
      <xdr:spPr>
        <a:xfrm>
          <a:off x="1968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156211</xdr:rowOff>
    </xdr:from>
    <xdr:to>
      <xdr:col>15</xdr:col>
      <xdr:colOff>50800</xdr:colOff>
      <xdr:row>102</xdr:row>
      <xdr:rowOff>156211</xdr:rowOff>
    </xdr:to>
    <xdr:cxnSp macro="">
      <xdr:nvCxnSpPr>
        <xdr:cNvPr id="426" name="直線コネクタ 425"/>
        <xdr:cNvCxnSpPr/>
      </xdr:nvCxnSpPr>
      <xdr:spPr>
        <a:xfrm>
          <a:off x="2019300" y="17644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29211</xdr:rowOff>
    </xdr:from>
    <xdr:to>
      <xdr:col>6</xdr:col>
      <xdr:colOff>38100</xdr:colOff>
      <xdr:row>102</xdr:row>
      <xdr:rowOff>130811</xdr:rowOff>
    </xdr:to>
    <xdr:sp macro="" textlink="">
      <xdr:nvSpPr>
        <xdr:cNvPr id="427" name="楕円 426"/>
        <xdr:cNvSpPr/>
      </xdr:nvSpPr>
      <xdr:spPr>
        <a:xfrm>
          <a:off x="1079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80011</xdr:rowOff>
    </xdr:from>
    <xdr:to>
      <xdr:col>10</xdr:col>
      <xdr:colOff>114300</xdr:colOff>
      <xdr:row>102</xdr:row>
      <xdr:rowOff>156211</xdr:rowOff>
    </xdr:to>
    <xdr:cxnSp macro="">
      <xdr:nvCxnSpPr>
        <xdr:cNvPr id="428" name="直線コネクタ 427"/>
        <xdr:cNvCxnSpPr/>
      </xdr:nvCxnSpPr>
      <xdr:spPr>
        <a:xfrm>
          <a:off x="1130300" y="17567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13988</xdr:rowOff>
    </xdr:from>
    <xdr:ext cx="405111" cy="259045"/>
    <xdr:sp macro="" textlink="">
      <xdr:nvSpPr>
        <xdr:cNvPr id="433" name="n_1mainValue【港湾・漁港】&#10;有形固定資産減価償却率"/>
        <xdr:cNvSpPr txBox="1"/>
      </xdr:nvSpPr>
      <xdr:spPr>
        <a:xfrm>
          <a:off x="35820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434" name="n_2mainValue【港湾・漁港】&#10;有形固定資産減価償却率"/>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52088</xdr:rowOff>
    </xdr:from>
    <xdr:ext cx="405111" cy="259045"/>
    <xdr:sp macro="" textlink="">
      <xdr:nvSpPr>
        <xdr:cNvPr id="435" name="n_3mainValue【港湾・漁港】&#10;有形固定資産減価償却率"/>
        <xdr:cNvSpPr txBox="1"/>
      </xdr:nvSpPr>
      <xdr:spPr>
        <a:xfrm>
          <a:off x="1816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147338</xdr:rowOff>
    </xdr:from>
    <xdr:ext cx="405111" cy="259045"/>
    <xdr:sp macro="" textlink="">
      <xdr:nvSpPr>
        <xdr:cNvPr id="436" name="n_4mainValue【港湾・漁港】&#10;有形固定資産減価償却率"/>
        <xdr:cNvSpPr txBox="1"/>
      </xdr:nvSpPr>
      <xdr:spPr>
        <a:xfrm>
          <a:off x="927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21662</xdr:rowOff>
    </xdr:from>
    <xdr:to>
      <xdr:col>55</xdr:col>
      <xdr:colOff>50800</xdr:colOff>
      <xdr:row>108</xdr:row>
      <xdr:rowOff>123262</xdr:rowOff>
    </xdr:to>
    <xdr:sp macro="" textlink="">
      <xdr:nvSpPr>
        <xdr:cNvPr id="478" name="楕円 477"/>
        <xdr:cNvSpPr/>
      </xdr:nvSpPr>
      <xdr:spPr>
        <a:xfrm>
          <a:off x="10426700" y="1853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89</xdr:rowOff>
    </xdr:from>
    <xdr:ext cx="599010" cy="259045"/>
    <xdr:sp macro="" textlink="">
      <xdr:nvSpPr>
        <xdr:cNvPr id="479" name="【港湾・漁港】&#10;一人当たり有形固定資産（償却資産）額該当値テキスト"/>
        <xdr:cNvSpPr txBox="1"/>
      </xdr:nvSpPr>
      <xdr:spPr>
        <a:xfrm>
          <a:off x="10515600" y="1851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24009</xdr:rowOff>
    </xdr:from>
    <xdr:to>
      <xdr:col>50</xdr:col>
      <xdr:colOff>165100</xdr:colOff>
      <xdr:row>108</xdr:row>
      <xdr:rowOff>125609</xdr:rowOff>
    </xdr:to>
    <xdr:sp macro="" textlink="">
      <xdr:nvSpPr>
        <xdr:cNvPr id="480" name="楕円 479"/>
        <xdr:cNvSpPr/>
      </xdr:nvSpPr>
      <xdr:spPr>
        <a:xfrm>
          <a:off x="9588500" y="1854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72462</xdr:rowOff>
    </xdr:from>
    <xdr:to>
      <xdr:col>55</xdr:col>
      <xdr:colOff>0</xdr:colOff>
      <xdr:row>108</xdr:row>
      <xdr:rowOff>74809</xdr:rowOff>
    </xdr:to>
    <xdr:cxnSp macro="">
      <xdr:nvCxnSpPr>
        <xdr:cNvPr id="481" name="直線コネクタ 480"/>
        <xdr:cNvCxnSpPr/>
      </xdr:nvCxnSpPr>
      <xdr:spPr>
        <a:xfrm flipV="1">
          <a:off x="9639300" y="18589062"/>
          <a:ext cx="8382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35021</xdr:rowOff>
    </xdr:from>
    <xdr:to>
      <xdr:col>46</xdr:col>
      <xdr:colOff>38100</xdr:colOff>
      <xdr:row>108</xdr:row>
      <xdr:rowOff>136621</xdr:rowOff>
    </xdr:to>
    <xdr:sp macro="" textlink="">
      <xdr:nvSpPr>
        <xdr:cNvPr id="482" name="楕円 481"/>
        <xdr:cNvSpPr/>
      </xdr:nvSpPr>
      <xdr:spPr>
        <a:xfrm>
          <a:off x="8699500" y="185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74809</xdr:rowOff>
    </xdr:from>
    <xdr:to>
      <xdr:col>50</xdr:col>
      <xdr:colOff>114300</xdr:colOff>
      <xdr:row>108</xdr:row>
      <xdr:rowOff>85821</xdr:rowOff>
    </xdr:to>
    <xdr:cxnSp macro="">
      <xdr:nvCxnSpPr>
        <xdr:cNvPr id="483" name="直線コネクタ 482"/>
        <xdr:cNvCxnSpPr/>
      </xdr:nvCxnSpPr>
      <xdr:spPr>
        <a:xfrm flipV="1">
          <a:off x="8750300" y="18591409"/>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35006</xdr:rowOff>
    </xdr:from>
    <xdr:to>
      <xdr:col>41</xdr:col>
      <xdr:colOff>101600</xdr:colOff>
      <xdr:row>108</xdr:row>
      <xdr:rowOff>136606</xdr:rowOff>
    </xdr:to>
    <xdr:sp macro="" textlink="">
      <xdr:nvSpPr>
        <xdr:cNvPr id="484" name="楕円 483"/>
        <xdr:cNvSpPr/>
      </xdr:nvSpPr>
      <xdr:spPr>
        <a:xfrm>
          <a:off x="7810500" y="185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85806</xdr:rowOff>
    </xdr:from>
    <xdr:to>
      <xdr:col>45</xdr:col>
      <xdr:colOff>177800</xdr:colOff>
      <xdr:row>108</xdr:row>
      <xdr:rowOff>85821</xdr:rowOff>
    </xdr:to>
    <xdr:cxnSp macro="">
      <xdr:nvCxnSpPr>
        <xdr:cNvPr id="485" name="直線コネクタ 484"/>
        <xdr:cNvCxnSpPr/>
      </xdr:nvCxnSpPr>
      <xdr:spPr>
        <a:xfrm>
          <a:off x="7861300" y="1860240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35001</xdr:rowOff>
    </xdr:from>
    <xdr:to>
      <xdr:col>36</xdr:col>
      <xdr:colOff>165100</xdr:colOff>
      <xdr:row>108</xdr:row>
      <xdr:rowOff>136601</xdr:rowOff>
    </xdr:to>
    <xdr:sp macro="" textlink="">
      <xdr:nvSpPr>
        <xdr:cNvPr id="486" name="楕円 485"/>
        <xdr:cNvSpPr/>
      </xdr:nvSpPr>
      <xdr:spPr>
        <a:xfrm>
          <a:off x="6921500" y="185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85801</xdr:rowOff>
    </xdr:from>
    <xdr:to>
      <xdr:col>41</xdr:col>
      <xdr:colOff>50800</xdr:colOff>
      <xdr:row>108</xdr:row>
      <xdr:rowOff>85806</xdr:rowOff>
    </xdr:to>
    <xdr:cxnSp macro="">
      <xdr:nvCxnSpPr>
        <xdr:cNvPr id="487" name="直線コネクタ 486"/>
        <xdr:cNvCxnSpPr/>
      </xdr:nvCxnSpPr>
      <xdr:spPr>
        <a:xfrm>
          <a:off x="6972300" y="18602401"/>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140344</xdr:rowOff>
    </xdr:from>
    <xdr:ext cx="534377" cy="259045"/>
    <xdr:sp macro="" textlink="">
      <xdr:nvSpPr>
        <xdr:cNvPr id="490" name="n_3aveValue【港湾・漁港】&#10;一人当たり有形固定資産（償却資産）額"/>
        <xdr:cNvSpPr txBox="1"/>
      </xdr:nvSpPr>
      <xdr:spPr>
        <a:xfrm>
          <a:off x="7594111" y="18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131728</xdr:rowOff>
    </xdr:from>
    <xdr:ext cx="599010" cy="259045"/>
    <xdr:sp macro="" textlink="">
      <xdr:nvSpPr>
        <xdr:cNvPr id="491" name="n_4aveValue【港湾・漁港】&#10;一人当たり有形固定資産（償却資産）額"/>
        <xdr:cNvSpPr txBox="1"/>
      </xdr:nvSpPr>
      <xdr:spPr>
        <a:xfrm>
          <a:off x="6672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116736</xdr:rowOff>
    </xdr:from>
    <xdr:ext cx="599010" cy="259045"/>
    <xdr:sp macro="" textlink="">
      <xdr:nvSpPr>
        <xdr:cNvPr id="492" name="n_1mainValue【港湾・漁港】&#10;一人当たり有形固定資産（償却資産）額"/>
        <xdr:cNvSpPr txBox="1"/>
      </xdr:nvSpPr>
      <xdr:spPr>
        <a:xfrm>
          <a:off x="9327095" y="186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127748</xdr:rowOff>
    </xdr:from>
    <xdr:ext cx="599010" cy="259045"/>
    <xdr:sp macro="" textlink="">
      <xdr:nvSpPr>
        <xdr:cNvPr id="493" name="n_2mainValue【港湾・漁港】&#10;一人当たり有形固定資産（償却資産）額"/>
        <xdr:cNvSpPr txBox="1"/>
      </xdr:nvSpPr>
      <xdr:spPr>
        <a:xfrm>
          <a:off x="8450795" y="18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153133</xdr:rowOff>
    </xdr:from>
    <xdr:ext cx="599010" cy="259045"/>
    <xdr:sp macro="" textlink="">
      <xdr:nvSpPr>
        <xdr:cNvPr id="494" name="n_3mainValue【港湾・漁港】&#10;一人当たり有形固定資産（償却資産）額"/>
        <xdr:cNvSpPr txBox="1"/>
      </xdr:nvSpPr>
      <xdr:spPr>
        <a:xfrm>
          <a:off x="7561795" y="1832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153128</xdr:rowOff>
    </xdr:from>
    <xdr:ext cx="599010" cy="259045"/>
    <xdr:sp macro="" textlink="">
      <xdr:nvSpPr>
        <xdr:cNvPr id="495" name="n_4mainValue【港湾・漁港】&#10;一人当たり有形固定資産（償却資産）額"/>
        <xdr:cNvSpPr txBox="1"/>
      </xdr:nvSpPr>
      <xdr:spPr>
        <a:xfrm>
          <a:off x="6672795" y="183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133985</xdr:rowOff>
    </xdr:from>
    <xdr:to>
      <xdr:col>85</xdr:col>
      <xdr:colOff>177800</xdr:colOff>
      <xdr:row>39</xdr:row>
      <xdr:rowOff>64135</xdr:rowOff>
    </xdr:to>
    <xdr:sp macro="" textlink="">
      <xdr:nvSpPr>
        <xdr:cNvPr id="536" name="楕円 535"/>
        <xdr:cNvSpPr/>
      </xdr:nvSpPr>
      <xdr:spPr>
        <a:xfrm>
          <a:off x="16268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112412</xdr:rowOff>
    </xdr:from>
    <xdr:ext cx="405111" cy="259045"/>
    <xdr:sp macro="" textlink="">
      <xdr:nvSpPr>
        <xdr:cNvPr id="537" name="【認定こども園・幼稚園・保育所】&#10;有形固定資産減価償却率該当値テキスト"/>
        <xdr:cNvSpPr txBox="1"/>
      </xdr:nvSpPr>
      <xdr:spPr>
        <a:xfrm>
          <a:off x="16357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19050</xdr:rowOff>
    </xdr:to>
    <xdr:cxnSp macro="">
      <xdr:nvCxnSpPr>
        <xdr:cNvPr id="539" name="直線コネクタ 538"/>
        <xdr:cNvCxnSpPr/>
      </xdr:nvCxnSpPr>
      <xdr:spPr>
        <a:xfrm flipV="1">
          <a:off x="15481300" y="66998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540" name="楕円 539"/>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19050</xdr:rowOff>
    </xdr:to>
    <xdr:cxnSp macro="">
      <xdr:nvCxnSpPr>
        <xdr:cNvPr id="541" name="直線コネクタ 540"/>
        <xdr:cNvCxnSpPr/>
      </xdr:nvCxnSpPr>
      <xdr:spPr>
        <a:xfrm>
          <a:off x="14592300" y="669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542" name="楕円 541"/>
        <xdr:cNvSpPr/>
      </xdr:nvSpPr>
      <xdr:spPr>
        <a:xfrm>
          <a:off x="13652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5715</xdr:rowOff>
    </xdr:to>
    <xdr:cxnSp macro="">
      <xdr:nvCxnSpPr>
        <xdr:cNvPr id="543" name="直線コネクタ 542"/>
        <xdr:cNvCxnSpPr/>
      </xdr:nvCxnSpPr>
      <xdr:spPr>
        <a:xfrm>
          <a:off x="13703300" y="6692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544" name="楕円 543"/>
        <xdr:cNvSpPr/>
      </xdr:nvSpPr>
      <xdr:spPr>
        <a:xfrm>
          <a:off x="12763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39</xdr:row>
      <xdr:rowOff>5715</xdr:rowOff>
    </xdr:to>
    <xdr:cxnSp macro="">
      <xdr:nvCxnSpPr>
        <xdr:cNvPr id="545" name="直線コネクタ 544"/>
        <xdr:cNvCxnSpPr/>
      </xdr:nvCxnSpPr>
      <xdr:spPr>
        <a:xfrm>
          <a:off x="12814300" y="6663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550" name="n_1mainValue【認定こども園・幼稚園・保育所】&#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551" name="n_2mainValue【認定こども園・幼稚園・保育所】&#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552" name="n_3mainValue【認定こども園・幼稚園・保育所】&#10;有形固定資産減価償却率"/>
        <xdr:cNvSpPr txBox="1"/>
      </xdr:nvSpPr>
      <xdr:spPr>
        <a:xfrm>
          <a:off x="13500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53" name="n_4mainValue【認定こども園・幼稚園・保育所】&#10;有形固定資産減価償却率"/>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143510</xdr:rowOff>
    </xdr:from>
    <xdr:to>
      <xdr:col>116</xdr:col>
      <xdr:colOff>114300</xdr:colOff>
      <xdr:row>42</xdr:row>
      <xdr:rowOff>73660</xdr:rowOff>
    </xdr:to>
    <xdr:sp macro="" textlink="">
      <xdr:nvSpPr>
        <xdr:cNvPr id="593" name="楕円 592"/>
        <xdr:cNvSpPr/>
      </xdr:nvSpPr>
      <xdr:spPr>
        <a:xfrm>
          <a:off x="221107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58437</xdr:rowOff>
    </xdr:from>
    <xdr:ext cx="469744" cy="259045"/>
    <xdr:sp macro="" textlink="">
      <xdr:nvSpPr>
        <xdr:cNvPr id="594" name="【認定こども園・幼稚園・保育所】&#10;一人当たり面積該当値テキスト"/>
        <xdr:cNvSpPr txBox="1"/>
      </xdr:nvSpPr>
      <xdr:spPr>
        <a:xfrm>
          <a:off x="22199600" y="70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143510</xdr:rowOff>
    </xdr:from>
    <xdr:to>
      <xdr:col>112</xdr:col>
      <xdr:colOff>38100</xdr:colOff>
      <xdr:row>42</xdr:row>
      <xdr:rowOff>73660</xdr:rowOff>
    </xdr:to>
    <xdr:sp macro="" textlink="">
      <xdr:nvSpPr>
        <xdr:cNvPr id="595" name="楕円 594"/>
        <xdr:cNvSpPr/>
      </xdr:nvSpPr>
      <xdr:spPr>
        <a:xfrm>
          <a:off x="21272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22860</xdr:rowOff>
    </xdr:from>
    <xdr:to>
      <xdr:col>116</xdr:col>
      <xdr:colOff>63500</xdr:colOff>
      <xdr:row>42</xdr:row>
      <xdr:rowOff>22860</xdr:rowOff>
    </xdr:to>
    <xdr:cxnSp macro="">
      <xdr:nvCxnSpPr>
        <xdr:cNvPr id="596" name="直線コネクタ 595"/>
        <xdr:cNvCxnSpPr/>
      </xdr:nvCxnSpPr>
      <xdr:spPr>
        <a:xfrm>
          <a:off x="21323300" y="7223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143510</xdr:rowOff>
    </xdr:from>
    <xdr:to>
      <xdr:col>107</xdr:col>
      <xdr:colOff>101600</xdr:colOff>
      <xdr:row>42</xdr:row>
      <xdr:rowOff>73660</xdr:rowOff>
    </xdr:to>
    <xdr:sp macro="" textlink="">
      <xdr:nvSpPr>
        <xdr:cNvPr id="597" name="楕円 596"/>
        <xdr:cNvSpPr/>
      </xdr:nvSpPr>
      <xdr:spPr>
        <a:xfrm>
          <a:off x="20383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22860</xdr:rowOff>
    </xdr:from>
    <xdr:to>
      <xdr:col>111</xdr:col>
      <xdr:colOff>177800</xdr:colOff>
      <xdr:row>42</xdr:row>
      <xdr:rowOff>22860</xdr:rowOff>
    </xdr:to>
    <xdr:cxnSp macro="">
      <xdr:nvCxnSpPr>
        <xdr:cNvPr id="598" name="直線コネクタ 597"/>
        <xdr:cNvCxnSpPr/>
      </xdr:nvCxnSpPr>
      <xdr:spPr>
        <a:xfrm>
          <a:off x="20434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143510</xdr:rowOff>
    </xdr:from>
    <xdr:to>
      <xdr:col>102</xdr:col>
      <xdr:colOff>165100</xdr:colOff>
      <xdr:row>42</xdr:row>
      <xdr:rowOff>73660</xdr:rowOff>
    </xdr:to>
    <xdr:sp macro="" textlink="">
      <xdr:nvSpPr>
        <xdr:cNvPr id="599" name="楕円 598"/>
        <xdr:cNvSpPr/>
      </xdr:nvSpPr>
      <xdr:spPr>
        <a:xfrm>
          <a:off x="19494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22860</xdr:rowOff>
    </xdr:from>
    <xdr:to>
      <xdr:col>107</xdr:col>
      <xdr:colOff>50800</xdr:colOff>
      <xdr:row>42</xdr:row>
      <xdr:rowOff>22860</xdr:rowOff>
    </xdr:to>
    <xdr:cxnSp macro="">
      <xdr:nvCxnSpPr>
        <xdr:cNvPr id="600" name="直線コネクタ 599"/>
        <xdr:cNvCxnSpPr/>
      </xdr:nvCxnSpPr>
      <xdr:spPr>
        <a:xfrm>
          <a:off x="19545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143510</xdr:rowOff>
    </xdr:from>
    <xdr:to>
      <xdr:col>98</xdr:col>
      <xdr:colOff>38100</xdr:colOff>
      <xdr:row>42</xdr:row>
      <xdr:rowOff>73660</xdr:rowOff>
    </xdr:to>
    <xdr:sp macro="" textlink="">
      <xdr:nvSpPr>
        <xdr:cNvPr id="601" name="楕円 600"/>
        <xdr:cNvSpPr/>
      </xdr:nvSpPr>
      <xdr:spPr>
        <a:xfrm>
          <a:off x="18605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22860</xdr:rowOff>
    </xdr:from>
    <xdr:to>
      <xdr:col>102</xdr:col>
      <xdr:colOff>114300</xdr:colOff>
      <xdr:row>42</xdr:row>
      <xdr:rowOff>22860</xdr:rowOff>
    </xdr:to>
    <xdr:cxnSp macro="">
      <xdr:nvCxnSpPr>
        <xdr:cNvPr id="602" name="直線コネクタ 601"/>
        <xdr:cNvCxnSpPr/>
      </xdr:nvCxnSpPr>
      <xdr:spPr>
        <a:xfrm>
          <a:off x="18656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64787</xdr:rowOff>
    </xdr:from>
    <xdr:ext cx="469744" cy="259045"/>
    <xdr:sp macro="" textlink="">
      <xdr:nvSpPr>
        <xdr:cNvPr id="607" name="n_1mainValue【認定こども園・幼稚園・保育所】&#10;一人当たり面積"/>
        <xdr:cNvSpPr txBox="1"/>
      </xdr:nvSpPr>
      <xdr:spPr>
        <a:xfrm>
          <a:off x="210757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64787</xdr:rowOff>
    </xdr:from>
    <xdr:ext cx="469744" cy="259045"/>
    <xdr:sp macro="" textlink="">
      <xdr:nvSpPr>
        <xdr:cNvPr id="608" name="n_2mainValue【認定こども園・幼稚園・保育所】&#10;一人当たり面積"/>
        <xdr:cNvSpPr txBox="1"/>
      </xdr:nvSpPr>
      <xdr:spPr>
        <a:xfrm>
          <a:off x="20199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64787</xdr:rowOff>
    </xdr:from>
    <xdr:ext cx="469744" cy="259045"/>
    <xdr:sp macro="" textlink="">
      <xdr:nvSpPr>
        <xdr:cNvPr id="609" name="n_3mainValue【認定こども園・幼稚園・保育所】&#10;一人当たり面積"/>
        <xdr:cNvSpPr txBox="1"/>
      </xdr:nvSpPr>
      <xdr:spPr>
        <a:xfrm>
          <a:off x="19310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64787</xdr:rowOff>
    </xdr:from>
    <xdr:ext cx="469744" cy="259045"/>
    <xdr:sp macro="" textlink="">
      <xdr:nvSpPr>
        <xdr:cNvPr id="610" name="n_4mainValue【認定こども園・幼稚園・保育所】&#10;一人当たり面積"/>
        <xdr:cNvSpPr txBox="1"/>
      </xdr:nvSpPr>
      <xdr:spPr>
        <a:xfrm>
          <a:off x="18421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651" name="楕円 650"/>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652" name="【学校施設】&#10;有形固定資産減価償却率該当値テキスト"/>
        <xdr:cNvSpPr txBox="1"/>
      </xdr:nvSpPr>
      <xdr:spPr>
        <a:xfrm>
          <a:off x="16357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88265</xdr:rowOff>
    </xdr:from>
    <xdr:to>
      <xdr:col>81</xdr:col>
      <xdr:colOff>101600</xdr:colOff>
      <xdr:row>62</xdr:row>
      <xdr:rowOff>18415</xdr:rowOff>
    </xdr:to>
    <xdr:sp macro="" textlink="">
      <xdr:nvSpPr>
        <xdr:cNvPr id="653" name="楕円 652"/>
        <xdr:cNvSpPr/>
      </xdr:nvSpPr>
      <xdr:spPr>
        <a:xfrm>
          <a:off x="15430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139065</xdr:rowOff>
    </xdr:to>
    <xdr:cxnSp macro="">
      <xdr:nvCxnSpPr>
        <xdr:cNvPr id="654" name="直線コネクタ 653"/>
        <xdr:cNvCxnSpPr/>
      </xdr:nvCxnSpPr>
      <xdr:spPr>
        <a:xfrm flipV="1">
          <a:off x="15481300" y="10496550"/>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76835</xdr:rowOff>
    </xdr:from>
    <xdr:to>
      <xdr:col>76</xdr:col>
      <xdr:colOff>165100</xdr:colOff>
      <xdr:row>62</xdr:row>
      <xdr:rowOff>6985</xdr:rowOff>
    </xdr:to>
    <xdr:sp macro="" textlink="">
      <xdr:nvSpPr>
        <xdr:cNvPr id="655" name="楕円 654"/>
        <xdr:cNvSpPr/>
      </xdr:nvSpPr>
      <xdr:spPr>
        <a:xfrm>
          <a:off x="1454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127635</xdr:rowOff>
    </xdr:from>
    <xdr:to>
      <xdr:col>81</xdr:col>
      <xdr:colOff>50800</xdr:colOff>
      <xdr:row>61</xdr:row>
      <xdr:rowOff>139065</xdr:rowOff>
    </xdr:to>
    <xdr:cxnSp macro="">
      <xdr:nvCxnSpPr>
        <xdr:cNvPr id="656" name="直線コネクタ 655"/>
        <xdr:cNvCxnSpPr/>
      </xdr:nvCxnSpPr>
      <xdr:spPr>
        <a:xfrm>
          <a:off x="14592300" y="10586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73025</xdr:rowOff>
    </xdr:from>
    <xdr:to>
      <xdr:col>72</xdr:col>
      <xdr:colOff>38100</xdr:colOff>
      <xdr:row>62</xdr:row>
      <xdr:rowOff>3175</xdr:rowOff>
    </xdr:to>
    <xdr:sp macro="" textlink="">
      <xdr:nvSpPr>
        <xdr:cNvPr id="657" name="楕円 656"/>
        <xdr:cNvSpPr/>
      </xdr:nvSpPr>
      <xdr:spPr>
        <a:xfrm>
          <a:off x="13652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123825</xdr:rowOff>
    </xdr:from>
    <xdr:to>
      <xdr:col>76</xdr:col>
      <xdr:colOff>114300</xdr:colOff>
      <xdr:row>61</xdr:row>
      <xdr:rowOff>127635</xdr:rowOff>
    </xdr:to>
    <xdr:cxnSp macro="">
      <xdr:nvCxnSpPr>
        <xdr:cNvPr id="658" name="直線コネクタ 657"/>
        <xdr:cNvCxnSpPr/>
      </xdr:nvCxnSpPr>
      <xdr:spPr>
        <a:xfrm>
          <a:off x="13703300" y="105822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659" name="楕円 658"/>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123825</xdr:rowOff>
    </xdr:to>
    <xdr:cxnSp macro="">
      <xdr:nvCxnSpPr>
        <xdr:cNvPr id="660" name="直線コネクタ 659"/>
        <xdr:cNvCxnSpPr/>
      </xdr:nvCxnSpPr>
      <xdr:spPr>
        <a:xfrm>
          <a:off x="12814300" y="10561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9542</xdr:rowOff>
    </xdr:from>
    <xdr:ext cx="405111" cy="259045"/>
    <xdr:sp macro="" textlink="">
      <xdr:nvSpPr>
        <xdr:cNvPr id="665" name="n_1mainValue【学校施設】&#10;有形固定資産減価償却率"/>
        <xdr:cNvSpPr txBox="1"/>
      </xdr:nvSpPr>
      <xdr:spPr>
        <a:xfrm>
          <a:off x="15266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169562</xdr:rowOff>
    </xdr:from>
    <xdr:ext cx="405111" cy="259045"/>
    <xdr:sp macro="" textlink="">
      <xdr:nvSpPr>
        <xdr:cNvPr id="666" name="n_2mainValue【学校施設】&#10;有形固定資産減価償却率"/>
        <xdr:cNvSpPr txBox="1"/>
      </xdr:nvSpPr>
      <xdr:spPr>
        <a:xfrm>
          <a:off x="14389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165752</xdr:rowOff>
    </xdr:from>
    <xdr:ext cx="405111" cy="259045"/>
    <xdr:sp macro="" textlink="">
      <xdr:nvSpPr>
        <xdr:cNvPr id="667" name="n_3mainValue【学校施設】&#10;有形固定資産減価償却率"/>
        <xdr:cNvSpPr txBox="1"/>
      </xdr:nvSpPr>
      <xdr:spPr>
        <a:xfrm>
          <a:off x="13500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668" name="n_4mainValue【学校施設】&#10;有形固定資産減価償却率"/>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137109</xdr:rowOff>
    </xdr:from>
    <xdr:to>
      <xdr:col>116</xdr:col>
      <xdr:colOff>114300</xdr:colOff>
      <xdr:row>62</xdr:row>
      <xdr:rowOff>67259</xdr:rowOff>
    </xdr:to>
    <xdr:sp macro="" textlink="">
      <xdr:nvSpPr>
        <xdr:cNvPr id="707" name="楕円 706"/>
        <xdr:cNvSpPr/>
      </xdr:nvSpPr>
      <xdr:spPr>
        <a:xfrm>
          <a:off x="22110700" y="105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159986</xdr:rowOff>
    </xdr:from>
    <xdr:ext cx="469744" cy="259045"/>
    <xdr:sp macro="" textlink="">
      <xdr:nvSpPr>
        <xdr:cNvPr id="708" name="【学校施設】&#10;一人当たり面積該当値テキスト"/>
        <xdr:cNvSpPr txBox="1"/>
      </xdr:nvSpPr>
      <xdr:spPr>
        <a:xfrm>
          <a:off x="22199600" y="104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18694</xdr:rowOff>
    </xdr:from>
    <xdr:to>
      <xdr:col>112</xdr:col>
      <xdr:colOff>38100</xdr:colOff>
      <xdr:row>62</xdr:row>
      <xdr:rowOff>120294</xdr:rowOff>
    </xdr:to>
    <xdr:sp macro="" textlink="">
      <xdr:nvSpPr>
        <xdr:cNvPr id="709" name="楕円 708"/>
        <xdr:cNvSpPr/>
      </xdr:nvSpPr>
      <xdr:spPr>
        <a:xfrm>
          <a:off x="21272500" y="106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16459</xdr:rowOff>
    </xdr:from>
    <xdr:to>
      <xdr:col>116</xdr:col>
      <xdr:colOff>63500</xdr:colOff>
      <xdr:row>62</xdr:row>
      <xdr:rowOff>69494</xdr:rowOff>
    </xdr:to>
    <xdr:cxnSp macro="">
      <xdr:nvCxnSpPr>
        <xdr:cNvPr id="710" name="直線コネクタ 709"/>
        <xdr:cNvCxnSpPr/>
      </xdr:nvCxnSpPr>
      <xdr:spPr>
        <a:xfrm flipV="1">
          <a:off x="21323300" y="1064635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18237</xdr:rowOff>
    </xdr:from>
    <xdr:to>
      <xdr:col>107</xdr:col>
      <xdr:colOff>101600</xdr:colOff>
      <xdr:row>62</xdr:row>
      <xdr:rowOff>119837</xdr:rowOff>
    </xdr:to>
    <xdr:sp macro="" textlink="">
      <xdr:nvSpPr>
        <xdr:cNvPr id="711" name="楕円 710"/>
        <xdr:cNvSpPr/>
      </xdr:nvSpPr>
      <xdr:spPr>
        <a:xfrm>
          <a:off x="20383500" y="106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69037</xdr:rowOff>
    </xdr:from>
    <xdr:to>
      <xdr:col>111</xdr:col>
      <xdr:colOff>177800</xdr:colOff>
      <xdr:row>62</xdr:row>
      <xdr:rowOff>69494</xdr:rowOff>
    </xdr:to>
    <xdr:cxnSp macro="">
      <xdr:nvCxnSpPr>
        <xdr:cNvPr id="712" name="直線コネクタ 711"/>
        <xdr:cNvCxnSpPr/>
      </xdr:nvCxnSpPr>
      <xdr:spPr>
        <a:xfrm>
          <a:off x="20434300" y="1069893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13" name="楕円 712"/>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69037</xdr:rowOff>
    </xdr:to>
    <xdr:cxnSp macro="">
      <xdr:nvCxnSpPr>
        <xdr:cNvPr id="714" name="直線コネクタ 713"/>
        <xdr:cNvCxnSpPr/>
      </xdr:nvCxnSpPr>
      <xdr:spPr>
        <a:xfrm>
          <a:off x="19545300" y="106984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55270</xdr:rowOff>
    </xdr:from>
    <xdr:to>
      <xdr:col>98</xdr:col>
      <xdr:colOff>38100</xdr:colOff>
      <xdr:row>62</xdr:row>
      <xdr:rowOff>156870</xdr:rowOff>
    </xdr:to>
    <xdr:sp macro="" textlink="">
      <xdr:nvSpPr>
        <xdr:cNvPr id="715" name="楕円 714"/>
        <xdr:cNvSpPr/>
      </xdr:nvSpPr>
      <xdr:spPr>
        <a:xfrm>
          <a:off x="18605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106070</xdr:rowOff>
    </xdr:to>
    <xdr:cxnSp macro="">
      <xdr:nvCxnSpPr>
        <xdr:cNvPr id="716" name="直線コネクタ 715"/>
        <xdr:cNvCxnSpPr/>
      </xdr:nvCxnSpPr>
      <xdr:spPr>
        <a:xfrm flipV="1">
          <a:off x="18656300" y="10698480"/>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136821</xdr:rowOff>
    </xdr:from>
    <xdr:ext cx="469744" cy="259045"/>
    <xdr:sp macro="" textlink="">
      <xdr:nvSpPr>
        <xdr:cNvPr id="721" name="n_1mainValue【学校施設】&#10;一人当たり面積"/>
        <xdr:cNvSpPr txBox="1"/>
      </xdr:nvSpPr>
      <xdr:spPr>
        <a:xfrm>
          <a:off x="21075727" y="104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136364</xdr:rowOff>
    </xdr:from>
    <xdr:ext cx="469744" cy="259045"/>
    <xdr:sp macro="" textlink="">
      <xdr:nvSpPr>
        <xdr:cNvPr id="722" name="n_2mainValue【学校施設】&#10;一人当たり面積"/>
        <xdr:cNvSpPr txBox="1"/>
      </xdr:nvSpPr>
      <xdr:spPr>
        <a:xfrm>
          <a:off x="20199427" y="1042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23" name="n_3mainValue【学校施設】&#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1947</xdr:rowOff>
    </xdr:from>
    <xdr:ext cx="469744" cy="259045"/>
    <xdr:sp macro="" textlink="">
      <xdr:nvSpPr>
        <xdr:cNvPr id="724" name="n_4mainValue【学校施設】&#10;一人当たり面積"/>
        <xdr:cNvSpPr txBox="1"/>
      </xdr:nvSpPr>
      <xdr:spPr>
        <a:xfrm>
          <a:off x="18421427" y="104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認定こども園・幼稚園・保育所、学校施設、道路である。また、全国平均値と比較しても、有形固定資産減価償却率は高い状況である。保有施設の老朽化が進んでいると考えられるが、施設改修の必要性については、実際の施設の状態を見極めながら、宗像市公共施設アセットマネジメント推進計画に基づき、適切なタイミングで長寿命化工事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167459</xdr:rowOff>
    </xdr:from>
    <xdr:to>
      <xdr:col>24</xdr:col>
      <xdr:colOff>114300</xdr:colOff>
      <xdr:row>42</xdr:row>
      <xdr:rowOff>97609</xdr:rowOff>
    </xdr:to>
    <xdr:sp macro="" textlink="">
      <xdr:nvSpPr>
        <xdr:cNvPr id="74" name="楕円 73"/>
        <xdr:cNvSpPr/>
      </xdr:nvSpPr>
      <xdr:spPr>
        <a:xfrm>
          <a:off x="45847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82386</xdr:rowOff>
    </xdr:from>
    <xdr:ext cx="405111" cy="259045"/>
    <xdr:sp macro="" textlink="">
      <xdr:nvSpPr>
        <xdr:cNvPr id="75" name="【図書館】&#10;有形固定資産減価償却率該当値テキスト"/>
        <xdr:cNvSpPr txBox="1"/>
      </xdr:nvSpPr>
      <xdr:spPr>
        <a:xfrm>
          <a:off x="4673600" y="7111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138067</xdr:rowOff>
    </xdr:from>
    <xdr:to>
      <xdr:col>20</xdr:col>
      <xdr:colOff>38100</xdr:colOff>
      <xdr:row>42</xdr:row>
      <xdr:rowOff>68217</xdr:rowOff>
    </xdr:to>
    <xdr:sp macro="" textlink="">
      <xdr:nvSpPr>
        <xdr:cNvPr id="76" name="楕円 75"/>
        <xdr:cNvSpPr/>
      </xdr:nvSpPr>
      <xdr:spPr>
        <a:xfrm>
          <a:off x="3746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17417</xdr:rowOff>
    </xdr:from>
    <xdr:to>
      <xdr:col>24</xdr:col>
      <xdr:colOff>63500</xdr:colOff>
      <xdr:row>42</xdr:row>
      <xdr:rowOff>46809</xdr:rowOff>
    </xdr:to>
    <xdr:cxnSp macro="">
      <xdr:nvCxnSpPr>
        <xdr:cNvPr id="77" name="直線コネクタ 76"/>
        <xdr:cNvCxnSpPr/>
      </xdr:nvCxnSpPr>
      <xdr:spPr>
        <a:xfrm>
          <a:off x="3797300" y="72183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107043</xdr:rowOff>
    </xdr:from>
    <xdr:to>
      <xdr:col>15</xdr:col>
      <xdr:colOff>101600</xdr:colOff>
      <xdr:row>42</xdr:row>
      <xdr:rowOff>37193</xdr:rowOff>
    </xdr:to>
    <xdr:sp macro="" textlink="">
      <xdr:nvSpPr>
        <xdr:cNvPr id="78" name="楕円 77"/>
        <xdr:cNvSpPr/>
      </xdr:nvSpPr>
      <xdr:spPr>
        <a:xfrm>
          <a:off x="2857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157843</xdr:rowOff>
    </xdr:from>
    <xdr:to>
      <xdr:col>19</xdr:col>
      <xdr:colOff>177800</xdr:colOff>
      <xdr:row>42</xdr:row>
      <xdr:rowOff>17417</xdr:rowOff>
    </xdr:to>
    <xdr:cxnSp macro="">
      <xdr:nvCxnSpPr>
        <xdr:cNvPr id="79" name="直線コネクタ 78"/>
        <xdr:cNvCxnSpPr/>
      </xdr:nvCxnSpPr>
      <xdr:spPr>
        <a:xfrm>
          <a:off x="2908300" y="71872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76019</xdr:rowOff>
    </xdr:from>
    <xdr:to>
      <xdr:col>10</xdr:col>
      <xdr:colOff>165100</xdr:colOff>
      <xdr:row>42</xdr:row>
      <xdr:rowOff>6169</xdr:rowOff>
    </xdr:to>
    <xdr:sp macro="" textlink="">
      <xdr:nvSpPr>
        <xdr:cNvPr id="80" name="楕円 79"/>
        <xdr:cNvSpPr/>
      </xdr:nvSpPr>
      <xdr:spPr>
        <a:xfrm>
          <a:off x="1968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126819</xdr:rowOff>
    </xdr:from>
    <xdr:to>
      <xdr:col>15</xdr:col>
      <xdr:colOff>50800</xdr:colOff>
      <xdr:row>41</xdr:row>
      <xdr:rowOff>157843</xdr:rowOff>
    </xdr:to>
    <xdr:cxnSp macro="">
      <xdr:nvCxnSpPr>
        <xdr:cNvPr id="81" name="直線コネクタ 80"/>
        <xdr:cNvCxnSpPr/>
      </xdr:nvCxnSpPr>
      <xdr:spPr>
        <a:xfrm>
          <a:off x="2019300" y="71562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xdr:rowOff>
    </xdr:from>
    <xdr:to>
      <xdr:col>6</xdr:col>
      <xdr:colOff>38100</xdr:colOff>
      <xdr:row>41</xdr:row>
      <xdr:rowOff>115570</xdr:rowOff>
    </xdr:to>
    <xdr:sp macro="" textlink="">
      <xdr:nvSpPr>
        <xdr:cNvPr id="82" name="楕円 81"/>
        <xdr:cNvSpPr/>
      </xdr:nvSpPr>
      <xdr:spPr>
        <a:xfrm>
          <a:off x="107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64770</xdr:rowOff>
    </xdr:from>
    <xdr:to>
      <xdr:col>10</xdr:col>
      <xdr:colOff>114300</xdr:colOff>
      <xdr:row>41</xdr:row>
      <xdr:rowOff>126819</xdr:rowOff>
    </xdr:to>
    <xdr:cxnSp macro="">
      <xdr:nvCxnSpPr>
        <xdr:cNvPr id="83" name="直線コネクタ 82"/>
        <xdr:cNvCxnSpPr/>
      </xdr:nvCxnSpPr>
      <xdr:spPr>
        <a:xfrm>
          <a:off x="1130300" y="70942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59344</xdr:rowOff>
    </xdr:from>
    <xdr:ext cx="405111" cy="259045"/>
    <xdr:sp macro="" textlink="">
      <xdr:nvSpPr>
        <xdr:cNvPr id="88" name="n_1mainValue【図書館】&#10;有形固定資産減価償却率"/>
        <xdr:cNvSpPr txBox="1"/>
      </xdr:nvSpPr>
      <xdr:spPr>
        <a:xfrm>
          <a:off x="3582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28320</xdr:rowOff>
    </xdr:from>
    <xdr:ext cx="405111" cy="259045"/>
    <xdr:sp macro="" textlink="">
      <xdr:nvSpPr>
        <xdr:cNvPr id="89" name="n_2mainValue【図書館】&#10;有形固定資産減価償却率"/>
        <xdr:cNvSpPr txBox="1"/>
      </xdr:nvSpPr>
      <xdr:spPr>
        <a:xfrm>
          <a:off x="2705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168746</xdr:rowOff>
    </xdr:from>
    <xdr:ext cx="405111" cy="259045"/>
    <xdr:sp macro="" textlink="">
      <xdr:nvSpPr>
        <xdr:cNvPr id="90" name="n_3mainValue【図書館】&#10;有形固定資産減価償却率"/>
        <xdr:cNvSpPr txBox="1"/>
      </xdr:nvSpPr>
      <xdr:spPr>
        <a:xfrm>
          <a:off x="1816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106697</xdr:rowOff>
    </xdr:from>
    <xdr:ext cx="405111" cy="259045"/>
    <xdr:sp macro="" textlink="">
      <xdr:nvSpPr>
        <xdr:cNvPr id="91" name="n_4mainValue【図書館】&#10;有形固定資産減価償却率"/>
        <xdr:cNvSpPr txBox="1"/>
      </xdr:nvSpPr>
      <xdr:spPr>
        <a:xfrm>
          <a:off x="927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133350</xdr:rowOff>
    </xdr:from>
    <xdr:to>
      <xdr:col>55</xdr:col>
      <xdr:colOff>50800</xdr:colOff>
      <xdr:row>42</xdr:row>
      <xdr:rowOff>63500</xdr:rowOff>
    </xdr:to>
    <xdr:sp macro="" textlink="">
      <xdr:nvSpPr>
        <xdr:cNvPr id="131" name="楕円 130"/>
        <xdr:cNvSpPr/>
      </xdr:nvSpPr>
      <xdr:spPr>
        <a:xfrm>
          <a:off x="104267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48277</xdr:rowOff>
    </xdr:from>
    <xdr:ext cx="469744" cy="259045"/>
    <xdr:sp macro="" textlink="">
      <xdr:nvSpPr>
        <xdr:cNvPr id="132" name="【図書館】&#10;一人当たり面積該当値テキスト"/>
        <xdr:cNvSpPr txBox="1"/>
      </xdr:nvSpPr>
      <xdr:spPr>
        <a:xfrm>
          <a:off x="10515600"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133350</xdr:rowOff>
    </xdr:from>
    <xdr:to>
      <xdr:col>50</xdr:col>
      <xdr:colOff>165100</xdr:colOff>
      <xdr:row>42</xdr:row>
      <xdr:rowOff>63500</xdr:rowOff>
    </xdr:to>
    <xdr:sp macro="" textlink="">
      <xdr:nvSpPr>
        <xdr:cNvPr id="133" name="楕円 132"/>
        <xdr:cNvSpPr/>
      </xdr:nvSpPr>
      <xdr:spPr>
        <a:xfrm>
          <a:off x="9588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12700</xdr:rowOff>
    </xdr:from>
    <xdr:to>
      <xdr:col>55</xdr:col>
      <xdr:colOff>0</xdr:colOff>
      <xdr:row>42</xdr:row>
      <xdr:rowOff>12700</xdr:rowOff>
    </xdr:to>
    <xdr:cxnSp macro="">
      <xdr:nvCxnSpPr>
        <xdr:cNvPr id="134" name="直線コネクタ 133"/>
        <xdr:cNvCxnSpPr/>
      </xdr:nvCxnSpPr>
      <xdr:spPr>
        <a:xfrm>
          <a:off x="9639300" y="721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133350</xdr:rowOff>
    </xdr:from>
    <xdr:to>
      <xdr:col>46</xdr:col>
      <xdr:colOff>38100</xdr:colOff>
      <xdr:row>42</xdr:row>
      <xdr:rowOff>63500</xdr:rowOff>
    </xdr:to>
    <xdr:sp macro="" textlink="">
      <xdr:nvSpPr>
        <xdr:cNvPr id="135" name="楕円 134"/>
        <xdr:cNvSpPr/>
      </xdr:nvSpPr>
      <xdr:spPr>
        <a:xfrm>
          <a:off x="8699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12700</xdr:rowOff>
    </xdr:from>
    <xdr:to>
      <xdr:col>50</xdr:col>
      <xdr:colOff>114300</xdr:colOff>
      <xdr:row>42</xdr:row>
      <xdr:rowOff>12700</xdr:rowOff>
    </xdr:to>
    <xdr:cxnSp macro="">
      <xdr:nvCxnSpPr>
        <xdr:cNvPr id="136" name="直線コネクタ 135"/>
        <xdr:cNvCxnSpPr/>
      </xdr:nvCxnSpPr>
      <xdr:spPr>
        <a:xfrm>
          <a:off x="8750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133350</xdr:rowOff>
    </xdr:from>
    <xdr:to>
      <xdr:col>41</xdr:col>
      <xdr:colOff>101600</xdr:colOff>
      <xdr:row>42</xdr:row>
      <xdr:rowOff>63500</xdr:rowOff>
    </xdr:to>
    <xdr:sp macro="" textlink="">
      <xdr:nvSpPr>
        <xdr:cNvPr id="137" name="楕円 136"/>
        <xdr:cNvSpPr/>
      </xdr:nvSpPr>
      <xdr:spPr>
        <a:xfrm>
          <a:off x="7810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12700</xdr:rowOff>
    </xdr:from>
    <xdr:to>
      <xdr:col>45</xdr:col>
      <xdr:colOff>177800</xdr:colOff>
      <xdr:row>42</xdr:row>
      <xdr:rowOff>12700</xdr:rowOff>
    </xdr:to>
    <xdr:cxnSp macro="">
      <xdr:nvCxnSpPr>
        <xdr:cNvPr id="138" name="直線コネクタ 137"/>
        <xdr:cNvCxnSpPr/>
      </xdr:nvCxnSpPr>
      <xdr:spPr>
        <a:xfrm>
          <a:off x="7861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133350</xdr:rowOff>
    </xdr:from>
    <xdr:to>
      <xdr:col>36</xdr:col>
      <xdr:colOff>165100</xdr:colOff>
      <xdr:row>42</xdr:row>
      <xdr:rowOff>63500</xdr:rowOff>
    </xdr:to>
    <xdr:sp macro="" textlink="">
      <xdr:nvSpPr>
        <xdr:cNvPr id="139" name="楕円 138"/>
        <xdr:cNvSpPr/>
      </xdr:nvSpPr>
      <xdr:spPr>
        <a:xfrm>
          <a:off x="6921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12700</xdr:rowOff>
    </xdr:from>
    <xdr:to>
      <xdr:col>41</xdr:col>
      <xdr:colOff>50800</xdr:colOff>
      <xdr:row>42</xdr:row>
      <xdr:rowOff>12700</xdr:rowOff>
    </xdr:to>
    <xdr:cxnSp macro="">
      <xdr:nvCxnSpPr>
        <xdr:cNvPr id="140" name="直線コネクタ 139"/>
        <xdr:cNvCxnSpPr/>
      </xdr:nvCxnSpPr>
      <xdr:spPr>
        <a:xfrm>
          <a:off x="6972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54627</xdr:rowOff>
    </xdr:from>
    <xdr:ext cx="469744" cy="259045"/>
    <xdr:sp macro="" textlink="">
      <xdr:nvSpPr>
        <xdr:cNvPr id="145" name="n_1mainValue【図書館】&#10;一人当たり面積"/>
        <xdr:cNvSpPr txBox="1"/>
      </xdr:nvSpPr>
      <xdr:spPr>
        <a:xfrm>
          <a:off x="93917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54627</xdr:rowOff>
    </xdr:from>
    <xdr:ext cx="469744" cy="259045"/>
    <xdr:sp macro="" textlink="">
      <xdr:nvSpPr>
        <xdr:cNvPr id="146" name="n_2mainValue【図書館】&#10;一人当たり面積"/>
        <xdr:cNvSpPr txBox="1"/>
      </xdr:nvSpPr>
      <xdr:spPr>
        <a:xfrm>
          <a:off x="8515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54627</xdr:rowOff>
    </xdr:from>
    <xdr:ext cx="469744" cy="259045"/>
    <xdr:sp macro="" textlink="">
      <xdr:nvSpPr>
        <xdr:cNvPr id="147" name="n_3mainValue【図書館】&#10;一人当たり面積"/>
        <xdr:cNvSpPr txBox="1"/>
      </xdr:nvSpPr>
      <xdr:spPr>
        <a:xfrm>
          <a:off x="7626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54627</xdr:rowOff>
    </xdr:from>
    <xdr:ext cx="469744" cy="259045"/>
    <xdr:sp macro="" textlink="">
      <xdr:nvSpPr>
        <xdr:cNvPr id="148" name="n_4mainValue【図書館】&#10;一人当たり面積"/>
        <xdr:cNvSpPr txBox="1"/>
      </xdr:nvSpPr>
      <xdr:spPr>
        <a:xfrm>
          <a:off x="6737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9" name="楕円 188"/>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0" name="【体育館・プール】&#10;有形固定資産減価償却率該当値テキスト"/>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91" name="楕円 190"/>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57150</xdr:rowOff>
    </xdr:to>
    <xdr:cxnSp macro="">
      <xdr:nvCxnSpPr>
        <xdr:cNvPr id="192" name="直線コネクタ 191"/>
        <xdr:cNvCxnSpPr/>
      </xdr:nvCxnSpPr>
      <xdr:spPr>
        <a:xfrm>
          <a:off x="3797300" y="10475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3" name="楕円 192"/>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17145</xdr:rowOff>
    </xdr:to>
    <xdr:cxnSp macro="">
      <xdr:nvCxnSpPr>
        <xdr:cNvPr id="194" name="直線コネクタ 193"/>
        <xdr:cNvCxnSpPr/>
      </xdr:nvCxnSpPr>
      <xdr:spPr>
        <a:xfrm>
          <a:off x="2908300" y="1044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5" name="楕円 194"/>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154305</xdr:rowOff>
    </xdr:to>
    <xdr:cxnSp macro="">
      <xdr:nvCxnSpPr>
        <xdr:cNvPr id="196" name="直線コネクタ 195"/>
        <xdr:cNvCxnSpPr/>
      </xdr:nvCxnSpPr>
      <xdr:spPr>
        <a:xfrm>
          <a:off x="2019300" y="10393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7" name="楕円 196"/>
        <xdr:cNvSpPr/>
      </xdr:nvSpPr>
      <xdr:spPr>
        <a:xfrm>
          <a:off x="107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106680</xdr:rowOff>
    </xdr:to>
    <xdr:cxnSp macro="">
      <xdr:nvCxnSpPr>
        <xdr:cNvPr id="198" name="直線コネクタ 197"/>
        <xdr:cNvCxnSpPr/>
      </xdr:nvCxnSpPr>
      <xdr:spPr>
        <a:xfrm>
          <a:off x="1130300" y="103270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3" name="n_1mainValue【体育館・プール】&#10;有形固定資産減価償却率"/>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4" name="n_2mainValue【体育館・プール】&#10;有形固定資産減価償却率"/>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5" name="n_3main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107332</xdr:rowOff>
    </xdr:from>
    <xdr:ext cx="405111" cy="259045"/>
    <xdr:sp macro="" textlink="">
      <xdr:nvSpPr>
        <xdr:cNvPr id="206" name="n_4mainValue【体育館・プール】&#10;有形固定資産減価償却率"/>
        <xdr:cNvSpPr txBox="1"/>
      </xdr:nvSpPr>
      <xdr:spPr>
        <a:xfrm>
          <a:off x="927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65405</xdr:rowOff>
    </xdr:from>
    <xdr:to>
      <xdr:col>55</xdr:col>
      <xdr:colOff>50800</xdr:colOff>
      <xdr:row>61</xdr:row>
      <xdr:rowOff>167005</xdr:rowOff>
    </xdr:to>
    <xdr:sp macro="" textlink="">
      <xdr:nvSpPr>
        <xdr:cNvPr id="246" name="楕円 245"/>
        <xdr:cNvSpPr/>
      </xdr:nvSpPr>
      <xdr:spPr>
        <a:xfrm>
          <a:off x="10426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88282</xdr:rowOff>
    </xdr:from>
    <xdr:ext cx="469744" cy="259045"/>
    <xdr:sp macro="" textlink="">
      <xdr:nvSpPr>
        <xdr:cNvPr id="247" name="【体育館・プール】&#10;一人当たり面積該当値テキスト"/>
        <xdr:cNvSpPr txBox="1"/>
      </xdr:nvSpPr>
      <xdr:spPr>
        <a:xfrm>
          <a:off x="10515600"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67310</xdr:rowOff>
    </xdr:from>
    <xdr:to>
      <xdr:col>50</xdr:col>
      <xdr:colOff>165100</xdr:colOff>
      <xdr:row>61</xdr:row>
      <xdr:rowOff>168910</xdr:rowOff>
    </xdr:to>
    <xdr:sp macro="" textlink="">
      <xdr:nvSpPr>
        <xdr:cNvPr id="248" name="楕円 247"/>
        <xdr:cNvSpPr/>
      </xdr:nvSpPr>
      <xdr:spPr>
        <a:xfrm>
          <a:off x="9588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116205</xdr:rowOff>
    </xdr:from>
    <xdr:to>
      <xdr:col>55</xdr:col>
      <xdr:colOff>0</xdr:colOff>
      <xdr:row>61</xdr:row>
      <xdr:rowOff>118110</xdr:rowOff>
    </xdr:to>
    <xdr:cxnSp macro="">
      <xdr:nvCxnSpPr>
        <xdr:cNvPr id="249" name="直線コネクタ 248"/>
        <xdr:cNvCxnSpPr/>
      </xdr:nvCxnSpPr>
      <xdr:spPr>
        <a:xfrm flipV="1">
          <a:off x="9639300" y="105746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65405</xdr:rowOff>
    </xdr:from>
    <xdr:to>
      <xdr:col>46</xdr:col>
      <xdr:colOff>38100</xdr:colOff>
      <xdr:row>61</xdr:row>
      <xdr:rowOff>167005</xdr:rowOff>
    </xdr:to>
    <xdr:sp macro="" textlink="">
      <xdr:nvSpPr>
        <xdr:cNvPr id="250" name="楕円 249"/>
        <xdr:cNvSpPr/>
      </xdr:nvSpPr>
      <xdr:spPr>
        <a:xfrm>
          <a:off x="869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116205</xdr:rowOff>
    </xdr:from>
    <xdr:to>
      <xdr:col>50</xdr:col>
      <xdr:colOff>114300</xdr:colOff>
      <xdr:row>61</xdr:row>
      <xdr:rowOff>118110</xdr:rowOff>
    </xdr:to>
    <xdr:cxnSp macro="">
      <xdr:nvCxnSpPr>
        <xdr:cNvPr id="251" name="直線コネクタ 250"/>
        <xdr:cNvCxnSpPr/>
      </xdr:nvCxnSpPr>
      <xdr:spPr>
        <a:xfrm>
          <a:off x="8750300" y="10574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65405</xdr:rowOff>
    </xdr:from>
    <xdr:to>
      <xdr:col>41</xdr:col>
      <xdr:colOff>101600</xdr:colOff>
      <xdr:row>61</xdr:row>
      <xdr:rowOff>167005</xdr:rowOff>
    </xdr:to>
    <xdr:sp macro="" textlink="">
      <xdr:nvSpPr>
        <xdr:cNvPr id="252" name="楕円 251"/>
        <xdr:cNvSpPr/>
      </xdr:nvSpPr>
      <xdr:spPr>
        <a:xfrm>
          <a:off x="781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116205</xdr:rowOff>
    </xdr:from>
    <xdr:to>
      <xdr:col>45</xdr:col>
      <xdr:colOff>177800</xdr:colOff>
      <xdr:row>61</xdr:row>
      <xdr:rowOff>116205</xdr:rowOff>
    </xdr:to>
    <xdr:cxnSp macro="">
      <xdr:nvCxnSpPr>
        <xdr:cNvPr id="253" name="直線コネクタ 252"/>
        <xdr:cNvCxnSpPr/>
      </xdr:nvCxnSpPr>
      <xdr:spPr>
        <a:xfrm>
          <a:off x="7861300" y="10574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90170</xdr:rowOff>
    </xdr:from>
    <xdr:to>
      <xdr:col>36</xdr:col>
      <xdr:colOff>165100</xdr:colOff>
      <xdr:row>62</xdr:row>
      <xdr:rowOff>20320</xdr:rowOff>
    </xdr:to>
    <xdr:sp macro="" textlink="">
      <xdr:nvSpPr>
        <xdr:cNvPr id="254" name="楕円 253"/>
        <xdr:cNvSpPr/>
      </xdr:nvSpPr>
      <xdr:spPr>
        <a:xfrm>
          <a:off x="692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116205</xdr:rowOff>
    </xdr:from>
    <xdr:to>
      <xdr:col>41</xdr:col>
      <xdr:colOff>50800</xdr:colOff>
      <xdr:row>61</xdr:row>
      <xdr:rowOff>140970</xdr:rowOff>
    </xdr:to>
    <xdr:cxnSp macro="">
      <xdr:nvCxnSpPr>
        <xdr:cNvPr id="255" name="直線コネクタ 254"/>
        <xdr:cNvCxnSpPr/>
      </xdr:nvCxnSpPr>
      <xdr:spPr>
        <a:xfrm flipV="1">
          <a:off x="6972300" y="105746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13987</xdr:rowOff>
    </xdr:from>
    <xdr:ext cx="469744" cy="259045"/>
    <xdr:sp macro="" textlink="">
      <xdr:nvSpPr>
        <xdr:cNvPr id="260" name="n_1mainValue【体育館・プール】&#10;一人当たり面積"/>
        <xdr:cNvSpPr txBox="1"/>
      </xdr:nvSpPr>
      <xdr:spPr>
        <a:xfrm>
          <a:off x="93917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12082</xdr:rowOff>
    </xdr:from>
    <xdr:ext cx="469744" cy="259045"/>
    <xdr:sp macro="" textlink="">
      <xdr:nvSpPr>
        <xdr:cNvPr id="261" name="n_2mainValue【体育館・プール】&#10;一人当たり面積"/>
        <xdr:cNvSpPr txBox="1"/>
      </xdr:nvSpPr>
      <xdr:spPr>
        <a:xfrm>
          <a:off x="8515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12082</xdr:rowOff>
    </xdr:from>
    <xdr:ext cx="469744" cy="259045"/>
    <xdr:sp macro="" textlink="">
      <xdr:nvSpPr>
        <xdr:cNvPr id="262" name="n_3mainValue【体育館・プール】&#10;一人当たり面積"/>
        <xdr:cNvSpPr txBox="1"/>
      </xdr:nvSpPr>
      <xdr:spPr>
        <a:xfrm>
          <a:off x="7626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36847</xdr:rowOff>
    </xdr:from>
    <xdr:ext cx="469744" cy="259045"/>
    <xdr:sp macro="" textlink="">
      <xdr:nvSpPr>
        <xdr:cNvPr id="263" name="n_4mainValue【体育館・プール】&#10;一人当たり面積"/>
        <xdr:cNvSpPr txBox="1"/>
      </xdr:nvSpPr>
      <xdr:spPr>
        <a:xfrm>
          <a:off x="6737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110489</xdr:rowOff>
    </xdr:from>
    <xdr:to>
      <xdr:col>24</xdr:col>
      <xdr:colOff>114300</xdr:colOff>
      <xdr:row>82</xdr:row>
      <xdr:rowOff>40639</xdr:rowOff>
    </xdr:to>
    <xdr:sp macro="" textlink="">
      <xdr:nvSpPr>
        <xdr:cNvPr id="303" name="楕円 302"/>
        <xdr:cNvSpPr/>
      </xdr:nvSpPr>
      <xdr:spPr>
        <a:xfrm>
          <a:off x="45847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133366</xdr:rowOff>
    </xdr:from>
    <xdr:ext cx="405111" cy="259045"/>
    <xdr:sp macro="" textlink="">
      <xdr:nvSpPr>
        <xdr:cNvPr id="304" name="【福祉施設】&#10;有形固定資産減価償却率該当値テキスト"/>
        <xdr:cNvSpPr txBox="1"/>
      </xdr:nvSpPr>
      <xdr:spPr>
        <a:xfrm>
          <a:off x="4673600"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5" name="楕円 304"/>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161289</xdr:rowOff>
    </xdr:to>
    <xdr:cxnSp macro="">
      <xdr:nvCxnSpPr>
        <xdr:cNvPr id="306" name="直線コネクタ 305"/>
        <xdr:cNvCxnSpPr/>
      </xdr:nvCxnSpPr>
      <xdr:spPr>
        <a:xfrm>
          <a:off x="3797300" y="140284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07" name="楕円 306"/>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140970</xdr:rowOff>
    </xdr:to>
    <xdr:cxnSp macro="">
      <xdr:nvCxnSpPr>
        <xdr:cNvPr id="308" name="直線コネクタ 307"/>
        <xdr:cNvCxnSpPr/>
      </xdr:nvCxnSpPr>
      <xdr:spPr>
        <a:xfrm>
          <a:off x="2908300" y="14001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39370</xdr:rowOff>
    </xdr:from>
    <xdr:to>
      <xdr:col>10</xdr:col>
      <xdr:colOff>165100</xdr:colOff>
      <xdr:row>81</xdr:row>
      <xdr:rowOff>140970</xdr:rowOff>
    </xdr:to>
    <xdr:sp macro="" textlink="">
      <xdr:nvSpPr>
        <xdr:cNvPr id="309" name="楕円 308"/>
        <xdr:cNvSpPr/>
      </xdr:nvSpPr>
      <xdr:spPr>
        <a:xfrm>
          <a:off x="19685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90170</xdr:rowOff>
    </xdr:from>
    <xdr:to>
      <xdr:col>15</xdr:col>
      <xdr:colOff>50800</xdr:colOff>
      <xdr:row>81</xdr:row>
      <xdr:rowOff>114300</xdr:rowOff>
    </xdr:to>
    <xdr:cxnSp macro="">
      <xdr:nvCxnSpPr>
        <xdr:cNvPr id="310" name="直線コネクタ 309"/>
        <xdr:cNvCxnSpPr/>
      </xdr:nvCxnSpPr>
      <xdr:spPr>
        <a:xfrm>
          <a:off x="2019300" y="1397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12700</xdr:rowOff>
    </xdr:from>
    <xdr:to>
      <xdr:col>6</xdr:col>
      <xdr:colOff>38100</xdr:colOff>
      <xdr:row>81</xdr:row>
      <xdr:rowOff>114300</xdr:rowOff>
    </xdr:to>
    <xdr:sp macro="" textlink="">
      <xdr:nvSpPr>
        <xdr:cNvPr id="311" name="楕円 310"/>
        <xdr:cNvSpPr/>
      </xdr:nvSpPr>
      <xdr:spPr>
        <a:xfrm>
          <a:off x="10795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63500</xdr:rowOff>
    </xdr:from>
    <xdr:to>
      <xdr:col>10</xdr:col>
      <xdr:colOff>114300</xdr:colOff>
      <xdr:row>81</xdr:row>
      <xdr:rowOff>90170</xdr:rowOff>
    </xdr:to>
    <xdr:cxnSp macro="">
      <xdr:nvCxnSpPr>
        <xdr:cNvPr id="312" name="直線コネクタ 311"/>
        <xdr:cNvCxnSpPr/>
      </xdr:nvCxnSpPr>
      <xdr:spPr>
        <a:xfrm>
          <a:off x="1130300" y="13950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7" name="n_1mainValue【福祉施設】&#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18" name="n_2mainValue【福祉施設】&#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157497</xdr:rowOff>
    </xdr:from>
    <xdr:ext cx="405111" cy="259045"/>
    <xdr:sp macro="" textlink="">
      <xdr:nvSpPr>
        <xdr:cNvPr id="319" name="n_3mainValue【福祉施設】&#10;有形固定資産減価償却率"/>
        <xdr:cNvSpPr txBox="1"/>
      </xdr:nvSpPr>
      <xdr:spPr>
        <a:xfrm>
          <a:off x="1816744" y="1370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130827</xdr:rowOff>
    </xdr:from>
    <xdr:ext cx="405111" cy="259045"/>
    <xdr:sp macro="" textlink="">
      <xdr:nvSpPr>
        <xdr:cNvPr id="320" name="n_4mainValue【福祉施設】&#10;有形固定資産減価償却率"/>
        <xdr:cNvSpPr txBox="1"/>
      </xdr:nvSpPr>
      <xdr:spPr>
        <a:xfrm>
          <a:off x="927744"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6" name="楕円 355"/>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7"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58" name="楕円 357"/>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59" name="直線コネクタ 358"/>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60" name="楕円 359"/>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38100</xdr:rowOff>
    </xdr:to>
    <xdr:cxnSp macro="">
      <xdr:nvCxnSpPr>
        <xdr:cNvPr id="361" name="直線コネクタ 360"/>
        <xdr:cNvCxnSpPr/>
      </xdr:nvCxnSpPr>
      <xdr:spPr>
        <a:xfrm>
          <a:off x="8750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62" name="楕円 361"/>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38100</xdr:rowOff>
    </xdr:to>
    <xdr:cxnSp macro="">
      <xdr:nvCxnSpPr>
        <xdr:cNvPr id="363" name="直線コネクタ 362"/>
        <xdr:cNvCxnSpPr/>
      </xdr:nvCxnSpPr>
      <xdr:spPr>
        <a:xfrm>
          <a:off x="7861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4" name="楕円 363"/>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38100</xdr:rowOff>
    </xdr:to>
    <xdr:cxnSp macro="">
      <xdr:nvCxnSpPr>
        <xdr:cNvPr id="365" name="直線コネクタ 364"/>
        <xdr:cNvCxnSpPr/>
      </xdr:nvCxnSpPr>
      <xdr:spPr>
        <a:xfrm>
          <a:off x="6972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0"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71"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2" name="n_3mainValue【福祉施設】&#10;一人当たり面積"/>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105427</xdr:rowOff>
    </xdr:from>
    <xdr:ext cx="469744" cy="259045"/>
    <xdr:sp macro="" textlink="">
      <xdr:nvSpPr>
        <xdr:cNvPr id="373" name="n_4mainValue【福祉施設】&#10;一人当たり面積"/>
        <xdr:cNvSpPr txBox="1"/>
      </xdr:nvSpPr>
      <xdr:spPr>
        <a:xfrm>
          <a:off x="6737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5" name="楕円 414"/>
        <xdr:cNvSpPr/>
      </xdr:nvSpPr>
      <xdr:spPr>
        <a:xfrm>
          <a:off x="4584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56078</xdr:rowOff>
    </xdr:from>
    <xdr:ext cx="405111" cy="259045"/>
    <xdr:sp macro="" textlink="">
      <xdr:nvSpPr>
        <xdr:cNvPr id="416" name="【市民会館】&#10;有形固定資産減価償却率該当値テキスト"/>
        <xdr:cNvSpPr txBox="1"/>
      </xdr:nvSpPr>
      <xdr:spPr>
        <a:xfrm>
          <a:off x="4673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54792</xdr:rowOff>
    </xdr:from>
    <xdr:to>
      <xdr:col>20</xdr:col>
      <xdr:colOff>38100</xdr:colOff>
      <xdr:row>105</xdr:row>
      <xdr:rowOff>156392</xdr:rowOff>
    </xdr:to>
    <xdr:sp macro="" textlink="">
      <xdr:nvSpPr>
        <xdr:cNvPr id="417" name="楕円 416"/>
        <xdr:cNvSpPr/>
      </xdr:nvSpPr>
      <xdr:spPr>
        <a:xfrm>
          <a:off x="3746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105</xdr:row>
      <xdr:rowOff>128451</xdr:rowOff>
    </xdr:to>
    <xdr:cxnSp macro="">
      <xdr:nvCxnSpPr>
        <xdr:cNvPr id="418" name="直線コネクタ 417"/>
        <xdr:cNvCxnSpPr/>
      </xdr:nvCxnSpPr>
      <xdr:spPr>
        <a:xfrm>
          <a:off x="3797300" y="1810784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33564</xdr:rowOff>
    </xdr:from>
    <xdr:to>
      <xdr:col>15</xdr:col>
      <xdr:colOff>101600</xdr:colOff>
      <xdr:row>105</xdr:row>
      <xdr:rowOff>135164</xdr:rowOff>
    </xdr:to>
    <xdr:sp macro="" textlink="">
      <xdr:nvSpPr>
        <xdr:cNvPr id="419" name="楕円 418"/>
        <xdr:cNvSpPr/>
      </xdr:nvSpPr>
      <xdr:spPr>
        <a:xfrm>
          <a:off x="2857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105592</xdr:rowOff>
    </xdr:to>
    <xdr:cxnSp macro="">
      <xdr:nvCxnSpPr>
        <xdr:cNvPr id="420" name="直線コネクタ 419"/>
        <xdr:cNvCxnSpPr/>
      </xdr:nvCxnSpPr>
      <xdr:spPr>
        <a:xfrm>
          <a:off x="2908300" y="1808661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xdr:rowOff>
    </xdr:from>
    <xdr:to>
      <xdr:col>10</xdr:col>
      <xdr:colOff>165100</xdr:colOff>
      <xdr:row>105</xdr:row>
      <xdr:rowOff>113937</xdr:rowOff>
    </xdr:to>
    <xdr:sp macro="" textlink="">
      <xdr:nvSpPr>
        <xdr:cNvPr id="421" name="楕円 420"/>
        <xdr:cNvSpPr/>
      </xdr:nvSpPr>
      <xdr:spPr>
        <a:xfrm>
          <a:off x="1968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63137</xdr:rowOff>
    </xdr:from>
    <xdr:to>
      <xdr:col>15</xdr:col>
      <xdr:colOff>50800</xdr:colOff>
      <xdr:row>105</xdr:row>
      <xdr:rowOff>84364</xdr:rowOff>
    </xdr:to>
    <xdr:cxnSp macro="">
      <xdr:nvCxnSpPr>
        <xdr:cNvPr id="422" name="直線コネクタ 421"/>
        <xdr:cNvCxnSpPr/>
      </xdr:nvCxnSpPr>
      <xdr:spPr>
        <a:xfrm>
          <a:off x="2019300" y="180653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23" name="楕円 422"/>
        <xdr:cNvSpPr/>
      </xdr:nvSpPr>
      <xdr:spPr>
        <a:xfrm>
          <a:off x="107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63137</xdr:rowOff>
    </xdr:to>
    <xdr:cxnSp macro="">
      <xdr:nvCxnSpPr>
        <xdr:cNvPr id="424" name="直線コネクタ 423"/>
        <xdr:cNvCxnSpPr/>
      </xdr:nvCxnSpPr>
      <xdr:spPr>
        <a:xfrm>
          <a:off x="1130300" y="180376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147519</xdr:rowOff>
    </xdr:from>
    <xdr:ext cx="405111" cy="259045"/>
    <xdr:sp macro="" textlink="">
      <xdr:nvSpPr>
        <xdr:cNvPr id="429" name="n_1mainValue【市民会館】&#10;有形固定資産減価償却率"/>
        <xdr:cNvSpPr txBox="1"/>
      </xdr:nvSpPr>
      <xdr:spPr>
        <a:xfrm>
          <a:off x="3582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0" name="n_2mainValue【市民会館】&#10;有形固定資産減価償却率"/>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105064</xdr:rowOff>
    </xdr:from>
    <xdr:ext cx="405111" cy="259045"/>
    <xdr:sp macro="" textlink="">
      <xdr:nvSpPr>
        <xdr:cNvPr id="431" name="n_3mainValue【市民会館】&#10;有形固定資産減価償却率"/>
        <xdr:cNvSpPr txBox="1"/>
      </xdr:nvSpPr>
      <xdr:spPr>
        <a:xfrm>
          <a:off x="1816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102706</xdr:rowOff>
    </xdr:from>
    <xdr:ext cx="405111" cy="259045"/>
    <xdr:sp macro="" textlink="">
      <xdr:nvSpPr>
        <xdr:cNvPr id="432" name="n_4mainValue【市民会館】&#10;有形固定資産減価償却率"/>
        <xdr:cNvSpPr txBox="1"/>
      </xdr:nvSpPr>
      <xdr:spPr>
        <a:xfrm>
          <a:off x="927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109982</xdr:rowOff>
    </xdr:from>
    <xdr:to>
      <xdr:col>55</xdr:col>
      <xdr:colOff>50800</xdr:colOff>
      <xdr:row>106</xdr:row>
      <xdr:rowOff>40132</xdr:rowOff>
    </xdr:to>
    <xdr:sp macro="" textlink="">
      <xdr:nvSpPr>
        <xdr:cNvPr id="470" name="楕円 469"/>
        <xdr:cNvSpPr/>
      </xdr:nvSpPr>
      <xdr:spPr>
        <a:xfrm>
          <a:off x="10426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132859</xdr:rowOff>
    </xdr:from>
    <xdr:ext cx="469744" cy="259045"/>
    <xdr:sp macro="" textlink="">
      <xdr:nvSpPr>
        <xdr:cNvPr id="471" name="【市民会館】&#10;一人当たり面積該当値テキスト"/>
        <xdr:cNvSpPr txBox="1"/>
      </xdr:nvSpPr>
      <xdr:spPr>
        <a:xfrm>
          <a:off x="10515600"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109982</xdr:rowOff>
    </xdr:from>
    <xdr:to>
      <xdr:col>50</xdr:col>
      <xdr:colOff>165100</xdr:colOff>
      <xdr:row>106</xdr:row>
      <xdr:rowOff>40132</xdr:rowOff>
    </xdr:to>
    <xdr:sp macro="" textlink="">
      <xdr:nvSpPr>
        <xdr:cNvPr id="472" name="楕円 471"/>
        <xdr:cNvSpPr/>
      </xdr:nvSpPr>
      <xdr:spPr>
        <a:xfrm>
          <a:off x="9588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160782</xdr:rowOff>
    </xdr:from>
    <xdr:to>
      <xdr:col>55</xdr:col>
      <xdr:colOff>0</xdr:colOff>
      <xdr:row>105</xdr:row>
      <xdr:rowOff>160782</xdr:rowOff>
    </xdr:to>
    <xdr:cxnSp macro="">
      <xdr:nvCxnSpPr>
        <xdr:cNvPr id="473" name="直線コネクタ 472"/>
        <xdr:cNvCxnSpPr/>
      </xdr:nvCxnSpPr>
      <xdr:spPr>
        <a:xfrm>
          <a:off x="9639300" y="18163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109982</xdr:rowOff>
    </xdr:from>
    <xdr:to>
      <xdr:col>46</xdr:col>
      <xdr:colOff>38100</xdr:colOff>
      <xdr:row>106</xdr:row>
      <xdr:rowOff>40132</xdr:rowOff>
    </xdr:to>
    <xdr:sp macro="" textlink="">
      <xdr:nvSpPr>
        <xdr:cNvPr id="474" name="楕円 473"/>
        <xdr:cNvSpPr/>
      </xdr:nvSpPr>
      <xdr:spPr>
        <a:xfrm>
          <a:off x="8699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160782</xdr:rowOff>
    </xdr:from>
    <xdr:to>
      <xdr:col>50</xdr:col>
      <xdr:colOff>114300</xdr:colOff>
      <xdr:row>105</xdr:row>
      <xdr:rowOff>160782</xdr:rowOff>
    </xdr:to>
    <xdr:cxnSp macro="">
      <xdr:nvCxnSpPr>
        <xdr:cNvPr id="475" name="直線コネクタ 474"/>
        <xdr:cNvCxnSpPr/>
      </xdr:nvCxnSpPr>
      <xdr:spPr>
        <a:xfrm>
          <a:off x="8750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109982</xdr:rowOff>
    </xdr:from>
    <xdr:to>
      <xdr:col>41</xdr:col>
      <xdr:colOff>101600</xdr:colOff>
      <xdr:row>106</xdr:row>
      <xdr:rowOff>40132</xdr:rowOff>
    </xdr:to>
    <xdr:sp macro="" textlink="">
      <xdr:nvSpPr>
        <xdr:cNvPr id="476" name="楕円 475"/>
        <xdr:cNvSpPr/>
      </xdr:nvSpPr>
      <xdr:spPr>
        <a:xfrm>
          <a:off x="7810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160782</xdr:rowOff>
    </xdr:from>
    <xdr:to>
      <xdr:col>45</xdr:col>
      <xdr:colOff>177800</xdr:colOff>
      <xdr:row>105</xdr:row>
      <xdr:rowOff>160782</xdr:rowOff>
    </xdr:to>
    <xdr:cxnSp macro="">
      <xdr:nvCxnSpPr>
        <xdr:cNvPr id="477" name="直線コネクタ 476"/>
        <xdr:cNvCxnSpPr/>
      </xdr:nvCxnSpPr>
      <xdr:spPr>
        <a:xfrm>
          <a:off x="7861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478" name="楕円 477"/>
        <xdr:cNvSpPr/>
      </xdr:nvSpPr>
      <xdr:spPr>
        <a:xfrm>
          <a:off x="6921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160782</xdr:rowOff>
    </xdr:from>
    <xdr:to>
      <xdr:col>41</xdr:col>
      <xdr:colOff>50800</xdr:colOff>
      <xdr:row>105</xdr:row>
      <xdr:rowOff>160782</xdr:rowOff>
    </xdr:to>
    <xdr:cxnSp macro="">
      <xdr:nvCxnSpPr>
        <xdr:cNvPr id="479" name="直線コネクタ 478"/>
        <xdr:cNvCxnSpPr/>
      </xdr:nvCxnSpPr>
      <xdr:spPr>
        <a:xfrm>
          <a:off x="6972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56659</xdr:rowOff>
    </xdr:from>
    <xdr:ext cx="469744" cy="259045"/>
    <xdr:sp macro="" textlink="">
      <xdr:nvSpPr>
        <xdr:cNvPr id="484" name="n_1mainValue【市民会館】&#10;一人当たり面積"/>
        <xdr:cNvSpPr txBox="1"/>
      </xdr:nvSpPr>
      <xdr:spPr>
        <a:xfrm>
          <a:off x="9391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56659</xdr:rowOff>
    </xdr:from>
    <xdr:ext cx="469744" cy="259045"/>
    <xdr:sp macro="" textlink="">
      <xdr:nvSpPr>
        <xdr:cNvPr id="485" name="n_2mainValue【市民会館】&#10;一人当たり面積"/>
        <xdr:cNvSpPr txBox="1"/>
      </xdr:nvSpPr>
      <xdr:spPr>
        <a:xfrm>
          <a:off x="8515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56659</xdr:rowOff>
    </xdr:from>
    <xdr:ext cx="469744" cy="259045"/>
    <xdr:sp macro="" textlink="">
      <xdr:nvSpPr>
        <xdr:cNvPr id="486" name="n_3mainValue【市民会館】&#10;一人当たり面積"/>
        <xdr:cNvSpPr txBox="1"/>
      </xdr:nvSpPr>
      <xdr:spPr>
        <a:xfrm>
          <a:off x="7626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56659</xdr:rowOff>
    </xdr:from>
    <xdr:ext cx="469744" cy="259045"/>
    <xdr:sp macro="" textlink="">
      <xdr:nvSpPr>
        <xdr:cNvPr id="487" name="n_4mainValue【市民会館】&#10;一人当たり面積"/>
        <xdr:cNvSpPr txBox="1"/>
      </xdr:nvSpPr>
      <xdr:spPr>
        <a:xfrm>
          <a:off x="6737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8" name="楕円 527"/>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529" name="【一般廃棄物処理施設】&#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xdr:rowOff>
    </xdr:from>
    <xdr:to>
      <xdr:col>81</xdr:col>
      <xdr:colOff>101600</xdr:colOff>
      <xdr:row>37</xdr:row>
      <xdr:rowOff>102235</xdr:rowOff>
    </xdr:to>
    <xdr:sp macro="" textlink="">
      <xdr:nvSpPr>
        <xdr:cNvPr id="530" name="楕円 529"/>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114300</xdr:rowOff>
    </xdr:to>
    <xdr:cxnSp macro="">
      <xdr:nvCxnSpPr>
        <xdr:cNvPr id="531" name="直線コネクタ 530"/>
        <xdr:cNvCxnSpPr/>
      </xdr:nvCxnSpPr>
      <xdr:spPr>
        <a:xfrm>
          <a:off x="15481300" y="639508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532" name="楕円 531"/>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51435</xdr:rowOff>
    </xdr:to>
    <xdr:cxnSp macro="">
      <xdr:nvCxnSpPr>
        <xdr:cNvPr id="533" name="直線コネクタ 532"/>
        <xdr:cNvCxnSpPr/>
      </xdr:nvCxnSpPr>
      <xdr:spPr>
        <a:xfrm>
          <a:off x="14592300" y="63322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534" name="楕円 533"/>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97155</xdr:rowOff>
    </xdr:from>
    <xdr:to>
      <xdr:col>76</xdr:col>
      <xdr:colOff>114300</xdr:colOff>
      <xdr:row>36</xdr:row>
      <xdr:rowOff>160020</xdr:rowOff>
    </xdr:to>
    <xdr:cxnSp macro="">
      <xdr:nvCxnSpPr>
        <xdr:cNvPr id="535" name="直線コネクタ 534"/>
        <xdr:cNvCxnSpPr/>
      </xdr:nvCxnSpPr>
      <xdr:spPr>
        <a:xfrm>
          <a:off x="13703300" y="62693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154940</xdr:rowOff>
    </xdr:from>
    <xdr:to>
      <xdr:col>67</xdr:col>
      <xdr:colOff>101600</xdr:colOff>
      <xdr:row>36</xdr:row>
      <xdr:rowOff>85090</xdr:rowOff>
    </xdr:to>
    <xdr:sp macro="" textlink="">
      <xdr:nvSpPr>
        <xdr:cNvPr id="536" name="楕円 535"/>
        <xdr:cNvSpPr/>
      </xdr:nvSpPr>
      <xdr:spPr>
        <a:xfrm>
          <a:off x="1276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36</xdr:row>
      <xdr:rowOff>97155</xdr:rowOff>
    </xdr:to>
    <xdr:cxnSp macro="">
      <xdr:nvCxnSpPr>
        <xdr:cNvPr id="537" name="直線コネクタ 536"/>
        <xdr:cNvCxnSpPr/>
      </xdr:nvCxnSpPr>
      <xdr:spPr>
        <a:xfrm>
          <a:off x="12814300" y="62064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118762</xdr:rowOff>
    </xdr:from>
    <xdr:ext cx="405111" cy="259045"/>
    <xdr:sp macro="" textlink="">
      <xdr:nvSpPr>
        <xdr:cNvPr id="542" name="n_1mainValue【一般廃棄物処理施設】&#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43" name="n_2mainValue【一般廃棄物処理施設】&#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544" name="n_3mainValue【一般廃棄物処理施設】&#10;有形固定資産減価償却率"/>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101617</xdr:rowOff>
    </xdr:from>
    <xdr:ext cx="405111" cy="259045"/>
    <xdr:sp macro="" textlink="">
      <xdr:nvSpPr>
        <xdr:cNvPr id="545" name="n_4mainValue【一般廃棄物処理施設】&#10;有形固定資産減価償却率"/>
        <xdr:cNvSpPr txBox="1"/>
      </xdr:nvSpPr>
      <xdr:spPr>
        <a:xfrm>
          <a:off x="12611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131518</xdr:rowOff>
    </xdr:from>
    <xdr:to>
      <xdr:col>116</xdr:col>
      <xdr:colOff>114300</xdr:colOff>
      <xdr:row>42</xdr:row>
      <xdr:rowOff>61668</xdr:rowOff>
    </xdr:to>
    <xdr:sp macro="" textlink="">
      <xdr:nvSpPr>
        <xdr:cNvPr id="585" name="楕円 584"/>
        <xdr:cNvSpPr/>
      </xdr:nvSpPr>
      <xdr:spPr>
        <a:xfrm>
          <a:off x="22110700" y="71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46445</xdr:rowOff>
    </xdr:from>
    <xdr:ext cx="534377" cy="259045"/>
    <xdr:sp macro="" textlink="">
      <xdr:nvSpPr>
        <xdr:cNvPr id="586" name="【一般廃棄物処理施設】&#10;一人当たり有形固定資産（償却資産）額該当値テキスト"/>
        <xdr:cNvSpPr txBox="1"/>
      </xdr:nvSpPr>
      <xdr:spPr>
        <a:xfrm>
          <a:off x="22199600" y="7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131589</xdr:rowOff>
    </xdr:from>
    <xdr:to>
      <xdr:col>112</xdr:col>
      <xdr:colOff>38100</xdr:colOff>
      <xdr:row>42</xdr:row>
      <xdr:rowOff>61739</xdr:rowOff>
    </xdr:to>
    <xdr:sp macro="" textlink="">
      <xdr:nvSpPr>
        <xdr:cNvPr id="587" name="楕円 586"/>
        <xdr:cNvSpPr/>
      </xdr:nvSpPr>
      <xdr:spPr>
        <a:xfrm>
          <a:off x="21272500" y="71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10868</xdr:rowOff>
    </xdr:from>
    <xdr:to>
      <xdr:col>116</xdr:col>
      <xdr:colOff>63500</xdr:colOff>
      <xdr:row>42</xdr:row>
      <xdr:rowOff>10939</xdr:rowOff>
    </xdr:to>
    <xdr:cxnSp macro="">
      <xdr:nvCxnSpPr>
        <xdr:cNvPr id="588" name="直線コネクタ 587"/>
        <xdr:cNvCxnSpPr/>
      </xdr:nvCxnSpPr>
      <xdr:spPr>
        <a:xfrm flipV="1">
          <a:off x="21323300" y="7211768"/>
          <a:ext cx="8382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131560</xdr:rowOff>
    </xdr:from>
    <xdr:to>
      <xdr:col>107</xdr:col>
      <xdr:colOff>101600</xdr:colOff>
      <xdr:row>42</xdr:row>
      <xdr:rowOff>61710</xdr:rowOff>
    </xdr:to>
    <xdr:sp macro="" textlink="">
      <xdr:nvSpPr>
        <xdr:cNvPr id="589" name="楕円 588"/>
        <xdr:cNvSpPr/>
      </xdr:nvSpPr>
      <xdr:spPr>
        <a:xfrm>
          <a:off x="20383500" y="7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10910</xdr:rowOff>
    </xdr:from>
    <xdr:to>
      <xdr:col>111</xdr:col>
      <xdr:colOff>177800</xdr:colOff>
      <xdr:row>42</xdr:row>
      <xdr:rowOff>10939</xdr:rowOff>
    </xdr:to>
    <xdr:cxnSp macro="">
      <xdr:nvCxnSpPr>
        <xdr:cNvPr id="590" name="直線コネクタ 589"/>
        <xdr:cNvCxnSpPr/>
      </xdr:nvCxnSpPr>
      <xdr:spPr>
        <a:xfrm>
          <a:off x="20434300" y="7211810"/>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131556</xdr:rowOff>
    </xdr:from>
    <xdr:to>
      <xdr:col>102</xdr:col>
      <xdr:colOff>165100</xdr:colOff>
      <xdr:row>42</xdr:row>
      <xdr:rowOff>61706</xdr:rowOff>
    </xdr:to>
    <xdr:sp macro="" textlink="">
      <xdr:nvSpPr>
        <xdr:cNvPr id="591" name="楕円 590"/>
        <xdr:cNvSpPr/>
      </xdr:nvSpPr>
      <xdr:spPr>
        <a:xfrm>
          <a:off x="19494500" y="71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10906</xdr:rowOff>
    </xdr:from>
    <xdr:to>
      <xdr:col>107</xdr:col>
      <xdr:colOff>50800</xdr:colOff>
      <xdr:row>42</xdr:row>
      <xdr:rowOff>10910</xdr:rowOff>
    </xdr:to>
    <xdr:cxnSp macro="">
      <xdr:nvCxnSpPr>
        <xdr:cNvPr id="592" name="直線コネクタ 591"/>
        <xdr:cNvCxnSpPr/>
      </xdr:nvCxnSpPr>
      <xdr:spPr>
        <a:xfrm>
          <a:off x="19545300" y="721180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131524</xdr:rowOff>
    </xdr:from>
    <xdr:to>
      <xdr:col>98</xdr:col>
      <xdr:colOff>38100</xdr:colOff>
      <xdr:row>42</xdr:row>
      <xdr:rowOff>61674</xdr:rowOff>
    </xdr:to>
    <xdr:sp macro="" textlink="">
      <xdr:nvSpPr>
        <xdr:cNvPr id="593" name="楕円 592"/>
        <xdr:cNvSpPr/>
      </xdr:nvSpPr>
      <xdr:spPr>
        <a:xfrm>
          <a:off x="18605500" y="71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10874</xdr:rowOff>
    </xdr:from>
    <xdr:to>
      <xdr:col>102</xdr:col>
      <xdr:colOff>114300</xdr:colOff>
      <xdr:row>42</xdr:row>
      <xdr:rowOff>10906</xdr:rowOff>
    </xdr:to>
    <xdr:cxnSp macro="">
      <xdr:nvCxnSpPr>
        <xdr:cNvPr id="594" name="直線コネクタ 593"/>
        <xdr:cNvCxnSpPr/>
      </xdr:nvCxnSpPr>
      <xdr:spPr>
        <a:xfrm>
          <a:off x="18656300" y="721177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52866</xdr:rowOff>
    </xdr:from>
    <xdr:ext cx="534377" cy="259045"/>
    <xdr:sp macro="" textlink="">
      <xdr:nvSpPr>
        <xdr:cNvPr id="599" name="n_1mainValue【一般廃棄物処理施設】&#10;一人当たり有形固定資産（償却資産）額"/>
        <xdr:cNvSpPr txBox="1"/>
      </xdr:nvSpPr>
      <xdr:spPr>
        <a:xfrm>
          <a:off x="21043411" y="72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52837</xdr:rowOff>
    </xdr:from>
    <xdr:ext cx="534377" cy="259045"/>
    <xdr:sp macro="" textlink="">
      <xdr:nvSpPr>
        <xdr:cNvPr id="600" name="n_2mainValue【一般廃棄物処理施設】&#10;一人当たり有形固定資産（償却資産）額"/>
        <xdr:cNvSpPr txBox="1"/>
      </xdr:nvSpPr>
      <xdr:spPr>
        <a:xfrm>
          <a:off x="20167111" y="725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52833</xdr:rowOff>
    </xdr:from>
    <xdr:ext cx="534377" cy="259045"/>
    <xdr:sp macro="" textlink="">
      <xdr:nvSpPr>
        <xdr:cNvPr id="601" name="n_3mainValue【一般廃棄物処理施設】&#10;一人当たり有形固定資産（償却資産）額"/>
        <xdr:cNvSpPr txBox="1"/>
      </xdr:nvSpPr>
      <xdr:spPr>
        <a:xfrm>
          <a:off x="19278111" y="72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52801</xdr:rowOff>
    </xdr:from>
    <xdr:ext cx="534377" cy="259045"/>
    <xdr:sp macro="" textlink="">
      <xdr:nvSpPr>
        <xdr:cNvPr id="602" name="n_4mainValue【一般廃棄物処理施設】&#10;一人当たり有形固定資産（償却資産）額"/>
        <xdr:cNvSpPr txBox="1"/>
      </xdr:nvSpPr>
      <xdr:spPr>
        <a:xfrm>
          <a:off x="18389111" y="72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49"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145687</xdr:rowOff>
    </xdr:from>
    <xdr:to>
      <xdr:col>85</xdr:col>
      <xdr:colOff>177800</xdr:colOff>
      <xdr:row>84</xdr:row>
      <xdr:rowOff>75837</xdr:rowOff>
    </xdr:to>
    <xdr:sp macro="" textlink="">
      <xdr:nvSpPr>
        <xdr:cNvPr id="660" name="楕円 659"/>
        <xdr:cNvSpPr/>
      </xdr:nvSpPr>
      <xdr:spPr>
        <a:xfrm>
          <a:off x="16268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124114</xdr:rowOff>
    </xdr:from>
    <xdr:ext cx="405111" cy="259045"/>
    <xdr:sp macro="" textlink="">
      <xdr:nvSpPr>
        <xdr:cNvPr id="661" name="【消防施設】&#10;有形固定資産減価償却率該当値テキスト"/>
        <xdr:cNvSpPr txBox="1"/>
      </xdr:nvSpPr>
      <xdr:spPr>
        <a:xfrm>
          <a:off x="16357600"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108131</xdr:rowOff>
    </xdr:from>
    <xdr:to>
      <xdr:col>81</xdr:col>
      <xdr:colOff>101600</xdr:colOff>
      <xdr:row>84</xdr:row>
      <xdr:rowOff>38281</xdr:rowOff>
    </xdr:to>
    <xdr:sp macro="" textlink="">
      <xdr:nvSpPr>
        <xdr:cNvPr id="662" name="楕円 661"/>
        <xdr:cNvSpPr/>
      </xdr:nvSpPr>
      <xdr:spPr>
        <a:xfrm>
          <a:off x="15430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158931</xdr:rowOff>
    </xdr:from>
    <xdr:to>
      <xdr:col>85</xdr:col>
      <xdr:colOff>127000</xdr:colOff>
      <xdr:row>84</xdr:row>
      <xdr:rowOff>25037</xdr:rowOff>
    </xdr:to>
    <xdr:cxnSp macro="">
      <xdr:nvCxnSpPr>
        <xdr:cNvPr id="663" name="直線コネクタ 662"/>
        <xdr:cNvCxnSpPr/>
      </xdr:nvCxnSpPr>
      <xdr:spPr>
        <a:xfrm>
          <a:off x="15481300" y="143892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4" name="楕円 663"/>
        <xdr:cNvSpPr/>
      </xdr:nvSpPr>
      <xdr:spPr>
        <a:xfrm>
          <a:off x="14541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119743</xdr:rowOff>
    </xdr:from>
    <xdr:to>
      <xdr:col>81</xdr:col>
      <xdr:colOff>50800</xdr:colOff>
      <xdr:row>83</xdr:row>
      <xdr:rowOff>158931</xdr:rowOff>
    </xdr:to>
    <xdr:cxnSp macro="">
      <xdr:nvCxnSpPr>
        <xdr:cNvPr id="665" name="直線コネクタ 664"/>
        <xdr:cNvCxnSpPr/>
      </xdr:nvCxnSpPr>
      <xdr:spPr>
        <a:xfrm>
          <a:off x="14592300" y="143500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41184</xdr:rowOff>
    </xdr:from>
    <xdr:to>
      <xdr:col>72</xdr:col>
      <xdr:colOff>38100</xdr:colOff>
      <xdr:row>83</xdr:row>
      <xdr:rowOff>142784</xdr:rowOff>
    </xdr:to>
    <xdr:sp macro="" textlink="">
      <xdr:nvSpPr>
        <xdr:cNvPr id="666" name="楕円 665"/>
        <xdr:cNvSpPr/>
      </xdr:nvSpPr>
      <xdr:spPr>
        <a:xfrm>
          <a:off x="13652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91984</xdr:rowOff>
    </xdr:from>
    <xdr:to>
      <xdr:col>76</xdr:col>
      <xdr:colOff>114300</xdr:colOff>
      <xdr:row>83</xdr:row>
      <xdr:rowOff>119743</xdr:rowOff>
    </xdr:to>
    <xdr:cxnSp macro="">
      <xdr:nvCxnSpPr>
        <xdr:cNvPr id="667" name="直線コネクタ 666"/>
        <xdr:cNvCxnSpPr/>
      </xdr:nvCxnSpPr>
      <xdr:spPr>
        <a:xfrm>
          <a:off x="13703300" y="1432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3629</xdr:rowOff>
    </xdr:from>
    <xdr:to>
      <xdr:col>67</xdr:col>
      <xdr:colOff>101600</xdr:colOff>
      <xdr:row>83</xdr:row>
      <xdr:rowOff>105229</xdr:rowOff>
    </xdr:to>
    <xdr:sp macro="" textlink="">
      <xdr:nvSpPr>
        <xdr:cNvPr id="668" name="楕円 667"/>
        <xdr:cNvSpPr/>
      </xdr:nvSpPr>
      <xdr:spPr>
        <a:xfrm>
          <a:off x="12763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54429</xdr:rowOff>
    </xdr:from>
    <xdr:to>
      <xdr:col>71</xdr:col>
      <xdr:colOff>177800</xdr:colOff>
      <xdr:row>83</xdr:row>
      <xdr:rowOff>91984</xdr:rowOff>
    </xdr:to>
    <xdr:cxnSp macro="">
      <xdr:nvCxnSpPr>
        <xdr:cNvPr id="669" name="直線コネクタ 668"/>
        <xdr:cNvCxnSpPr/>
      </xdr:nvCxnSpPr>
      <xdr:spPr>
        <a:xfrm>
          <a:off x="12814300" y="1428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0"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71"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29408</xdr:rowOff>
    </xdr:from>
    <xdr:ext cx="405111" cy="259045"/>
    <xdr:sp macro="" textlink="">
      <xdr:nvSpPr>
        <xdr:cNvPr id="674" name="n_1mainValue【消防施設】&#10;有形固定資産減価償却率"/>
        <xdr:cNvSpPr txBox="1"/>
      </xdr:nvSpPr>
      <xdr:spPr>
        <a:xfrm>
          <a:off x="15266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675" name="n_2mainValue【消防施設】&#10;有形固定資産減価償却率"/>
        <xdr:cNvSpPr txBox="1"/>
      </xdr:nvSpPr>
      <xdr:spPr>
        <a:xfrm>
          <a:off x="14389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159311</xdr:rowOff>
    </xdr:from>
    <xdr:ext cx="405111" cy="259045"/>
    <xdr:sp macro="" textlink="">
      <xdr:nvSpPr>
        <xdr:cNvPr id="676" name="n_3mainValue【消防施設】&#10;有形固定資産減価償却率"/>
        <xdr:cNvSpPr txBox="1"/>
      </xdr:nvSpPr>
      <xdr:spPr>
        <a:xfrm>
          <a:off x="13500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121756</xdr:rowOff>
    </xdr:from>
    <xdr:ext cx="405111" cy="259045"/>
    <xdr:sp macro="" textlink="">
      <xdr:nvSpPr>
        <xdr:cNvPr id="677" name="n_4mainValue【消防施設】&#10;有形固定資産減価償却率"/>
        <xdr:cNvSpPr txBox="1"/>
      </xdr:nvSpPr>
      <xdr:spPr>
        <a:xfrm>
          <a:off x="12611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4"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715" name="楕円 714"/>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716"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17" name="楕円 716"/>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718" name="直線コネクタ 717"/>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19" name="楕円 718"/>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150113</xdr:rowOff>
    </xdr:to>
    <xdr:cxnSp macro="">
      <xdr:nvCxnSpPr>
        <xdr:cNvPr id="720" name="直線コネクタ 719"/>
        <xdr:cNvCxnSpPr/>
      </xdr:nvCxnSpPr>
      <xdr:spPr>
        <a:xfrm>
          <a:off x="20434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21" name="楕円 720"/>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150113</xdr:rowOff>
    </xdr:to>
    <xdr:cxnSp macro="">
      <xdr:nvCxnSpPr>
        <xdr:cNvPr id="722" name="直線コネクタ 721"/>
        <xdr:cNvCxnSpPr/>
      </xdr:nvCxnSpPr>
      <xdr:spPr>
        <a:xfrm flipV="1">
          <a:off x="19545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723" name="楕円 722"/>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724" name="直線コネクタ 723"/>
        <xdr:cNvCxnSpPr/>
      </xdr:nvCxnSpPr>
      <xdr:spPr>
        <a:xfrm>
          <a:off x="18656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5"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6"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8"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29"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30"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31" name="n_3mainValue【消防施設】&#10;一人当たり面積"/>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732" name="n_4mainValue【消防施設】&#10;一人当たり面積"/>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3" name="【庁舎】&#10;有形固定資産減価償却率平均値テキスト"/>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74" name="楕円 773"/>
        <xdr:cNvSpPr/>
      </xdr:nvSpPr>
      <xdr:spPr>
        <a:xfrm>
          <a:off x="16268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141350</xdr:rowOff>
    </xdr:from>
    <xdr:ext cx="405111" cy="259045"/>
    <xdr:sp macro="" textlink="">
      <xdr:nvSpPr>
        <xdr:cNvPr id="775" name="【庁舎】&#10;有形固定資産減価償却率該当値テキスト"/>
        <xdr:cNvSpPr txBox="1"/>
      </xdr:nvSpPr>
      <xdr:spPr>
        <a:xfrm>
          <a:off x="16357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776" name="楕円 775"/>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121920</xdr:rowOff>
    </xdr:to>
    <xdr:cxnSp macro="">
      <xdr:nvCxnSpPr>
        <xdr:cNvPr id="777" name="直線コネクタ 776"/>
        <xdr:cNvCxnSpPr/>
      </xdr:nvCxnSpPr>
      <xdr:spPr>
        <a:xfrm flipV="1">
          <a:off x="15481300" y="1782862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78" name="楕円 777"/>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121920</xdr:rowOff>
    </xdr:to>
    <xdr:cxnSp macro="">
      <xdr:nvCxnSpPr>
        <xdr:cNvPr id="779" name="直線コネクタ 778"/>
        <xdr:cNvCxnSpPr/>
      </xdr:nvCxnSpPr>
      <xdr:spPr>
        <a:xfrm>
          <a:off x="14592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780" name="楕円 779"/>
        <xdr:cNvSpPr/>
      </xdr:nvSpPr>
      <xdr:spPr>
        <a:xfrm>
          <a:off x="1365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102326</xdr:rowOff>
    </xdr:from>
    <xdr:to>
      <xdr:col>76</xdr:col>
      <xdr:colOff>114300</xdr:colOff>
      <xdr:row>104</xdr:row>
      <xdr:rowOff>121920</xdr:rowOff>
    </xdr:to>
    <xdr:cxnSp macro="">
      <xdr:nvCxnSpPr>
        <xdr:cNvPr id="781" name="直線コネクタ 780"/>
        <xdr:cNvCxnSpPr/>
      </xdr:nvCxnSpPr>
      <xdr:spPr>
        <a:xfrm>
          <a:off x="13703300" y="179331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20501</xdr:rowOff>
    </xdr:from>
    <xdr:to>
      <xdr:col>67</xdr:col>
      <xdr:colOff>101600</xdr:colOff>
      <xdr:row>104</xdr:row>
      <xdr:rowOff>122101</xdr:rowOff>
    </xdr:to>
    <xdr:sp macro="" textlink="">
      <xdr:nvSpPr>
        <xdr:cNvPr id="782" name="楕円 781"/>
        <xdr:cNvSpPr/>
      </xdr:nvSpPr>
      <xdr:spPr>
        <a:xfrm>
          <a:off x="12763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71301</xdr:rowOff>
    </xdr:from>
    <xdr:to>
      <xdr:col>71</xdr:col>
      <xdr:colOff>177800</xdr:colOff>
      <xdr:row>104</xdr:row>
      <xdr:rowOff>102326</xdr:rowOff>
    </xdr:to>
    <xdr:cxnSp macro="">
      <xdr:nvCxnSpPr>
        <xdr:cNvPr id="783" name="直線コネクタ 782"/>
        <xdr:cNvCxnSpPr/>
      </xdr:nvCxnSpPr>
      <xdr:spPr>
        <a:xfrm>
          <a:off x="12814300" y="179021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86"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87"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788" name="n_1main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89" name="n_2mainValue【庁舎】&#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790" name="n_3main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138628</xdr:rowOff>
    </xdr:from>
    <xdr:ext cx="405111" cy="259045"/>
    <xdr:sp macro="" textlink="">
      <xdr:nvSpPr>
        <xdr:cNvPr id="791" name="n_4mainValue【庁舎】&#10;有形固定資産減価償却率"/>
        <xdr:cNvSpPr txBox="1"/>
      </xdr:nvSpPr>
      <xdr:spPr>
        <a:xfrm>
          <a:off x="12611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2"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3" name="楕円 832"/>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34"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5" name="楕円 834"/>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836" name="直線コネクタ 835"/>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7" name="楕円 836"/>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38" name="直線コネクタ 837"/>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9" name="楕円 838"/>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840" name="直線コネクタ 839"/>
        <xdr:cNvCxnSpPr/>
      </xdr:nvCxnSpPr>
      <xdr:spPr>
        <a:xfrm>
          <a:off x="19545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41" name="楕円 840"/>
        <xdr:cNvSpPr/>
      </xdr:nvSpPr>
      <xdr:spPr>
        <a:xfrm>
          <a:off x="18605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151312</xdr:rowOff>
    </xdr:to>
    <xdr:cxnSp macro="">
      <xdr:nvCxnSpPr>
        <xdr:cNvPr id="842" name="直線コネクタ 841"/>
        <xdr:cNvCxnSpPr/>
      </xdr:nvCxnSpPr>
      <xdr:spPr>
        <a:xfrm flipV="1">
          <a:off x="18656300" y="182499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3"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4"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5"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6"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7"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8"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849" name="n_3mainValue【庁舎】&#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21789</xdr:rowOff>
    </xdr:from>
    <xdr:ext cx="469744" cy="259045"/>
    <xdr:sp macro="" textlink="">
      <xdr:nvSpPr>
        <xdr:cNvPr id="850" name="n_4mainValue【庁舎】&#10;一人当たり面積"/>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図書館である。また、全国平均値と比較しても、有形固定資産減価償却率は非常に高い状況である。本市の図書館は単独の建屋ではなく、別施設内の一部に図書館を併設しているため、施設改修の必要性については、全体の建物と個別対象個所の状況等を総合的に見極めながら、宗像市公共施設アセットマネジメント推進計画に基づき、適切なタイミングで長寿命化工事等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財政力指数の５ヵ年平均では、前年度と横ばいとなった。歳入面では、定住化施策を積極的に展開し、安定した財政基盤の構築を図る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や扶助費等の増加が見込まれるため、</a:t>
          </a:r>
          <a:r>
            <a:rPr kumimoji="1" lang="ja-JP" altLang="ja-JP" sz="1100">
              <a:solidFill>
                <a:schemeClr val="dk1"/>
              </a:solidFill>
              <a:effectLst/>
              <a:latin typeface="+mn-lt"/>
              <a:ea typeface="+mn-ea"/>
              <a:cs typeface="+mn-cs"/>
            </a:rPr>
            <a:t>歳入に見合った予算編成</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a:t>
          </a:r>
          <a:r>
            <a:rPr kumimoji="1" lang="ja-JP" altLang="en-US" sz="1100">
              <a:solidFill>
                <a:schemeClr val="dk1"/>
              </a:solidFill>
              <a:effectLst/>
              <a:latin typeface="+mn-lt"/>
              <a:ea typeface="+mn-ea"/>
              <a:cs typeface="+mn-cs"/>
            </a:rPr>
            <a:t>及び地方交付税の増加により、</a:t>
          </a:r>
          <a:r>
            <a:rPr kumimoji="1" lang="ja-JP" altLang="ja-JP" sz="1100">
              <a:solidFill>
                <a:schemeClr val="dk1"/>
              </a:solidFill>
              <a:effectLst/>
              <a:latin typeface="+mn-lt"/>
              <a:ea typeface="+mn-ea"/>
              <a:cs typeface="+mn-cs"/>
            </a:rPr>
            <a:t>歳入（分母）が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たものの、それ以上に会計年度任用職員の処遇改善に伴う人件費の増加や、物価高騰に伴う物件費の増加により</a:t>
          </a:r>
          <a:r>
            <a:rPr kumimoji="1" lang="ja-JP" altLang="ja-JP" sz="1100">
              <a:solidFill>
                <a:schemeClr val="dk1"/>
              </a:solidFill>
              <a:effectLst/>
              <a:latin typeface="+mn-lt"/>
              <a:ea typeface="+mn-ea"/>
              <a:cs typeface="+mn-cs"/>
            </a:rPr>
            <a:t>歳出（分子）が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た結果、経常収支比率が前年度から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経常一般財源</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今後大幅な増加は見込めない。そのため、国県支出金やふるさと寄附金の活用により財源確保を行いつつ、事務の効率化や行財政改革による既存事業の抜本的な見直しにより、経常経費の圧縮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97536</xdr:rowOff>
    </xdr:to>
    <xdr:cxnSp macro="">
      <xdr:nvCxnSpPr>
        <xdr:cNvPr id="130" name="直線コネクタ 129"/>
        <xdr:cNvCxnSpPr/>
      </xdr:nvCxnSpPr>
      <xdr:spPr>
        <a:xfrm>
          <a:off x="4114800" y="1059230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61</xdr:row>
      <xdr:rowOff>133858</xdr:rowOff>
    </xdr:to>
    <xdr:cxnSp macro="">
      <xdr:nvCxnSpPr>
        <xdr:cNvPr id="133" name="直線コネクタ 132"/>
        <xdr:cNvCxnSpPr/>
      </xdr:nvCxnSpPr>
      <xdr:spPr>
        <a:xfrm>
          <a:off x="3225800" y="103799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62</xdr:row>
      <xdr:rowOff>20320</xdr:rowOff>
    </xdr:to>
    <xdr:cxnSp macro="">
      <xdr:nvCxnSpPr>
        <xdr:cNvPr id="136" name="直線コネクタ 135"/>
        <xdr:cNvCxnSpPr/>
      </xdr:nvCxnSpPr>
      <xdr:spPr>
        <a:xfrm flipV="1">
          <a:off x="2336800" y="1037996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39624</xdr:rowOff>
    </xdr:to>
    <xdr:cxnSp macro="">
      <xdr:nvCxnSpPr>
        <xdr:cNvPr id="139" name="直線コネクタ 138"/>
        <xdr:cNvCxnSpPr/>
      </xdr:nvCxnSpPr>
      <xdr:spPr>
        <a:xfrm flipV="1">
          <a:off x="1447800" y="1065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9" name="楕円 148"/>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18813</xdr:rowOff>
    </xdr:from>
    <xdr:ext cx="762000" cy="259045"/>
    <xdr:sp macro="" textlink="">
      <xdr:nvSpPr>
        <xdr:cNvPr id="150" name="財政構造の弾力性該当値テキスト"/>
        <xdr:cNvSpPr txBox="1"/>
      </xdr:nvSpPr>
      <xdr:spPr>
        <a:xfrm>
          <a:off x="5041900" y="1064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42164</xdr:rowOff>
    </xdr:from>
    <xdr:to>
      <xdr:col>15</xdr:col>
      <xdr:colOff>133350</xdr:colOff>
      <xdr:row>60</xdr:row>
      <xdr:rowOff>143764</xdr:rowOff>
    </xdr:to>
    <xdr:sp macro="" textlink="">
      <xdr:nvSpPr>
        <xdr:cNvPr id="153" name="楕円 152"/>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153941</xdr:rowOff>
    </xdr:from>
    <xdr:ext cx="762000" cy="259045"/>
    <xdr:sp macro="" textlink="">
      <xdr:nvSpPr>
        <xdr:cNvPr id="154" name="テキスト ボックス 153"/>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5" name="楕円 154"/>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6" name="テキスト ボックス 155"/>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58" name="テキスト ボックス 157"/>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昨年度同様に類似団体平均を下回っているが、昨年度と比べ</a:t>
          </a:r>
          <a:r>
            <a:rPr kumimoji="1" lang="en-US" altLang="ja-JP" sz="1100">
              <a:solidFill>
                <a:schemeClr val="dk1"/>
              </a:solidFill>
              <a:effectLst/>
              <a:latin typeface="+mn-lt"/>
              <a:ea typeface="+mn-ea"/>
              <a:cs typeface="+mn-cs"/>
            </a:rPr>
            <a:t>3,700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した。要因として、人事院勧告による初任給及び若年層の給料月額の引上げ等による</a:t>
          </a:r>
          <a:r>
            <a:rPr kumimoji="1" lang="ja-JP" altLang="en-US" sz="1100">
              <a:solidFill>
                <a:schemeClr val="dk1"/>
              </a:solidFill>
              <a:effectLst/>
              <a:latin typeface="+mn-lt"/>
              <a:ea typeface="+mn-ea"/>
              <a:cs typeface="+mn-cs"/>
            </a:rPr>
            <a:t>人件費増加の外、公共施設包括管理事業費、分別収集事業費といった</a:t>
          </a:r>
          <a:r>
            <a:rPr kumimoji="1" lang="ja-JP" altLang="ja-JP" sz="1100">
              <a:solidFill>
                <a:schemeClr val="dk1"/>
              </a:solidFill>
              <a:effectLst/>
              <a:latin typeface="+mn-lt"/>
              <a:ea typeface="+mn-ea"/>
              <a:cs typeface="+mn-cs"/>
            </a:rPr>
            <a:t>委託料の増加によるもの</a:t>
          </a:r>
          <a:r>
            <a:rPr kumimoji="1" lang="ja-JP" altLang="en-US" sz="1100">
              <a:solidFill>
                <a:schemeClr val="dk1"/>
              </a:solidFill>
              <a:effectLst/>
              <a:latin typeface="+mn-lt"/>
              <a:ea typeface="+mn-ea"/>
              <a:cs typeface="+mn-cs"/>
            </a:rPr>
            <a:t>である。今後も</a:t>
          </a:r>
          <a:r>
            <a:rPr kumimoji="1" lang="ja-JP" altLang="ja-JP" sz="1100">
              <a:solidFill>
                <a:schemeClr val="dk1"/>
              </a:solidFill>
              <a:effectLst/>
              <a:latin typeface="+mn-lt"/>
              <a:ea typeface="+mn-ea"/>
              <a:cs typeface="+mn-cs"/>
            </a:rPr>
            <a:t>人事院勧告に</a:t>
          </a:r>
          <a:r>
            <a:rPr kumimoji="1" lang="ja-JP" altLang="en-US" sz="1100">
              <a:solidFill>
                <a:schemeClr val="dk1"/>
              </a:solidFill>
              <a:effectLst/>
              <a:latin typeface="+mn-lt"/>
              <a:ea typeface="+mn-ea"/>
              <a:cs typeface="+mn-cs"/>
            </a:rPr>
            <a:t>基づく人件費の増加が予測されるため、</a:t>
          </a:r>
          <a:r>
            <a:rPr kumimoji="1" lang="ja-JP" altLang="ja-JP" sz="1100">
              <a:solidFill>
                <a:schemeClr val="dk1"/>
              </a:solidFill>
              <a:effectLst/>
              <a:latin typeface="+mn-lt"/>
              <a:ea typeface="+mn-ea"/>
              <a:cs typeface="+mn-cs"/>
            </a:rPr>
            <a:t>適正な給料の決定や民間委託の推進を図る必要がある。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88230</xdr:rowOff>
    </xdr:from>
    <xdr:to>
      <xdr:col>23</xdr:col>
      <xdr:colOff>133350</xdr:colOff>
      <xdr:row>81</xdr:row>
      <xdr:rowOff>123943</xdr:rowOff>
    </xdr:to>
    <xdr:cxnSp macro="">
      <xdr:nvCxnSpPr>
        <xdr:cNvPr id="191" name="直線コネクタ 190"/>
        <xdr:cNvCxnSpPr/>
      </xdr:nvCxnSpPr>
      <xdr:spPr>
        <a:xfrm flipV="1">
          <a:off x="4114800" y="13975680"/>
          <a:ext cx="8382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84930</xdr:rowOff>
    </xdr:from>
    <xdr:to>
      <xdr:col>19</xdr:col>
      <xdr:colOff>133350</xdr:colOff>
      <xdr:row>81</xdr:row>
      <xdr:rowOff>123943</xdr:rowOff>
    </xdr:to>
    <xdr:cxnSp macro="">
      <xdr:nvCxnSpPr>
        <xdr:cNvPr id="194" name="直線コネクタ 193"/>
        <xdr:cNvCxnSpPr/>
      </xdr:nvCxnSpPr>
      <xdr:spPr>
        <a:xfrm>
          <a:off x="3225800" y="1397238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14517</xdr:rowOff>
    </xdr:from>
    <xdr:to>
      <xdr:col>15</xdr:col>
      <xdr:colOff>82550</xdr:colOff>
      <xdr:row>81</xdr:row>
      <xdr:rowOff>84930</xdr:rowOff>
    </xdr:to>
    <xdr:cxnSp macro="">
      <xdr:nvCxnSpPr>
        <xdr:cNvPr id="197" name="直線コネクタ 196"/>
        <xdr:cNvCxnSpPr/>
      </xdr:nvCxnSpPr>
      <xdr:spPr>
        <a:xfrm>
          <a:off x="2336800" y="13901967"/>
          <a:ext cx="889000" cy="7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87643</xdr:rowOff>
    </xdr:from>
    <xdr:to>
      <xdr:col>11</xdr:col>
      <xdr:colOff>31750</xdr:colOff>
      <xdr:row>81</xdr:row>
      <xdr:rowOff>14517</xdr:rowOff>
    </xdr:to>
    <xdr:cxnSp macro="">
      <xdr:nvCxnSpPr>
        <xdr:cNvPr id="200" name="直線コネクタ 199"/>
        <xdr:cNvCxnSpPr/>
      </xdr:nvCxnSpPr>
      <xdr:spPr>
        <a:xfrm>
          <a:off x="1447800" y="13803643"/>
          <a:ext cx="889000" cy="9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37430</xdr:rowOff>
    </xdr:from>
    <xdr:to>
      <xdr:col>23</xdr:col>
      <xdr:colOff>184150</xdr:colOff>
      <xdr:row>81</xdr:row>
      <xdr:rowOff>139030</xdr:rowOff>
    </xdr:to>
    <xdr:sp macro="" textlink="">
      <xdr:nvSpPr>
        <xdr:cNvPr id="210" name="楕円 209"/>
        <xdr:cNvSpPr/>
      </xdr:nvSpPr>
      <xdr:spPr>
        <a:xfrm>
          <a:off x="4902200" y="139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53957</xdr:rowOff>
    </xdr:from>
    <xdr:ext cx="762000" cy="259045"/>
    <xdr:sp macro="" textlink="">
      <xdr:nvSpPr>
        <xdr:cNvPr id="211" name="人件費・物件費等の状況該当値テキスト"/>
        <xdr:cNvSpPr txBox="1"/>
      </xdr:nvSpPr>
      <xdr:spPr>
        <a:xfrm>
          <a:off x="5041900" y="1376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73143</xdr:rowOff>
    </xdr:from>
    <xdr:to>
      <xdr:col>19</xdr:col>
      <xdr:colOff>184150</xdr:colOff>
      <xdr:row>82</xdr:row>
      <xdr:rowOff>3293</xdr:rowOff>
    </xdr:to>
    <xdr:sp macro="" textlink="">
      <xdr:nvSpPr>
        <xdr:cNvPr id="212" name="楕円 211"/>
        <xdr:cNvSpPr/>
      </xdr:nvSpPr>
      <xdr:spPr>
        <a:xfrm>
          <a:off x="4064000" y="13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13470</xdr:rowOff>
    </xdr:from>
    <xdr:ext cx="736600" cy="259045"/>
    <xdr:sp macro="" textlink="">
      <xdr:nvSpPr>
        <xdr:cNvPr id="213" name="テキスト ボックス 212"/>
        <xdr:cNvSpPr txBox="1"/>
      </xdr:nvSpPr>
      <xdr:spPr>
        <a:xfrm>
          <a:off x="3733800" y="13729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34130</xdr:rowOff>
    </xdr:from>
    <xdr:to>
      <xdr:col>15</xdr:col>
      <xdr:colOff>133350</xdr:colOff>
      <xdr:row>81</xdr:row>
      <xdr:rowOff>135730</xdr:rowOff>
    </xdr:to>
    <xdr:sp macro="" textlink="">
      <xdr:nvSpPr>
        <xdr:cNvPr id="214" name="楕円 213"/>
        <xdr:cNvSpPr/>
      </xdr:nvSpPr>
      <xdr:spPr>
        <a:xfrm>
          <a:off x="3175000" y="139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145907</xdr:rowOff>
    </xdr:from>
    <xdr:ext cx="762000" cy="259045"/>
    <xdr:sp macro="" textlink="">
      <xdr:nvSpPr>
        <xdr:cNvPr id="215" name="テキスト ボックス 214"/>
        <xdr:cNvSpPr txBox="1"/>
      </xdr:nvSpPr>
      <xdr:spPr>
        <a:xfrm>
          <a:off x="2844800" y="1369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135167</xdr:rowOff>
    </xdr:from>
    <xdr:to>
      <xdr:col>11</xdr:col>
      <xdr:colOff>82550</xdr:colOff>
      <xdr:row>81</xdr:row>
      <xdr:rowOff>65317</xdr:rowOff>
    </xdr:to>
    <xdr:sp macro="" textlink="">
      <xdr:nvSpPr>
        <xdr:cNvPr id="216" name="楕円 215"/>
        <xdr:cNvSpPr/>
      </xdr:nvSpPr>
      <xdr:spPr>
        <a:xfrm>
          <a:off x="2286000" y="138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75494</xdr:rowOff>
    </xdr:from>
    <xdr:ext cx="762000" cy="259045"/>
    <xdr:sp macro="" textlink="">
      <xdr:nvSpPr>
        <xdr:cNvPr id="217" name="テキスト ボックス 216"/>
        <xdr:cNvSpPr txBox="1"/>
      </xdr:nvSpPr>
      <xdr:spPr>
        <a:xfrm>
          <a:off x="1955800" y="1362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36843</xdr:rowOff>
    </xdr:from>
    <xdr:to>
      <xdr:col>7</xdr:col>
      <xdr:colOff>31750</xdr:colOff>
      <xdr:row>80</xdr:row>
      <xdr:rowOff>138443</xdr:rowOff>
    </xdr:to>
    <xdr:sp macro="" textlink="">
      <xdr:nvSpPr>
        <xdr:cNvPr id="218" name="楕円 217"/>
        <xdr:cNvSpPr/>
      </xdr:nvSpPr>
      <xdr:spPr>
        <a:xfrm>
          <a:off x="1397000" y="137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148620</xdr:rowOff>
    </xdr:from>
    <xdr:ext cx="762000" cy="259045"/>
    <xdr:sp macro="" textlink="">
      <xdr:nvSpPr>
        <xdr:cNvPr id="219" name="テキスト ボックス 218"/>
        <xdr:cNvSpPr txBox="1"/>
      </xdr:nvSpPr>
      <xdr:spPr>
        <a:xfrm>
          <a:off x="1066800" y="135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ポイントの下げとなった。任期付職員の増減等によるもの。</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24341</xdr:rowOff>
    </xdr:from>
    <xdr:to>
      <xdr:col>81</xdr:col>
      <xdr:colOff>44450</xdr:colOff>
      <xdr:row>81</xdr:row>
      <xdr:rowOff>94191</xdr:rowOff>
    </xdr:to>
    <xdr:cxnSp macro="">
      <xdr:nvCxnSpPr>
        <xdr:cNvPr id="253" name="直線コネクタ 252"/>
        <xdr:cNvCxnSpPr/>
      </xdr:nvCxnSpPr>
      <xdr:spPr>
        <a:xfrm flipV="1">
          <a:off x="16179800" y="1374034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94191</xdr:rowOff>
    </xdr:from>
    <xdr:to>
      <xdr:col>77</xdr:col>
      <xdr:colOff>44450</xdr:colOff>
      <xdr:row>84</xdr:row>
      <xdr:rowOff>162984</xdr:rowOff>
    </xdr:to>
    <xdr:cxnSp macro="">
      <xdr:nvCxnSpPr>
        <xdr:cNvPr id="256" name="直線コネクタ 255"/>
        <xdr:cNvCxnSpPr/>
      </xdr:nvCxnSpPr>
      <xdr:spPr>
        <a:xfrm flipV="1">
          <a:off x="15290800" y="13981641"/>
          <a:ext cx="889000" cy="58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59" name="直線コネクタ 258"/>
        <xdr:cNvCxnSpPr/>
      </xdr:nvCxnSpPr>
      <xdr:spPr>
        <a:xfrm>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142875</xdr:rowOff>
    </xdr:to>
    <xdr:cxnSp macro="">
      <xdr:nvCxnSpPr>
        <xdr:cNvPr id="262" name="直線コネクタ 261"/>
        <xdr:cNvCxnSpPr/>
      </xdr:nvCxnSpPr>
      <xdr:spPr>
        <a:xfrm>
          <a:off x="13512800" y="1424305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144991</xdr:rowOff>
    </xdr:from>
    <xdr:to>
      <xdr:col>81</xdr:col>
      <xdr:colOff>95250</xdr:colOff>
      <xdr:row>80</xdr:row>
      <xdr:rowOff>75141</xdr:rowOff>
    </xdr:to>
    <xdr:sp macro="" textlink="">
      <xdr:nvSpPr>
        <xdr:cNvPr id="272" name="楕円 271"/>
        <xdr:cNvSpPr/>
      </xdr:nvSpPr>
      <xdr:spPr>
        <a:xfrm>
          <a:off x="169672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66268</xdr:rowOff>
    </xdr:from>
    <xdr:ext cx="762000" cy="259045"/>
    <xdr:sp macro="" textlink="">
      <xdr:nvSpPr>
        <xdr:cNvPr id="273" name="給与水準   （国との比較）該当値テキスト"/>
        <xdr:cNvSpPr txBox="1"/>
      </xdr:nvSpPr>
      <xdr:spPr>
        <a:xfrm>
          <a:off x="17106900" y="136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43391</xdr:rowOff>
    </xdr:from>
    <xdr:to>
      <xdr:col>77</xdr:col>
      <xdr:colOff>95250</xdr:colOff>
      <xdr:row>81</xdr:row>
      <xdr:rowOff>144991</xdr:rowOff>
    </xdr:to>
    <xdr:sp macro="" textlink="">
      <xdr:nvSpPr>
        <xdr:cNvPr id="274" name="楕円 273"/>
        <xdr:cNvSpPr/>
      </xdr:nvSpPr>
      <xdr:spPr>
        <a:xfrm>
          <a:off x="16129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155168</xdr:rowOff>
    </xdr:from>
    <xdr:ext cx="736600" cy="259045"/>
    <xdr:sp macro="" textlink="">
      <xdr:nvSpPr>
        <xdr:cNvPr id="275" name="テキスト ボックス 274"/>
        <xdr:cNvSpPr txBox="1"/>
      </xdr:nvSpPr>
      <xdr:spPr>
        <a:xfrm>
          <a:off x="15798800" y="1369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6" name="楕円 275"/>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7" name="テキスト ボックス 276"/>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0" name="楕円 279"/>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1" name="テキスト ボックス 280"/>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昨年度と比較し</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ポイント増加となった。平成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合併を機に、退職者不補充や雇用形態の見直しを実施してきた一方で、時間外勤務が高止まりしていることから、正規職員の人数が不足していると考えられる。正規職員の増員をはじめ、再任用職員の活用や会計年度任用職員の適正化など、人件費全体のバランスを考慮しながら適正な定員管理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141076</xdr:rowOff>
    </xdr:from>
    <xdr:to>
      <xdr:col>81</xdr:col>
      <xdr:colOff>44450</xdr:colOff>
      <xdr:row>58</xdr:row>
      <xdr:rowOff>163195</xdr:rowOff>
    </xdr:to>
    <xdr:cxnSp macro="">
      <xdr:nvCxnSpPr>
        <xdr:cNvPr id="316" name="直線コネクタ 315"/>
        <xdr:cNvCxnSpPr/>
      </xdr:nvCxnSpPr>
      <xdr:spPr>
        <a:xfrm>
          <a:off x="16179800" y="10085176"/>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118956</xdr:rowOff>
    </xdr:from>
    <xdr:to>
      <xdr:col>77</xdr:col>
      <xdr:colOff>44450</xdr:colOff>
      <xdr:row>58</xdr:row>
      <xdr:rowOff>141076</xdr:rowOff>
    </xdr:to>
    <xdr:cxnSp macro="">
      <xdr:nvCxnSpPr>
        <xdr:cNvPr id="319" name="直線コネクタ 318"/>
        <xdr:cNvCxnSpPr/>
      </xdr:nvCxnSpPr>
      <xdr:spPr>
        <a:xfrm>
          <a:off x="15290800" y="1006305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118956</xdr:rowOff>
    </xdr:from>
    <xdr:to>
      <xdr:col>72</xdr:col>
      <xdr:colOff>203200</xdr:colOff>
      <xdr:row>58</xdr:row>
      <xdr:rowOff>118956</xdr:rowOff>
    </xdr:to>
    <xdr:cxnSp macro="">
      <xdr:nvCxnSpPr>
        <xdr:cNvPr id="322" name="直線コネクタ 321"/>
        <xdr:cNvCxnSpPr/>
      </xdr:nvCxnSpPr>
      <xdr:spPr>
        <a:xfrm>
          <a:off x="14401800" y="10063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76729</xdr:rowOff>
    </xdr:from>
    <xdr:to>
      <xdr:col>68</xdr:col>
      <xdr:colOff>152400</xdr:colOff>
      <xdr:row>58</xdr:row>
      <xdr:rowOff>118956</xdr:rowOff>
    </xdr:to>
    <xdr:cxnSp macro="">
      <xdr:nvCxnSpPr>
        <xdr:cNvPr id="325" name="直線コネクタ 324"/>
        <xdr:cNvCxnSpPr/>
      </xdr:nvCxnSpPr>
      <xdr:spPr>
        <a:xfrm>
          <a:off x="13512800" y="10020829"/>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112395</xdr:rowOff>
    </xdr:from>
    <xdr:to>
      <xdr:col>81</xdr:col>
      <xdr:colOff>95250</xdr:colOff>
      <xdr:row>59</xdr:row>
      <xdr:rowOff>42545</xdr:rowOff>
    </xdr:to>
    <xdr:sp macro="" textlink="">
      <xdr:nvSpPr>
        <xdr:cNvPr id="335" name="楕円 334"/>
        <xdr:cNvSpPr/>
      </xdr:nvSpPr>
      <xdr:spPr>
        <a:xfrm>
          <a:off x="169672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128922</xdr:rowOff>
    </xdr:from>
    <xdr:ext cx="762000" cy="259045"/>
    <xdr:sp macro="" textlink="">
      <xdr:nvSpPr>
        <xdr:cNvPr id="336" name="定員管理の状況該当値テキスト"/>
        <xdr:cNvSpPr txBox="1"/>
      </xdr:nvSpPr>
      <xdr:spPr>
        <a:xfrm>
          <a:off x="17106900" y="990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90276</xdr:rowOff>
    </xdr:from>
    <xdr:to>
      <xdr:col>77</xdr:col>
      <xdr:colOff>95250</xdr:colOff>
      <xdr:row>59</xdr:row>
      <xdr:rowOff>20426</xdr:rowOff>
    </xdr:to>
    <xdr:sp macro="" textlink="">
      <xdr:nvSpPr>
        <xdr:cNvPr id="337" name="楕円 336"/>
        <xdr:cNvSpPr/>
      </xdr:nvSpPr>
      <xdr:spPr>
        <a:xfrm>
          <a:off x="16129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30603</xdr:rowOff>
    </xdr:from>
    <xdr:ext cx="736600" cy="259045"/>
    <xdr:sp macro="" textlink="">
      <xdr:nvSpPr>
        <xdr:cNvPr id="338" name="テキスト ボックス 337"/>
        <xdr:cNvSpPr txBox="1"/>
      </xdr:nvSpPr>
      <xdr:spPr>
        <a:xfrm>
          <a:off x="15798800" y="980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68156</xdr:rowOff>
    </xdr:from>
    <xdr:to>
      <xdr:col>73</xdr:col>
      <xdr:colOff>44450</xdr:colOff>
      <xdr:row>58</xdr:row>
      <xdr:rowOff>169756</xdr:rowOff>
    </xdr:to>
    <xdr:sp macro="" textlink="">
      <xdr:nvSpPr>
        <xdr:cNvPr id="339" name="楕円 338"/>
        <xdr:cNvSpPr/>
      </xdr:nvSpPr>
      <xdr:spPr>
        <a:xfrm>
          <a:off x="15240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8483</xdr:rowOff>
    </xdr:from>
    <xdr:ext cx="762000" cy="259045"/>
    <xdr:sp macro="" textlink="">
      <xdr:nvSpPr>
        <xdr:cNvPr id="340" name="テキスト ボックス 339"/>
        <xdr:cNvSpPr txBox="1"/>
      </xdr:nvSpPr>
      <xdr:spPr>
        <a:xfrm>
          <a:off x="14909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68156</xdr:rowOff>
    </xdr:from>
    <xdr:to>
      <xdr:col>68</xdr:col>
      <xdr:colOff>203200</xdr:colOff>
      <xdr:row>58</xdr:row>
      <xdr:rowOff>169756</xdr:rowOff>
    </xdr:to>
    <xdr:sp macro="" textlink="">
      <xdr:nvSpPr>
        <xdr:cNvPr id="341" name="楕円 340"/>
        <xdr:cNvSpPr/>
      </xdr:nvSpPr>
      <xdr:spPr>
        <a:xfrm>
          <a:off x="14351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8483</xdr:rowOff>
    </xdr:from>
    <xdr:ext cx="762000" cy="259045"/>
    <xdr:sp macro="" textlink="">
      <xdr:nvSpPr>
        <xdr:cNvPr id="342" name="テキスト ボックス 341"/>
        <xdr:cNvSpPr txBox="1"/>
      </xdr:nvSpPr>
      <xdr:spPr>
        <a:xfrm>
          <a:off x="14020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25929</xdr:rowOff>
    </xdr:from>
    <xdr:to>
      <xdr:col>64</xdr:col>
      <xdr:colOff>152400</xdr:colOff>
      <xdr:row>58</xdr:row>
      <xdr:rowOff>127529</xdr:rowOff>
    </xdr:to>
    <xdr:sp macro="" textlink="">
      <xdr:nvSpPr>
        <xdr:cNvPr id="343" name="楕円 342"/>
        <xdr:cNvSpPr/>
      </xdr:nvSpPr>
      <xdr:spPr>
        <a:xfrm>
          <a:off x="134620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137706</xdr:rowOff>
    </xdr:from>
    <xdr:ext cx="762000" cy="259045"/>
    <xdr:sp macro="" textlink="">
      <xdr:nvSpPr>
        <xdr:cNvPr id="344" name="テキスト ボックス 343"/>
        <xdr:cNvSpPr txBox="1"/>
      </xdr:nvSpPr>
      <xdr:spPr>
        <a:xfrm>
          <a:off x="13131800" y="973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過去に発行した</a:t>
          </a:r>
          <a:r>
            <a:rPr kumimoji="1" lang="ja-JP" altLang="ja-JP" sz="1100">
              <a:solidFill>
                <a:schemeClr val="dk1"/>
              </a:solidFill>
              <a:effectLst/>
              <a:latin typeface="+mn-lt"/>
              <a:ea typeface="+mn-ea"/>
              <a:cs typeface="+mn-cs"/>
            </a:rPr>
            <a:t>合併特例事業債などの残高の減少に伴い、普通交付税算入公債費等の額が減少し</a:t>
          </a:r>
          <a:r>
            <a:rPr kumimoji="1" lang="ja-JP" altLang="en-US" sz="1100">
              <a:solidFill>
                <a:schemeClr val="dk1"/>
              </a:solidFill>
              <a:effectLst/>
              <a:latin typeface="+mn-lt"/>
              <a:ea typeface="+mn-ea"/>
              <a:cs typeface="+mn-cs"/>
            </a:rPr>
            <a:t>ている。その結果、</a:t>
          </a:r>
          <a:r>
            <a:rPr kumimoji="1" lang="ja-JP" altLang="ja-JP" sz="1100">
              <a:solidFill>
                <a:schemeClr val="dk1"/>
              </a:solidFill>
              <a:effectLst/>
              <a:latin typeface="+mn-lt"/>
              <a:ea typeface="+mn-ea"/>
              <a:cs typeface="+mn-cs"/>
            </a:rPr>
            <a:t>実質公債費率が</a:t>
          </a:r>
          <a:r>
            <a:rPr kumimoji="1" lang="ja-JP" altLang="en-US" sz="1100">
              <a:solidFill>
                <a:schemeClr val="dk1"/>
              </a:solidFill>
              <a:effectLst/>
              <a:latin typeface="+mn-lt"/>
              <a:ea typeface="+mn-ea"/>
              <a:cs typeface="+mn-cs"/>
            </a:rPr>
            <a:t>昨年度と比較して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％増加した。今後も、現在の水準の維持に努める。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38</xdr:row>
      <xdr:rowOff>19473</xdr:rowOff>
    </xdr:to>
    <xdr:cxnSp macro="">
      <xdr:nvCxnSpPr>
        <xdr:cNvPr id="377" name="直線コネクタ 376"/>
        <xdr:cNvCxnSpPr/>
      </xdr:nvCxnSpPr>
      <xdr:spPr>
        <a:xfrm>
          <a:off x="16179800" y="649435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150707</xdr:rowOff>
    </xdr:to>
    <xdr:cxnSp macro="">
      <xdr:nvCxnSpPr>
        <xdr:cNvPr id="380" name="直線コネクタ 379"/>
        <xdr:cNvCxnSpPr/>
      </xdr:nvCxnSpPr>
      <xdr:spPr>
        <a:xfrm>
          <a:off x="15290800" y="639783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54187</xdr:rowOff>
    </xdr:to>
    <xdr:cxnSp macro="">
      <xdr:nvCxnSpPr>
        <xdr:cNvPr id="383" name="直線コネクタ 382"/>
        <xdr:cNvCxnSpPr/>
      </xdr:nvCxnSpPr>
      <xdr:spPr>
        <a:xfrm>
          <a:off x="14401800" y="63656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62230</xdr:rowOff>
    </xdr:to>
    <xdr:cxnSp macro="">
      <xdr:nvCxnSpPr>
        <xdr:cNvPr id="386" name="直線コネクタ 385"/>
        <xdr:cNvCxnSpPr/>
      </xdr:nvCxnSpPr>
      <xdr:spPr>
        <a:xfrm flipV="1">
          <a:off x="13512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6" name="楕円 395"/>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397" name="公債費負担の状況該当値テキスト"/>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99907</xdr:rowOff>
    </xdr:from>
    <xdr:to>
      <xdr:col>77</xdr:col>
      <xdr:colOff>95250</xdr:colOff>
      <xdr:row>38</xdr:row>
      <xdr:rowOff>30057</xdr:rowOff>
    </xdr:to>
    <xdr:sp macro="" textlink="">
      <xdr:nvSpPr>
        <xdr:cNvPr id="398" name="楕円 397"/>
        <xdr:cNvSpPr/>
      </xdr:nvSpPr>
      <xdr:spPr>
        <a:xfrm>
          <a:off x="16129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40234</xdr:rowOff>
    </xdr:from>
    <xdr:ext cx="736600" cy="259045"/>
    <xdr:sp macro="" textlink="">
      <xdr:nvSpPr>
        <xdr:cNvPr id="399" name="テキスト ボックス 398"/>
        <xdr:cNvSpPr txBox="1"/>
      </xdr:nvSpPr>
      <xdr:spPr>
        <a:xfrm>
          <a:off x="15798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0" name="楕円 399"/>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1" name="テキスト ボックス 400"/>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2" name="楕円 401"/>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03" name="テキスト ボックス 402"/>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4" name="楕円 403"/>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5" name="テキスト ボックス 404"/>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財政調整基金及びその他特目基金の保有により、充当可能財源が将来負担額を上回っている。また、</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繰上償還の実施等により、将来負担額</a:t>
          </a:r>
          <a:r>
            <a:rPr kumimoji="1" lang="ja-JP" altLang="en-US" sz="1100">
              <a:solidFill>
                <a:schemeClr val="dk1"/>
              </a:solidFill>
              <a:effectLst/>
              <a:latin typeface="+mn-lt"/>
              <a:ea typeface="+mn-ea"/>
              <a:cs typeface="+mn-cs"/>
            </a:rPr>
            <a:t>は軽減されている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しかしながら、今後も大型の投資的事業が予定されており、歳出に占める公債費負担割合の上昇が見込まれる。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ポイント増加した。他団体との</a:t>
          </a:r>
          <a:r>
            <a:rPr kumimoji="1" lang="ja-JP" altLang="en-US" sz="1100">
              <a:solidFill>
                <a:schemeClr val="dk1"/>
              </a:solidFill>
              <a:effectLst/>
              <a:latin typeface="+mn-lt"/>
              <a:ea typeface="+mn-ea"/>
              <a:cs typeface="+mn-cs"/>
            </a:rPr>
            <a:t>順位</a:t>
          </a:r>
          <a:r>
            <a:rPr kumimoji="1" lang="ja-JP" altLang="ja-JP" sz="1100">
              <a:solidFill>
                <a:schemeClr val="dk1"/>
              </a:solidFill>
              <a:effectLst/>
              <a:latin typeface="+mn-lt"/>
              <a:ea typeface="+mn-ea"/>
              <a:cs typeface="+mn-cs"/>
            </a:rPr>
            <a:t>比較では</a:t>
          </a:r>
          <a:r>
            <a:rPr kumimoji="1" lang="ja-JP" altLang="en-US" sz="1100">
              <a:solidFill>
                <a:schemeClr val="dk1"/>
              </a:solidFill>
              <a:effectLst/>
              <a:latin typeface="+mn-lt"/>
              <a:ea typeface="+mn-ea"/>
              <a:cs typeface="+mn-cs"/>
            </a:rPr>
            <a:t>上位</a:t>
          </a:r>
          <a:r>
            <a:rPr kumimoji="1" lang="ja-JP" altLang="ja-JP" sz="1100">
              <a:solidFill>
                <a:schemeClr val="dk1"/>
              </a:solidFill>
              <a:effectLst/>
              <a:latin typeface="+mn-lt"/>
              <a:ea typeface="+mn-ea"/>
              <a:cs typeface="+mn-cs"/>
            </a:rPr>
            <a:t>となり、人件費の割合が特に小さいことが顕著である。</a:t>
          </a:r>
          <a:endParaRPr lang="ja-JP" altLang="ja-JP" sz="1400">
            <a:effectLst/>
          </a:endParaRPr>
        </a:p>
        <a:p>
          <a:r>
            <a:rPr kumimoji="1" lang="ja-JP" altLang="ja-JP" sz="1100">
              <a:solidFill>
                <a:schemeClr val="dk1"/>
              </a:solidFill>
              <a:effectLst/>
              <a:latin typeface="+mn-lt"/>
              <a:ea typeface="+mn-ea"/>
              <a:cs typeface="+mn-cs"/>
            </a:rPr>
            <a:t>　今後は再任用職員の活用や会計年度任用職員の適正化などを含めた人件費の適正化を図っていく。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122101</xdr:rowOff>
    </xdr:from>
    <xdr:to>
      <xdr:col>24</xdr:col>
      <xdr:colOff>25400</xdr:colOff>
      <xdr:row>33</xdr:row>
      <xdr:rowOff>161290</xdr:rowOff>
    </xdr:to>
    <xdr:cxnSp macro="">
      <xdr:nvCxnSpPr>
        <xdr:cNvPr id="68" name="直線コネクタ 67"/>
        <xdr:cNvCxnSpPr/>
      </xdr:nvCxnSpPr>
      <xdr:spPr>
        <a:xfrm>
          <a:off x="3987800" y="57799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33</xdr:row>
      <xdr:rowOff>122101</xdr:rowOff>
    </xdr:to>
    <xdr:cxnSp macro="">
      <xdr:nvCxnSpPr>
        <xdr:cNvPr id="71" name="直線コネクタ 70"/>
        <xdr:cNvCxnSpPr/>
      </xdr:nvCxnSpPr>
      <xdr:spPr>
        <a:xfrm>
          <a:off x="3098800" y="57603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33</xdr:row>
      <xdr:rowOff>161290</xdr:rowOff>
    </xdr:to>
    <xdr:cxnSp macro="">
      <xdr:nvCxnSpPr>
        <xdr:cNvPr id="74" name="直線コネクタ 73"/>
        <xdr:cNvCxnSpPr/>
      </xdr:nvCxnSpPr>
      <xdr:spPr>
        <a:xfrm flipV="1">
          <a:off x="2209800" y="57603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148227</xdr:rowOff>
    </xdr:from>
    <xdr:to>
      <xdr:col>11</xdr:col>
      <xdr:colOff>9525</xdr:colOff>
      <xdr:row>33</xdr:row>
      <xdr:rowOff>161290</xdr:rowOff>
    </xdr:to>
    <xdr:cxnSp macro="">
      <xdr:nvCxnSpPr>
        <xdr:cNvPr id="77" name="直線コネクタ 76"/>
        <xdr:cNvCxnSpPr/>
      </xdr:nvCxnSpPr>
      <xdr:spPr>
        <a:xfrm>
          <a:off x="1320800" y="5806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7" name="楕円 86"/>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8" name="人件費該当値テキスト"/>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71301</xdr:rowOff>
    </xdr:from>
    <xdr:to>
      <xdr:col>20</xdr:col>
      <xdr:colOff>38100</xdr:colOff>
      <xdr:row>34</xdr:row>
      <xdr:rowOff>1451</xdr:rowOff>
    </xdr:to>
    <xdr:sp macro="" textlink="">
      <xdr:nvSpPr>
        <xdr:cNvPr id="89" name="楕円 88"/>
        <xdr:cNvSpPr/>
      </xdr:nvSpPr>
      <xdr:spPr>
        <a:xfrm>
          <a:off x="3937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11628</xdr:rowOff>
    </xdr:from>
    <xdr:ext cx="736600" cy="259045"/>
    <xdr:sp macro="" textlink="">
      <xdr:nvSpPr>
        <xdr:cNvPr id="90" name="テキスト ボックス 89"/>
        <xdr:cNvSpPr txBox="1"/>
      </xdr:nvSpPr>
      <xdr:spPr>
        <a:xfrm>
          <a:off x="3606800" y="5498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1" name="楕円 90"/>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2" name="テキスト ボックス 91"/>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3" name="楕円 92"/>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4" name="テキスト ボックス 93"/>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97427</xdr:rowOff>
    </xdr:from>
    <xdr:to>
      <xdr:col>6</xdr:col>
      <xdr:colOff>171450</xdr:colOff>
      <xdr:row>34</xdr:row>
      <xdr:rowOff>27577</xdr:rowOff>
    </xdr:to>
    <xdr:sp macro="" textlink="">
      <xdr:nvSpPr>
        <xdr:cNvPr id="95" name="楕円 94"/>
        <xdr:cNvSpPr/>
      </xdr:nvSpPr>
      <xdr:spPr>
        <a:xfrm>
          <a:off x="1270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37754</xdr:rowOff>
    </xdr:from>
    <xdr:ext cx="762000" cy="259045"/>
    <xdr:sp macro="" textlink="">
      <xdr:nvSpPr>
        <xdr:cNvPr id="96" name="テキスト ボックス 95"/>
        <xdr:cNvSpPr txBox="1"/>
      </xdr:nvSpPr>
      <xdr:spPr>
        <a:xfrm>
          <a:off x="939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ポイント増加した。増加の要因は、</a:t>
          </a:r>
          <a:r>
            <a:rPr kumimoji="1" lang="ja-JP" altLang="en-US" sz="1100">
              <a:solidFill>
                <a:schemeClr val="dk1"/>
              </a:solidFill>
              <a:effectLst/>
              <a:latin typeface="+mn-lt"/>
              <a:ea typeface="+mn-ea"/>
              <a:cs typeface="+mn-cs"/>
            </a:rPr>
            <a:t>公共施設包括管理事業費の皆</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や学校給食管理運営費の増</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増加する労務単価が委託料の増加</a:t>
          </a:r>
          <a:r>
            <a:rPr kumimoji="1" lang="ja-JP" altLang="en-US" sz="1100">
              <a:solidFill>
                <a:schemeClr val="dk1"/>
              </a:solidFill>
              <a:effectLst/>
              <a:latin typeface="+mn-lt"/>
              <a:ea typeface="+mn-ea"/>
              <a:cs typeface="+mn-cs"/>
            </a:rPr>
            <a:t>の一因となって</a:t>
          </a:r>
          <a:r>
            <a:rPr kumimoji="1" lang="ja-JP" altLang="ja-JP" sz="1100">
              <a:solidFill>
                <a:schemeClr val="dk1"/>
              </a:solidFill>
              <a:effectLst/>
              <a:latin typeface="+mn-lt"/>
              <a:ea typeface="+mn-ea"/>
              <a:cs typeface="+mn-cs"/>
            </a:rPr>
            <a:t>いるため、仕様の見直しや他の経費縮減など対応を検討する必要がある。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8128</xdr:rowOff>
    </xdr:to>
    <xdr:cxnSp macro="">
      <xdr:nvCxnSpPr>
        <xdr:cNvPr id="127" name="直線コネクタ 126"/>
        <xdr:cNvCxnSpPr/>
      </xdr:nvCxnSpPr>
      <xdr:spPr>
        <a:xfrm>
          <a:off x="15671800" y="30393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124714</xdr:rowOff>
    </xdr:to>
    <xdr:cxnSp macro="">
      <xdr:nvCxnSpPr>
        <xdr:cNvPr id="130" name="直線コネクタ 129"/>
        <xdr:cNvCxnSpPr/>
      </xdr:nvCxnSpPr>
      <xdr:spPr>
        <a:xfrm>
          <a:off x="14782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124714</xdr:rowOff>
    </xdr:to>
    <xdr:cxnSp macro="">
      <xdr:nvCxnSpPr>
        <xdr:cNvPr id="133" name="直線コネクタ 132"/>
        <xdr:cNvCxnSpPr/>
      </xdr:nvCxnSpPr>
      <xdr:spPr>
        <a:xfrm flipV="1">
          <a:off x="13893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18</xdr:row>
      <xdr:rowOff>17272</xdr:rowOff>
    </xdr:to>
    <xdr:cxnSp macro="">
      <xdr:nvCxnSpPr>
        <xdr:cNvPr id="136" name="直線コネクタ 135"/>
        <xdr:cNvCxnSpPr/>
      </xdr:nvCxnSpPr>
      <xdr:spPr>
        <a:xfrm flipV="1">
          <a:off x="13004800" y="3039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6" name="楕円 145"/>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7" name="物件費該当値テキスト"/>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2" name="楕円 151"/>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3" name="テキスト ボックス 152"/>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4" name="楕円 153"/>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5" name="テキスト ボックス 154"/>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要因として、児童福祉費や障害者福祉費が大きく伸びている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今後も引き続き、財政運営に支障をきたすことのないよう、資格審査等の適正化を図り、</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上昇の歯止めに努める。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31750</xdr:rowOff>
    </xdr:to>
    <xdr:cxnSp macro="">
      <xdr:nvCxnSpPr>
        <xdr:cNvPr id="188" name="直線コネクタ 187"/>
        <xdr:cNvCxnSpPr/>
      </xdr:nvCxnSpPr>
      <xdr:spPr>
        <a:xfrm>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50800</xdr:rowOff>
    </xdr:to>
    <xdr:cxnSp macro="">
      <xdr:nvCxnSpPr>
        <xdr:cNvPr id="191" name="直線コネクタ 190"/>
        <xdr:cNvCxnSpPr/>
      </xdr:nvCxnSpPr>
      <xdr:spPr>
        <a:xfrm>
          <a:off x="3098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35560</xdr:rowOff>
    </xdr:to>
    <xdr:cxnSp macro="">
      <xdr:nvCxnSpPr>
        <xdr:cNvPr id="194" name="直線コネクタ 193"/>
        <xdr:cNvCxnSpPr/>
      </xdr:nvCxnSpPr>
      <xdr:spPr>
        <a:xfrm flipV="1">
          <a:off x="2209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58420</xdr:rowOff>
    </xdr:to>
    <xdr:cxnSp macro="">
      <xdr:nvCxnSpPr>
        <xdr:cNvPr id="197" name="直線コネクタ 196"/>
        <xdr:cNvCxnSpPr/>
      </xdr:nvCxnSpPr>
      <xdr:spPr>
        <a:xfrm flipV="1">
          <a:off x="1320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0" name="テキスト ボックス 209"/>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212" name="テキスト ボックス 211"/>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214" name="テキスト ボックス 213"/>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5" name="楕円 214"/>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6" name="テキスト ボックス 215"/>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ポイント増加した。福岡県平均との乖離は広がってきているため、</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会計への繰出金については、引き続き、</a:t>
          </a:r>
          <a:r>
            <a:rPr kumimoji="1" lang="ja-JP" altLang="en-US" sz="1100">
              <a:solidFill>
                <a:schemeClr val="dk1"/>
              </a:solidFill>
              <a:effectLst/>
              <a:latin typeface="+mn-lt"/>
              <a:ea typeface="+mn-ea"/>
              <a:cs typeface="+mn-cs"/>
            </a:rPr>
            <a:t>受益者</a:t>
          </a:r>
          <a:r>
            <a:rPr kumimoji="1" lang="ja-JP" altLang="ja-JP" sz="1100">
              <a:solidFill>
                <a:schemeClr val="dk1"/>
              </a:solidFill>
              <a:effectLst/>
              <a:latin typeface="+mn-lt"/>
              <a:ea typeface="+mn-ea"/>
              <a:cs typeface="+mn-cs"/>
            </a:rPr>
            <a:t>負担の適正化を図り、普通会計の負担額を減らしていくことができるよう努めていく。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156935</xdr:rowOff>
    </xdr:to>
    <xdr:cxnSp macro="">
      <xdr:nvCxnSpPr>
        <xdr:cNvPr id="251" name="直線コネクタ 250"/>
        <xdr:cNvCxnSpPr/>
      </xdr:nvCxnSpPr>
      <xdr:spPr>
        <a:xfrm>
          <a:off x="15671800" y="9907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135165</xdr:rowOff>
    </xdr:to>
    <xdr:cxnSp macro="">
      <xdr:nvCxnSpPr>
        <xdr:cNvPr id="254" name="直線コネクタ 253"/>
        <xdr:cNvCxnSpPr/>
      </xdr:nvCxnSpPr>
      <xdr:spPr>
        <a:xfrm>
          <a:off x="14782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135165</xdr:rowOff>
    </xdr:to>
    <xdr:cxnSp macro="">
      <xdr:nvCxnSpPr>
        <xdr:cNvPr id="257" name="直線コネクタ 256"/>
        <xdr:cNvCxnSpPr/>
      </xdr:nvCxnSpPr>
      <xdr:spPr>
        <a:xfrm flipV="1">
          <a:off x="13893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135165</xdr:rowOff>
    </xdr:to>
    <xdr:cxnSp macro="">
      <xdr:nvCxnSpPr>
        <xdr:cNvPr id="260" name="直線コネクタ 259"/>
        <xdr:cNvCxnSpPr/>
      </xdr:nvCxnSpPr>
      <xdr:spPr>
        <a:xfrm>
          <a:off x="13004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8" name="楕円 277"/>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79" name="テキスト ボックス 278"/>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した。本市の補助費等は他市町村に比べ一部事務組合への負担金の割合が高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、固定経費化しており、経常収支比率の悪化の一因となっている。一部事務組合</a:t>
          </a:r>
          <a:r>
            <a:rPr kumimoji="1" lang="ja-JP" altLang="en-US" sz="1100">
              <a:solidFill>
                <a:schemeClr val="dk1"/>
              </a:solidFill>
              <a:effectLst/>
              <a:latin typeface="+mn-lt"/>
              <a:ea typeface="+mn-ea"/>
              <a:cs typeface="+mn-cs"/>
            </a:rPr>
            <a:t>への負担金を見直し</a:t>
          </a:r>
          <a:r>
            <a:rPr kumimoji="1" lang="ja-JP" altLang="ja-JP" sz="1100">
              <a:solidFill>
                <a:schemeClr val="dk1"/>
              </a:solidFill>
              <a:effectLst/>
              <a:latin typeface="+mn-lt"/>
              <a:ea typeface="+mn-ea"/>
              <a:cs typeface="+mn-cs"/>
            </a:rPr>
            <a:t>、歳出の適正化に努めていく。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39</xdr:row>
      <xdr:rowOff>153670</xdr:rowOff>
    </xdr:to>
    <xdr:cxnSp macro="">
      <xdr:nvCxnSpPr>
        <xdr:cNvPr id="311" name="直線コネクタ 310"/>
        <xdr:cNvCxnSpPr/>
      </xdr:nvCxnSpPr>
      <xdr:spPr>
        <a:xfrm>
          <a:off x="15671800" y="683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77470</xdr:rowOff>
    </xdr:from>
    <xdr:to>
      <xdr:col>78</xdr:col>
      <xdr:colOff>69850</xdr:colOff>
      <xdr:row>39</xdr:row>
      <xdr:rowOff>146050</xdr:rowOff>
    </xdr:to>
    <xdr:cxnSp macro="">
      <xdr:nvCxnSpPr>
        <xdr:cNvPr id="314" name="直線コネクタ 313"/>
        <xdr:cNvCxnSpPr/>
      </xdr:nvCxnSpPr>
      <xdr:spPr>
        <a:xfrm>
          <a:off x="14782800" y="6764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138430</xdr:rowOff>
    </xdr:to>
    <xdr:cxnSp macro="">
      <xdr:nvCxnSpPr>
        <xdr:cNvPr id="317" name="直線コネクタ 316"/>
        <xdr:cNvCxnSpPr/>
      </xdr:nvCxnSpPr>
      <xdr:spPr>
        <a:xfrm flipV="1">
          <a:off x="13893800" y="6764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138430</xdr:rowOff>
    </xdr:from>
    <xdr:to>
      <xdr:col>69</xdr:col>
      <xdr:colOff>92075</xdr:colOff>
      <xdr:row>39</xdr:row>
      <xdr:rowOff>146050</xdr:rowOff>
    </xdr:to>
    <xdr:cxnSp macro="">
      <xdr:nvCxnSpPr>
        <xdr:cNvPr id="320" name="直線コネクタ 319"/>
        <xdr:cNvCxnSpPr/>
      </xdr:nvCxnSpPr>
      <xdr:spPr>
        <a:xfrm flipV="1">
          <a:off x="13004800" y="682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102870</xdr:rowOff>
    </xdr:from>
    <xdr:to>
      <xdr:col>82</xdr:col>
      <xdr:colOff>158750</xdr:colOff>
      <xdr:row>40</xdr:row>
      <xdr:rowOff>33020</xdr:rowOff>
    </xdr:to>
    <xdr:sp macro="" textlink="">
      <xdr:nvSpPr>
        <xdr:cNvPr id="330" name="楕円 329"/>
        <xdr:cNvSpPr/>
      </xdr:nvSpPr>
      <xdr:spPr>
        <a:xfrm>
          <a:off x="16459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74947</xdr:rowOff>
    </xdr:from>
    <xdr:ext cx="762000" cy="259045"/>
    <xdr:sp macro="" textlink="">
      <xdr:nvSpPr>
        <xdr:cNvPr id="331" name="補助費等該当値テキスト"/>
        <xdr:cNvSpPr txBox="1"/>
      </xdr:nvSpPr>
      <xdr:spPr>
        <a:xfrm>
          <a:off x="16598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32" name="楕円 331"/>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33" name="テキスト ボックス 332"/>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26670</xdr:rowOff>
    </xdr:from>
    <xdr:to>
      <xdr:col>74</xdr:col>
      <xdr:colOff>31750</xdr:colOff>
      <xdr:row>39</xdr:row>
      <xdr:rowOff>128270</xdr:rowOff>
    </xdr:to>
    <xdr:sp macro="" textlink="">
      <xdr:nvSpPr>
        <xdr:cNvPr id="334" name="楕円 333"/>
        <xdr:cNvSpPr/>
      </xdr:nvSpPr>
      <xdr:spPr>
        <a:xfrm>
          <a:off x="14732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113047</xdr:rowOff>
    </xdr:from>
    <xdr:ext cx="762000" cy="259045"/>
    <xdr:sp macro="" textlink="">
      <xdr:nvSpPr>
        <xdr:cNvPr id="335" name="テキスト ボックス 334"/>
        <xdr:cNvSpPr txBox="1"/>
      </xdr:nvSpPr>
      <xdr:spPr>
        <a:xfrm>
          <a:off x="1440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36" name="楕円 335"/>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37" name="テキスト ボックス 336"/>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95250</xdr:rowOff>
    </xdr:from>
    <xdr:to>
      <xdr:col>65</xdr:col>
      <xdr:colOff>53975</xdr:colOff>
      <xdr:row>40</xdr:row>
      <xdr:rowOff>25400</xdr:rowOff>
    </xdr:to>
    <xdr:sp macro="" textlink="">
      <xdr:nvSpPr>
        <xdr:cNvPr id="338" name="楕円 337"/>
        <xdr:cNvSpPr/>
      </xdr:nvSpPr>
      <xdr:spPr>
        <a:xfrm>
          <a:off x="12954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10177</xdr:rowOff>
    </xdr:from>
    <xdr:ext cx="762000" cy="259045"/>
    <xdr:sp macro="" textlink="">
      <xdr:nvSpPr>
        <xdr:cNvPr id="339" name="テキスト ボックス 338"/>
        <xdr:cNvSpPr txBox="1"/>
      </xdr:nvSpPr>
      <xdr:spPr>
        <a:xfrm>
          <a:off x="12623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昨年度と比べ</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公債費はここ数年平準化できており、類似団体や全国平均と比較しても良好である。今後、宗像市公共施設アセットマネジメント推進計画に基づく施設の長寿命化</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などを想定している。繰上償還や償還年数の調整などを検討し、引き続き公債費の平準化に努める。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73661</xdr:rowOff>
    </xdr:to>
    <xdr:cxnSp macro="">
      <xdr:nvCxnSpPr>
        <xdr:cNvPr id="372" name="直線コネクタ 371"/>
        <xdr:cNvCxnSpPr/>
      </xdr:nvCxnSpPr>
      <xdr:spPr>
        <a:xfrm flipV="1">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75" name="直線コネクタ 374"/>
        <xdr:cNvCxnSpPr/>
      </xdr:nvCxnSpPr>
      <xdr:spPr>
        <a:xfrm>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142239</xdr:rowOff>
    </xdr:to>
    <xdr:cxnSp macro="">
      <xdr:nvCxnSpPr>
        <xdr:cNvPr id="378" name="直線コネクタ 377"/>
        <xdr:cNvCxnSpPr/>
      </xdr:nvCxnSpPr>
      <xdr:spPr>
        <a:xfrm flipV="1">
          <a:off x="2209800" y="13065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142239</xdr:rowOff>
    </xdr:to>
    <xdr:cxnSp macro="">
      <xdr:nvCxnSpPr>
        <xdr:cNvPr id="381" name="直線コネクタ 380"/>
        <xdr:cNvCxnSpPr/>
      </xdr:nvCxnSpPr>
      <xdr:spPr>
        <a:xfrm>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1" name="楕円 390"/>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2"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3" name="楕円 392"/>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4" name="テキスト ボックス 393"/>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5" name="楕円 394"/>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6" name="テキスト ボックス 395"/>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7" name="楕円 396"/>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8" name="テキスト ボックス 397"/>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9" name="楕円 398"/>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0" name="テキスト ボックス 399"/>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主な要因は、人件費やその他経費が増加したからである。</a:t>
          </a:r>
          <a:r>
            <a:rPr kumimoji="1" lang="ja-JP" altLang="ja-JP" sz="1100">
              <a:solidFill>
                <a:schemeClr val="dk1"/>
              </a:solidFill>
              <a:effectLst/>
              <a:latin typeface="+mn-lt"/>
              <a:ea typeface="+mn-ea"/>
              <a:cs typeface="+mn-cs"/>
            </a:rPr>
            <a:t>今後はデジタル化による窓口業務や行政事務の効率化、維持補修も含めた施設管理のあり方の見直し等による経常的な人件費及び物件費の削減を目指すとともに、事務事業評価の仕組みを再構築し、政策的な事業の見直しによる行財政改革を進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155575</xdr:rowOff>
    </xdr:to>
    <xdr:cxnSp macro="">
      <xdr:nvCxnSpPr>
        <xdr:cNvPr id="429" name="直線コネクタ 428"/>
        <xdr:cNvCxnSpPr/>
      </xdr:nvCxnSpPr>
      <xdr:spPr>
        <a:xfrm>
          <a:off x="15671800" y="1315720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127000</xdr:rowOff>
    </xdr:to>
    <xdr:cxnSp macro="">
      <xdr:nvCxnSpPr>
        <xdr:cNvPr id="432" name="直線コネクタ 431"/>
        <xdr:cNvCxnSpPr/>
      </xdr:nvCxnSpPr>
      <xdr:spPr>
        <a:xfrm>
          <a:off x="14782800" y="1293431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76</xdr:row>
      <xdr:rowOff>144145</xdr:rowOff>
    </xdr:to>
    <xdr:cxnSp macro="">
      <xdr:nvCxnSpPr>
        <xdr:cNvPr id="435" name="直線コネクタ 434"/>
        <xdr:cNvCxnSpPr/>
      </xdr:nvCxnSpPr>
      <xdr:spPr>
        <a:xfrm flipV="1">
          <a:off x="13893800" y="1293431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144145</xdr:rowOff>
    </xdr:from>
    <xdr:to>
      <xdr:col>69</xdr:col>
      <xdr:colOff>92075</xdr:colOff>
      <xdr:row>77</xdr:row>
      <xdr:rowOff>6986</xdr:rowOff>
    </xdr:to>
    <xdr:cxnSp macro="">
      <xdr:nvCxnSpPr>
        <xdr:cNvPr id="438" name="直線コネクタ 437"/>
        <xdr:cNvCxnSpPr/>
      </xdr:nvCxnSpPr>
      <xdr:spPr>
        <a:xfrm flipV="1">
          <a:off x="13004800" y="13174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104775</xdr:rowOff>
    </xdr:from>
    <xdr:to>
      <xdr:col>82</xdr:col>
      <xdr:colOff>158750</xdr:colOff>
      <xdr:row>78</xdr:row>
      <xdr:rowOff>34925</xdr:rowOff>
    </xdr:to>
    <xdr:sp macro="" textlink="">
      <xdr:nvSpPr>
        <xdr:cNvPr id="448" name="楕円 447"/>
        <xdr:cNvSpPr/>
      </xdr:nvSpPr>
      <xdr:spPr>
        <a:xfrm>
          <a:off x="164592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76852</xdr:rowOff>
    </xdr:from>
    <xdr:ext cx="762000" cy="259045"/>
    <xdr:sp macro="" textlink="">
      <xdr:nvSpPr>
        <xdr:cNvPr id="449" name="公債費以外該当値テキスト"/>
        <xdr:cNvSpPr txBox="1"/>
      </xdr:nvSpPr>
      <xdr:spPr>
        <a:xfrm>
          <a:off x="165989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1" name="テキスト ボックス 450"/>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2" name="楕円 451"/>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136542</xdr:rowOff>
    </xdr:from>
    <xdr:ext cx="762000" cy="259045"/>
    <xdr:sp macro="" textlink="">
      <xdr:nvSpPr>
        <xdr:cNvPr id="453" name="テキスト ボックス 452"/>
        <xdr:cNvSpPr txBox="1"/>
      </xdr:nvSpPr>
      <xdr:spPr>
        <a:xfrm>
          <a:off x="14401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93345</xdr:rowOff>
    </xdr:from>
    <xdr:to>
      <xdr:col>69</xdr:col>
      <xdr:colOff>142875</xdr:colOff>
      <xdr:row>77</xdr:row>
      <xdr:rowOff>23495</xdr:rowOff>
    </xdr:to>
    <xdr:sp macro="" textlink="">
      <xdr:nvSpPr>
        <xdr:cNvPr id="454" name="楕円 453"/>
        <xdr:cNvSpPr/>
      </xdr:nvSpPr>
      <xdr:spPr>
        <a:xfrm>
          <a:off x="13843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33672</xdr:rowOff>
    </xdr:from>
    <xdr:ext cx="762000" cy="259045"/>
    <xdr:sp macro="" textlink="">
      <xdr:nvSpPr>
        <xdr:cNvPr id="455" name="テキスト ボックス 454"/>
        <xdr:cNvSpPr txBox="1"/>
      </xdr:nvSpPr>
      <xdr:spPr>
        <a:xfrm>
          <a:off x="13512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127636</xdr:rowOff>
    </xdr:from>
    <xdr:to>
      <xdr:col>65</xdr:col>
      <xdr:colOff>53975</xdr:colOff>
      <xdr:row>77</xdr:row>
      <xdr:rowOff>57786</xdr:rowOff>
    </xdr:to>
    <xdr:sp macro="" textlink="">
      <xdr:nvSpPr>
        <xdr:cNvPr id="456" name="楕円 455"/>
        <xdr:cNvSpPr/>
      </xdr:nvSpPr>
      <xdr:spPr>
        <a:xfrm>
          <a:off x="12954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42563</xdr:rowOff>
    </xdr:from>
    <xdr:ext cx="762000" cy="259045"/>
    <xdr:sp macro="" textlink="">
      <xdr:nvSpPr>
        <xdr:cNvPr id="457" name="テキスト ボックス 456"/>
        <xdr:cNvSpPr txBox="1"/>
      </xdr:nvSpPr>
      <xdr:spPr>
        <a:xfrm>
          <a:off x="12623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125264</xdr:rowOff>
    </xdr:from>
    <xdr:ext cx="762000" cy="259045"/>
    <xdr:sp macro="" textlink="">
      <xdr:nvSpPr>
        <xdr:cNvPr id="46" name="人口1人当たり決算額の推移最小値テキスト130"/>
        <xdr:cNvSpPr txBox="1"/>
      </xdr:nvSpPr>
      <xdr:spPr>
        <a:xfrm>
          <a:off x="5740400" y="32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115087</xdr:rowOff>
    </xdr:from>
    <xdr:to>
      <xdr:col>29</xdr:col>
      <xdr:colOff>127000</xdr:colOff>
      <xdr:row>18</xdr:row>
      <xdr:rowOff>142989</xdr:rowOff>
    </xdr:to>
    <xdr:cxnSp macro="">
      <xdr:nvCxnSpPr>
        <xdr:cNvPr id="50" name="直線コネクタ 49"/>
        <xdr:cNvCxnSpPr/>
      </xdr:nvCxnSpPr>
      <xdr:spPr bwMode="auto">
        <a:xfrm flipV="1">
          <a:off x="5003800" y="3248812"/>
          <a:ext cx="647700" cy="2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142989</xdr:rowOff>
    </xdr:from>
    <xdr:to>
      <xdr:col>26</xdr:col>
      <xdr:colOff>50800</xdr:colOff>
      <xdr:row>18</xdr:row>
      <xdr:rowOff>146901</xdr:rowOff>
    </xdr:to>
    <xdr:cxnSp macro="">
      <xdr:nvCxnSpPr>
        <xdr:cNvPr id="53" name="直線コネクタ 52"/>
        <xdr:cNvCxnSpPr/>
      </xdr:nvCxnSpPr>
      <xdr:spPr bwMode="auto">
        <a:xfrm flipV="1">
          <a:off x="4305300" y="3276714"/>
          <a:ext cx="698500" cy="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143764</xdr:rowOff>
    </xdr:from>
    <xdr:to>
      <xdr:col>22</xdr:col>
      <xdr:colOff>114300</xdr:colOff>
      <xdr:row>18</xdr:row>
      <xdr:rowOff>146901</xdr:rowOff>
    </xdr:to>
    <xdr:cxnSp macro="">
      <xdr:nvCxnSpPr>
        <xdr:cNvPr id="56" name="直線コネクタ 55"/>
        <xdr:cNvCxnSpPr/>
      </xdr:nvCxnSpPr>
      <xdr:spPr bwMode="auto">
        <a:xfrm>
          <a:off x="3606800" y="3277489"/>
          <a:ext cx="698500" cy="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143764</xdr:rowOff>
    </xdr:from>
    <xdr:to>
      <xdr:col>18</xdr:col>
      <xdr:colOff>177800</xdr:colOff>
      <xdr:row>18</xdr:row>
      <xdr:rowOff>152235</xdr:rowOff>
    </xdr:to>
    <xdr:cxnSp macro="">
      <xdr:nvCxnSpPr>
        <xdr:cNvPr id="59" name="直線コネクタ 58"/>
        <xdr:cNvCxnSpPr/>
      </xdr:nvCxnSpPr>
      <xdr:spPr bwMode="auto">
        <a:xfrm flipV="1">
          <a:off x="2908300" y="3277489"/>
          <a:ext cx="698500" cy="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64287</xdr:rowOff>
    </xdr:from>
    <xdr:to>
      <xdr:col>29</xdr:col>
      <xdr:colOff>177800</xdr:colOff>
      <xdr:row>18</xdr:row>
      <xdr:rowOff>165888</xdr:rowOff>
    </xdr:to>
    <xdr:sp macro="" textlink="">
      <xdr:nvSpPr>
        <xdr:cNvPr id="69" name="楕円 68"/>
        <xdr:cNvSpPr/>
      </xdr:nvSpPr>
      <xdr:spPr bwMode="auto">
        <a:xfrm>
          <a:off x="5600700" y="31980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144314</xdr:rowOff>
    </xdr:from>
    <xdr:ext cx="762000" cy="259045"/>
    <xdr:sp macro="" textlink="">
      <xdr:nvSpPr>
        <xdr:cNvPr id="70" name="人口1人当たり決算額の推移該当値テキスト130"/>
        <xdr:cNvSpPr txBox="1"/>
      </xdr:nvSpPr>
      <xdr:spPr>
        <a:xfrm>
          <a:off x="5740400" y="31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92189</xdr:rowOff>
    </xdr:from>
    <xdr:to>
      <xdr:col>26</xdr:col>
      <xdr:colOff>101600</xdr:colOff>
      <xdr:row>19</xdr:row>
      <xdr:rowOff>22339</xdr:rowOff>
    </xdr:to>
    <xdr:sp macro="" textlink="">
      <xdr:nvSpPr>
        <xdr:cNvPr id="71" name="楕円 70"/>
        <xdr:cNvSpPr/>
      </xdr:nvSpPr>
      <xdr:spPr bwMode="auto">
        <a:xfrm>
          <a:off x="4953000" y="322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7116</xdr:rowOff>
    </xdr:from>
    <xdr:ext cx="736600" cy="259045"/>
    <xdr:sp macro="" textlink="">
      <xdr:nvSpPr>
        <xdr:cNvPr id="72" name="テキスト ボックス 71"/>
        <xdr:cNvSpPr txBox="1"/>
      </xdr:nvSpPr>
      <xdr:spPr>
        <a:xfrm>
          <a:off x="4622800" y="3312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96101</xdr:rowOff>
    </xdr:from>
    <xdr:to>
      <xdr:col>22</xdr:col>
      <xdr:colOff>165100</xdr:colOff>
      <xdr:row>19</xdr:row>
      <xdr:rowOff>26251</xdr:rowOff>
    </xdr:to>
    <xdr:sp macro="" textlink="">
      <xdr:nvSpPr>
        <xdr:cNvPr id="73" name="楕円 72"/>
        <xdr:cNvSpPr/>
      </xdr:nvSpPr>
      <xdr:spPr bwMode="auto">
        <a:xfrm>
          <a:off x="4254500" y="322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11028</xdr:rowOff>
    </xdr:from>
    <xdr:ext cx="762000" cy="259045"/>
    <xdr:sp macro="" textlink="">
      <xdr:nvSpPr>
        <xdr:cNvPr id="74" name="テキスト ボックス 73"/>
        <xdr:cNvSpPr txBox="1"/>
      </xdr:nvSpPr>
      <xdr:spPr>
        <a:xfrm>
          <a:off x="3924300" y="331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92964</xdr:rowOff>
    </xdr:from>
    <xdr:to>
      <xdr:col>19</xdr:col>
      <xdr:colOff>38100</xdr:colOff>
      <xdr:row>19</xdr:row>
      <xdr:rowOff>23114</xdr:rowOff>
    </xdr:to>
    <xdr:sp macro="" textlink="">
      <xdr:nvSpPr>
        <xdr:cNvPr id="75" name="楕円 74"/>
        <xdr:cNvSpPr/>
      </xdr:nvSpPr>
      <xdr:spPr bwMode="auto">
        <a:xfrm>
          <a:off x="3556000" y="322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7891</xdr:rowOff>
    </xdr:from>
    <xdr:ext cx="762000" cy="259045"/>
    <xdr:sp macro="" textlink="">
      <xdr:nvSpPr>
        <xdr:cNvPr id="76" name="テキスト ボックス 75"/>
        <xdr:cNvSpPr txBox="1"/>
      </xdr:nvSpPr>
      <xdr:spPr>
        <a:xfrm>
          <a:off x="3225800" y="331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101435</xdr:rowOff>
    </xdr:from>
    <xdr:to>
      <xdr:col>15</xdr:col>
      <xdr:colOff>101600</xdr:colOff>
      <xdr:row>19</xdr:row>
      <xdr:rowOff>31585</xdr:rowOff>
    </xdr:to>
    <xdr:sp macro="" textlink="">
      <xdr:nvSpPr>
        <xdr:cNvPr id="77" name="楕円 76"/>
        <xdr:cNvSpPr/>
      </xdr:nvSpPr>
      <xdr:spPr bwMode="auto">
        <a:xfrm>
          <a:off x="2857500" y="323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16362</xdr:rowOff>
    </xdr:from>
    <xdr:ext cx="762000" cy="259045"/>
    <xdr:sp macro="" textlink="">
      <xdr:nvSpPr>
        <xdr:cNvPr id="78" name="テキスト ボックス 77"/>
        <xdr:cNvSpPr txBox="1"/>
      </xdr:nvSpPr>
      <xdr:spPr>
        <a:xfrm>
          <a:off x="2527300" y="33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132976</xdr:rowOff>
    </xdr:from>
    <xdr:to>
      <xdr:col>29</xdr:col>
      <xdr:colOff>127000</xdr:colOff>
      <xdr:row>37</xdr:row>
      <xdr:rowOff>232548</xdr:rowOff>
    </xdr:to>
    <xdr:cxnSp macro="">
      <xdr:nvCxnSpPr>
        <xdr:cNvPr id="113" name="直線コネクタ 112"/>
        <xdr:cNvCxnSpPr/>
      </xdr:nvCxnSpPr>
      <xdr:spPr bwMode="auto">
        <a:xfrm>
          <a:off x="5003800" y="7257676"/>
          <a:ext cx="647700" cy="9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132976</xdr:rowOff>
    </xdr:from>
    <xdr:to>
      <xdr:col>26</xdr:col>
      <xdr:colOff>50800</xdr:colOff>
      <xdr:row>37</xdr:row>
      <xdr:rowOff>240484</xdr:rowOff>
    </xdr:to>
    <xdr:cxnSp macro="">
      <xdr:nvCxnSpPr>
        <xdr:cNvPr id="116" name="直線コネクタ 115"/>
        <xdr:cNvCxnSpPr/>
      </xdr:nvCxnSpPr>
      <xdr:spPr bwMode="auto">
        <a:xfrm flipV="1">
          <a:off x="4305300" y="7257676"/>
          <a:ext cx="698500" cy="10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240484</xdr:rowOff>
    </xdr:from>
    <xdr:to>
      <xdr:col>22</xdr:col>
      <xdr:colOff>114300</xdr:colOff>
      <xdr:row>37</xdr:row>
      <xdr:rowOff>299332</xdr:rowOff>
    </xdr:to>
    <xdr:cxnSp macro="">
      <xdr:nvCxnSpPr>
        <xdr:cNvPr id="119" name="直線コネクタ 118"/>
        <xdr:cNvCxnSpPr/>
      </xdr:nvCxnSpPr>
      <xdr:spPr bwMode="auto">
        <a:xfrm flipV="1">
          <a:off x="3606800" y="7365184"/>
          <a:ext cx="6985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299332</xdr:rowOff>
    </xdr:from>
    <xdr:to>
      <xdr:col>18</xdr:col>
      <xdr:colOff>177800</xdr:colOff>
      <xdr:row>37</xdr:row>
      <xdr:rowOff>342472</xdr:rowOff>
    </xdr:to>
    <xdr:cxnSp macro="">
      <xdr:nvCxnSpPr>
        <xdr:cNvPr id="122" name="直線コネクタ 121"/>
        <xdr:cNvCxnSpPr/>
      </xdr:nvCxnSpPr>
      <xdr:spPr bwMode="auto">
        <a:xfrm flipV="1">
          <a:off x="2908300" y="7424032"/>
          <a:ext cx="698500" cy="43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181748</xdr:rowOff>
    </xdr:from>
    <xdr:to>
      <xdr:col>29</xdr:col>
      <xdr:colOff>177800</xdr:colOff>
      <xdr:row>37</xdr:row>
      <xdr:rowOff>283348</xdr:rowOff>
    </xdr:to>
    <xdr:sp macro="" textlink="">
      <xdr:nvSpPr>
        <xdr:cNvPr id="132" name="楕円 131"/>
        <xdr:cNvSpPr/>
      </xdr:nvSpPr>
      <xdr:spPr bwMode="auto">
        <a:xfrm>
          <a:off x="5600700" y="730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90325</xdr:rowOff>
    </xdr:from>
    <xdr:ext cx="762000" cy="259045"/>
    <xdr:sp macro="" textlink="">
      <xdr:nvSpPr>
        <xdr:cNvPr id="133" name="人口1人当たり決算額の推移該当値テキスト445"/>
        <xdr:cNvSpPr txBox="1"/>
      </xdr:nvSpPr>
      <xdr:spPr>
        <a:xfrm>
          <a:off x="5740400" y="721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82176</xdr:rowOff>
    </xdr:from>
    <xdr:to>
      <xdr:col>26</xdr:col>
      <xdr:colOff>101600</xdr:colOff>
      <xdr:row>37</xdr:row>
      <xdr:rowOff>183776</xdr:rowOff>
    </xdr:to>
    <xdr:sp macro="" textlink="">
      <xdr:nvSpPr>
        <xdr:cNvPr id="134" name="楕円 133"/>
        <xdr:cNvSpPr/>
      </xdr:nvSpPr>
      <xdr:spPr bwMode="auto">
        <a:xfrm>
          <a:off x="49530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168553</xdr:rowOff>
    </xdr:from>
    <xdr:ext cx="736600" cy="259045"/>
    <xdr:sp macro="" textlink="">
      <xdr:nvSpPr>
        <xdr:cNvPr id="135" name="テキスト ボックス 134"/>
        <xdr:cNvSpPr txBox="1"/>
      </xdr:nvSpPr>
      <xdr:spPr>
        <a:xfrm>
          <a:off x="4622800" y="729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189684</xdr:rowOff>
    </xdr:from>
    <xdr:to>
      <xdr:col>22</xdr:col>
      <xdr:colOff>165100</xdr:colOff>
      <xdr:row>37</xdr:row>
      <xdr:rowOff>291284</xdr:rowOff>
    </xdr:to>
    <xdr:sp macro="" textlink="">
      <xdr:nvSpPr>
        <xdr:cNvPr id="136" name="楕円 135"/>
        <xdr:cNvSpPr/>
      </xdr:nvSpPr>
      <xdr:spPr bwMode="auto">
        <a:xfrm>
          <a:off x="4254500" y="73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276061</xdr:rowOff>
    </xdr:from>
    <xdr:ext cx="762000" cy="259045"/>
    <xdr:sp macro="" textlink="">
      <xdr:nvSpPr>
        <xdr:cNvPr id="137" name="テキスト ボックス 136"/>
        <xdr:cNvSpPr txBox="1"/>
      </xdr:nvSpPr>
      <xdr:spPr>
        <a:xfrm>
          <a:off x="3924300" y="74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248532</xdr:rowOff>
    </xdr:from>
    <xdr:to>
      <xdr:col>19</xdr:col>
      <xdr:colOff>38100</xdr:colOff>
      <xdr:row>38</xdr:row>
      <xdr:rowOff>7232</xdr:rowOff>
    </xdr:to>
    <xdr:sp macro="" textlink="">
      <xdr:nvSpPr>
        <xdr:cNvPr id="138" name="楕円 137"/>
        <xdr:cNvSpPr/>
      </xdr:nvSpPr>
      <xdr:spPr bwMode="auto">
        <a:xfrm>
          <a:off x="35560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334909</xdr:rowOff>
    </xdr:from>
    <xdr:ext cx="762000" cy="259045"/>
    <xdr:sp macro="" textlink="">
      <xdr:nvSpPr>
        <xdr:cNvPr id="139" name="テキスト ボックス 138"/>
        <xdr:cNvSpPr txBox="1"/>
      </xdr:nvSpPr>
      <xdr:spPr>
        <a:xfrm>
          <a:off x="3225800" y="745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291672</xdr:rowOff>
    </xdr:from>
    <xdr:to>
      <xdr:col>15</xdr:col>
      <xdr:colOff>101600</xdr:colOff>
      <xdr:row>38</xdr:row>
      <xdr:rowOff>50372</xdr:rowOff>
    </xdr:to>
    <xdr:sp macro="" textlink="">
      <xdr:nvSpPr>
        <xdr:cNvPr id="140" name="楕円 139"/>
        <xdr:cNvSpPr/>
      </xdr:nvSpPr>
      <xdr:spPr bwMode="auto">
        <a:xfrm>
          <a:off x="2857500" y="741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35149</xdr:rowOff>
    </xdr:from>
    <xdr:ext cx="762000" cy="259045"/>
    <xdr:sp macro="" textlink="">
      <xdr:nvSpPr>
        <xdr:cNvPr id="141" name="テキスト ボックス 140"/>
        <xdr:cNvSpPr txBox="1"/>
      </xdr:nvSpPr>
      <xdr:spPr>
        <a:xfrm>
          <a:off x="2527300" y="750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115412</xdr:rowOff>
    </xdr:from>
    <xdr:to>
      <xdr:col>24</xdr:col>
      <xdr:colOff>63500</xdr:colOff>
      <xdr:row>38</xdr:row>
      <xdr:rowOff>154483</xdr:rowOff>
    </xdr:to>
    <xdr:cxnSp macro="">
      <xdr:nvCxnSpPr>
        <xdr:cNvPr id="61" name="直線コネクタ 60"/>
        <xdr:cNvCxnSpPr/>
      </xdr:nvCxnSpPr>
      <xdr:spPr>
        <a:xfrm flipV="1">
          <a:off x="3797300" y="6630512"/>
          <a:ext cx="838200" cy="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143091</xdr:rowOff>
    </xdr:from>
    <xdr:to>
      <xdr:col>19</xdr:col>
      <xdr:colOff>177800</xdr:colOff>
      <xdr:row>38</xdr:row>
      <xdr:rowOff>154483</xdr:rowOff>
    </xdr:to>
    <xdr:cxnSp macro="">
      <xdr:nvCxnSpPr>
        <xdr:cNvPr id="64" name="直線コネクタ 63"/>
        <xdr:cNvCxnSpPr/>
      </xdr:nvCxnSpPr>
      <xdr:spPr>
        <a:xfrm>
          <a:off x="2908300" y="665819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143091</xdr:rowOff>
    </xdr:from>
    <xdr:to>
      <xdr:col>15</xdr:col>
      <xdr:colOff>50800</xdr:colOff>
      <xdr:row>38</xdr:row>
      <xdr:rowOff>152064</xdr:rowOff>
    </xdr:to>
    <xdr:cxnSp macro="">
      <xdr:nvCxnSpPr>
        <xdr:cNvPr id="67" name="直線コネクタ 66"/>
        <xdr:cNvCxnSpPr/>
      </xdr:nvCxnSpPr>
      <xdr:spPr>
        <a:xfrm flipV="1">
          <a:off x="2019300" y="6658191"/>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152064</xdr:rowOff>
    </xdr:from>
    <xdr:to>
      <xdr:col>10</xdr:col>
      <xdr:colOff>114300</xdr:colOff>
      <xdr:row>39</xdr:row>
      <xdr:rowOff>36220</xdr:rowOff>
    </xdr:to>
    <xdr:cxnSp macro="">
      <xdr:nvCxnSpPr>
        <xdr:cNvPr id="70" name="直線コネクタ 69"/>
        <xdr:cNvCxnSpPr/>
      </xdr:nvCxnSpPr>
      <xdr:spPr>
        <a:xfrm flipV="1">
          <a:off x="1130300" y="6667164"/>
          <a:ext cx="889000" cy="5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64612</xdr:rowOff>
    </xdr:from>
    <xdr:to>
      <xdr:col>24</xdr:col>
      <xdr:colOff>114300</xdr:colOff>
      <xdr:row>38</xdr:row>
      <xdr:rowOff>166212</xdr:rowOff>
    </xdr:to>
    <xdr:sp macro="" textlink="">
      <xdr:nvSpPr>
        <xdr:cNvPr id="80" name="楕円 79"/>
        <xdr:cNvSpPr/>
      </xdr:nvSpPr>
      <xdr:spPr>
        <a:xfrm>
          <a:off x="4584700" y="6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150989</xdr:rowOff>
    </xdr:from>
    <xdr:ext cx="534377" cy="259045"/>
    <xdr:sp macro="" textlink="">
      <xdr:nvSpPr>
        <xdr:cNvPr id="81" name="人件費該当値テキスト"/>
        <xdr:cNvSpPr txBox="1"/>
      </xdr:nvSpPr>
      <xdr:spPr>
        <a:xfrm>
          <a:off x="4686300" y="64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103683</xdr:rowOff>
    </xdr:from>
    <xdr:to>
      <xdr:col>20</xdr:col>
      <xdr:colOff>38100</xdr:colOff>
      <xdr:row>39</xdr:row>
      <xdr:rowOff>33833</xdr:rowOff>
    </xdr:to>
    <xdr:sp macro="" textlink="">
      <xdr:nvSpPr>
        <xdr:cNvPr id="82" name="楕円 81"/>
        <xdr:cNvSpPr/>
      </xdr:nvSpPr>
      <xdr:spPr>
        <a:xfrm>
          <a:off x="3746500" y="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24960</xdr:rowOff>
    </xdr:from>
    <xdr:ext cx="534377" cy="259045"/>
    <xdr:sp macro="" textlink="">
      <xdr:nvSpPr>
        <xdr:cNvPr id="83" name="テキスト ボックス 82"/>
        <xdr:cNvSpPr txBox="1"/>
      </xdr:nvSpPr>
      <xdr:spPr>
        <a:xfrm>
          <a:off x="3530111" y="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92291</xdr:rowOff>
    </xdr:from>
    <xdr:to>
      <xdr:col>15</xdr:col>
      <xdr:colOff>101600</xdr:colOff>
      <xdr:row>39</xdr:row>
      <xdr:rowOff>22441</xdr:rowOff>
    </xdr:to>
    <xdr:sp macro="" textlink="">
      <xdr:nvSpPr>
        <xdr:cNvPr id="84" name="楕円 83"/>
        <xdr:cNvSpPr/>
      </xdr:nvSpPr>
      <xdr:spPr>
        <a:xfrm>
          <a:off x="2857500" y="66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13568</xdr:rowOff>
    </xdr:from>
    <xdr:ext cx="534377" cy="259045"/>
    <xdr:sp macro="" textlink="">
      <xdr:nvSpPr>
        <xdr:cNvPr id="85" name="テキスト ボックス 84"/>
        <xdr:cNvSpPr txBox="1"/>
      </xdr:nvSpPr>
      <xdr:spPr>
        <a:xfrm>
          <a:off x="2641111" y="67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101264</xdr:rowOff>
    </xdr:from>
    <xdr:to>
      <xdr:col>10</xdr:col>
      <xdr:colOff>165100</xdr:colOff>
      <xdr:row>39</xdr:row>
      <xdr:rowOff>31414</xdr:rowOff>
    </xdr:to>
    <xdr:sp macro="" textlink="">
      <xdr:nvSpPr>
        <xdr:cNvPr id="86" name="楕円 85"/>
        <xdr:cNvSpPr/>
      </xdr:nvSpPr>
      <xdr:spPr>
        <a:xfrm>
          <a:off x="1968500" y="66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22541</xdr:rowOff>
    </xdr:from>
    <xdr:ext cx="534377" cy="259045"/>
    <xdr:sp macro="" textlink="">
      <xdr:nvSpPr>
        <xdr:cNvPr id="87" name="テキスト ボックス 86"/>
        <xdr:cNvSpPr txBox="1"/>
      </xdr:nvSpPr>
      <xdr:spPr>
        <a:xfrm>
          <a:off x="1752111" y="67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156870</xdr:rowOff>
    </xdr:from>
    <xdr:to>
      <xdr:col>6</xdr:col>
      <xdr:colOff>38100</xdr:colOff>
      <xdr:row>39</xdr:row>
      <xdr:rowOff>87020</xdr:rowOff>
    </xdr:to>
    <xdr:sp macro="" textlink="">
      <xdr:nvSpPr>
        <xdr:cNvPr id="88" name="楕円 87"/>
        <xdr:cNvSpPr/>
      </xdr:nvSpPr>
      <xdr:spPr>
        <a:xfrm>
          <a:off x="1079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78147</xdr:rowOff>
    </xdr:from>
    <xdr:ext cx="534377" cy="259045"/>
    <xdr:sp macro="" textlink="">
      <xdr:nvSpPr>
        <xdr:cNvPr id="89" name="テキスト ボックス 88"/>
        <xdr:cNvSpPr txBox="1"/>
      </xdr:nvSpPr>
      <xdr:spPr>
        <a:xfrm>
          <a:off x="863111" y="67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56553</xdr:rowOff>
    </xdr:from>
    <xdr:to>
      <xdr:col>24</xdr:col>
      <xdr:colOff>63500</xdr:colOff>
      <xdr:row>56</xdr:row>
      <xdr:rowOff>127660</xdr:rowOff>
    </xdr:to>
    <xdr:cxnSp macro="">
      <xdr:nvCxnSpPr>
        <xdr:cNvPr id="119" name="直線コネクタ 118"/>
        <xdr:cNvCxnSpPr/>
      </xdr:nvCxnSpPr>
      <xdr:spPr>
        <a:xfrm>
          <a:off x="3797300" y="9657753"/>
          <a:ext cx="838200" cy="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56553</xdr:rowOff>
    </xdr:from>
    <xdr:to>
      <xdr:col>19</xdr:col>
      <xdr:colOff>177800</xdr:colOff>
      <xdr:row>56</xdr:row>
      <xdr:rowOff>97117</xdr:rowOff>
    </xdr:to>
    <xdr:cxnSp macro="">
      <xdr:nvCxnSpPr>
        <xdr:cNvPr id="122" name="直線コネクタ 121"/>
        <xdr:cNvCxnSpPr/>
      </xdr:nvCxnSpPr>
      <xdr:spPr>
        <a:xfrm flipV="1">
          <a:off x="2908300" y="9657753"/>
          <a:ext cx="889000" cy="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97117</xdr:rowOff>
    </xdr:from>
    <xdr:to>
      <xdr:col>15</xdr:col>
      <xdr:colOff>50800</xdr:colOff>
      <xdr:row>57</xdr:row>
      <xdr:rowOff>12446</xdr:rowOff>
    </xdr:to>
    <xdr:cxnSp macro="">
      <xdr:nvCxnSpPr>
        <xdr:cNvPr id="125" name="直線コネクタ 124"/>
        <xdr:cNvCxnSpPr/>
      </xdr:nvCxnSpPr>
      <xdr:spPr>
        <a:xfrm flipV="1">
          <a:off x="2019300" y="9698317"/>
          <a:ext cx="889000" cy="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12446</xdr:rowOff>
    </xdr:from>
    <xdr:to>
      <xdr:col>10</xdr:col>
      <xdr:colOff>114300</xdr:colOff>
      <xdr:row>57</xdr:row>
      <xdr:rowOff>108356</xdr:rowOff>
    </xdr:to>
    <xdr:cxnSp macro="">
      <xdr:nvCxnSpPr>
        <xdr:cNvPr id="128" name="直線コネクタ 127"/>
        <xdr:cNvCxnSpPr/>
      </xdr:nvCxnSpPr>
      <xdr:spPr>
        <a:xfrm flipV="1">
          <a:off x="1130300" y="9785096"/>
          <a:ext cx="889000" cy="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76860</xdr:rowOff>
    </xdr:from>
    <xdr:to>
      <xdr:col>24</xdr:col>
      <xdr:colOff>114300</xdr:colOff>
      <xdr:row>57</xdr:row>
      <xdr:rowOff>7010</xdr:rowOff>
    </xdr:to>
    <xdr:sp macro="" textlink="">
      <xdr:nvSpPr>
        <xdr:cNvPr id="138" name="楕円 137"/>
        <xdr:cNvSpPr/>
      </xdr:nvSpPr>
      <xdr:spPr>
        <a:xfrm>
          <a:off x="4584700" y="96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55287</xdr:rowOff>
    </xdr:from>
    <xdr:ext cx="534377" cy="259045"/>
    <xdr:sp macro="" textlink="">
      <xdr:nvSpPr>
        <xdr:cNvPr id="139" name="物件費該当値テキスト"/>
        <xdr:cNvSpPr txBox="1"/>
      </xdr:nvSpPr>
      <xdr:spPr>
        <a:xfrm>
          <a:off x="4686300" y="96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5753</xdr:rowOff>
    </xdr:from>
    <xdr:to>
      <xdr:col>20</xdr:col>
      <xdr:colOff>38100</xdr:colOff>
      <xdr:row>56</xdr:row>
      <xdr:rowOff>107353</xdr:rowOff>
    </xdr:to>
    <xdr:sp macro="" textlink="">
      <xdr:nvSpPr>
        <xdr:cNvPr id="140" name="楕円 139"/>
        <xdr:cNvSpPr/>
      </xdr:nvSpPr>
      <xdr:spPr>
        <a:xfrm>
          <a:off x="3746500" y="96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98480</xdr:rowOff>
    </xdr:from>
    <xdr:ext cx="534377" cy="259045"/>
    <xdr:sp macro="" textlink="">
      <xdr:nvSpPr>
        <xdr:cNvPr id="141" name="テキスト ボックス 140"/>
        <xdr:cNvSpPr txBox="1"/>
      </xdr:nvSpPr>
      <xdr:spPr>
        <a:xfrm>
          <a:off x="3530111" y="96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46317</xdr:rowOff>
    </xdr:from>
    <xdr:to>
      <xdr:col>15</xdr:col>
      <xdr:colOff>101600</xdr:colOff>
      <xdr:row>56</xdr:row>
      <xdr:rowOff>147917</xdr:rowOff>
    </xdr:to>
    <xdr:sp macro="" textlink="">
      <xdr:nvSpPr>
        <xdr:cNvPr id="142" name="楕円 141"/>
        <xdr:cNvSpPr/>
      </xdr:nvSpPr>
      <xdr:spPr>
        <a:xfrm>
          <a:off x="2857500" y="96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164444</xdr:rowOff>
    </xdr:from>
    <xdr:ext cx="534377" cy="259045"/>
    <xdr:sp macro="" textlink="">
      <xdr:nvSpPr>
        <xdr:cNvPr id="143" name="テキスト ボックス 142"/>
        <xdr:cNvSpPr txBox="1"/>
      </xdr:nvSpPr>
      <xdr:spPr>
        <a:xfrm>
          <a:off x="2641111" y="94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133096</xdr:rowOff>
    </xdr:from>
    <xdr:to>
      <xdr:col>10</xdr:col>
      <xdr:colOff>165100</xdr:colOff>
      <xdr:row>57</xdr:row>
      <xdr:rowOff>63246</xdr:rowOff>
    </xdr:to>
    <xdr:sp macro="" textlink="">
      <xdr:nvSpPr>
        <xdr:cNvPr id="144" name="楕円 143"/>
        <xdr:cNvSpPr/>
      </xdr:nvSpPr>
      <xdr:spPr>
        <a:xfrm>
          <a:off x="1968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79773</xdr:rowOff>
    </xdr:from>
    <xdr:ext cx="534377" cy="259045"/>
    <xdr:sp macro="" textlink="">
      <xdr:nvSpPr>
        <xdr:cNvPr id="145" name="テキスト ボックス 144"/>
        <xdr:cNvSpPr txBox="1"/>
      </xdr:nvSpPr>
      <xdr:spPr>
        <a:xfrm>
          <a:off x="1752111" y="9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57556</xdr:rowOff>
    </xdr:from>
    <xdr:to>
      <xdr:col>6</xdr:col>
      <xdr:colOff>38100</xdr:colOff>
      <xdr:row>57</xdr:row>
      <xdr:rowOff>159156</xdr:rowOff>
    </xdr:to>
    <xdr:sp macro="" textlink="">
      <xdr:nvSpPr>
        <xdr:cNvPr id="146" name="楕円 145"/>
        <xdr:cNvSpPr/>
      </xdr:nvSpPr>
      <xdr:spPr>
        <a:xfrm>
          <a:off x="1079500" y="98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150283</xdr:rowOff>
    </xdr:from>
    <xdr:ext cx="534377" cy="259045"/>
    <xdr:sp macro="" textlink="">
      <xdr:nvSpPr>
        <xdr:cNvPr id="147" name="テキスト ボックス 146"/>
        <xdr:cNvSpPr txBox="1"/>
      </xdr:nvSpPr>
      <xdr:spPr>
        <a:xfrm>
          <a:off x="863111" y="992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126631</xdr:rowOff>
    </xdr:from>
    <xdr:to>
      <xdr:col>24</xdr:col>
      <xdr:colOff>63500</xdr:colOff>
      <xdr:row>78</xdr:row>
      <xdr:rowOff>136652</xdr:rowOff>
    </xdr:to>
    <xdr:cxnSp macro="">
      <xdr:nvCxnSpPr>
        <xdr:cNvPr id="176" name="直線コネクタ 175"/>
        <xdr:cNvCxnSpPr/>
      </xdr:nvCxnSpPr>
      <xdr:spPr>
        <a:xfrm>
          <a:off x="3797300" y="13499731"/>
          <a:ext cx="8382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126631</xdr:rowOff>
    </xdr:from>
    <xdr:to>
      <xdr:col>19</xdr:col>
      <xdr:colOff>177800</xdr:colOff>
      <xdr:row>78</xdr:row>
      <xdr:rowOff>146596</xdr:rowOff>
    </xdr:to>
    <xdr:cxnSp macro="">
      <xdr:nvCxnSpPr>
        <xdr:cNvPr id="179" name="直線コネクタ 178"/>
        <xdr:cNvCxnSpPr/>
      </xdr:nvCxnSpPr>
      <xdr:spPr>
        <a:xfrm flipV="1">
          <a:off x="2908300" y="13499731"/>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144538</xdr:rowOff>
    </xdr:from>
    <xdr:to>
      <xdr:col>15</xdr:col>
      <xdr:colOff>50800</xdr:colOff>
      <xdr:row>78</xdr:row>
      <xdr:rowOff>146596</xdr:rowOff>
    </xdr:to>
    <xdr:cxnSp macro="">
      <xdr:nvCxnSpPr>
        <xdr:cNvPr id="182" name="直線コネクタ 181"/>
        <xdr:cNvCxnSpPr/>
      </xdr:nvCxnSpPr>
      <xdr:spPr>
        <a:xfrm>
          <a:off x="2019300" y="1351763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141491</xdr:rowOff>
    </xdr:from>
    <xdr:to>
      <xdr:col>10</xdr:col>
      <xdr:colOff>114300</xdr:colOff>
      <xdr:row>78</xdr:row>
      <xdr:rowOff>144538</xdr:rowOff>
    </xdr:to>
    <xdr:cxnSp macro="">
      <xdr:nvCxnSpPr>
        <xdr:cNvPr id="185" name="直線コネクタ 184"/>
        <xdr:cNvCxnSpPr/>
      </xdr:nvCxnSpPr>
      <xdr:spPr>
        <a:xfrm>
          <a:off x="1130300" y="1351459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85852</xdr:rowOff>
    </xdr:from>
    <xdr:to>
      <xdr:col>24</xdr:col>
      <xdr:colOff>114300</xdr:colOff>
      <xdr:row>79</xdr:row>
      <xdr:rowOff>16002</xdr:rowOff>
    </xdr:to>
    <xdr:sp macro="" textlink="">
      <xdr:nvSpPr>
        <xdr:cNvPr id="195" name="楕円 194"/>
        <xdr:cNvSpPr/>
      </xdr:nvSpPr>
      <xdr:spPr>
        <a:xfrm>
          <a:off x="45847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779</xdr:rowOff>
    </xdr:from>
    <xdr:ext cx="469744" cy="259045"/>
    <xdr:sp macro="" textlink="">
      <xdr:nvSpPr>
        <xdr:cNvPr id="196" name="維持補修費該当値テキスト"/>
        <xdr:cNvSpPr txBox="1"/>
      </xdr:nvSpPr>
      <xdr:spPr>
        <a:xfrm>
          <a:off x="4686300" y="133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75831</xdr:rowOff>
    </xdr:from>
    <xdr:to>
      <xdr:col>20</xdr:col>
      <xdr:colOff>38100</xdr:colOff>
      <xdr:row>79</xdr:row>
      <xdr:rowOff>5981</xdr:rowOff>
    </xdr:to>
    <xdr:sp macro="" textlink="">
      <xdr:nvSpPr>
        <xdr:cNvPr id="197" name="楕円 196"/>
        <xdr:cNvSpPr/>
      </xdr:nvSpPr>
      <xdr:spPr>
        <a:xfrm>
          <a:off x="3746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168558</xdr:rowOff>
    </xdr:from>
    <xdr:ext cx="469744" cy="259045"/>
    <xdr:sp macro="" textlink="">
      <xdr:nvSpPr>
        <xdr:cNvPr id="198" name="テキスト ボックス 197"/>
        <xdr:cNvSpPr txBox="1"/>
      </xdr:nvSpPr>
      <xdr:spPr>
        <a:xfrm>
          <a:off x="3562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95796</xdr:rowOff>
    </xdr:from>
    <xdr:to>
      <xdr:col>15</xdr:col>
      <xdr:colOff>101600</xdr:colOff>
      <xdr:row>79</xdr:row>
      <xdr:rowOff>25946</xdr:rowOff>
    </xdr:to>
    <xdr:sp macro="" textlink="">
      <xdr:nvSpPr>
        <xdr:cNvPr id="199" name="楕円 198"/>
        <xdr:cNvSpPr/>
      </xdr:nvSpPr>
      <xdr:spPr>
        <a:xfrm>
          <a:off x="2857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17073</xdr:rowOff>
    </xdr:from>
    <xdr:ext cx="469744" cy="259045"/>
    <xdr:sp macro="" textlink="">
      <xdr:nvSpPr>
        <xdr:cNvPr id="200" name="テキスト ボックス 199"/>
        <xdr:cNvSpPr txBox="1"/>
      </xdr:nvSpPr>
      <xdr:spPr>
        <a:xfrm>
          <a:off x="2673428" y="135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93738</xdr:rowOff>
    </xdr:from>
    <xdr:to>
      <xdr:col>10</xdr:col>
      <xdr:colOff>165100</xdr:colOff>
      <xdr:row>79</xdr:row>
      <xdr:rowOff>23888</xdr:rowOff>
    </xdr:to>
    <xdr:sp macro="" textlink="">
      <xdr:nvSpPr>
        <xdr:cNvPr id="201" name="楕円 200"/>
        <xdr:cNvSpPr/>
      </xdr:nvSpPr>
      <xdr:spPr>
        <a:xfrm>
          <a:off x="1968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15015</xdr:rowOff>
    </xdr:from>
    <xdr:ext cx="469744" cy="259045"/>
    <xdr:sp macro="" textlink="">
      <xdr:nvSpPr>
        <xdr:cNvPr id="202" name="テキスト ボックス 201"/>
        <xdr:cNvSpPr txBox="1"/>
      </xdr:nvSpPr>
      <xdr:spPr>
        <a:xfrm>
          <a:off x="1784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90691</xdr:rowOff>
    </xdr:from>
    <xdr:to>
      <xdr:col>6</xdr:col>
      <xdr:colOff>38100</xdr:colOff>
      <xdr:row>79</xdr:row>
      <xdr:rowOff>20841</xdr:rowOff>
    </xdr:to>
    <xdr:sp macro="" textlink="">
      <xdr:nvSpPr>
        <xdr:cNvPr id="203" name="楕円 202"/>
        <xdr:cNvSpPr/>
      </xdr:nvSpPr>
      <xdr:spPr>
        <a:xfrm>
          <a:off x="1079500" y="134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11968</xdr:rowOff>
    </xdr:from>
    <xdr:ext cx="469744" cy="259045"/>
    <xdr:sp macro="" textlink="">
      <xdr:nvSpPr>
        <xdr:cNvPr id="204" name="テキスト ボックス 203"/>
        <xdr:cNvSpPr txBox="1"/>
      </xdr:nvSpPr>
      <xdr:spPr>
        <a:xfrm>
          <a:off x="895428" y="135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59004</xdr:rowOff>
    </xdr:from>
    <xdr:to>
      <xdr:col>24</xdr:col>
      <xdr:colOff>63500</xdr:colOff>
      <xdr:row>96</xdr:row>
      <xdr:rowOff>23158</xdr:rowOff>
    </xdr:to>
    <xdr:cxnSp macro="">
      <xdr:nvCxnSpPr>
        <xdr:cNvPr id="236" name="直線コネクタ 235"/>
        <xdr:cNvCxnSpPr/>
      </xdr:nvCxnSpPr>
      <xdr:spPr>
        <a:xfrm flipV="1">
          <a:off x="3797300" y="16346754"/>
          <a:ext cx="838200" cy="1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50949</xdr:rowOff>
    </xdr:from>
    <xdr:to>
      <xdr:col>19</xdr:col>
      <xdr:colOff>177800</xdr:colOff>
      <xdr:row>96</xdr:row>
      <xdr:rowOff>23158</xdr:rowOff>
    </xdr:to>
    <xdr:cxnSp macro="">
      <xdr:nvCxnSpPr>
        <xdr:cNvPr id="239" name="直線コネクタ 238"/>
        <xdr:cNvCxnSpPr/>
      </xdr:nvCxnSpPr>
      <xdr:spPr>
        <a:xfrm>
          <a:off x="2908300" y="16338699"/>
          <a:ext cx="889000" cy="1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50949</xdr:rowOff>
    </xdr:from>
    <xdr:to>
      <xdr:col>15</xdr:col>
      <xdr:colOff>50800</xdr:colOff>
      <xdr:row>96</xdr:row>
      <xdr:rowOff>170180</xdr:rowOff>
    </xdr:to>
    <xdr:cxnSp macro="">
      <xdr:nvCxnSpPr>
        <xdr:cNvPr id="242" name="直線コネクタ 241"/>
        <xdr:cNvCxnSpPr/>
      </xdr:nvCxnSpPr>
      <xdr:spPr>
        <a:xfrm flipV="1">
          <a:off x="2019300" y="16338699"/>
          <a:ext cx="889000" cy="2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170180</xdr:rowOff>
    </xdr:from>
    <xdr:to>
      <xdr:col>10</xdr:col>
      <xdr:colOff>114300</xdr:colOff>
      <xdr:row>97</xdr:row>
      <xdr:rowOff>46137</xdr:rowOff>
    </xdr:to>
    <xdr:cxnSp macro="">
      <xdr:nvCxnSpPr>
        <xdr:cNvPr id="245" name="直線コネクタ 244"/>
        <xdr:cNvCxnSpPr/>
      </xdr:nvCxnSpPr>
      <xdr:spPr>
        <a:xfrm flipV="1">
          <a:off x="1130300" y="16629380"/>
          <a:ext cx="889000" cy="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8204</xdr:rowOff>
    </xdr:from>
    <xdr:to>
      <xdr:col>24</xdr:col>
      <xdr:colOff>114300</xdr:colOff>
      <xdr:row>95</xdr:row>
      <xdr:rowOff>109804</xdr:rowOff>
    </xdr:to>
    <xdr:sp macro="" textlink="">
      <xdr:nvSpPr>
        <xdr:cNvPr id="255" name="楕円 254"/>
        <xdr:cNvSpPr/>
      </xdr:nvSpPr>
      <xdr:spPr>
        <a:xfrm>
          <a:off x="4584700" y="162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31081</xdr:rowOff>
    </xdr:from>
    <xdr:ext cx="599010" cy="259045"/>
    <xdr:sp macro="" textlink="">
      <xdr:nvSpPr>
        <xdr:cNvPr id="256" name="扶助費該当値テキスト"/>
        <xdr:cNvSpPr txBox="1"/>
      </xdr:nvSpPr>
      <xdr:spPr>
        <a:xfrm>
          <a:off x="4686300" y="161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143808</xdr:rowOff>
    </xdr:from>
    <xdr:to>
      <xdr:col>20</xdr:col>
      <xdr:colOff>38100</xdr:colOff>
      <xdr:row>96</xdr:row>
      <xdr:rowOff>73958</xdr:rowOff>
    </xdr:to>
    <xdr:sp macro="" textlink="">
      <xdr:nvSpPr>
        <xdr:cNvPr id="257" name="楕円 256"/>
        <xdr:cNvSpPr/>
      </xdr:nvSpPr>
      <xdr:spPr>
        <a:xfrm>
          <a:off x="3746500" y="16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90485</xdr:rowOff>
    </xdr:from>
    <xdr:ext cx="599010" cy="259045"/>
    <xdr:sp macro="" textlink="">
      <xdr:nvSpPr>
        <xdr:cNvPr id="258" name="テキスト ボックス 257"/>
        <xdr:cNvSpPr txBox="1"/>
      </xdr:nvSpPr>
      <xdr:spPr>
        <a:xfrm>
          <a:off x="3497795" y="162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xdr:rowOff>
    </xdr:from>
    <xdr:to>
      <xdr:col>15</xdr:col>
      <xdr:colOff>101600</xdr:colOff>
      <xdr:row>95</xdr:row>
      <xdr:rowOff>101749</xdr:rowOff>
    </xdr:to>
    <xdr:sp macro="" textlink="">
      <xdr:nvSpPr>
        <xdr:cNvPr id="259" name="楕円 258"/>
        <xdr:cNvSpPr/>
      </xdr:nvSpPr>
      <xdr:spPr>
        <a:xfrm>
          <a:off x="2857500" y="16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118276</xdr:rowOff>
    </xdr:from>
    <xdr:ext cx="599010" cy="259045"/>
    <xdr:sp macro="" textlink="">
      <xdr:nvSpPr>
        <xdr:cNvPr id="260" name="テキスト ボックス 259"/>
        <xdr:cNvSpPr txBox="1"/>
      </xdr:nvSpPr>
      <xdr:spPr>
        <a:xfrm>
          <a:off x="2608795" y="1606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119380</xdr:rowOff>
    </xdr:from>
    <xdr:to>
      <xdr:col>10</xdr:col>
      <xdr:colOff>165100</xdr:colOff>
      <xdr:row>97</xdr:row>
      <xdr:rowOff>49530</xdr:rowOff>
    </xdr:to>
    <xdr:sp macro="" textlink="">
      <xdr:nvSpPr>
        <xdr:cNvPr id="261" name="楕円 260"/>
        <xdr:cNvSpPr/>
      </xdr:nvSpPr>
      <xdr:spPr>
        <a:xfrm>
          <a:off x="1968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66057</xdr:rowOff>
    </xdr:from>
    <xdr:ext cx="599010" cy="259045"/>
    <xdr:sp macro="" textlink="">
      <xdr:nvSpPr>
        <xdr:cNvPr id="262" name="テキスト ボックス 261"/>
        <xdr:cNvSpPr txBox="1"/>
      </xdr:nvSpPr>
      <xdr:spPr>
        <a:xfrm>
          <a:off x="1719795" y="1635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166787</xdr:rowOff>
    </xdr:from>
    <xdr:to>
      <xdr:col>6</xdr:col>
      <xdr:colOff>38100</xdr:colOff>
      <xdr:row>97</xdr:row>
      <xdr:rowOff>96937</xdr:rowOff>
    </xdr:to>
    <xdr:sp macro="" textlink="">
      <xdr:nvSpPr>
        <xdr:cNvPr id="263" name="楕円 262"/>
        <xdr:cNvSpPr/>
      </xdr:nvSpPr>
      <xdr:spPr>
        <a:xfrm>
          <a:off x="1079500" y="16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113464</xdr:rowOff>
    </xdr:from>
    <xdr:ext cx="534377" cy="259045"/>
    <xdr:sp macro="" textlink="">
      <xdr:nvSpPr>
        <xdr:cNvPr id="264" name="テキスト ボックス 263"/>
        <xdr:cNvSpPr txBox="1"/>
      </xdr:nvSpPr>
      <xdr:spPr>
        <a:xfrm>
          <a:off x="863111" y="164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88555</xdr:rowOff>
    </xdr:from>
    <xdr:to>
      <xdr:col>55</xdr:col>
      <xdr:colOff>0</xdr:colOff>
      <xdr:row>36</xdr:row>
      <xdr:rowOff>114798</xdr:rowOff>
    </xdr:to>
    <xdr:cxnSp macro="">
      <xdr:nvCxnSpPr>
        <xdr:cNvPr id="293" name="直線コネクタ 292"/>
        <xdr:cNvCxnSpPr/>
      </xdr:nvCxnSpPr>
      <xdr:spPr>
        <a:xfrm>
          <a:off x="9639300" y="6260755"/>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88555</xdr:rowOff>
    </xdr:from>
    <xdr:to>
      <xdr:col>50</xdr:col>
      <xdr:colOff>114300</xdr:colOff>
      <xdr:row>36</xdr:row>
      <xdr:rowOff>136522</xdr:rowOff>
    </xdr:to>
    <xdr:cxnSp macro="">
      <xdr:nvCxnSpPr>
        <xdr:cNvPr id="296" name="直線コネクタ 295"/>
        <xdr:cNvCxnSpPr/>
      </xdr:nvCxnSpPr>
      <xdr:spPr>
        <a:xfrm flipV="1">
          <a:off x="8750300" y="626075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788</xdr:rowOff>
    </xdr:from>
    <xdr:to>
      <xdr:col>45</xdr:col>
      <xdr:colOff>177800</xdr:colOff>
      <xdr:row>36</xdr:row>
      <xdr:rowOff>136522</xdr:rowOff>
    </xdr:to>
    <xdr:cxnSp macro="">
      <xdr:nvCxnSpPr>
        <xdr:cNvPr id="299" name="直線コネクタ 298"/>
        <xdr:cNvCxnSpPr/>
      </xdr:nvCxnSpPr>
      <xdr:spPr>
        <a:xfrm>
          <a:off x="7861300" y="5487188"/>
          <a:ext cx="889000" cy="8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37</xdr:row>
      <xdr:rowOff>15075</xdr:rowOff>
    </xdr:to>
    <xdr:cxnSp macro="">
      <xdr:nvCxnSpPr>
        <xdr:cNvPr id="302" name="直線コネクタ 301"/>
        <xdr:cNvCxnSpPr/>
      </xdr:nvCxnSpPr>
      <xdr:spPr>
        <a:xfrm flipV="1">
          <a:off x="6972300" y="5487188"/>
          <a:ext cx="889000" cy="8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63998</xdr:rowOff>
    </xdr:from>
    <xdr:to>
      <xdr:col>55</xdr:col>
      <xdr:colOff>50800</xdr:colOff>
      <xdr:row>36</xdr:row>
      <xdr:rowOff>165598</xdr:rowOff>
    </xdr:to>
    <xdr:sp macro="" textlink="">
      <xdr:nvSpPr>
        <xdr:cNvPr id="312" name="楕円 311"/>
        <xdr:cNvSpPr/>
      </xdr:nvSpPr>
      <xdr:spPr>
        <a:xfrm>
          <a:off x="10426700" y="62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86875</xdr:rowOff>
    </xdr:from>
    <xdr:ext cx="534377" cy="259045"/>
    <xdr:sp macro="" textlink="">
      <xdr:nvSpPr>
        <xdr:cNvPr id="313" name="補助費等該当値テキスト"/>
        <xdr:cNvSpPr txBox="1"/>
      </xdr:nvSpPr>
      <xdr:spPr>
        <a:xfrm>
          <a:off x="10528300" y="60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37755</xdr:rowOff>
    </xdr:from>
    <xdr:to>
      <xdr:col>50</xdr:col>
      <xdr:colOff>165100</xdr:colOff>
      <xdr:row>36</xdr:row>
      <xdr:rowOff>139355</xdr:rowOff>
    </xdr:to>
    <xdr:sp macro="" textlink="">
      <xdr:nvSpPr>
        <xdr:cNvPr id="314" name="楕円 313"/>
        <xdr:cNvSpPr/>
      </xdr:nvSpPr>
      <xdr:spPr>
        <a:xfrm>
          <a:off x="9588500" y="6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155882</xdr:rowOff>
    </xdr:from>
    <xdr:ext cx="534377" cy="259045"/>
    <xdr:sp macro="" textlink="">
      <xdr:nvSpPr>
        <xdr:cNvPr id="315" name="テキスト ボックス 314"/>
        <xdr:cNvSpPr txBox="1"/>
      </xdr:nvSpPr>
      <xdr:spPr>
        <a:xfrm>
          <a:off x="9372111" y="59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85722</xdr:rowOff>
    </xdr:from>
    <xdr:to>
      <xdr:col>46</xdr:col>
      <xdr:colOff>38100</xdr:colOff>
      <xdr:row>37</xdr:row>
      <xdr:rowOff>15872</xdr:rowOff>
    </xdr:to>
    <xdr:sp macro="" textlink="">
      <xdr:nvSpPr>
        <xdr:cNvPr id="316" name="楕円 315"/>
        <xdr:cNvSpPr/>
      </xdr:nvSpPr>
      <xdr:spPr>
        <a:xfrm>
          <a:off x="8699500" y="62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32399</xdr:rowOff>
    </xdr:from>
    <xdr:ext cx="534377" cy="259045"/>
    <xdr:sp macro="" textlink="">
      <xdr:nvSpPr>
        <xdr:cNvPr id="317" name="テキスト ボックス 316"/>
        <xdr:cNvSpPr txBox="1"/>
      </xdr:nvSpPr>
      <xdr:spPr>
        <a:xfrm>
          <a:off x="8483111" y="60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121438</xdr:rowOff>
    </xdr:from>
    <xdr:to>
      <xdr:col>41</xdr:col>
      <xdr:colOff>101600</xdr:colOff>
      <xdr:row>32</xdr:row>
      <xdr:rowOff>51588</xdr:rowOff>
    </xdr:to>
    <xdr:sp macro="" textlink="">
      <xdr:nvSpPr>
        <xdr:cNvPr id="318" name="楕円 317"/>
        <xdr:cNvSpPr/>
      </xdr:nvSpPr>
      <xdr:spPr>
        <a:xfrm>
          <a:off x="7810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68115</xdr:rowOff>
    </xdr:from>
    <xdr:ext cx="599010" cy="259045"/>
    <xdr:sp macro="" textlink="">
      <xdr:nvSpPr>
        <xdr:cNvPr id="319" name="テキスト ボックス 318"/>
        <xdr:cNvSpPr txBox="1"/>
      </xdr:nvSpPr>
      <xdr:spPr>
        <a:xfrm>
          <a:off x="7561795" y="52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135725</xdr:rowOff>
    </xdr:from>
    <xdr:to>
      <xdr:col>36</xdr:col>
      <xdr:colOff>165100</xdr:colOff>
      <xdr:row>37</xdr:row>
      <xdr:rowOff>65875</xdr:rowOff>
    </xdr:to>
    <xdr:sp macro="" textlink="">
      <xdr:nvSpPr>
        <xdr:cNvPr id="320" name="楕円 319"/>
        <xdr:cNvSpPr/>
      </xdr:nvSpPr>
      <xdr:spPr>
        <a:xfrm>
          <a:off x="6921500" y="63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82402</xdr:rowOff>
    </xdr:from>
    <xdr:ext cx="534377" cy="259045"/>
    <xdr:sp macro="" textlink="">
      <xdr:nvSpPr>
        <xdr:cNvPr id="321" name="テキスト ボックス 320"/>
        <xdr:cNvSpPr txBox="1"/>
      </xdr:nvSpPr>
      <xdr:spPr>
        <a:xfrm>
          <a:off x="6705111" y="608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79807</xdr:rowOff>
    </xdr:from>
    <xdr:to>
      <xdr:col>55</xdr:col>
      <xdr:colOff>0</xdr:colOff>
      <xdr:row>56</xdr:row>
      <xdr:rowOff>7341</xdr:rowOff>
    </xdr:to>
    <xdr:cxnSp macro="">
      <xdr:nvCxnSpPr>
        <xdr:cNvPr id="350" name="直線コネクタ 349"/>
        <xdr:cNvCxnSpPr/>
      </xdr:nvCxnSpPr>
      <xdr:spPr>
        <a:xfrm flipV="1">
          <a:off x="9639300" y="9509557"/>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7341</xdr:rowOff>
    </xdr:from>
    <xdr:to>
      <xdr:col>50</xdr:col>
      <xdr:colOff>114300</xdr:colOff>
      <xdr:row>56</xdr:row>
      <xdr:rowOff>155728</xdr:rowOff>
    </xdr:to>
    <xdr:cxnSp macro="">
      <xdr:nvCxnSpPr>
        <xdr:cNvPr id="353" name="直線コネクタ 352"/>
        <xdr:cNvCxnSpPr/>
      </xdr:nvCxnSpPr>
      <xdr:spPr>
        <a:xfrm flipV="1">
          <a:off x="8750300" y="9608541"/>
          <a:ext cx="889000" cy="1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155728</xdr:rowOff>
    </xdr:from>
    <xdr:to>
      <xdr:col>45</xdr:col>
      <xdr:colOff>177800</xdr:colOff>
      <xdr:row>57</xdr:row>
      <xdr:rowOff>72593</xdr:rowOff>
    </xdr:to>
    <xdr:cxnSp macro="">
      <xdr:nvCxnSpPr>
        <xdr:cNvPr id="356" name="直線コネクタ 355"/>
        <xdr:cNvCxnSpPr/>
      </xdr:nvCxnSpPr>
      <xdr:spPr>
        <a:xfrm flipV="1">
          <a:off x="7861300" y="9756928"/>
          <a:ext cx="8890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12129</xdr:rowOff>
    </xdr:from>
    <xdr:to>
      <xdr:col>41</xdr:col>
      <xdr:colOff>50800</xdr:colOff>
      <xdr:row>57</xdr:row>
      <xdr:rowOff>72593</xdr:rowOff>
    </xdr:to>
    <xdr:cxnSp macro="">
      <xdr:nvCxnSpPr>
        <xdr:cNvPr id="359" name="直線コネクタ 358"/>
        <xdr:cNvCxnSpPr/>
      </xdr:nvCxnSpPr>
      <xdr:spPr>
        <a:xfrm>
          <a:off x="6972300" y="9613329"/>
          <a:ext cx="889000" cy="2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29007</xdr:rowOff>
    </xdr:from>
    <xdr:to>
      <xdr:col>55</xdr:col>
      <xdr:colOff>50800</xdr:colOff>
      <xdr:row>55</xdr:row>
      <xdr:rowOff>130607</xdr:rowOff>
    </xdr:to>
    <xdr:sp macro="" textlink="">
      <xdr:nvSpPr>
        <xdr:cNvPr id="369" name="楕円 368"/>
        <xdr:cNvSpPr/>
      </xdr:nvSpPr>
      <xdr:spPr>
        <a:xfrm>
          <a:off x="10426700" y="94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51884</xdr:rowOff>
    </xdr:from>
    <xdr:ext cx="534377" cy="259045"/>
    <xdr:sp macro="" textlink="">
      <xdr:nvSpPr>
        <xdr:cNvPr id="370" name="普通建設事業費該当値テキスト"/>
        <xdr:cNvSpPr txBox="1"/>
      </xdr:nvSpPr>
      <xdr:spPr>
        <a:xfrm>
          <a:off x="10528300" y="93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127991</xdr:rowOff>
    </xdr:from>
    <xdr:to>
      <xdr:col>50</xdr:col>
      <xdr:colOff>165100</xdr:colOff>
      <xdr:row>56</xdr:row>
      <xdr:rowOff>58141</xdr:rowOff>
    </xdr:to>
    <xdr:sp macro="" textlink="">
      <xdr:nvSpPr>
        <xdr:cNvPr id="371" name="楕円 370"/>
        <xdr:cNvSpPr/>
      </xdr:nvSpPr>
      <xdr:spPr>
        <a:xfrm>
          <a:off x="9588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49268</xdr:rowOff>
    </xdr:from>
    <xdr:ext cx="534377" cy="259045"/>
    <xdr:sp macro="" textlink="">
      <xdr:nvSpPr>
        <xdr:cNvPr id="372" name="テキスト ボックス 371"/>
        <xdr:cNvSpPr txBox="1"/>
      </xdr:nvSpPr>
      <xdr:spPr>
        <a:xfrm>
          <a:off x="9372111" y="96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104928</xdr:rowOff>
    </xdr:from>
    <xdr:to>
      <xdr:col>46</xdr:col>
      <xdr:colOff>38100</xdr:colOff>
      <xdr:row>57</xdr:row>
      <xdr:rowOff>35078</xdr:rowOff>
    </xdr:to>
    <xdr:sp macro="" textlink="">
      <xdr:nvSpPr>
        <xdr:cNvPr id="373" name="楕円 372"/>
        <xdr:cNvSpPr/>
      </xdr:nvSpPr>
      <xdr:spPr>
        <a:xfrm>
          <a:off x="8699500" y="97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26205</xdr:rowOff>
    </xdr:from>
    <xdr:ext cx="534377" cy="259045"/>
    <xdr:sp macro="" textlink="">
      <xdr:nvSpPr>
        <xdr:cNvPr id="374" name="テキスト ボックス 373"/>
        <xdr:cNvSpPr txBox="1"/>
      </xdr:nvSpPr>
      <xdr:spPr>
        <a:xfrm>
          <a:off x="8483111" y="97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21793</xdr:rowOff>
    </xdr:from>
    <xdr:to>
      <xdr:col>41</xdr:col>
      <xdr:colOff>101600</xdr:colOff>
      <xdr:row>57</xdr:row>
      <xdr:rowOff>123393</xdr:rowOff>
    </xdr:to>
    <xdr:sp macro="" textlink="">
      <xdr:nvSpPr>
        <xdr:cNvPr id="375" name="楕円 374"/>
        <xdr:cNvSpPr/>
      </xdr:nvSpPr>
      <xdr:spPr>
        <a:xfrm>
          <a:off x="7810500" y="97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114520</xdr:rowOff>
    </xdr:from>
    <xdr:ext cx="534377" cy="259045"/>
    <xdr:sp macro="" textlink="">
      <xdr:nvSpPr>
        <xdr:cNvPr id="376" name="テキスト ボックス 375"/>
        <xdr:cNvSpPr txBox="1"/>
      </xdr:nvSpPr>
      <xdr:spPr>
        <a:xfrm>
          <a:off x="7594111" y="98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132779</xdr:rowOff>
    </xdr:from>
    <xdr:to>
      <xdr:col>36</xdr:col>
      <xdr:colOff>165100</xdr:colOff>
      <xdr:row>56</xdr:row>
      <xdr:rowOff>62929</xdr:rowOff>
    </xdr:to>
    <xdr:sp macro="" textlink="">
      <xdr:nvSpPr>
        <xdr:cNvPr id="377" name="楕円 376"/>
        <xdr:cNvSpPr/>
      </xdr:nvSpPr>
      <xdr:spPr>
        <a:xfrm>
          <a:off x="6921500" y="95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54056</xdr:rowOff>
    </xdr:from>
    <xdr:ext cx="534377" cy="259045"/>
    <xdr:sp macro="" textlink="">
      <xdr:nvSpPr>
        <xdr:cNvPr id="378" name="テキスト ボックス 377"/>
        <xdr:cNvSpPr txBox="1"/>
      </xdr:nvSpPr>
      <xdr:spPr>
        <a:xfrm>
          <a:off x="6705111" y="96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10083</xdr:rowOff>
    </xdr:from>
    <xdr:to>
      <xdr:col>55</xdr:col>
      <xdr:colOff>0</xdr:colOff>
      <xdr:row>76</xdr:row>
      <xdr:rowOff>92723</xdr:rowOff>
    </xdr:to>
    <xdr:cxnSp macro="">
      <xdr:nvCxnSpPr>
        <xdr:cNvPr id="407" name="直線コネクタ 406"/>
        <xdr:cNvCxnSpPr/>
      </xdr:nvCxnSpPr>
      <xdr:spPr>
        <a:xfrm flipV="1">
          <a:off x="9639300" y="13040283"/>
          <a:ext cx="838200" cy="8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92723</xdr:rowOff>
    </xdr:from>
    <xdr:to>
      <xdr:col>50</xdr:col>
      <xdr:colOff>114300</xdr:colOff>
      <xdr:row>78</xdr:row>
      <xdr:rowOff>41517</xdr:rowOff>
    </xdr:to>
    <xdr:cxnSp macro="">
      <xdr:nvCxnSpPr>
        <xdr:cNvPr id="410" name="直線コネクタ 409"/>
        <xdr:cNvCxnSpPr/>
      </xdr:nvCxnSpPr>
      <xdr:spPr>
        <a:xfrm flipV="1">
          <a:off x="8750300" y="13122923"/>
          <a:ext cx="889000" cy="2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41517</xdr:rowOff>
    </xdr:from>
    <xdr:to>
      <xdr:col>45</xdr:col>
      <xdr:colOff>177800</xdr:colOff>
      <xdr:row>78</xdr:row>
      <xdr:rowOff>81807</xdr:rowOff>
    </xdr:to>
    <xdr:cxnSp macro="">
      <xdr:nvCxnSpPr>
        <xdr:cNvPr id="413" name="直線コネクタ 412"/>
        <xdr:cNvCxnSpPr/>
      </xdr:nvCxnSpPr>
      <xdr:spPr>
        <a:xfrm flipV="1">
          <a:off x="7861300" y="13414617"/>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63652</xdr:rowOff>
    </xdr:from>
    <xdr:to>
      <xdr:col>41</xdr:col>
      <xdr:colOff>50800</xdr:colOff>
      <xdr:row>78</xdr:row>
      <xdr:rowOff>81807</xdr:rowOff>
    </xdr:to>
    <xdr:cxnSp macro="">
      <xdr:nvCxnSpPr>
        <xdr:cNvPr id="416" name="直線コネクタ 415"/>
        <xdr:cNvCxnSpPr/>
      </xdr:nvCxnSpPr>
      <xdr:spPr>
        <a:xfrm>
          <a:off x="6972300" y="13265302"/>
          <a:ext cx="889000" cy="18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130734</xdr:rowOff>
    </xdr:from>
    <xdr:to>
      <xdr:col>55</xdr:col>
      <xdr:colOff>50800</xdr:colOff>
      <xdr:row>76</xdr:row>
      <xdr:rowOff>60883</xdr:rowOff>
    </xdr:to>
    <xdr:sp macro="" textlink="">
      <xdr:nvSpPr>
        <xdr:cNvPr id="426" name="楕円 425"/>
        <xdr:cNvSpPr/>
      </xdr:nvSpPr>
      <xdr:spPr>
        <a:xfrm>
          <a:off x="10426700" y="12989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153611</xdr:rowOff>
    </xdr:from>
    <xdr:ext cx="534377" cy="259045"/>
    <xdr:sp macro="" textlink="">
      <xdr:nvSpPr>
        <xdr:cNvPr id="427" name="普通建設事業費 （ うち新規整備　）該当値テキスト"/>
        <xdr:cNvSpPr txBox="1"/>
      </xdr:nvSpPr>
      <xdr:spPr>
        <a:xfrm>
          <a:off x="10528300" y="128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41923</xdr:rowOff>
    </xdr:from>
    <xdr:to>
      <xdr:col>50</xdr:col>
      <xdr:colOff>165100</xdr:colOff>
      <xdr:row>76</xdr:row>
      <xdr:rowOff>143523</xdr:rowOff>
    </xdr:to>
    <xdr:sp macro="" textlink="">
      <xdr:nvSpPr>
        <xdr:cNvPr id="428" name="楕円 427"/>
        <xdr:cNvSpPr/>
      </xdr:nvSpPr>
      <xdr:spPr>
        <a:xfrm>
          <a:off x="9588500" y="130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160050</xdr:rowOff>
    </xdr:from>
    <xdr:ext cx="534377" cy="259045"/>
    <xdr:sp macro="" textlink="">
      <xdr:nvSpPr>
        <xdr:cNvPr id="429" name="テキスト ボックス 428"/>
        <xdr:cNvSpPr txBox="1"/>
      </xdr:nvSpPr>
      <xdr:spPr>
        <a:xfrm>
          <a:off x="9372111" y="128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162167</xdr:rowOff>
    </xdr:from>
    <xdr:to>
      <xdr:col>46</xdr:col>
      <xdr:colOff>38100</xdr:colOff>
      <xdr:row>78</xdr:row>
      <xdr:rowOff>92317</xdr:rowOff>
    </xdr:to>
    <xdr:sp macro="" textlink="">
      <xdr:nvSpPr>
        <xdr:cNvPr id="430" name="楕円 429"/>
        <xdr:cNvSpPr/>
      </xdr:nvSpPr>
      <xdr:spPr>
        <a:xfrm>
          <a:off x="8699500" y="133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83444</xdr:rowOff>
    </xdr:from>
    <xdr:ext cx="469744" cy="259045"/>
    <xdr:sp macro="" textlink="">
      <xdr:nvSpPr>
        <xdr:cNvPr id="431" name="テキスト ボックス 430"/>
        <xdr:cNvSpPr txBox="1"/>
      </xdr:nvSpPr>
      <xdr:spPr>
        <a:xfrm>
          <a:off x="8515428" y="134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31007</xdr:rowOff>
    </xdr:from>
    <xdr:to>
      <xdr:col>41</xdr:col>
      <xdr:colOff>101600</xdr:colOff>
      <xdr:row>78</xdr:row>
      <xdr:rowOff>132607</xdr:rowOff>
    </xdr:to>
    <xdr:sp macro="" textlink="">
      <xdr:nvSpPr>
        <xdr:cNvPr id="432" name="楕円 431"/>
        <xdr:cNvSpPr/>
      </xdr:nvSpPr>
      <xdr:spPr>
        <a:xfrm>
          <a:off x="7810500" y="134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123734</xdr:rowOff>
    </xdr:from>
    <xdr:ext cx="469744" cy="259045"/>
    <xdr:sp macro="" textlink="">
      <xdr:nvSpPr>
        <xdr:cNvPr id="433" name="テキスト ボックス 432"/>
        <xdr:cNvSpPr txBox="1"/>
      </xdr:nvSpPr>
      <xdr:spPr>
        <a:xfrm>
          <a:off x="7626428" y="134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12852</xdr:rowOff>
    </xdr:from>
    <xdr:to>
      <xdr:col>36</xdr:col>
      <xdr:colOff>165100</xdr:colOff>
      <xdr:row>77</xdr:row>
      <xdr:rowOff>114452</xdr:rowOff>
    </xdr:to>
    <xdr:sp macro="" textlink="">
      <xdr:nvSpPr>
        <xdr:cNvPr id="434" name="楕円 433"/>
        <xdr:cNvSpPr/>
      </xdr:nvSpPr>
      <xdr:spPr>
        <a:xfrm>
          <a:off x="6921500" y="13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130979</xdr:rowOff>
    </xdr:from>
    <xdr:ext cx="534377" cy="259045"/>
    <xdr:sp macro="" textlink="">
      <xdr:nvSpPr>
        <xdr:cNvPr id="435" name="テキスト ボックス 434"/>
        <xdr:cNvSpPr txBox="1"/>
      </xdr:nvSpPr>
      <xdr:spPr>
        <a:xfrm>
          <a:off x="6705111" y="129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120416</xdr:rowOff>
    </xdr:from>
    <xdr:to>
      <xdr:col>55</xdr:col>
      <xdr:colOff>0</xdr:colOff>
      <xdr:row>98</xdr:row>
      <xdr:rowOff>20453</xdr:rowOff>
    </xdr:to>
    <xdr:cxnSp macro="">
      <xdr:nvCxnSpPr>
        <xdr:cNvPr id="466" name="直線コネクタ 465"/>
        <xdr:cNvCxnSpPr/>
      </xdr:nvCxnSpPr>
      <xdr:spPr>
        <a:xfrm flipV="1">
          <a:off x="9639300" y="16751066"/>
          <a:ext cx="8382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128172</xdr:rowOff>
    </xdr:from>
    <xdr:to>
      <xdr:col>50</xdr:col>
      <xdr:colOff>114300</xdr:colOff>
      <xdr:row>98</xdr:row>
      <xdr:rowOff>20453</xdr:rowOff>
    </xdr:to>
    <xdr:cxnSp macro="">
      <xdr:nvCxnSpPr>
        <xdr:cNvPr id="469" name="直線コネクタ 468"/>
        <xdr:cNvCxnSpPr/>
      </xdr:nvCxnSpPr>
      <xdr:spPr>
        <a:xfrm>
          <a:off x="8750300" y="16758822"/>
          <a:ext cx="889000" cy="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128172</xdr:rowOff>
    </xdr:from>
    <xdr:to>
      <xdr:col>45</xdr:col>
      <xdr:colOff>177800</xdr:colOff>
      <xdr:row>98</xdr:row>
      <xdr:rowOff>73864</xdr:rowOff>
    </xdr:to>
    <xdr:cxnSp macro="">
      <xdr:nvCxnSpPr>
        <xdr:cNvPr id="472" name="直線コネクタ 471"/>
        <xdr:cNvCxnSpPr/>
      </xdr:nvCxnSpPr>
      <xdr:spPr>
        <a:xfrm flipV="1">
          <a:off x="7861300" y="16758822"/>
          <a:ext cx="889000" cy="1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14509</xdr:rowOff>
    </xdr:from>
    <xdr:to>
      <xdr:col>41</xdr:col>
      <xdr:colOff>50800</xdr:colOff>
      <xdr:row>98</xdr:row>
      <xdr:rowOff>73864</xdr:rowOff>
    </xdr:to>
    <xdr:cxnSp macro="">
      <xdr:nvCxnSpPr>
        <xdr:cNvPr id="475" name="直線コネクタ 474"/>
        <xdr:cNvCxnSpPr/>
      </xdr:nvCxnSpPr>
      <xdr:spPr>
        <a:xfrm>
          <a:off x="6972300" y="16816609"/>
          <a:ext cx="889000" cy="5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69616</xdr:rowOff>
    </xdr:from>
    <xdr:to>
      <xdr:col>55</xdr:col>
      <xdr:colOff>50800</xdr:colOff>
      <xdr:row>97</xdr:row>
      <xdr:rowOff>171216</xdr:rowOff>
    </xdr:to>
    <xdr:sp macro="" textlink="">
      <xdr:nvSpPr>
        <xdr:cNvPr id="485" name="楕円 484"/>
        <xdr:cNvSpPr/>
      </xdr:nvSpPr>
      <xdr:spPr>
        <a:xfrm>
          <a:off x="10426700" y="167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48043</xdr:rowOff>
    </xdr:from>
    <xdr:ext cx="534377" cy="259045"/>
    <xdr:sp macro="" textlink="">
      <xdr:nvSpPr>
        <xdr:cNvPr id="486" name="普通建設事業費 （ うち更新整備　）該当値テキスト"/>
        <xdr:cNvSpPr txBox="1"/>
      </xdr:nvSpPr>
      <xdr:spPr>
        <a:xfrm>
          <a:off x="10528300" y="166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141103</xdr:rowOff>
    </xdr:from>
    <xdr:to>
      <xdr:col>50</xdr:col>
      <xdr:colOff>165100</xdr:colOff>
      <xdr:row>98</xdr:row>
      <xdr:rowOff>71253</xdr:rowOff>
    </xdr:to>
    <xdr:sp macro="" textlink="">
      <xdr:nvSpPr>
        <xdr:cNvPr id="487" name="楕円 486"/>
        <xdr:cNvSpPr/>
      </xdr:nvSpPr>
      <xdr:spPr>
        <a:xfrm>
          <a:off x="9588500" y="167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62380</xdr:rowOff>
    </xdr:from>
    <xdr:ext cx="534377" cy="259045"/>
    <xdr:sp macro="" textlink="">
      <xdr:nvSpPr>
        <xdr:cNvPr id="488" name="テキスト ボックス 487"/>
        <xdr:cNvSpPr txBox="1"/>
      </xdr:nvSpPr>
      <xdr:spPr>
        <a:xfrm>
          <a:off x="9372111" y="1686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77372</xdr:rowOff>
    </xdr:from>
    <xdr:to>
      <xdr:col>46</xdr:col>
      <xdr:colOff>38100</xdr:colOff>
      <xdr:row>98</xdr:row>
      <xdr:rowOff>7522</xdr:rowOff>
    </xdr:to>
    <xdr:sp macro="" textlink="">
      <xdr:nvSpPr>
        <xdr:cNvPr id="489" name="楕円 488"/>
        <xdr:cNvSpPr/>
      </xdr:nvSpPr>
      <xdr:spPr>
        <a:xfrm>
          <a:off x="8699500" y="167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170099</xdr:rowOff>
    </xdr:from>
    <xdr:ext cx="534377" cy="259045"/>
    <xdr:sp macro="" textlink="">
      <xdr:nvSpPr>
        <xdr:cNvPr id="490" name="テキスト ボックス 489"/>
        <xdr:cNvSpPr txBox="1"/>
      </xdr:nvSpPr>
      <xdr:spPr>
        <a:xfrm>
          <a:off x="8483111" y="168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23064</xdr:rowOff>
    </xdr:from>
    <xdr:to>
      <xdr:col>41</xdr:col>
      <xdr:colOff>101600</xdr:colOff>
      <xdr:row>98</xdr:row>
      <xdr:rowOff>124664</xdr:rowOff>
    </xdr:to>
    <xdr:sp macro="" textlink="">
      <xdr:nvSpPr>
        <xdr:cNvPr id="491" name="楕円 490"/>
        <xdr:cNvSpPr/>
      </xdr:nvSpPr>
      <xdr:spPr>
        <a:xfrm>
          <a:off x="7810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115791</xdr:rowOff>
    </xdr:from>
    <xdr:ext cx="534377" cy="259045"/>
    <xdr:sp macro="" textlink="">
      <xdr:nvSpPr>
        <xdr:cNvPr id="492" name="テキスト ボックス 491"/>
        <xdr:cNvSpPr txBox="1"/>
      </xdr:nvSpPr>
      <xdr:spPr>
        <a:xfrm>
          <a:off x="7594111" y="169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135159</xdr:rowOff>
    </xdr:from>
    <xdr:to>
      <xdr:col>36</xdr:col>
      <xdr:colOff>165100</xdr:colOff>
      <xdr:row>98</xdr:row>
      <xdr:rowOff>65309</xdr:rowOff>
    </xdr:to>
    <xdr:sp macro="" textlink="">
      <xdr:nvSpPr>
        <xdr:cNvPr id="493" name="楕円 492"/>
        <xdr:cNvSpPr/>
      </xdr:nvSpPr>
      <xdr:spPr>
        <a:xfrm>
          <a:off x="6921500" y="167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56436</xdr:rowOff>
    </xdr:from>
    <xdr:ext cx="534377" cy="259045"/>
    <xdr:sp macro="" textlink="">
      <xdr:nvSpPr>
        <xdr:cNvPr id="494" name="テキスト ボックス 493"/>
        <xdr:cNvSpPr txBox="1"/>
      </xdr:nvSpPr>
      <xdr:spPr>
        <a:xfrm>
          <a:off x="6705111" y="168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124475</xdr:rowOff>
    </xdr:from>
    <xdr:to>
      <xdr:col>85</xdr:col>
      <xdr:colOff>127000</xdr:colOff>
      <xdr:row>38</xdr:row>
      <xdr:rowOff>134351</xdr:rowOff>
    </xdr:to>
    <xdr:cxnSp macro="">
      <xdr:nvCxnSpPr>
        <xdr:cNvPr id="521" name="直線コネクタ 520"/>
        <xdr:cNvCxnSpPr/>
      </xdr:nvCxnSpPr>
      <xdr:spPr>
        <a:xfrm flipV="1">
          <a:off x="15481300" y="6639575"/>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122189</xdr:rowOff>
    </xdr:from>
    <xdr:to>
      <xdr:col>81</xdr:col>
      <xdr:colOff>50800</xdr:colOff>
      <xdr:row>38</xdr:row>
      <xdr:rowOff>134351</xdr:rowOff>
    </xdr:to>
    <xdr:cxnSp macro="">
      <xdr:nvCxnSpPr>
        <xdr:cNvPr id="524" name="直線コネクタ 523"/>
        <xdr:cNvCxnSpPr/>
      </xdr:nvCxnSpPr>
      <xdr:spPr>
        <a:xfrm>
          <a:off x="14592300" y="6637289"/>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122189</xdr:rowOff>
    </xdr:from>
    <xdr:to>
      <xdr:col>76</xdr:col>
      <xdr:colOff>114300</xdr:colOff>
      <xdr:row>38</xdr:row>
      <xdr:rowOff>130739</xdr:rowOff>
    </xdr:to>
    <xdr:cxnSp macro="">
      <xdr:nvCxnSpPr>
        <xdr:cNvPr id="527" name="直線コネクタ 526"/>
        <xdr:cNvCxnSpPr/>
      </xdr:nvCxnSpPr>
      <xdr:spPr>
        <a:xfrm flipV="1">
          <a:off x="13703300" y="6637289"/>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130236</xdr:rowOff>
    </xdr:from>
    <xdr:to>
      <xdr:col>71</xdr:col>
      <xdr:colOff>177800</xdr:colOff>
      <xdr:row>38</xdr:row>
      <xdr:rowOff>130739</xdr:rowOff>
    </xdr:to>
    <xdr:cxnSp macro="">
      <xdr:nvCxnSpPr>
        <xdr:cNvPr id="530" name="直線コネクタ 529"/>
        <xdr:cNvCxnSpPr/>
      </xdr:nvCxnSpPr>
      <xdr:spPr>
        <a:xfrm>
          <a:off x="12814300" y="664533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73675</xdr:rowOff>
    </xdr:from>
    <xdr:to>
      <xdr:col>85</xdr:col>
      <xdr:colOff>177800</xdr:colOff>
      <xdr:row>39</xdr:row>
      <xdr:rowOff>3825</xdr:rowOff>
    </xdr:to>
    <xdr:sp macro="" textlink="">
      <xdr:nvSpPr>
        <xdr:cNvPr id="540" name="楕円 539"/>
        <xdr:cNvSpPr/>
      </xdr:nvSpPr>
      <xdr:spPr>
        <a:xfrm>
          <a:off x="16268700" y="6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83551</xdr:rowOff>
    </xdr:from>
    <xdr:to>
      <xdr:col>81</xdr:col>
      <xdr:colOff>101600</xdr:colOff>
      <xdr:row>39</xdr:row>
      <xdr:rowOff>13701</xdr:rowOff>
    </xdr:to>
    <xdr:sp macro="" textlink="">
      <xdr:nvSpPr>
        <xdr:cNvPr id="542" name="楕円 541"/>
        <xdr:cNvSpPr/>
      </xdr:nvSpPr>
      <xdr:spPr>
        <a:xfrm>
          <a:off x="15430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4828</xdr:rowOff>
    </xdr:from>
    <xdr:ext cx="378565" cy="259045"/>
    <xdr:sp macro="" textlink="">
      <xdr:nvSpPr>
        <xdr:cNvPr id="543" name="テキスト ボックス 542"/>
        <xdr:cNvSpPr txBox="1"/>
      </xdr:nvSpPr>
      <xdr:spPr>
        <a:xfrm>
          <a:off x="15292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71389</xdr:rowOff>
    </xdr:from>
    <xdr:to>
      <xdr:col>76</xdr:col>
      <xdr:colOff>165100</xdr:colOff>
      <xdr:row>39</xdr:row>
      <xdr:rowOff>1539</xdr:rowOff>
    </xdr:to>
    <xdr:sp macro="" textlink="">
      <xdr:nvSpPr>
        <xdr:cNvPr id="544" name="楕円 543"/>
        <xdr:cNvSpPr/>
      </xdr:nvSpPr>
      <xdr:spPr>
        <a:xfrm>
          <a:off x="14541500" y="6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164116</xdr:rowOff>
    </xdr:from>
    <xdr:ext cx="378565" cy="259045"/>
    <xdr:sp macro="" textlink="">
      <xdr:nvSpPr>
        <xdr:cNvPr id="545" name="テキスト ボックス 544"/>
        <xdr:cNvSpPr txBox="1"/>
      </xdr:nvSpPr>
      <xdr:spPr>
        <a:xfrm>
          <a:off x="14403017" y="667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79939</xdr:rowOff>
    </xdr:from>
    <xdr:to>
      <xdr:col>72</xdr:col>
      <xdr:colOff>38100</xdr:colOff>
      <xdr:row>39</xdr:row>
      <xdr:rowOff>10089</xdr:rowOff>
    </xdr:to>
    <xdr:sp macro="" textlink="">
      <xdr:nvSpPr>
        <xdr:cNvPr id="546" name="楕円 545"/>
        <xdr:cNvSpPr/>
      </xdr:nvSpPr>
      <xdr:spPr>
        <a:xfrm>
          <a:off x="13652500" y="65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1216</xdr:rowOff>
    </xdr:from>
    <xdr:ext cx="378565" cy="259045"/>
    <xdr:sp macro="" textlink="">
      <xdr:nvSpPr>
        <xdr:cNvPr id="547" name="テキスト ボックス 546"/>
        <xdr:cNvSpPr txBox="1"/>
      </xdr:nvSpPr>
      <xdr:spPr>
        <a:xfrm>
          <a:off x="13514017" y="668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79436</xdr:rowOff>
    </xdr:from>
    <xdr:to>
      <xdr:col>67</xdr:col>
      <xdr:colOff>101600</xdr:colOff>
      <xdr:row>39</xdr:row>
      <xdr:rowOff>9586</xdr:rowOff>
    </xdr:to>
    <xdr:sp macro="" textlink="">
      <xdr:nvSpPr>
        <xdr:cNvPr id="548" name="楕円 547"/>
        <xdr:cNvSpPr/>
      </xdr:nvSpPr>
      <xdr:spPr>
        <a:xfrm>
          <a:off x="127635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713</xdr:rowOff>
    </xdr:from>
    <xdr:ext cx="378565" cy="259045"/>
    <xdr:sp macro="" textlink="">
      <xdr:nvSpPr>
        <xdr:cNvPr id="549" name="テキスト ボックス 548"/>
        <xdr:cNvSpPr txBox="1"/>
      </xdr:nvSpPr>
      <xdr:spPr>
        <a:xfrm>
          <a:off x="12625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45935</xdr:rowOff>
    </xdr:from>
    <xdr:to>
      <xdr:col>85</xdr:col>
      <xdr:colOff>127000</xdr:colOff>
      <xdr:row>76</xdr:row>
      <xdr:rowOff>94742</xdr:rowOff>
    </xdr:to>
    <xdr:cxnSp macro="">
      <xdr:nvCxnSpPr>
        <xdr:cNvPr id="627" name="直線コネクタ 626"/>
        <xdr:cNvCxnSpPr/>
      </xdr:nvCxnSpPr>
      <xdr:spPr>
        <a:xfrm flipV="1">
          <a:off x="15481300" y="13076135"/>
          <a:ext cx="8382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94742</xdr:rowOff>
    </xdr:from>
    <xdr:to>
      <xdr:col>81</xdr:col>
      <xdr:colOff>50800</xdr:colOff>
      <xdr:row>77</xdr:row>
      <xdr:rowOff>39243</xdr:rowOff>
    </xdr:to>
    <xdr:cxnSp macro="">
      <xdr:nvCxnSpPr>
        <xdr:cNvPr id="630" name="直線コネクタ 629"/>
        <xdr:cNvCxnSpPr/>
      </xdr:nvCxnSpPr>
      <xdr:spPr>
        <a:xfrm flipV="1">
          <a:off x="14592300" y="13124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64808</xdr:rowOff>
    </xdr:from>
    <xdr:to>
      <xdr:col>76</xdr:col>
      <xdr:colOff>114300</xdr:colOff>
      <xdr:row>77</xdr:row>
      <xdr:rowOff>39243</xdr:rowOff>
    </xdr:to>
    <xdr:cxnSp macro="">
      <xdr:nvCxnSpPr>
        <xdr:cNvPr id="633" name="直線コネクタ 632"/>
        <xdr:cNvCxnSpPr/>
      </xdr:nvCxnSpPr>
      <xdr:spPr>
        <a:xfrm>
          <a:off x="13703300" y="13095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64808</xdr:rowOff>
    </xdr:from>
    <xdr:to>
      <xdr:col>71</xdr:col>
      <xdr:colOff>177800</xdr:colOff>
      <xdr:row>76</xdr:row>
      <xdr:rowOff>85306</xdr:rowOff>
    </xdr:to>
    <xdr:cxnSp macro="">
      <xdr:nvCxnSpPr>
        <xdr:cNvPr id="636" name="直線コネクタ 635"/>
        <xdr:cNvCxnSpPr/>
      </xdr:nvCxnSpPr>
      <xdr:spPr>
        <a:xfrm flipV="1">
          <a:off x="12814300" y="13095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166585</xdr:rowOff>
    </xdr:from>
    <xdr:to>
      <xdr:col>85</xdr:col>
      <xdr:colOff>177800</xdr:colOff>
      <xdr:row>76</xdr:row>
      <xdr:rowOff>96735</xdr:rowOff>
    </xdr:to>
    <xdr:sp macro="" textlink="">
      <xdr:nvSpPr>
        <xdr:cNvPr id="646" name="楕円 645"/>
        <xdr:cNvSpPr/>
      </xdr:nvSpPr>
      <xdr:spPr>
        <a:xfrm>
          <a:off x="16268700" y="130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18013</xdr:rowOff>
    </xdr:from>
    <xdr:ext cx="534377" cy="259045"/>
    <xdr:sp macro="" textlink="">
      <xdr:nvSpPr>
        <xdr:cNvPr id="647" name="公債費該当値テキスト"/>
        <xdr:cNvSpPr txBox="1"/>
      </xdr:nvSpPr>
      <xdr:spPr>
        <a:xfrm>
          <a:off x="16370300" y="128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43942</xdr:rowOff>
    </xdr:from>
    <xdr:to>
      <xdr:col>81</xdr:col>
      <xdr:colOff>101600</xdr:colOff>
      <xdr:row>76</xdr:row>
      <xdr:rowOff>145542</xdr:rowOff>
    </xdr:to>
    <xdr:sp macro="" textlink="">
      <xdr:nvSpPr>
        <xdr:cNvPr id="648" name="楕円 647"/>
        <xdr:cNvSpPr/>
      </xdr:nvSpPr>
      <xdr:spPr>
        <a:xfrm>
          <a:off x="15430500" y="130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162069</xdr:rowOff>
    </xdr:from>
    <xdr:ext cx="534377" cy="259045"/>
    <xdr:sp macro="" textlink="">
      <xdr:nvSpPr>
        <xdr:cNvPr id="649" name="テキスト ボックス 648"/>
        <xdr:cNvSpPr txBox="1"/>
      </xdr:nvSpPr>
      <xdr:spPr>
        <a:xfrm>
          <a:off x="15214111" y="12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159893</xdr:rowOff>
    </xdr:from>
    <xdr:to>
      <xdr:col>76</xdr:col>
      <xdr:colOff>165100</xdr:colOff>
      <xdr:row>77</xdr:row>
      <xdr:rowOff>90043</xdr:rowOff>
    </xdr:to>
    <xdr:sp macro="" textlink="">
      <xdr:nvSpPr>
        <xdr:cNvPr id="650" name="楕円 649"/>
        <xdr:cNvSpPr/>
      </xdr:nvSpPr>
      <xdr:spPr>
        <a:xfrm>
          <a:off x="145415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81170</xdr:rowOff>
    </xdr:from>
    <xdr:ext cx="534377" cy="259045"/>
    <xdr:sp macro="" textlink="">
      <xdr:nvSpPr>
        <xdr:cNvPr id="651" name="テキスト ボックス 650"/>
        <xdr:cNvSpPr txBox="1"/>
      </xdr:nvSpPr>
      <xdr:spPr>
        <a:xfrm>
          <a:off x="14325111" y="132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14008</xdr:rowOff>
    </xdr:from>
    <xdr:to>
      <xdr:col>72</xdr:col>
      <xdr:colOff>38100</xdr:colOff>
      <xdr:row>76</xdr:row>
      <xdr:rowOff>115608</xdr:rowOff>
    </xdr:to>
    <xdr:sp macro="" textlink="">
      <xdr:nvSpPr>
        <xdr:cNvPr id="652" name="楕円 651"/>
        <xdr:cNvSpPr/>
      </xdr:nvSpPr>
      <xdr:spPr>
        <a:xfrm>
          <a:off x="13652500" y="13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132135</xdr:rowOff>
    </xdr:from>
    <xdr:ext cx="534377" cy="259045"/>
    <xdr:sp macro="" textlink="">
      <xdr:nvSpPr>
        <xdr:cNvPr id="653" name="テキスト ボックス 652"/>
        <xdr:cNvSpPr txBox="1"/>
      </xdr:nvSpPr>
      <xdr:spPr>
        <a:xfrm>
          <a:off x="13436111" y="128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34506</xdr:rowOff>
    </xdr:from>
    <xdr:to>
      <xdr:col>67</xdr:col>
      <xdr:colOff>101600</xdr:colOff>
      <xdr:row>76</xdr:row>
      <xdr:rowOff>136106</xdr:rowOff>
    </xdr:to>
    <xdr:sp macro="" textlink="">
      <xdr:nvSpPr>
        <xdr:cNvPr id="654" name="楕円 653"/>
        <xdr:cNvSpPr/>
      </xdr:nvSpPr>
      <xdr:spPr>
        <a:xfrm>
          <a:off x="12763500" y="130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152633</xdr:rowOff>
    </xdr:from>
    <xdr:ext cx="534377" cy="259045"/>
    <xdr:sp macro="" textlink="">
      <xdr:nvSpPr>
        <xdr:cNvPr id="655" name="テキスト ボックス 654"/>
        <xdr:cNvSpPr txBox="1"/>
      </xdr:nvSpPr>
      <xdr:spPr>
        <a:xfrm>
          <a:off x="12547111" y="1283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775</xdr:rowOff>
    </xdr:from>
    <xdr:to>
      <xdr:col>85</xdr:col>
      <xdr:colOff>127000</xdr:colOff>
      <xdr:row>97</xdr:row>
      <xdr:rowOff>143577</xdr:rowOff>
    </xdr:to>
    <xdr:cxnSp macro="">
      <xdr:nvCxnSpPr>
        <xdr:cNvPr id="682" name="直線コネクタ 681"/>
        <xdr:cNvCxnSpPr/>
      </xdr:nvCxnSpPr>
      <xdr:spPr>
        <a:xfrm flipV="1">
          <a:off x="15481300" y="16631425"/>
          <a:ext cx="838200" cy="14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111902</xdr:rowOff>
    </xdr:from>
    <xdr:to>
      <xdr:col>81</xdr:col>
      <xdr:colOff>50800</xdr:colOff>
      <xdr:row>97</xdr:row>
      <xdr:rowOff>143577</xdr:rowOff>
    </xdr:to>
    <xdr:cxnSp macro="">
      <xdr:nvCxnSpPr>
        <xdr:cNvPr id="685" name="直線コネクタ 684"/>
        <xdr:cNvCxnSpPr/>
      </xdr:nvCxnSpPr>
      <xdr:spPr>
        <a:xfrm>
          <a:off x="14592300" y="16742552"/>
          <a:ext cx="889000" cy="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111902</xdr:rowOff>
    </xdr:from>
    <xdr:to>
      <xdr:col>76</xdr:col>
      <xdr:colOff>114300</xdr:colOff>
      <xdr:row>97</xdr:row>
      <xdr:rowOff>170762</xdr:rowOff>
    </xdr:to>
    <xdr:cxnSp macro="">
      <xdr:nvCxnSpPr>
        <xdr:cNvPr id="688" name="直線コネクタ 687"/>
        <xdr:cNvCxnSpPr/>
      </xdr:nvCxnSpPr>
      <xdr:spPr>
        <a:xfrm flipV="1">
          <a:off x="13703300" y="16742552"/>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170762</xdr:rowOff>
    </xdr:from>
    <xdr:to>
      <xdr:col>71</xdr:col>
      <xdr:colOff>177800</xdr:colOff>
      <xdr:row>98</xdr:row>
      <xdr:rowOff>21889</xdr:rowOff>
    </xdr:to>
    <xdr:cxnSp macro="">
      <xdr:nvCxnSpPr>
        <xdr:cNvPr id="691" name="直線コネクタ 690"/>
        <xdr:cNvCxnSpPr/>
      </xdr:nvCxnSpPr>
      <xdr:spPr>
        <a:xfrm flipV="1">
          <a:off x="12814300" y="16801412"/>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121425</xdr:rowOff>
    </xdr:from>
    <xdr:to>
      <xdr:col>85</xdr:col>
      <xdr:colOff>177800</xdr:colOff>
      <xdr:row>97</xdr:row>
      <xdr:rowOff>51575</xdr:rowOff>
    </xdr:to>
    <xdr:sp macro="" textlink="">
      <xdr:nvSpPr>
        <xdr:cNvPr id="701" name="楕円 700"/>
        <xdr:cNvSpPr/>
      </xdr:nvSpPr>
      <xdr:spPr>
        <a:xfrm>
          <a:off x="16268700" y="165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144302</xdr:rowOff>
    </xdr:from>
    <xdr:ext cx="534377" cy="259045"/>
    <xdr:sp macro="" textlink="">
      <xdr:nvSpPr>
        <xdr:cNvPr id="702" name="積立金該当値テキスト"/>
        <xdr:cNvSpPr txBox="1"/>
      </xdr:nvSpPr>
      <xdr:spPr>
        <a:xfrm>
          <a:off x="16370300" y="164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92777</xdr:rowOff>
    </xdr:from>
    <xdr:to>
      <xdr:col>81</xdr:col>
      <xdr:colOff>101600</xdr:colOff>
      <xdr:row>98</xdr:row>
      <xdr:rowOff>22927</xdr:rowOff>
    </xdr:to>
    <xdr:sp macro="" textlink="">
      <xdr:nvSpPr>
        <xdr:cNvPr id="703" name="楕円 702"/>
        <xdr:cNvSpPr/>
      </xdr:nvSpPr>
      <xdr:spPr>
        <a:xfrm>
          <a:off x="15430500" y="16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14054</xdr:rowOff>
    </xdr:from>
    <xdr:ext cx="534377" cy="259045"/>
    <xdr:sp macro="" textlink="">
      <xdr:nvSpPr>
        <xdr:cNvPr id="704" name="テキスト ボックス 703"/>
        <xdr:cNvSpPr txBox="1"/>
      </xdr:nvSpPr>
      <xdr:spPr>
        <a:xfrm>
          <a:off x="15214111" y="168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61102</xdr:rowOff>
    </xdr:from>
    <xdr:to>
      <xdr:col>76</xdr:col>
      <xdr:colOff>165100</xdr:colOff>
      <xdr:row>97</xdr:row>
      <xdr:rowOff>162702</xdr:rowOff>
    </xdr:to>
    <xdr:sp macro="" textlink="">
      <xdr:nvSpPr>
        <xdr:cNvPr id="705" name="楕円 704"/>
        <xdr:cNvSpPr/>
      </xdr:nvSpPr>
      <xdr:spPr>
        <a:xfrm>
          <a:off x="14541500" y="166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153829</xdr:rowOff>
    </xdr:from>
    <xdr:ext cx="534377" cy="259045"/>
    <xdr:sp macro="" textlink="">
      <xdr:nvSpPr>
        <xdr:cNvPr id="706" name="テキスト ボックス 705"/>
        <xdr:cNvSpPr txBox="1"/>
      </xdr:nvSpPr>
      <xdr:spPr>
        <a:xfrm>
          <a:off x="14325111" y="167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119962</xdr:rowOff>
    </xdr:from>
    <xdr:to>
      <xdr:col>72</xdr:col>
      <xdr:colOff>38100</xdr:colOff>
      <xdr:row>98</xdr:row>
      <xdr:rowOff>50112</xdr:rowOff>
    </xdr:to>
    <xdr:sp macro="" textlink="">
      <xdr:nvSpPr>
        <xdr:cNvPr id="707" name="楕円 706"/>
        <xdr:cNvSpPr/>
      </xdr:nvSpPr>
      <xdr:spPr>
        <a:xfrm>
          <a:off x="13652500" y="167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66639</xdr:rowOff>
    </xdr:from>
    <xdr:ext cx="534377" cy="259045"/>
    <xdr:sp macro="" textlink="">
      <xdr:nvSpPr>
        <xdr:cNvPr id="708" name="テキスト ボックス 707"/>
        <xdr:cNvSpPr txBox="1"/>
      </xdr:nvSpPr>
      <xdr:spPr>
        <a:xfrm>
          <a:off x="13436111" y="165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142539</xdr:rowOff>
    </xdr:from>
    <xdr:to>
      <xdr:col>67</xdr:col>
      <xdr:colOff>101600</xdr:colOff>
      <xdr:row>98</xdr:row>
      <xdr:rowOff>72689</xdr:rowOff>
    </xdr:to>
    <xdr:sp macro="" textlink="">
      <xdr:nvSpPr>
        <xdr:cNvPr id="709" name="楕円 708"/>
        <xdr:cNvSpPr/>
      </xdr:nvSpPr>
      <xdr:spPr>
        <a:xfrm>
          <a:off x="12763500" y="1677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89216</xdr:rowOff>
    </xdr:from>
    <xdr:ext cx="534377" cy="259045"/>
    <xdr:sp macro="" textlink="">
      <xdr:nvSpPr>
        <xdr:cNvPr id="710" name="テキスト ボックス 709"/>
        <xdr:cNvSpPr txBox="1"/>
      </xdr:nvSpPr>
      <xdr:spPr>
        <a:xfrm>
          <a:off x="12547111" y="165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37338</xdr:rowOff>
    </xdr:to>
    <xdr:cxnSp macro="">
      <xdr:nvCxnSpPr>
        <xdr:cNvPr id="739" name="直線コネクタ 738"/>
        <xdr:cNvCxnSpPr/>
      </xdr:nvCxnSpPr>
      <xdr:spPr>
        <a:xfrm flipV="1">
          <a:off x="21323300" y="6723380"/>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39497</xdr:rowOff>
    </xdr:to>
    <xdr:cxnSp macro="">
      <xdr:nvCxnSpPr>
        <xdr:cNvPr id="742" name="直線コネクタ 741"/>
        <xdr:cNvCxnSpPr/>
      </xdr:nvCxnSpPr>
      <xdr:spPr>
        <a:xfrm flipV="1">
          <a:off x="20434300" y="6723888"/>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39497</xdr:rowOff>
    </xdr:from>
    <xdr:to>
      <xdr:col>107</xdr:col>
      <xdr:colOff>50800</xdr:colOff>
      <xdr:row>39</xdr:row>
      <xdr:rowOff>40132</xdr:rowOff>
    </xdr:to>
    <xdr:cxnSp macro="">
      <xdr:nvCxnSpPr>
        <xdr:cNvPr id="745" name="直線コネクタ 744"/>
        <xdr:cNvCxnSpPr/>
      </xdr:nvCxnSpPr>
      <xdr:spPr>
        <a:xfrm flipV="1">
          <a:off x="19545300" y="672604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162179</xdr:rowOff>
    </xdr:from>
    <xdr:to>
      <xdr:col>102</xdr:col>
      <xdr:colOff>114300</xdr:colOff>
      <xdr:row>39</xdr:row>
      <xdr:rowOff>40132</xdr:rowOff>
    </xdr:to>
    <xdr:cxnSp macro="">
      <xdr:nvCxnSpPr>
        <xdr:cNvPr id="748" name="直線コネクタ 747"/>
        <xdr:cNvCxnSpPr/>
      </xdr:nvCxnSpPr>
      <xdr:spPr>
        <a:xfrm>
          <a:off x="18656300" y="6505829"/>
          <a:ext cx="889000" cy="2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8" name="楕円 757"/>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72407</xdr:rowOff>
    </xdr:from>
    <xdr:ext cx="313932" cy="259045"/>
    <xdr:sp macro="" textlink="">
      <xdr:nvSpPr>
        <xdr:cNvPr id="759" name="投資及び出資金該当値テキスト"/>
        <xdr:cNvSpPr txBox="1"/>
      </xdr:nvSpPr>
      <xdr:spPr>
        <a:xfrm>
          <a:off x="22212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760" name="楕円 759"/>
        <xdr:cNvSpPr/>
      </xdr:nvSpPr>
      <xdr:spPr>
        <a:xfrm>
          <a:off x="2127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79265</xdr:rowOff>
    </xdr:from>
    <xdr:ext cx="313932" cy="259045"/>
    <xdr:sp macro="" textlink="">
      <xdr:nvSpPr>
        <xdr:cNvPr id="761" name="テキスト ボックス 760"/>
        <xdr:cNvSpPr txBox="1"/>
      </xdr:nvSpPr>
      <xdr:spPr>
        <a:xfrm>
          <a:off x="21166333" y="67658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160147</xdr:rowOff>
    </xdr:from>
    <xdr:to>
      <xdr:col>107</xdr:col>
      <xdr:colOff>101600</xdr:colOff>
      <xdr:row>39</xdr:row>
      <xdr:rowOff>90297</xdr:rowOff>
    </xdr:to>
    <xdr:sp macro="" textlink="">
      <xdr:nvSpPr>
        <xdr:cNvPr id="762" name="楕円 761"/>
        <xdr:cNvSpPr/>
      </xdr:nvSpPr>
      <xdr:spPr>
        <a:xfrm>
          <a:off x="20383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81424</xdr:rowOff>
    </xdr:from>
    <xdr:ext cx="313932" cy="259045"/>
    <xdr:sp macro="" textlink="">
      <xdr:nvSpPr>
        <xdr:cNvPr id="763" name="テキスト ボックス 762"/>
        <xdr:cNvSpPr txBox="1"/>
      </xdr:nvSpPr>
      <xdr:spPr>
        <a:xfrm>
          <a:off x="20277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160782</xdr:rowOff>
    </xdr:from>
    <xdr:to>
      <xdr:col>102</xdr:col>
      <xdr:colOff>165100</xdr:colOff>
      <xdr:row>39</xdr:row>
      <xdr:rowOff>90932</xdr:rowOff>
    </xdr:to>
    <xdr:sp macro="" textlink="">
      <xdr:nvSpPr>
        <xdr:cNvPr id="764" name="楕円 763"/>
        <xdr:cNvSpPr/>
      </xdr:nvSpPr>
      <xdr:spPr>
        <a:xfrm>
          <a:off x="19494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82059</xdr:rowOff>
    </xdr:from>
    <xdr:ext cx="313932" cy="259045"/>
    <xdr:sp macro="" textlink="">
      <xdr:nvSpPr>
        <xdr:cNvPr id="765" name="テキスト ボックス 764"/>
        <xdr:cNvSpPr txBox="1"/>
      </xdr:nvSpPr>
      <xdr:spPr>
        <a:xfrm>
          <a:off x="19388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111379</xdr:rowOff>
    </xdr:from>
    <xdr:to>
      <xdr:col>98</xdr:col>
      <xdr:colOff>38100</xdr:colOff>
      <xdr:row>38</xdr:row>
      <xdr:rowOff>41529</xdr:rowOff>
    </xdr:to>
    <xdr:sp macro="" textlink="">
      <xdr:nvSpPr>
        <xdr:cNvPr id="766" name="楕円 765"/>
        <xdr:cNvSpPr/>
      </xdr:nvSpPr>
      <xdr:spPr>
        <a:xfrm>
          <a:off x="18605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58056</xdr:rowOff>
    </xdr:from>
    <xdr:ext cx="469744" cy="259045"/>
    <xdr:sp macro="" textlink="">
      <xdr:nvSpPr>
        <xdr:cNvPr id="767" name="テキスト ボックス 766"/>
        <xdr:cNvSpPr txBox="1"/>
      </xdr:nvSpPr>
      <xdr:spPr>
        <a:xfrm>
          <a:off x="18421428" y="62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145262</xdr:rowOff>
    </xdr:from>
    <xdr:to>
      <xdr:col>116</xdr:col>
      <xdr:colOff>63500</xdr:colOff>
      <xdr:row>58</xdr:row>
      <xdr:rowOff>145415</xdr:rowOff>
    </xdr:to>
    <xdr:cxnSp macro="">
      <xdr:nvCxnSpPr>
        <xdr:cNvPr id="796" name="直線コネクタ 795"/>
        <xdr:cNvCxnSpPr/>
      </xdr:nvCxnSpPr>
      <xdr:spPr>
        <a:xfrm flipV="1">
          <a:off x="21323300" y="10089362"/>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145338</xdr:rowOff>
    </xdr:from>
    <xdr:to>
      <xdr:col>111</xdr:col>
      <xdr:colOff>177800</xdr:colOff>
      <xdr:row>58</xdr:row>
      <xdr:rowOff>145415</xdr:rowOff>
    </xdr:to>
    <xdr:cxnSp macro="">
      <xdr:nvCxnSpPr>
        <xdr:cNvPr id="799" name="直線コネクタ 798"/>
        <xdr:cNvCxnSpPr/>
      </xdr:nvCxnSpPr>
      <xdr:spPr>
        <a:xfrm>
          <a:off x="20434300" y="1008943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145338</xdr:rowOff>
    </xdr:from>
    <xdr:to>
      <xdr:col>107</xdr:col>
      <xdr:colOff>50800</xdr:colOff>
      <xdr:row>58</xdr:row>
      <xdr:rowOff>145338</xdr:rowOff>
    </xdr:to>
    <xdr:cxnSp macro="">
      <xdr:nvCxnSpPr>
        <xdr:cNvPr id="802" name="直線コネクタ 801"/>
        <xdr:cNvCxnSpPr/>
      </xdr:nvCxnSpPr>
      <xdr:spPr>
        <a:xfrm>
          <a:off x="19545300" y="10089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145262</xdr:rowOff>
    </xdr:from>
    <xdr:to>
      <xdr:col>102</xdr:col>
      <xdr:colOff>114300</xdr:colOff>
      <xdr:row>58</xdr:row>
      <xdr:rowOff>145338</xdr:rowOff>
    </xdr:to>
    <xdr:cxnSp macro="">
      <xdr:nvCxnSpPr>
        <xdr:cNvPr id="805" name="直線コネクタ 804"/>
        <xdr:cNvCxnSpPr/>
      </xdr:nvCxnSpPr>
      <xdr:spPr>
        <a:xfrm>
          <a:off x="18656300" y="100893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94462</xdr:rowOff>
    </xdr:from>
    <xdr:to>
      <xdr:col>116</xdr:col>
      <xdr:colOff>114300</xdr:colOff>
      <xdr:row>59</xdr:row>
      <xdr:rowOff>24612</xdr:rowOff>
    </xdr:to>
    <xdr:sp macro="" textlink="">
      <xdr:nvSpPr>
        <xdr:cNvPr id="815" name="楕円 814"/>
        <xdr:cNvSpPr/>
      </xdr:nvSpPr>
      <xdr:spPr>
        <a:xfrm>
          <a:off x="221107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94615</xdr:rowOff>
    </xdr:from>
    <xdr:to>
      <xdr:col>112</xdr:col>
      <xdr:colOff>38100</xdr:colOff>
      <xdr:row>59</xdr:row>
      <xdr:rowOff>24765</xdr:rowOff>
    </xdr:to>
    <xdr:sp macro="" textlink="">
      <xdr:nvSpPr>
        <xdr:cNvPr id="817" name="楕円 816"/>
        <xdr:cNvSpPr/>
      </xdr:nvSpPr>
      <xdr:spPr>
        <a:xfrm>
          <a:off x="2127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15892</xdr:rowOff>
    </xdr:from>
    <xdr:ext cx="469744" cy="259045"/>
    <xdr:sp macro="" textlink="">
      <xdr:nvSpPr>
        <xdr:cNvPr id="818" name="テキスト ボックス 817"/>
        <xdr:cNvSpPr txBox="1"/>
      </xdr:nvSpPr>
      <xdr:spPr>
        <a:xfrm>
          <a:off x="21088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94538</xdr:rowOff>
    </xdr:from>
    <xdr:to>
      <xdr:col>107</xdr:col>
      <xdr:colOff>101600</xdr:colOff>
      <xdr:row>59</xdr:row>
      <xdr:rowOff>24688</xdr:rowOff>
    </xdr:to>
    <xdr:sp macro="" textlink="">
      <xdr:nvSpPr>
        <xdr:cNvPr id="819" name="楕円 818"/>
        <xdr:cNvSpPr/>
      </xdr:nvSpPr>
      <xdr:spPr>
        <a:xfrm>
          <a:off x="20383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15815</xdr:rowOff>
    </xdr:from>
    <xdr:ext cx="469744" cy="259045"/>
    <xdr:sp macro="" textlink="">
      <xdr:nvSpPr>
        <xdr:cNvPr id="820" name="テキスト ボックス 819"/>
        <xdr:cNvSpPr txBox="1"/>
      </xdr:nvSpPr>
      <xdr:spPr>
        <a:xfrm>
          <a:off x="20199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94538</xdr:rowOff>
    </xdr:from>
    <xdr:to>
      <xdr:col>102</xdr:col>
      <xdr:colOff>165100</xdr:colOff>
      <xdr:row>59</xdr:row>
      <xdr:rowOff>24688</xdr:rowOff>
    </xdr:to>
    <xdr:sp macro="" textlink="">
      <xdr:nvSpPr>
        <xdr:cNvPr id="821" name="楕円 820"/>
        <xdr:cNvSpPr/>
      </xdr:nvSpPr>
      <xdr:spPr>
        <a:xfrm>
          <a:off x="19494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15815</xdr:rowOff>
    </xdr:from>
    <xdr:ext cx="469744" cy="259045"/>
    <xdr:sp macro="" textlink="">
      <xdr:nvSpPr>
        <xdr:cNvPr id="822" name="テキスト ボックス 821"/>
        <xdr:cNvSpPr txBox="1"/>
      </xdr:nvSpPr>
      <xdr:spPr>
        <a:xfrm>
          <a:off x="19310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94462</xdr:rowOff>
    </xdr:from>
    <xdr:to>
      <xdr:col>98</xdr:col>
      <xdr:colOff>38100</xdr:colOff>
      <xdr:row>59</xdr:row>
      <xdr:rowOff>24612</xdr:rowOff>
    </xdr:to>
    <xdr:sp macro="" textlink="">
      <xdr:nvSpPr>
        <xdr:cNvPr id="823" name="楕円 822"/>
        <xdr:cNvSpPr/>
      </xdr:nvSpPr>
      <xdr:spPr>
        <a:xfrm>
          <a:off x="18605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15739</xdr:rowOff>
    </xdr:from>
    <xdr:ext cx="469744" cy="259045"/>
    <xdr:sp macro="" textlink="">
      <xdr:nvSpPr>
        <xdr:cNvPr id="824" name="テキスト ボックス 823"/>
        <xdr:cNvSpPr txBox="1"/>
      </xdr:nvSpPr>
      <xdr:spPr>
        <a:xfrm>
          <a:off x="18421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47411</xdr:rowOff>
    </xdr:from>
    <xdr:to>
      <xdr:col>116</xdr:col>
      <xdr:colOff>63500</xdr:colOff>
      <xdr:row>75</xdr:row>
      <xdr:rowOff>137479</xdr:rowOff>
    </xdr:to>
    <xdr:cxnSp macro="">
      <xdr:nvCxnSpPr>
        <xdr:cNvPr id="856" name="直線コネクタ 855"/>
        <xdr:cNvCxnSpPr/>
      </xdr:nvCxnSpPr>
      <xdr:spPr>
        <a:xfrm flipV="1">
          <a:off x="21323300" y="12906161"/>
          <a:ext cx="8382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137479</xdr:rowOff>
    </xdr:from>
    <xdr:to>
      <xdr:col>111</xdr:col>
      <xdr:colOff>177800</xdr:colOff>
      <xdr:row>75</xdr:row>
      <xdr:rowOff>163833</xdr:rowOff>
    </xdr:to>
    <xdr:cxnSp macro="">
      <xdr:nvCxnSpPr>
        <xdr:cNvPr id="859" name="直線コネクタ 858"/>
        <xdr:cNvCxnSpPr/>
      </xdr:nvCxnSpPr>
      <xdr:spPr>
        <a:xfrm flipV="1">
          <a:off x="20434300" y="12996229"/>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163833</xdr:rowOff>
    </xdr:from>
    <xdr:to>
      <xdr:col>107</xdr:col>
      <xdr:colOff>50800</xdr:colOff>
      <xdr:row>76</xdr:row>
      <xdr:rowOff>3618</xdr:rowOff>
    </xdr:to>
    <xdr:cxnSp macro="">
      <xdr:nvCxnSpPr>
        <xdr:cNvPr id="862" name="直線コネクタ 861"/>
        <xdr:cNvCxnSpPr/>
      </xdr:nvCxnSpPr>
      <xdr:spPr>
        <a:xfrm flipV="1">
          <a:off x="19545300" y="1302258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3618</xdr:rowOff>
    </xdr:from>
    <xdr:to>
      <xdr:col>102</xdr:col>
      <xdr:colOff>114300</xdr:colOff>
      <xdr:row>76</xdr:row>
      <xdr:rowOff>6231</xdr:rowOff>
    </xdr:to>
    <xdr:cxnSp macro="">
      <xdr:nvCxnSpPr>
        <xdr:cNvPr id="865" name="直線コネクタ 864"/>
        <xdr:cNvCxnSpPr/>
      </xdr:nvCxnSpPr>
      <xdr:spPr>
        <a:xfrm flipV="1">
          <a:off x="18656300" y="1303381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168061</xdr:rowOff>
    </xdr:from>
    <xdr:to>
      <xdr:col>116</xdr:col>
      <xdr:colOff>114300</xdr:colOff>
      <xdr:row>75</xdr:row>
      <xdr:rowOff>98211</xdr:rowOff>
    </xdr:to>
    <xdr:sp macro="" textlink="">
      <xdr:nvSpPr>
        <xdr:cNvPr id="875" name="楕円 874"/>
        <xdr:cNvSpPr/>
      </xdr:nvSpPr>
      <xdr:spPr>
        <a:xfrm>
          <a:off x="22110700" y="1285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19488</xdr:rowOff>
    </xdr:from>
    <xdr:ext cx="534377" cy="259045"/>
    <xdr:sp macro="" textlink="">
      <xdr:nvSpPr>
        <xdr:cNvPr id="876" name="繰出金該当値テキスト"/>
        <xdr:cNvSpPr txBox="1"/>
      </xdr:nvSpPr>
      <xdr:spPr>
        <a:xfrm>
          <a:off x="22212300" y="127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86679</xdr:rowOff>
    </xdr:from>
    <xdr:to>
      <xdr:col>112</xdr:col>
      <xdr:colOff>38100</xdr:colOff>
      <xdr:row>76</xdr:row>
      <xdr:rowOff>16830</xdr:rowOff>
    </xdr:to>
    <xdr:sp macro="" textlink="">
      <xdr:nvSpPr>
        <xdr:cNvPr id="877" name="楕円 876"/>
        <xdr:cNvSpPr/>
      </xdr:nvSpPr>
      <xdr:spPr>
        <a:xfrm>
          <a:off x="21272500" y="12945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33356</xdr:rowOff>
    </xdr:from>
    <xdr:ext cx="534377" cy="259045"/>
    <xdr:sp macro="" textlink="">
      <xdr:nvSpPr>
        <xdr:cNvPr id="878" name="テキスト ボックス 877"/>
        <xdr:cNvSpPr txBox="1"/>
      </xdr:nvSpPr>
      <xdr:spPr>
        <a:xfrm>
          <a:off x="21056111" y="127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113033</xdr:rowOff>
    </xdr:from>
    <xdr:to>
      <xdr:col>107</xdr:col>
      <xdr:colOff>101600</xdr:colOff>
      <xdr:row>76</xdr:row>
      <xdr:rowOff>43183</xdr:rowOff>
    </xdr:to>
    <xdr:sp macro="" textlink="">
      <xdr:nvSpPr>
        <xdr:cNvPr id="879" name="楕円 878"/>
        <xdr:cNvSpPr/>
      </xdr:nvSpPr>
      <xdr:spPr>
        <a:xfrm>
          <a:off x="20383500" y="12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59710</xdr:rowOff>
    </xdr:from>
    <xdr:ext cx="534377" cy="259045"/>
    <xdr:sp macro="" textlink="">
      <xdr:nvSpPr>
        <xdr:cNvPr id="880" name="テキスト ボックス 879"/>
        <xdr:cNvSpPr txBox="1"/>
      </xdr:nvSpPr>
      <xdr:spPr>
        <a:xfrm>
          <a:off x="20167111" y="1274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124268</xdr:rowOff>
    </xdr:from>
    <xdr:to>
      <xdr:col>102</xdr:col>
      <xdr:colOff>165100</xdr:colOff>
      <xdr:row>76</xdr:row>
      <xdr:rowOff>54418</xdr:rowOff>
    </xdr:to>
    <xdr:sp macro="" textlink="">
      <xdr:nvSpPr>
        <xdr:cNvPr id="881" name="楕円 880"/>
        <xdr:cNvSpPr/>
      </xdr:nvSpPr>
      <xdr:spPr>
        <a:xfrm>
          <a:off x="19494500" y="129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70945</xdr:rowOff>
    </xdr:from>
    <xdr:ext cx="534377" cy="259045"/>
    <xdr:sp macro="" textlink="">
      <xdr:nvSpPr>
        <xdr:cNvPr id="882" name="テキスト ボックス 881"/>
        <xdr:cNvSpPr txBox="1"/>
      </xdr:nvSpPr>
      <xdr:spPr>
        <a:xfrm>
          <a:off x="19278111" y="127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126881</xdr:rowOff>
    </xdr:from>
    <xdr:to>
      <xdr:col>98</xdr:col>
      <xdr:colOff>38100</xdr:colOff>
      <xdr:row>76</xdr:row>
      <xdr:rowOff>57031</xdr:rowOff>
    </xdr:to>
    <xdr:sp macro="" textlink="">
      <xdr:nvSpPr>
        <xdr:cNvPr id="883" name="楕円 882"/>
        <xdr:cNvSpPr/>
      </xdr:nvSpPr>
      <xdr:spPr>
        <a:xfrm>
          <a:off x="18605500" y="129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73558</xdr:rowOff>
    </xdr:from>
    <xdr:ext cx="534377" cy="259045"/>
    <xdr:sp macro="" textlink="">
      <xdr:nvSpPr>
        <xdr:cNvPr id="884" name="テキスト ボックス 883"/>
        <xdr:cNvSpPr txBox="1"/>
      </xdr:nvSpPr>
      <xdr:spPr>
        <a:xfrm>
          <a:off x="18389111" y="1276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補助費等については、住民一人当たり</a:t>
          </a:r>
          <a:r>
            <a:rPr kumimoji="1" lang="en-US" altLang="ja-JP" sz="1100">
              <a:solidFill>
                <a:schemeClr val="dk1"/>
              </a:solidFill>
              <a:effectLst/>
              <a:latin typeface="+mn-lt"/>
              <a:ea typeface="+mn-ea"/>
              <a:cs typeface="+mn-cs"/>
            </a:rPr>
            <a:t>58,268</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3,444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している。主な要因としては、下水道使用料減免</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に伴う下水道事業会計繰出金の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新型コロナウイルスワクチン接種事業費の減</a:t>
          </a:r>
          <a:r>
            <a:rPr kumimoji="1" lang="ja-JP" altLang="ja-JP" sz="1100">
              <a:solidFill>
                <a:schemeClr val="dk1"/>
              </a:solidFill>
              <a:effectLst/>
              <a:latin typeface="+mn-lt"/>
              <a:ea typeface="+mn-ea"/>
              <a:cs typeface="+mn-cs"/>
            </a:rPr>
            <a:t>による。普通建設事業費については、住民一人当</a:t>
          </a:r>
          <a:r>
            <a:rPr kumimoji="1" lang="ja-JP" altLang="en-US" sz="1100">
              <a:solidFill>
                <a:schemeClr val="dk1"/>
              </a:solidFill>
              <a:effectLst/>
              <a:latin typeface="+mn-lt"/>
              <a:ea typeface="+mn-ea"/>
              <a:cs typeface="+mn-cs"/>
            </a:rPr>
            <a:t>たり</a:t>
          </a:r>
          <a:r>
            <a:rPr kumimoji="1" lang="en-US" altLang="ja-JP" sz="1100">
              <a:solidFill>
                <a:schemeClr val="dk1"/>
              </a:solidFill>
              <a:effectLst/>
              <a:latin typeface="+mn-lt"/>
              <a:ea typeface="+mn-ea"/>
              <a:cs typeface="+mn-cs"/>
            </a:rPr>
            <a:t>51,216</a:t>
          </a:r>
          <a:r>
            <a:rPr kumimoji="1" lang="ja-JP" altLang="ja-JP" sz="1100">
              <a:solidFill>
                <a:schemeClr val="dk1"/>
              </a:solidFill>
              <a:effectLst/>
              <a:latin typeface="+mn-lt"/>
              <a:ea typeface="+mn-ea"/>
              <a:cs typeface="+mn-cs"/>
            </a:rPr>
            <a:t>円となり、昨年度と比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7,794</a:t>
          </a:r>
          <a:r>
            <a:rPr kumimoji="1" lang="ja-JP" altLang="ja-JP" sz="1100">
              <a:solidFill>
                <a:schemeClr val="dk1"/>
              </a:solidFill>
              <a:effectLst/>
              <a:latin typeface="+mn-lt"/>
              <a:ea typeface="+mn-ea"/>
              <a:cs typeface="+mn-cs"/>
            </a:rPr>
            <a:t>円増加している。主な要因としては、城山中学校整備事業費の増よる。公債費については、住民一人当たり</a:t>
          </a:r>
          <a:r>
            <a:rPr kumimoji="1" lang="en-US" altLang="ja-JP" sz="1100">
              <a:solidFill>
                <a:schemeClr val="dk1"/>
              </a:solidFill>
              <a:effectLst/>
              <a:latin typeface="+mn-lt"/>
              <a:ea typeface="+mn-ea"/>
              <a:cs typeface="+mn-cs"/>
            </a:rPr>
            <a:t>40,383</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3,843</a:t>
          </a:r>
          <a:r>
            <a:rPr kumimoji="1" lang="ja-JP" altLang="ja-JP" sz="1100">
              <a:solidFill>
                <a:schemeClr val="dk1"/>
              </a:solidFill>
              <a:effectLst/>
              <a:latin typeface="+mn-lt"/>
              <a:ea typeface="+mn-ea"/>
              <a:cs typeface="+mn-cs"/>
            </a:rPr>
            <a:t>円増加している。主な要因としては、繰上償還を行ったこと</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37</xdr:row>
      <xdr:rowOff>145186</xdr:rowOff>
    </xdr:to>
    <xdr:cxnSp macro="">
      <xdr:nvCxnSpPr>
        <xdr:cNvPr id="59" name="直線コネクタ 58"/>
        <xdr:cNvCxnSpPr/>
      </xdr:nvCxnSpPr>
      <xdr:spPr>
        <a:xfrm flipV="1">
          <a:off x="3797300" y="648335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124155</xdr:rowOff>
    </xdr:from>
    <xdr:to>
      <xdr:col>19</xdr:col>
      <xdr:colOff>177800</xdr:colOff>
      <xdr:row>37</xdr:row>
      <xdr:rowOff>145186</xdr:rowOff>
    </xdr:to>
    <xdr:cxnSp macro="">
      <xdr:nvCxnSpPr>
        <xdr:cNvPr id="62" name="直線コネクタ 61"/>
        <xdr:cNvCxnSpPr/>
      </xdr:nvCxnSpPr>
      <xdr:spPr>
        <a:xfrm>
          <a:off x="2908300" y="646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124155</xdr:rowOff>
    </xdr:from>
    <xdr:to>
      <xdr:col>15</xdr:col>
      <xdr:colOff>50800</xdr:colOff>
      <xdr:row>37</xdr:row>
      <xdr:rowOff>146101</xdr:rowOff>
    </xdr:to>
    <xdr:cxnSp macro="">
      <xdr:nvCxnSpPr>
        <xdr:cNvPr id="65" name="直線コネクタ 64"/>
        <xdr:cNvCxnSpPr/>
      </xdr:nvCxnSpPr>
      <xdr:spPr>
        <a:xfrm flipV="1">
          <a:off x="2019300" y="6467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99466</xdr:rowOff>
    </xdr:from>
    <xdr:to>
      <xdr:col>10</xdr:col>
      <xdr:colOff>114300</xdr:colOff>
      <xdr:row>37</xdr:row>
      <xdr:rowOff>146101</xdr:rowOff>
    </xdr:to>
    <xdr:cxnSp macro="">
      <xdr:nvCxnSpPr>
        <xdr:cNvPr id="68" name="直線コネクタ 67"/>
        <xdr:cNvCxnSpPr/>
      </xdr:nvCxnSpPr>
      <xdr:spPr>
        <a:xfrm>
          <a:off x="1130300" y="64431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88900</xdr:rowOff>
    </xdr:from>
    <xdr:to>
      <xdr:col>24</xdr:col>
      <xdr:colOff>114300</xdr:colOff>
      <xdr:row>38</xdr:row>
      <xdr:rowOff>19050</xdr:rowOff>
    </xdr:to>
    <xdr:sp macro="" textlink="">
      <xdr:nvSpPr>
        <xdr:cNvPr id="78" name="楕円 77"/>
        <xdr:cNvSpPr/>
      </xdr:nvSpPr>
      <xdr:spPr>
        <a:xfrm>
          <a:off x="4584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3827</xdr:rowOff>
    </xdr:from>
    <xdr:ext cx="469744" cy="259045"/>
    <xdr:sp macro="" textlink="">
      <xdr:nvSpPr>
        <xdr:cNvPr id="79" name="議会費該当値テキスト"/>
        <xdr:cNvSpPr txBox="1"/>
      </xdr:nvSpPr>
      <xdr:spPr>
        <a:xfrm>
          <a:off x="4686300"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94386</xdr:rowOff>
    </xdr:from>
    <xdr:to>
      <xdr:col>20</xdr:col>
      <xdr:colOff>38100</xdr:colOff>
      <xdr:row>38</xdr:row>
      <xdr:rowOff>24536</xdr:rowOff>
    </xdr:to>
    <xdr:sp macro="" textlink="">
      <xdr:nvSpPr>
        <xdr:cNvPr id="80" name="楕円 79"/>
        <xdr:cNvSpPr/>
      </xdr:nvSpPr>
      <xdr:spPr>
        <a:xfrm>
          <a:off x="3746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15663</xdr:rowOff>
    </xdr:from>
    <xdr:ext cx="469744" cy="259045"/>
    <xdr:sp macro="" textlink="">
      <xdr:nvSpPr>
        <xdr:cNvPr id="81" name="テキスト ボックス 80"/>
        <xdr:cNvSpPr txBox="1"/>
      </xdr:nvSpPr>
      <xdr:spPr>
        <a:xfrm>
          <a:off x="3562428" y="65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73355</xdr:rowOff>
    </xdr:from>
    <xdr:to>
      <xdr:col>15</xdr:col>
      <xdr:colOff>101600</xdr:colOff>
      <xdr:row>38</xdr:row>
      <xdr:rowOff>3505</xdr:rowOff>
    </xdr:to>
    <xdr:sp macro="" textlink="">
      <xdr:nvSpPr>
        <xdr:cNvPr id="82" name="楕円 81"/>
        <xdr:cNvSpPr/>
      </xdr:nvSpPr>
      <xdr:spPr>
        <a:xfrm>
          <a:off x="2857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166082</xdr:rowOff>
    </xdr:from>
    <xdr:ext cx="469744" cy="259045"/>
    <xdr:sp macro="" textlink="">
      <xdr:nvSpPr>
        <xdr:cNvPr id="83" name="テキスト ボックス 82"/>
        <xdr:cNvSpPr txBox="1"/>
      </xdr:nvSpPr>
      <xdr:spPr>
        <a:xfrm>
          <a:off x="2673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95301</xdr:rowOff>
    </xdr:from>
    <xdr:to>
      <xdr:col>10</xdr:col>
      <xdr:colOff>165100</xdr:colOff>
      <xdr:row>38</xdr:row>
      <xdr:rowOff>25451</xdr:rowOff>
    </xdr:to>
    <xdr:sp macro="" textlink="">
      <xdr:nvSpPr>
        <xdr:cNvPr id="84" name="楕円 83"/>
        <xdr:cNvSpPr/>
      </xdr:nvSpPr>
      <xdr:spPr>
        <a:xfrm>
          <a:off x="1968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16578</xdr:rowOff>
    </xdr:from>
    <xdr:ext cx="469744" cy="259045"/>
    <xdr:sp macro="" textlink="">
      <xdr:nvSpPr>
        <xdr:cNvPr id="85" name="テキスト ボックス 84"/>
        <xdr:cNvSpPr txBox="1"/>
      </xdr:nvSpPr>
      <xdr:spPr>
        <a:xfrm>
          <a:off x="1784428" y="65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48666</xdr:rowOff>
    </xdr:from>
    <xdr:to>
      <xdr:col>6</xdr:col>
      <xdr:colOff>38100</xdr:colOff>
      <xdr:row>37</xdr:row>
      <xdr:rowOff>150266</xdr:rowOff>
    </xdr:to>
    <xdr:sp macro="" textlink="">
      <xdr:nvSpPr>
        <xdr:cNvPr id="86" name="楕円 85"/>
        <xdr:cNvSpPr/>
      </xdr:nvSpPr>
      <xdr:spPr>
        <a:xfrm>
          <a:off x="1079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141393</xdr:rowOff>
    </xdr:from>
    <xdr:ext cx="469744" cy="259045"/>
    <xdr:sp macro="" textlink="">
      <xdr:nvSpPr>
        <xdr:cNvPr id="87" name="テキスト ボックス 86"/>
        <xdr:cNvSpPr txBox="1"/>
      </xdr:nvSpPr>
      <xdr:spPr>
        <a:xfrm>
          <a:off x="895428" y="648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86238</xdr:rowOff>
    </xdr:from>
    <xdr:to>
      <xdr:col>24</xdr:col>
      <xdr:colOff>63500</xdr:colOff>
      <xdr:row>56</xdr:row>
      <xdr:rowOff>56444</xdr:rowOff>
    </xdr:to>
    <xdr:cxnSp macro="">
      <xdr:nvCxnSpPr>
        <xdr:cNvPr id="116" name="直線コネクタ 115"/>
        <xdr:cNvCxnSpPr/>
      </xdr:nvCxnSpPr>
      <xdr:spPr>
        <a:xfrm flipV="1">
          <a:off x="3797300" y="9515988"/>
          <a:ext cx="8382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52649</xdr:rowOff>
    </xdr:from>
    <xdr:to>
      <xdr:col>19</xdr:col>
      <xdr:colOff>177800</xdr:colOff>
      <xdr:row>56</xdr:row>
      <xdr:rowOff>56444</xdr:rowOff>
    </xdr:to>
    <xdr:cxnSp macro="">
      <xdr:nvCxnSpPr>
        <xdr:cNvPr id="119" name="直線コネクタ 118"/>
        <xdr:cNvCxnSpPr/>
      </xdr:nvCxnSpPr>
      <xdr:spPr>
        <a:xfrm>
          <a:off x="2908300" y="965384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166415</xdr:rowOff>
    </xdr:from>
    <xdr:to>
      <xdr:col>15</xdr:col>
      <xdr:colOff>50800</xdr:colOff>
      <xdr:row>56</xdr:row>
      <xdr:rowOff>52649</xdr:rowOff>
    </xdr:to>
    <xdr:cxnSp macro="">
      <xdr:nvCxnSpPr>
        <xdr:cNvPr id="122" name="直線コネクタ 121"/>
        <xdr:cNvCxnSpPr/>
      </xdr:nvCxnSpPr>
      <xdr:spPr>
        <a:xfrm>
          <a:off x="2019300" y="8910365"/>
          <a:ext cx="889000" cy="7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166415</xdr:rowOff>
    </xdr:from>
    <xdr:to>
      <xdr:col>10</xdr:col>
      <xdr:colOff>114300</xdr:colOff>
      <xdr:row>56</xdr:row>
      <xdr:rowOff>119812</xdr:rowOff>
    </xdr:to>
    <xdr:cxnSp macro="">
      <xdr:nvCxnSpPr>
        <xdr:cNvPr id="125" name="直線コネクタ 124"/>
        <xdr:cNvCxnSpPr/>
      </xdr:nvCxnSpPr>
      <xdr:spPr>
        <a:xfrm flipV="1">
          <a:off x="1130300" y="8910365"/>
          <a:ext cx="889000" cy="8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35438</xdr:rowOff>
    </xdr:from>
    <xdr:to>
      <xdr:col>24</xdr:col>
      <xdr:colOff>114300</xdr:colOff>
      <xdr:row>55</xdr:row>
      <xdr:rowOff>137038</xdr:rowOff>
    </xdr:to>
    <xdr:sp macro="" textlink="">
      <xdr:nvSpPr>
        <xdr:cNvPr id="135" name="楕円 134"/>
        <xdr:cNvSpPr/>
      </xdr:nvSpPr>
      <xdr:spPr>
        <a:xfrm>
          <a:off x="4584700" y="94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58315</xdr:rowOff>
    </xdr:from>
    <xdr:ext cx="534377" cy="259045"/>
    <xdr:sp macro="" textlink="">
      <xdr:nvSpPr>
        <xdr:cNvPr id="136" name="総務費該当値テキスト"/>
        <xdr:cNvSpPr txBox="1"/>
      </xdr:nvSpPr>
      <xdr:spPr>
        <a:xfrm>
          <a:off x="4686300" y="931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5644</xdr:rowOff>
    </xdr:from>
    <xdr:to>
      <xdr:col>20</xdr:col>
      <xdr:colOff>38100</xdr:colOff>
      <xdr:row>56</xdr:row>
      <xdr:rowOff>107244</xdr:rowOff>
    </xdr:to>
    <xdr:sp macro="" textlink="">
      <xdr:nvSpPr>
        <xdr:cNvPr id="137" name="楕円 136"/>
        <xdr:cNvSpPr/>
      </xdr:nvSpPr>
      <xdr:spPr>
        <a:xfrm>
          <a:off x="3746500" y="96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98371</xdr:rowOff>
    </xdr:from>
    <xdr:ext cx="534377" cy="259045"/>
    <xdr:sp macro="" textlink="">
      <xdr:nvSpPr>
        <xdr:cNvPr id="138" name="テキスト ボックス 137"/>
        <xdr:cNvSpPr txBox="1"/>
      </xdr:nvSpPr>
      <xdr:spPr>
        <a:xfrm>
          <a:off x="3530111" y="96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1849</xdr:rowOff>
    </xdr:from>
    <xdr:to>
      <xdr:col>15</xdr:col>
      <xdr:colOff>101600</xdr:colOff>
      <xdr:row>56</xdr:row>
      <xdr:rowOff>103449</xdr:rowOff>
    </xdr:to>
    <xdr:sp macro="" textlink="">
      <xdr:nvSpPr>
        <xdr:cNvPr id="139" name="楕円 138"/>
        <xdr:cNvSpPr/>
      </xdr:nvSpPr>
      <xdr:spPr>
        <a:xfrm>
          <a:off x="2857500" y="96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94576</xdr:rowOff>
    </xdr:from>
    <xdr:ext cx="534377" cy="259045"/>
    <xdr:sp macro="" textlink="">
      <xdr:nvSpPr>
        <xdr:cNvPr id="140" name="テキスト ボックス 139"/>
        <xdr:cNvSpPr txBox="1"/>
      </xdr:nvSpPr>
      <xdr:spPr>
        <a:xfrm>
          <a:off x="2641111" y="96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115615</xdr:rowOff>
    </xdr:from>
    <xdr:to>
      <xdr:col>10</xdr:col>
      <xdr:colOff>165100</xdr:colOff>
      <xdr:row>52</xdr:row>
      <xdr:rowOff>45765</xdr:rowOff>
    </xdr:to>
    <xdr:sp macro="" textlink="">
      <xdr:nvSpPr>
        <xdr:cNvPr id="141" name="楕円 140"/>
        <xdr:cNvSpPr/>
      </xdr:nvSpPr>
      <xdr:spPr>
        <a:xfrm>
          <a:off x="1968500" y="885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62292</xdr:rowOff>
    </xdr:from>
    <xdr:ext cx="599010" cy="259045"/>
    <xdr:sp macro="" textlink="">
      <xdr:nvSpPr>
        <xdr:cNvPr id="142" name="テキスト ボックス 141"/>
        <xdr:cNvSpPr txBox="1"/>
      </xdr:nvSpPr>
      <xdr:spPr>
        <a:xfrm>
          <a:off x="1719795" y="86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69012</xdr:rowOff>
    </xdr:from>
    <xdr:to>
      <xdr:col>6</xdr:col>
      <xdr:colOff>38100</xdr:colOff>
      <xdr:row>56</xdr:row>
      <xdr:rowOff>170612</xdr:rowOff>
    </xdr:to>
    <xdr:sp macro="" textlink="">
      <xdr:nvSpPr>
        <xdr:cNvPr id="143" name="楕円 142"/>
        <xdr:cNvSpPr/>
      </xdr:nvSpPr>
      <xdr:spPr>
        <a:xfrm>
          <a:off x="10795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15689</xdr:rowOff>
    </xdr:from>
    <xdr:ext cx="534377" cy="259045"/>
    <xdr:sp macro="" textlink="">
      <xdr:nvSpPr>
        <xdr:cNvPr id="144" name="テキスト ボックス 143"/>
        <xdr:cNvSpPr txBox="1"/>
      </xdr:nvSpPr>
      <xdr:spPr>
        <a:xfrm>
          <a:off x="863111" y="94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106305</xdr:rowOff>
    </xdr:from>
    <xdr:to>
      <xdr:col>24</xdr:col>
      <xdr:colOff>63500</xdr:colOff>
      <xdr:row>77</xdr:row>
      <xdr:rowOff>59013</xdr:rowOff>
    </xdr:to>
    <xdr:cxnSp macro="">
      <xdr:nvCxnSpPr>
        <xdr:cNvPr id="178" name="直線コネクタ 177"/>
        <xdr:cNvCxnSpPr/>
      </xdr:nvCxnSpPr>
      <xdr:spPr>
        <a:xfrm flipV="1">
          <a:off x="3797300" y="13136505"/>
          <a:ext cx="838200" cy="1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154739</xdr:rowOff>
    </xdr:from>
    <xdr:to>
      <xdr:col>19</xdr:col>
      <xdr:colOff>177800</xdr:colOff>
      <xdr:row>77</xdr:row>
      <xdr:rowOff>59013</xdr:rowOff>
    </xdr:to>
    <xdr:cxnSp macro="">
      <xdr:nvCxnSpPr>
        <xdr:cNvPr id="181" name="直線コネクタ 180"/>
        <xdr:cNvCxnSpPr/>
      </xdr:nvCxnSpPr>
      <xdr:spPr>
        <a:xfrm>
          <a:off x="2908300" y="13184939"/>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154739</xdr:rowOff>
    </xdr:from>
    <xdr:to>
      <xdr:col>15</xdr:col>
      <xdr:colOff>50800</xdr:colOff>
      <xdr:row>78</xdr:row>
      <xdr:rowOff>51079</xdr:rowOff>
    </xdr:to>
    <xdr:cxnSp macro="">
      <xdr:nvCxnSpPr>
        <xdr:cNvPr id="184" name="直線コネクタ 183"/>
        <xdr:cNvCxnSpPr/>
      </xdr:nvCxnSpPr>
      <xdr:spPr>
        <a:xfrm flipV="1">
          <a:off x="2019300" y="13184939"/>
          <a:ext cx="889000" cy="2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51079</xdr:rowOff>
    </xdr:from>
    <xdr:to>
      <xdr:col>10</xdr:col>
      <xdr:colOff>114300</xdr:colOff>
      <xdr:row>78</xdr:row>
      <xdr:rowOff>120059</xdr:rowOff>
    </xdr:to>
    <xdr:cxnSp macro="">
      <xdr:nvCxnSpPr>
        <xdr:cNvPr id="187" name="直線コネクタ 186"/>
        <xdr:cNvCxnSpPr/>
      </xdr:nvCxnSpPr>
      <xdr:spPr>
        <a:xfrm flipV="1">
          <a:off x="1130300" y="13424179"/>
          <a:ext cx="889000" cy="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55505</xdr:rowOff>
    </xdr:from>
    <xdr:to>
      <xdr:col>24</xdr:col>
      <xdr:colOff>114300</xdr:colOff>
      <xdr:row>76</xdr:row>
      <xdr:rowOff>157105</xdr:rowOff>
    </xdr:to>
    <xdr:sp macro="" textlink="">
      <xdr:nvSpPr>
        <xdr:cNvPr id="197" name="楕円 196"/>
        <xdr:cNvSpPr/>
      </xdr:nvSpPr>
      <xdr:spPr>
        <a:xfrm>
          <a:off x="4584700" y="13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33932</xdr:rowOff>
    </xdr:from>
    <xdr:ext cx="599010" cy="259045"/>
    <xdr:sp macro="" textlink="">
      <xdr:nvSpPr>
        <xdr:cNvPr id="198" name="民生費該当値テキスト"/>
        <xdr:cNvSpPr txBox="1"/>
      </xdr:nvSpPr>
      <xdr:spPr>
        <a:xfrm>
          <a:off x="4686300" y="1306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8213</xdr:rowOff>
    </xdr:from>
    <xdr:to>
      <xdr:col>20</xdr:col>
      <xdr:colOff>38100</xdr:colOff>
      <xdr:row>77</xdr:row>
      <xdr:rowOff>109813</xdr:rowOff>
    </xdr:to>
    <xdr:sp macro="" textlink="">
      <xdr:nvSpPr>
        <xdr:cNvPr id="199" name="楕円 198"/>
        <xdr:cNvSpPr/>
      </xdr:nvSpPr>
      <xdr:spPr>
        <a:xfrm>
          <a:off x="3746500" y="1320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100940</xdr:rowOff>
    </xdr:from>
    <xdr:ext cx="599010" cy="259045"/>
    <xdr:sp macro="" textlink="">
      <xdr:nvSpPr>
        <xdr:cNvPr id="200" name="テキスト ボックス 199"/>
        <xdr:cNvSpPr txBox="1"/>
      </xdr:nvSpPr>
      <xdr:spPr>
        <a:xfrm>
          <a:off x="3497795" y="1330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103939</xdr:rowOff>
    </xdr:from>
    <xdr:to>
      <xdr:col>15</xdr:col>
      <xdr:colOff>101600</xdr:colOff>
      <xdr:row>77</xdr:row>
      <xdr:rowOff>34089</xdr:rowOff>
    </xdr:to>
    <xdr:sp macro="" textlink="">
      <xdr:nvSpPr>
        <xdr:cNvPr id="201" name="楕円 200"/>
        <xdr:cNvSpPr/>
      </xdr:nvSpPr>
      <xdr:spPr>
        <a:xfrm>
          <a:off x="2857500" y="131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25216</xdr:rowOff>
    </xdr:from>
    <xdr:ext cx="599010" cy="259045"/>
    <xdr:sp macro="" textlink="">
      <xdr:nvSpPr>
        <xdr:cNvPr id="202" name="テキスト ボックス 201"/>
        <xdr:cNvSpPr txBox="1"/>
      </xdr:nvSpPr>
      <xdr:spPr>
        <a:xfrm>
          <a:off x="2608795" y="1322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279</xdr:rowOff>
    </xdr:from>
    <xdr:to>
      <xdr:col>10</xdr:col>
      <xdr:colOff>165100</xdr:colOff>
      <xdr:row>78</xdr:row>
      <xdr:rowOff>101879</xdr:rowOff>
    </xdr:to>
    <xdr:sp macro="" textlink="">
      <xdr:nvSpPr>
        <xdr:cNvPr id="203" name="楕円 202"/>
        <xdr:cNvSpPr/>
      </xdr:nvSpPr>
      <xdr:spPr>
        <a:xfrm>
          <a:off x="19685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93006</xdr:rowOff>
    </xdr:from>
    <xdr:ext cx="599010" cy="259045"/>
    <xdr:sp macro="" textlink="">
      <xdr:nvSpPr>
        <xdr:cNvPr id="204" name="テキスト ボックス 203"/>
        <xdr:cNvSpPr txBox="1"/>
      </xdr:nvSpPr>
      <xdr:spPr>
        <a:xfrm>
          <a:off x="1719795" y="1346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69259</xdr:rowOff>
    </xdr:from>
    <xdr:to>
      <xdr:col>6</xdr:col>
      <xdr:colOff>38100</xdr:colOff>
      <xdr:row>78</xdr:row>
      <xdr:rowOff>170859</xdr:rowOff>
    </xdr:to>
    <xdr:sp macro="" textlink="">
      <xdr:nvSpPr>
        <xdr:cNvPr id="205" name="楕円 204"/>
        <xdr:cNvSpPr/>
      </xdr:nvSpPr>
      <xdr:spPr>
        <a:xfrm>
          <a:off x="1079500" y="134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161986</xdr:rowOff>
    </xdr:from>
    <xdr:ext cx="599010" cy="259045"/>
    <xdr:sp macro="" textlink="">
      <xdr:nvSpPr>
        <xdr:cNvPr id="206" name="テキスト ボックス 205"/>
        <xdr:cNvSpPr txBox="1"/>
      </xdr:nvSpPr>
      <xdr:spPr>
        <a:xfrm>
          <a:off x="830795" y="1353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149268</xdr:rowOff>
    </xdr:from>
    <xdr:to>
      <xdr:col>24</xdr:col>
      <xdr:colOff>63500</xdr:colOff>
      <xdr:row>99</xdr:row>
      <xdr:rowOff>29122</xdr:rowOff>
    </xdr:to>
    <xdr:cxnSp macro="">
      <xdr:nvCxnSpPr>
        <xdr:cNvPr id="238" name="直線コネクタ 237"/>
        <xdr:cNvCxnSpPr/>
      </xdr:nvCxnSpPr>
      <xdr:spPr>
        <a:xfrm>
          <a:off x="3797300" y="16951368"/>
          <a:ext cx="838200" cy="5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149268</xdr:rowOff>
    </xdr:from>
    <xdr:to>
      <xdr:col>19</xdr:col>
      <xdr:colOff>177800</xdr:colOff>
      <xdr:row>98</xdr:row>
      <xdr:rowOff>150630</xdr:rowOff>
    </xdr:to>
    <xdr:cxnSp macro="">
      <xdr:nvCxnSpPr>
        <xdr:cNvPr id="241" name="直線コネクタ 240"/>
        <xdr:cNvCxnSpPr/>
      </xdr:nvCxnSpPr>
      <xdr:spPr>
        <a:xfrm flipV="1">
          <a:off x="2908300" y="16951368"/>
          <a:ext cx="8890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150630</xdr:rowOff>
    </xdr:from>
    <xdr:to>
      <xdr:col>15</xdr:col>
      <xdr:colOff>50800</xdr:colOff>
      <xdr:row>99</xdr:row>
      <xdr:rowOff>116230</xdr:rowOff>
    </xdr:to>
    <xdr:cxnSp macro="">
      <xdr:nvCxnSpPr>
        <xdr:cNvPr id="244" name="直線コネクタ 243"/>
        <xdr:cNvCxnSpPr/>
      </xdr:nvCxnSpPr>
      <xdr:spPr>
        <a:xfrm flipV="1">
          <a:off x="2019300" y="16952730"/>
          <a:ext cx="889000" cy="1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114684</xdr:rowOff>
    </xdr:from>
    <xdr:to>
      <xdr:col>10</xdr:col>
      <xdr:colOff>114300</xdr:colOff>
      <xdr:row>99</xdr:row>
      <xdr:rowOff>116230</xdr:rowOff>
    </xdr:to>
    <xdr:cxnSp macro="">
      <xdr:nvCxnSpPr>
        <xdr:cNvPr id="247" name="直線コネクタ 246"/>
        <xdr:cNvCxnSpPr/>
      </xdr:nvCxnSpPr>
      <xdr:spPr>
        <a:xfrm>
          <a:off x="1130300" y="17088234"/>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149772</xdr:rowOff>
    </xdr:from>
    <xdr:to>
      <xdr:col>24</xdr:col>
      <xdr:colOff>114300</xdr:colOff>
      <xdr:row>99</xdr:row>
      <xdr:rowOff>79922</xdr:rowOff>
    </xdr:to>
    <xdr:sp macro="" textlink="">
      <xdr:nvSpPr>
        <xdr:cNvPr id="257" name="楕円 256"/>
        <xdr:cNvSpPr/>
      </xdr:nvSpPr>
      <xdr:spPr>
        <a:xfrm>
          <a:off x="4584700" y="169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128199</xdr:rowOff>
    </xdr:from>
    <xdr:ext cx="534377" cy="259045"/>
    <xdr:sp macro="" textlink="">
      <xdr:nvSpPr>
        <xdr:cNvPr id="258" name="衛生費該当値テキスト"/>
        <xdr:cNvSpPr txBox="1"/>
      </xdr:nvSpPr>
      <xdr:spPr>
        <a:xfrm>
          <a:off x="4686300" y="169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98468</xdr:rowOff>
    </xdr:from>
    <xdr:to>
      <xdr:col>20</xdr:col>
      <xdr:colOff>38100</xdr:colOff>
      <xdr:row>99</xdr:row>
      <xdr:rowOff>28618</xdr:rowOff>
    </xdr:to>
    <xdr:sp macro="" textlink="">
      <xdr:nvSpPr>
        <xdr:cNvPr id="259" name="楕円 258"/>
        <xdr:cNvSpPr/>
      </xdr:nvSpPr>
      <xdr:spPr>
        <a:xfrm>
          <a:off x="3746500" y="169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19745</xdr:rowOff>
    </xdr:from>
    <xdr:ext cx="534377" cy="259045"/>
    <xdr:sp macro="" textlink="">
      <xdr:nvSpPr>
        <xdr:cNvPr id="260" name="テキスト ボックス 259"/>
        <xdr:cNvSpPr txBox="1"/>
      </xdr:nvSpPr>
      <xdr:spPr>
        <a:xfrm>
          <a:off x="3530111" y="169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99830</xdr:rowOff>
    </xdr:from>
    <xdr:to>
      <xdr:col>15</xdr:col>
      <xdr:colOff>101600</xdr:colOff>
      <xdr:row>99</xdr:row>
      <xdr:rowOff>29980</xdr:rowOff>
    </xdr:to>
    <xdr:sp macro="" textlink="">
      <xdr:nvSpPr>
        <xdr:cNvPr id="261" name="楕円 260"/>
        <xdr:cNvSpPr/>
      </xdr:nvSpPr>
      <xdr:spPr>
        <a:xfrm>
          <a:off x="2857500" y="16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21107</xdr:rowOff>
    </xdr:from>
    <xdr:ext cx="534377" cy="259045"/>
    <xdr:sp macro="" textlink="">
      <xdr:nvSpPr>
        <xdr:cNvPr id="262" name="テキスト ボックス 261"/>
        <xdr:cNvSpPr txBox="1"/>
      </xdr:nvSpPr>
      <xdr:spPr>
        <a:xfrm>
          <a:off x="2641111" y="16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65430</xdr:rowOff>
    </xdr:from>
    <xdr:to>
      <xdr:col>10</xdr:col>
      <xdr:colOff>165100</xdr:colOff>
      <xdr:row>99</xdr:row>
      <xdr:rowOff>167030</xdr:rowOff>
    </xdr:to>
    <xdr:sp macro="" textlink="">
      <xdr:nvSpPr>
        <xdr:cNvPr id="263" name="楕円 262"/>
        <xdr:cNvSpPr/>
      </xdr:nvSpPr>
      <xdr:spPr>
        <a:xfrm>
          <a:off x="1968500" y="170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158157</xdr:rowOff>
    </xdr:from>
    <xdr:ext cx="534377" cy="259045"/>
    <xdr:sp macro="" textlink="">
      <xdr:nvSpPr>
        <xdr:cNvPr id="264" name="テキスト ボックス 263"/>
        <xdr:cNvSpPr txBox="1"/>
      </xdr:nvSpPr>
      <xdr:spPr>
        <a:xfrm>
          <a:off x="1752111" y="171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63884</xdr:rowOff>
    </xdr:from>
    <xdr:to>
      <xdr:col>6</xdr:col>
      <xdr:colOff>38100</xdr:colOff>
      <xdr:row>99</xdr:row>
      <xdr:rowOff>165484</xdr:rowOff>
    </xdr:to>
    <xdr:sp macro="" textlink="">
      <xdr:nvSpPr>
        <xdr:cNvPr id="265" name="楕円 264"/>
        <xdr:cNvSpPr/>
      </xdr:nvSpPr>
      <xdr:spPr>
        <a:xfrm>
          <a:off x="1079500" y="170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156611</xdr:rowOff>
    </xdr:from>
    <xdr:ext cx="534377" cy="259045"/>
    <xdr:sp macro="" textlink="">
      <xdr:nvSpPr>
        <xdr:cNvPr id="266" name="テキスト ボックス 265"/>
        <xdr:cNvSpPr txBox="1"/>
      </xdr:nvSpPr>
      <xdr:spPr>
        <a:xfrm>
          <a:off x="863111" y="171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65242</xdr:rowOff>
    </xdr:from>
    <xdr:to>
      <xdr:col>55</xdr:col>
      <xdr:colOff>0</xdr:colOff>
      <xdr:row>39</xdr:row>
      <xdr:rowOff>65242</xdr:rowOff>
    </xdr:to>
    <xdr:cxnSp macro="">
      <xdr:nvCxnSpPr>
        <xdr:cNvPr id="297" name="直線コネクタ 296"/>
        <xdr:cNvCxnSpPr/>
      </xdr:nvCxnSpPr>
      <xdr:spPr>
        <a:xfrm>
          <a:off x="9639300" y="6751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65242</xdr:rowOff>
    </xdr:from>
    <xdr:to>
      <xdr:col>50</xdr:col>
      <xdr:colOff>114300</xdr:colOff>
      <xdr:row>39</xdr:row>
      <xdr:rowOff>65242</xdr:rowOff>
    </xdr:to>
    <xdr:cxnSp macro="">
      <xdr:nvCxnSpPr>
        <xdr:cNvPr id="300" name="直線コネクタ 299"/>
        <xdr:cNvCxnSpPr/>
      </xdr:nvCxnSpPr>
      <xdr:spPr>
        <a:xfrm>
          <a:off x="8750300" y="6751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65242</xdr:rowOff>
    </xdr:from>
    <xdr:to>
      <xdr:col>45</xdr:col>
      <xdr:colOff>177800</xdr:colOff>
      <xdr:row>39</xdr:row>
      <xdr:rowOff>68507</xdr:rowOff>
    </xdr:to>
    <xdr:cxnSp macro="">
      <xdr:nvCxnSpPr>
        <xdr:cNvPr id="303" name="直線コネクタ 302"/>
        <xdr:cNvCxnSpPr/>
      </xdr:nvCxnSpPr>
      <xdr:spPr>
        <a:xfrm flipV="1">
          <a:off x="7861300" y="67517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68507</xdr:rowOff>
    </xdr:from>
    <xdr:to>
      <xdr:col>41</xdr:col>
      <xdr:colOff>50800</xdr:colOff>
      <xdr:row>39</xdr:row>
      <xdr:rowOff>68507</xdr:rowOff>
    </xdr:to>
    <xdr:cxnSp macro="">
      <xdr:nvCxnSpPr>
        <xdr:cNvPr id="306" name="直線コネクタ 305"/>
        <xdr:cNvCxnSpPr/>
      </xdr:nvCxnSpPr>
      <xdr:spPr>
        <a:xfrm>
          <a:off x="6972300" y="6755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14442</xdr:rowOff>
    </xdr:from>
    <xdr:to>
      <xdr:col>55</xdr:col>
      <xdr:colOff>50800</xdr:colOff>
      <xdr:row>39</xdr:row>
      <xdr:rowOff>116042</xdr:rowOff>
    </xdr:to>
    <xdr:sp macro="" textlink="">
      <xdr:nvSpPr>
        <xdr:cNvPr id="316" name="楕円 315"/>
        <xdr:cNvSpPr/>
      </xdr:nvSpPr>
      <xdr:spPr>
        <a:xfrm>
          <a:off x="104267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100819</xdr:rowOff>
    </xdr:from>
    <xdr:ext cx="378565" cy="259045"/>
    <xdr:sp macro="" textlink="">
      <xdr:nvSpPr>
        <xdr:cNvPr id="317" name="労働費該当値テキスト"/>
        <xdr:cNvSpPr txBox="1"/>
      </xdr:nvSpPr>
      <xdr:spPr>
        <a:xfrm>
          <a:off x="10528300" y="661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14442</xdr:rowOff>
    </xdr:from>
    <xdr:to>
      <xdr:col>50</xdr:col>
      <xdr:colOff>165100</xdr:colOff>
      <xdr:row>39</xdr:row>
      <xdr:rowOff>116042</xdr:rowOff>
    </xdr:to>
    <xdr:sp macro="" textlink="">
      <xdr:nvSpPr>
        <xdr:cNvPr id="318" name="楕円 317"/>
        <xdr:cNvSpPr/>
      </xdr:nvSpPr>
      <xdr:spPr>
        <a:xfrm>
          <a:off x="9588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107169</xdr:rowOff>
    </xdr:from>
    <xdr:ext cx="378565" cy="259045"/>
    <xdr:sp macro="" textlink="">
      <xdr:nvSpPr>
        <xdr:cNvPr id="319" name="テキスト ボックス 318"/>
        <xdr:cNvSpPr txBox="1"/>
      </xdr:nvSpPr>
      <xdr:spPr>
        <a:xfrm>
          <a:off x="9450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14442</xdr:rowOff>
    </xdr:from>
    <xdr:to>
      <xdr:col>46</xdr:col>
      <xdr:colOff>38100</xdr:colOff>
      <xdr:row>39</xdr:row>
      <xdr:rowOff>116042</xdr:rowOff>
    </xdr:to>
    <xdr:sp macro="" textlink="">
      <xdr:nvSpPr>
        <xdr:cNvPr id="320" name="楕円 319"/>
        <xdr:cNvSpPr/>
      </xdr:nvSpPr>
      <xdr:spPr>
        <a:xfrm>
          <a:off x="8699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107169</xdr:rowOff>
    </xdr:from>
    <xdr:ext cx="378565" cy="259045"/>
    <xdr:sp macro="" textlink="">
      <xdr:nvSpPr>
        <xdr:cNvPr id="321" name="テキスト ボックス 320"/>
        <xdr:cNvSpPr txBox="1"/>
      </xdr:nvSpPr>
      <xdr:spPr>
        <a:xfrm>
          <a:off x="8561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17707</xdr:rowOff>
    </xdr:from>
    <xdr:to>
      <xdr:col>41</xdr:col>
      <xdr:colOff>101600</xdr:colOff>
      <xdr:row>39</xdr:row>
      <xdr:rowOff>119307</xdr:rowOff>
    </xdr:to>
    <xdr:sp macro="" textlink="">
      <xdr:nvSpPr>
        <xdr:cNvPr id="322" name="楕円 321"/>
        <xdr:cNvSpPr/>
      </xdr:nvSpPr>
      <xdr:spPr>
        <a:xfrm>
          <a:off x="7810500" y="67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110434</xdr:rowOff>
    </xdr:from>
    <xdr:ext cx="313932" cy="259045"/>
    <xdr:sp macro="" textlink="">
      <xdr:nvSpPr>
        <xdr:cNvPr id="323" name="テキスト ボックス 322"/>
        <xdr:cNvSpPr txBox="1"/>
      </xdr:nvSpPr>
      <xdr:spPr>
        <a:xfrm>
          <a:off x="7704333" y="6796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17707</xdr:rowOff>
    </xdr:from>
    <xdr:to>
      <xdr:col>36</xdr:col>
      <xdr:colOff>165100</xdr:colOff>
      <xdr:row>39</xdr:row>
      <xdr:rowOff>119307</xdr:rowOff>
    </xdr:to>
    <xdr:sp macro="" textlink="">
      <xdr:nvSpPr>
        <xdr:cNvPr id="324" name="楕円 323"/>
        <xdr:cNvSpPr/>
      </xdr:nvSpPr>
      <xdr:spPr>
        <a:xfrm>
          <a:off x="6921500" y="67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110434</xdr:rowOff>
    </xdr:from>
    <xdr:ext cx="313932" cy="259045"/>
    <xdr:sp macro="" textlink="">
      <xdr:nvSpPr>
        <xdr:cNvPr id="325" name="テキスト ボックス 324"/>
        <xdr:cNvSpPr txBox="1"/>
      </xdr:nvSpPr>
      <xdr:spPr>
        <a:xfrm>
          <a:off x="6815333" y="6796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74549</xdr:rowOff>
    </xdr:from>
    <xdr:to>
      <xdr:col>55</xdr:col>
      <xdr:colOff>0</xdr:colOff>
      <xdr:row>56</xdr:row>
      <xdr:rowOff>159055</xdr:rowOff>
    </xdr:to>
    <xdr:cxnSp macro="">
      <xdr:nvCxnSpPr>
        <xdr:cNvPr id="354" name="直線コネクタ 353"/>
        <xdr:cNvCxnSpPr/>
      </xdr:nvCxnSpPr>
      <xdr:spPr>
        <a:xfrm>
          <a:off x="9639300" y="9675749"/>
          <a:ext cx="8382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74549</xdr:rowOff>
    </xdr:from>
    <xdr:to>
      <xdr:col>50</xdr:col>
      <xdr:colOff>114300</xdr:colOff>
      <xdr:row>56</xdr:row>
      <xdr:rowOff>108115</xdr:rowOff>
    </xdr:to>
    <xdr:cxnSp macro="">
      <xdr:nvCxnSpPr>
        <xdr:cNvPr id="357" name="直線コネクタ 356"/>
        <xdr:cNvCxnSpPr/>
      </xdr:nvCxnSpPr>
      <xdr:spPr>
        <a:xfrm flipV="1">
          <a:off x="8750300" y="9675749"/>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108115</xdr:rowOff>
    </xdr:from>
    <xdr:to>
      <xdr:col>45</xdr:col>
      <xdr:colOff>177800</xdr:colOff>
      <xdr:row>56</xdr:row>
      <xdr:rowOff>146329</xdr:rowOff>
    </xdr:to>
    <xdr:cxnSp macro="">
      <xdr:nvCxnSpPr>
        <xdr:cNvPr id="360" name="直線コネクタ 359"/>
        <xdr:cNvCxnSpPr/>
      </xdr:nvCxnSpPr>
      <xdr:spPr>
        <a:xfrm flipV="1">
          <a:off x="7861300" y="9709315"/>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162637</xdr:rowOff>
    </xdr:from>
    <xdr:to>
      <xdr:col>41</xdr:col>
      <xdr:colOff>50800</xdr:colOff>
      <xdr:row>56</xdr:row>
      <xdr:rowOff>146329</xdr:rowOff>
    </xdr:to>
    <xdr:cxnSp macro="">
      <xdr:nvCxnSpPr>
        <xdr:cNvPr id="363" name="直線コネクタ 362"/>
        <xdr:cNvCxnSpPr/>
      </xdr:nvCxnSpPr>
      <xdr:spPr>
        <a:xfrm>
          <a:off x="6972300" y="9592387"/>
          <a:ext cx="8890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108255</xdr:rowOff>
    </xdr:from>
    <xdr:to>
      <xdr:col>55</xdr:col>
      <xdr:colOff>50800</xdr:colOff>
      <xdr:row>57</xdr:row>
      <xdr:rowOff>38405</xdr:rowOff>
    </xdr:to>
    <xdr:sp macro="" textlink="">
      <xdr:nvSpPr>
        <xdr:cNvPr id="373" name="楕円 372"/>
        <xdr:cNvSpPr/>
      </xdr:nvSpPr>
      <xdr:spPr>
        <a:xfrm>
          <a:off x="10426700" y="9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131132</xdr:rowOff>
    </xdr:from>
    <xdr:ext cx="534377" cy="259045"/>
    <xdr:sp macro="" textlink="">
      <xdr:nvSpPr>
        <xdr:cNvPr id="374" name="農林水産業費該当値テキスト"/>
        <xdr:cNvSpPr txBox="1"/>
      </xdr:nvSpPr>
      <xdr:spPr>
        <a:xfrm>
          <a:off x="10528300" y="95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23749</xdr:rowOff>
    </xdr:from>
    <xdr:to>
      <xdr:col>50</xdr:col>
      <xdr:colOff>165100</xdr:colOff>
      <xdr:row>56</xdr:row>
      <xdr:rowOff>125349</xdr:rowOff>
    </xdr:to>
    <xdr:sp macro="" textlink="">
      <xdr:nvSpPr>
        <xdr:cNvPr id="375" name="楕円 374"/>
        <xdr:cNvSpPr/>
      </xdr:nvSpPr>
      <xdr:spPr>
        <a:xfrm>
          <a:off x="9588500" y="96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141876</xdr:rowOff>
    </xdr:from>
    <xdr:ext cx="534377" cy="259045"/>
    <xdr:sp macro="" textlink="">
      <xdr:nvSpPr>
        <xdr:cNvPr id="376" name="テキスト ボックス 375"/>
        <xdr:cNvSpPr txBox="1"/>
      </xdr:nvSpPr>
      <xdr:spPr>
        <a:xfrm>
          <a:off x="9372111" y="94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57315</xdr:rowOff>
    </xdr:from>
    <xdr:to>
      <xdr:col>46</xdr:col>
      <xdr:colOff>38100</xdr:colOff>
      <xdr:row>56</xdr:row>
      <xdr:rowOff>158915</xdr:rowOff>
    </xdr:to>
    <xdr:sp macro="" textlink="">
      <xdr:nvSpPr>
        <xdr:cNvPr id="377" name="楕円 376"/>
        <xdr:cNvSpPr/>
      </xdr:nvSpPr>
      <xdr:spPr>
        <a:xfrm>
          <a:off x="8699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3992</xdr:rowOff>
    </xdr:from>
    <xdr:ext cx="534377" cy="259045"/>
    <xdr:sp macro="" textlink="">
      <xdr:nvSpPr>
        <xdr:cNvPr id="378" name="テキスト ボックス 377"/>
        <xdr:cNvSpPr txBox="1"/>
      </xdr:nvSpPr>
      <xdr:spPr>
        <a:xfrm>
          <a:off x="8483111" y="94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95529</xdr:rowOff>
    </xdr:from>
    <xdr:to>
      <xdr:col>41</xdr:col>
      <xdr:colOff>101600</xdr:colOff>
      <xdr:row>57</xdr:row>
      <xdr:rowOff>25679</xdr:rowOff>
    </xdr:to>
    <xdr:sp macro="" textlink="">
      <xdr:nvSpPr>
        <xdr:cNvPr id="379" name="楕円 378"/>
        <xdr:cNvSpPr/>
      </xdr:nvSpPr>
      <xdr:spPr>
        <a:xfrm>
          <a:off x="7810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42206</xdr:rowOff>
    </xdr:from>
    <xdr:ext cx="534377" cy="259045"/>
    <xdr:sp macro="" textlink="">
      <xdr:nvSpPr>
        <xdr:cNvPr id="380" name="テキスト ボックス 379"/>
        <xdr:cNvSpPr txBox="1"/>
      </xdr:nvSpPr>
      <xdr:spPr>
        <a:xfrm>
          <a:off x="7594111" y="94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111837</xdr:rowOff>
    </xdr:from>
    <xdr:to>
      <xdr:col>36</xdr:col>
      <xdr:colOff>165100</xdr:colOff>
      <xdr:row>56</xdr:row>
      <xdr:rowOff>41987</xdr:rowOff>
    </xdr:to>
    <xdr:sp macro="" textlink="">
      <xdr:nvSpPr>
        <xdr:cNvPr id="381" name="楕円 380"/>
        <xdr:cNvSpPr/>
      </xdr:nvSpPr>
      <xdr:spPr>
        <a:xfrm>
          <a:off x="6921500" y="95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58514</xdr:rowOff>
    </xdr:from>
    <xdr:ext cx="534377" cy="259045"/>
    <xdr:sp macro="" textlink="">
      <xdr:nvSpPr>
        <xdr:cNvPr id="382" name="テキスト ボックス 381"/>
        <xdr:cNvSpPr txBox="1"/>
      </xdr:nvSpPr>
      <xdr:spPr>
        <a:xfrm>
          <a:off x="6705111" y="93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111778</xdr:rowOff>
    </xdr:from>
    <xdr:to>
      <xdr:col>55</xdr:col>
      <xdr:colOff>0</xdr:colOff>
      <xdr:row>77</xdr:row>
      <xdr:rowOff>123470</xdr:rowOff>
    </xdr:to>
    <xdr:cxnSp macro="">
      <xdr:nvCxnSpPr>
        <xdr:cNvPr id="413" name="直線コネクタ 412"/>
        <xdr:cNvCxnSpPr/>
      </xdr:nvCxnSpPr>
      <xdr:spPr>
        <a:xfrm>
          <a:off x="9639300" y="13313428"/>
          <a:ext cx="8382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94045</xdr:rowOff>
    </xdr:from>
    <xdr:to>
      <xdr:col>50</xdr:col>
      <xdr:colOff>114300</xdr:colOff>
      <xdr:row>77</xdr:row>
      <xdr:rowOff>111778</xdr:rowOff>
    </xdr:to>
    <xdr:cxnSp macro="">
      <xdr:nvCxnSpPr>
        <xdr:cNvPr id="416" name="直線コネクタ 415"/>
        <xdr:cNvCxnSpPr/>
      </xdr:nvCxnSpPr>
      <xdr:spPr>
        <a:xfrm>
          <a:off x="8750300" y="13295695"/>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50023</xdr:rowOff>
    </xdr:from>
    <xdr:to>
      <xdr:col>45</xdr:col>
      <xdr:colOff>177800</xdr:colOff>
      <xdr:row>77</xdr:row>
      <xdr:rowOff>94045</xdr:rowOff>
    </xdr:to>
    <xdr:cxnSp macro="">
      <xdr:nvCxnSpPr>
        <xdr:cNvPr id="419" name="直線コネクタ 418"/>
        <xdr:cNvCxnSpPr/>
      </xdr:nvCxnSpPr>
      <xdr:spPr>
        <a:xfrm>
          <a:off x="7861300" y="13080223"/>
          <a:ext cx="889000" cy="2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50023</xdr:rowOff>
    </xdr:from>
    <xdr:to>
      <xdr:col>41</xdr:col>
      <xdr:colOff>50800</xdr:colOff>
      <xdr:row>78</xdr:row>
      <xdr:rowOff>12337</xdr:rowOff>
    </xdr:to>
    <xdr:cxnSp macro="">
      <xdr:nvCxnSpPr>
        <xdr:cNvPr id="422" name="直線コネクタ 421"/>
        <xdr:cNvCxnSpPr/>
      </xdr:nvCxnSpPr>
      <xdr:spPr>
        <a:xfrm flipV="1">
          <a:off x="6972300" y="13080223"/>
          <a:ext cx="889000" cy="30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72670</xdr:rowOff>
    </xdr:from>
    <xdr:to>
      <xdr:col>55</xdr:col>
      <xdr:colOff>50800</xdr:colOff>
      <xdr:row>78</xdr:row>
      <xdr:rowOff>2820</xdr:rowOff>
    </xdr:to>
    <xdr:sp macro="" textlink="">
      <xdr:nvSpPr>
        <xdr:cNvPr id="432" name="楕円 431"/>
        <xdr:cNvSpPr/>
      </xdr:nvSpPr>
      <xdr:spPr>
        <a:xfrm>
          <a:off x="10426700" y="132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95547</xdr:rowOff>
    </xdr:from>
    <xdr:ext cx="469744" cy="259045"/>
    <xdr:sp macro="" textlink="">
      <xdr:nvSpPr>
        <xdr:cNvPr id="433" name="商工費該当値テキスト"/>
        <xdr:cNvSpPr txBox="1"/>
      </xdr:nvSpPr>
      <xdr:spPr>
        <a:xfrm>
          <a:off x="10528300" y="131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60978</xdr:rowOff>
    </xdr:from>
    <xdr:to>
      <xdr:col>50</xdr:col>
      <xdr:colOff>165100</xdr:colOff>
      <xdr:row>77</xdr:row>
      <xdr:rowOff>162578</xdr:rowOff>
    </xdr:to>
    <xdr:sp macro="" textlink="">
      <xdr:nvSpPr>
        <xdr:cNvPr id="434" name="楕円 433"/>
        <xdr:cNvSpPr/>
      </xdr:nvSpPr>
      <xdr:spPr>
        <a:xfrm>
          <a:off x="9588500" y="132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7655</xdr:rowOff>
    </xdr:from>
    <xdr:ext cx="534377" cy="259045"/>
    <xdr:sp macro="" textlink="">
      <xdr:nvSpPr>
        <xdr:cNvPr id="435" name="テキスト ボックス 434"/>
        <xdr:cNvSpPr txBox="1"/>
      </xdr:nvSpPr>
      <xdr:spPr>
        <a:xfrm>
          <a:off x="9372111" y="130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43245</xdr:rowOff>
    </xdr:from>
    <xdr:to>
      <xdr:col>46</xdr:col>
      <xdr:colOff>38100</xdr:colOff>
      <xdr:row>77</xdr:row>
      <xdr:rowOff>144845</xdr:rowOff>
    </xdr:to>
    <xdr:sp macro="" textlink="">
      <xdr:nvSpPr>
        <xdr:cNvPr id="436" name="楕円 435"/>
        <xdr:cNvSpPr/>
      </xdr:nvSpPr>
      <xdr:spPr>
        <a:xfrm>
          <a:off x="8699500" y="132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161372</xdr:rowOff>
    </xdr:from>
    <xdr:ext cx="534377" cy="259045"/>
    <xdr:sp macro="" textlink="">
      <xdr:nvSpPr>
        <xdr:cNvPr id="437" name="テキスト ボックス 436"/>
        <xdr:cNvSpPr txBox="1"/>
      </xdr:nvSpPr>
      <xdr:spPr>
        <a:xfrm>
          <a:off x="8483111" y="130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170673</xdr:rowOff>
    </xdr:from>
    <xdr:to>
      <xdr:col>41</xdr:col>
      <xdr:colOff>101600</xdr:colOff>
      <xdr:row>76</xdr:row>
      <xdr:rowOff>100823</xdr:rowOff>
    </xdr:to>
    <xdr:sp macro="" textlink="">
      <xdr:nvSpPr>
        <xdr:cNvPr id="438" name="楕円 437"/>
        <xdr:cNvSpPr/>
      </xdr:nvSpPr>
      <xdr:spPr>
        <a:xfrm>
          <a:off x="7810500" y="1302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117350</xdr:rowOff>
    </xdr:from>
    <xdr:ext cx="534377" cy="259045"/>
    <xdr:sp macro="" textlink="">
      <xdr:nvSpPr>
        <xdr:cNvPr id="439" name="テキスト ボックス 438"/>
        <xdr:cNvSpPr txBox="1"/>
      </xdr:nvSpPr>
      <xdr:spPr>
        <a:xfrm>
          <a:off x="7594111" y="128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132987</xdr:rowOff>
    </xdr:from>
    <xdr:to>
      <xdr:col>36</xdr:col>
      <xdr:colOff>165100</xdr:colOff>
      <xdr:row>78</xdr:row>
      <xdr:rowOff>63137</xdr:rowOff>
    </xdr:to>
    <xdr:sp macro="" textlink="">
      <xdr:nvSpPr>
        <xdr:cNvPr id="440" name="楕円 439"/>
        <xdr:cNvSpPr/>
      </xdr:nvSpPr>
      <xdr:spPr>
        <a:xfrm>
          <a:off x="6921500" y="133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79664</xdr:rowOff>
    </xdr:from>
    <xdr:ext cx="469744" cy="259045"/>
    <xdr:sp macro="" textlink="">
      <xdr:nvSpPr>
        <xdr:cNvPr id="441" name="テキスト ボックス 440"/>
        <xdr:cNvSpPr txBox="1"/>
      </xdr:nvSpPr>
      <xdr:spPr>
        <a:xfrm>
          <a:off x="6737428" y="1310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165669</xdr:rowOff>
    </xdr:from>
    <xdr:to>
      <xdr:col>55</xdr:col>
      <xdr:colOff>0</xdr:colOff>
      <xdr:row>98</xdr:row>
      <xdr:rowOff>48808</xdr:rowOff>
    </xdr:to>
    <xdr:cxnSp macro="">
      <xdr:nvCxnSpPr>
        <xdr:cNvPr id="469" name="直線コネクタ 468"/>
        <xdr:cNvCxnSpPr/>
      </xdr:nvCxnSpPr>
      <xdr:spPr>
        <a:xfrm>
          <a:off x="9639300" y="16796319"/>
          <a:ext cx="838200" cy="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165669</xdr:rowOff>
    </xdr:from>
    <xdr:to>
      <xdr:col>50</xdr:col>
      <xdr:colOff>114300</xdr:colOff>
      <xdr:row>98</xdr:row>
      <xdr:rowOff>91306</xdr:rowOff>
    </xdr:to>
    <xdr:cxnSp macro="">
      <xdr:nvCxnSpPr>
        <xdr:cNvPr id="472" name="直線コネクタ 471"/>
        <xdr:cNvCxnSpPr/>
      </xdr:nvCxnSpPr>
      <xdr:spPr>
        <a:xfrm flipV="1">
          <a:off x="8750300" y="16796319"/>
          <a:ext cx="889000" cy="9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60444</xdr:rowOff>
    </xdr:from>
    <xdr:to>
      <xdr:col>45</xdr:col>
      <xdr:colOff>177800</xdr:colOff>
      <xdr:row>98</xdr:row>
      <xdr:rowOff>91306</xdr:rowOff>
    </xdr:to>
    <xdr:cxnSp macro="">
      <xdr:nvCxnSpPr>
        <xdr:cNvPr id="475" name="直線コネクタ 474"/>
        <xdr:cNvCxnSpPr/>
      </xdr:nvCxnSpPr>
      <xdr:spPr>
        <a:xfrm>
          <a:off x="7861300" y="16862544"/>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167475</xdr:rowOff>
    </xdr:from>
    <xdr:to>
      <xdr:col>41</xdr:col>
      <xdr:colOff>50800</xdr:colOff>
      <xdr:row>98</xdr:row>
      <xdr:rowOff>60444</xdr:rowOff>
    </xdr:to>
    <xdr:cxnSp macro="">
      <xdr:nvCxnSpPr>
        <xdr:cNvPr id="478" name="直線コネクタ 477"/>
        <xdr:cNvCxnSpPr/>
      </xdr:nvCxnSpPr>
      <xdr:spPr>
        <a:xfrm>
          <a:off x="6972300" y="16798125"/>
          <a:ext cx="889000" cy="6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169458</xdr:rowOff>
    </xdr:from>
    <xdr:to>
      <xdr:col>55</xdr:col>
      <xdr:colOff>50800</xdr:colOff>
      <xdr:row>98</xdr:row>
      <xdr:rowOff>99608</xdr:rowOff>
    </xdr:to>
    <xdr:sp macro="" textlink="">
      <xdr:nvSpPr>
        <xdr:cNvPr id="488" name="楕円 487"/>
        <xdr:cNvSpPr/>
      </xdr:nvSpPr>
      <xdr:spPr>
        <a:xfrm>
          <a:off x="10426700" y="168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84385</xdr:rowOff>
    </xdr:from>
    <xdr:ext cx="534377" cy="259045"/>
    <xdr:sp macro="" textlink="">
      <xdr:nvSpPr>
        <xdr:cNvPr id="489" name="土木費該当値テキスト"/>
        <xdr:cNvSpPr txBox="1"/>
      </xdr:nvSpPr>
      <xdr:spPr>
        <a:xfrm>
          <a:off x="10528300" y="167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114869</xdr:rowOff>
    </xdr:from>
    <xdr:to>
      <xdr:col>50</xdr:col>
      <xdr:colOff>165100</xdr:colOff>
      <xdr:row>98</xdr:row>
      <xdr:rowOff>45019</xdr:rowOff>
    </xdr:to>
    <xdr:sp macro="" textlink="">
      <xdr:nvSpPr>
        <xdr:cNvPr id="490" name="楕円 489"/>
        <xdr:cNvSpPr/>
      </xdr:nvSpPr>
      <xdr:spPr>
        <a:xfrm>
          <a:off x="9588500" y="167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36146</xdr:rowOff>
    </xdr:from>
    <xdr:ext cx="534377" cy="259045"/>
    <xdr:sp macro="" textlink="">
      <xdr:nvSpPr>
        <xdr:cNvPr id="491" name="テキスト ボックス 490"/>
        <xdr:cNvSpPr txBox="1"/>
      </xdr:nvSpPr>
      <xdr:spPr>
        <a:xfrm>
          <a:off x="9372111" y="168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40506</xdr:rowOff>
    </xdr:from>
    <xdr:to>
      <xdr:col>46</xdr:col>
      <xdr:colOff>38100</xdr:colOff>
      <xdr:row>98</xdr:row>
      <xdr:rowOff>142106</xdr:rowOff>
    </xdr:to>
    <xdr:sp macro="" textlink="">
      <xdr:nvSpPr>
        <xdr:cNvPr id="492" name="楕円 491"/>
        <xdr:cNvSpPr/>
      </xdr:nvSpPr>
      <xdr:spPr>
        <a:xfrm>
          <a:off x="8699500" y="168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133233</xdr:rowOff>
    </xdr:from>
    <xdr:ext cx="534377" cy="259045"/>
    <xdr:sp macro="" textlink="">
      <xdr:nvSpPr>
        <xdr:cNvPr id="493" name="テキスト ボックス 492"/>
        <xdr:cNvSpPr txBox="1"/>
      </xdr:nvSpPr>
      <xdr:spPr>
        <a:xfrm>
          <a:off x="8483111" y="1693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9644</xdr:rowOff>
    </xdr:from>
    <xdr:to>
      <xdr:col>41</xdr:col>
      <xdr:colOff>101600</xdr:colOff>
      <xdr:row>98</xdr:row>
      <xdr:rowOff>111244</xdr:rowOff>
    </xdr:to>
    <xdr:sp macro="" textlink="">
      <xdr:nvSpPr>
        <xdr:cNvPr id="494" name="楕円 493"/>
        <xdr:cNvSpPr/>
      </xdr:nvSpPr>
      <xdr:spPr>
        <a:xfrm>
          <a:off x="7810500" y="168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102371</xdr:rowOff>
    </xdr:from>
    <xdr:ext cx="534377" cy="259045"/>
    <xdr:sp macro="" textlink="">
      <xdr:nvSpPr>
        <xdr:cNvPr id="495" name="テキスト ボックス 494"/>
        <xdr:cNvSpPr txBox="1"/>
      </xdr:nvSpPr>
      <xdr:spPr>
        <a:xfrm>
          <a:off x="7594111" y="169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116675</xdr:rowOff>
    </xdr:from>
    <xdr:to>
      <xdr:col>36</xdr:col>
      <xdr:colOff>165100</xdr:colOff>
      <xdr:row>98</xdr:row>
      <xdr:rowOff>46825</xdr:rowOff>
    </xdr:to>
    <xdr:sp macro="" textlink="">
      <xdr:nvSpPr>
        <xdr:cNvPr id="496" name="楕円 495"/>
        <xdr:cNvSpPr/>
      </xdr:nvSpPr>
      <xdr:spPr>
        <a:xfrm>
          <a:off x="6921500" y="167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37952</xdr:rowOff>
    </xdr:from>
    <xdr:ext cx="534377" cy="259045"/>
    <xdr:sp macro="" textlink="">
      <xdr:nvSpPr>
        <xdr:cNvPr id="497" name="テキスト ボックス 496"/>
        <xdr:cNvSpPr txBox="1"/>
      </xdr:nvSpPr>
      <xdr:spPr>
        <a:xfrm>
          <a:off x="6705111" y="168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121565</xdr:rowOff>
    </xdr:from>
    <xdr:to>
      <xdr:col>85</xdr:col>
      <xdr:colOff>127000</xdr:colOff>
      <xdr:row>38</xdr:row>
      <xdr:rowOff>138709</xdr:rowOff>
    </xdr:to>
    <xdr:cxnSp macro="">
      <xdr:nvCxnSpPr>
        <xdr:cNvPr id="527" name="直線コネクタ 526"/>
        <xdr:cNvCxnSpPr/>
      </xdr:nvCxnSpPr>
      <xdr:spPr>
        <a:xfrm flipV="1">
          <a:off x="15481300" y="663666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111963</xdr:rowOff>
    </xdr:from>
    <xdr:to>
      <xdr:col>81</xdr:col>
      <xdr:colOff>50800</xdr:colOff>
      <xdr:row>38</xdr:row>
      <xdr:rowOff>138709</xdr:rowOff>
    </xdr:to>
    <xdr:cxnSp macro="">
      <xdr:nvCxnSpPr>
        <xdr:cNvPr id="530" name="直線コネクタ 529"/>
        <xdr:cNvCxnSpPr/>
      </xdr:nvCxnSpPr>
      <xdr:spPr>
        <a:xfrm>
          <a:off x="14592300" y="662706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111963</xdr:rowOff>
    </xdr:from>
    <xdr:to>
      <xdr:col>76</xdr:col>
      <xdr:colOff>114300</xdr:colOff>
      <xdr:row>38</xdr:row>
      <xdr:rowOff>128080</xdr:rowOff>
    </xdr:to>
    <xdr:cxnSp macro="">
      <xdr:nvCxnSpPr>
        <xdr:cNvPr id="533" name="直線コネクタ 532"/>
        <xdr:cNvCxnSpPr/>
      </xdr:nvCxnSpPr>
      <xdr:spPr>
        <a:xfrm flipV="1">
          <a:off x="13703300" y="662706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128080</xdr:rowOff>
    </xdr:from>
    <xdr:to>
      <xdr:col>71</xdr:col>
      <xdr:colOff>177800</xdr:colOff>
      <xdr:row>38</xdr:row>
      <xdr:rowOff>135509</xdr:rowOff>
    </xdr:to>
    <xdr:cxnSp macro="">
      <xdr:nvCxnSpPr>
        <xdr:cNvPr id="536" name="直線コネクタ 535"/>
        <xdr:cNvCxnSpPr/>
      </xdr:nvCxnSpPr>
      <xdr:spPr>
        <a:xfrm flipV="1">
          <a:off x="12814300" y="664318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70765</xdr:rowOff>
    </xdr:from>
    <xdr:to>
      <xdr:col>85</xdr:col>
      <xdr:colOff>177800</xdr:colOff>
      <xdr:row>39</xdr:row>
      <xdr:rowOff>915</xdr:rowOff>
    </xdr:to>
    <xdr:sp macro="" textlink="">
      <xdr:nvSpPr>
        <xdr:cNvPr id="546" name="楕円 545"/>
        <xdr:cNvSpPr/>
      </xdr:nvSpPr>
      <xdr:spPr>
        <a:xfrm>
          <a:off x="16268700" y="65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49192</xdr:rowOff>
    </xdr:from>
    <xdr:ext cx="534377" cy="259045"/>
    <xdr:sp macro="" textlink="">
      <xdr:nvSpPr>
        <xdr:cNvPr id="547" name="消防費該当値テキスト"/>
        <xdr:cNvSpPr txBox="1"/>
      </xdr:nvSpPr>
      <xdr:spPr>
        <a:xfrm>
          <a:off x="16370300" y="65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87909</xdr:rowOff>
    </xdr:from>
    <xdr:to>
      <xdr:col>81</xdr:col>
      <xdr:colOff>101600</xdr:colOff>
      <xdr:row>39</xdr:row>
      <xdr:rowOff>18059</xdr:rowOff>
    </xdr:to>
    <xdr:sp macro="" textlink="">
      <xdr:nvSpPr>
        <xdr:cNvPr id="548" name="楕円 547"/>
        <xdr:cNvSpPr/>
      </xdr:nvSpPr>
      <xdr:spPr>
        <a:xfrm>
          <a:off x="15430500" y="66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9186</xdr:rowOff>
    </xdr:from>
    <xdr:ext cx="534377" cy="259045"/>
    <xdr:sp macro="" textlink="">
      <xdr:nvSpPr>
        <xdr:cNvPr id="549" name="テキスト ボックス 548"/>
        <xdr:cNvSpPr txBox="1"/>
      </xdr:nvSpPr>
      <xdr:spPr>
        <a:xfrm>
          <a:off x="15214111" y="669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61163</xdr:rowOff>
    </xdr:from>
    <xdr:to>
      <xdr:col>76</xdr:col>
      <xdr:colOff>165100</xdr:colOff>
      <xdr:row>38</xdr:row>
      <xdr:rowOff>162763</xdr:rowOff>
    </xdr:to>
    <xdr:sp macro="" textlink="">
      <xdr:nvSpPr>
        <xdr:cNvPr id="550" name="楕円 549"/>
        <xdr:cNvSpPr/>
      </xdr:nvSpPr>
      <xdr:spPr>
        <a:xfrm>
          <a:off x="14541500" y="65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153890</xdr:rowOff>
    </xdr:from>
    <xdr:ext cx="534377" cy="259045"/>
    <xdr:sp macro="" textlink="">
      <xdr:nvSpPr>
        <xdr:cNvPr id="551" name="テキスト ボックス 550"/>
        <xdr:cNvSpPr txBox="1"/>
      </xdr:nvSpPr>
      <xdr:spPr>
        <a:xfrm>
          <a:off x="14325111"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77280</xdr:rowOff>
    </xdr:from>
    <xdr:to>
      <xdr:col>72</xdr:col>
      <xdr:colOff>38100</xdr:colOff>
      <xdr:row>39</xdr:row>
      <xdr:rowOff>7430</xdr:rowOff>
    </xdr:to>
    <xdr:sp macro="" textlink="">
      <xdr:nvSpPr>
        <xdr:cNvPr id="552" name="楕円 551"/>
        <xdr:cNvSpPr/>
      </xdr:nvSpPr>
      <xdr:spPr>
        <a:xfrm>
          <a:off x="13652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170007</xdr:rowOff>
    </xdr:from>
    <xdr:ext cx="534377" cy="259045"/>
    <xdr:sp macro="" textlink="">
      <xdr:nvSpPr>
        <xdr:cNvPr id="553" name="テキスト ボックス 552"/>
        <xdr:cNvSpPr txBox="1"/>
      </xdr:nvSpPr>
      <xdr:spPr>
        <a:xfrm>
          <a:off x="13436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84709</xdr:rowOff>
    </xdr:from>
    <xdr:to>
      <xdr:col>67</xdr:col>
      <xdr:colOff>101600</xdr:colOff>
      <xdr:row>39</xdr:row>
      <xdr:rowOff>14859</xdr:rowOff>
    </xdr:to>
    <xdr:sp macro="" textlink="">
      <xdr:nvSpPr>
        <xdr:cNvPr id="554" name="楕円 553"/>
        <xdr:cNvSpPr/>
      </xdr:nvSpPr>
      <xdr:spPr>
        <a:xfrm>
          <a:off x="12763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5986</xdr:rowOff>
    </xdr:from>
    <xdr:ext cx="534377" cy="259045"/>
    <xdr:sp macro="" textlink="">
      <xdr:nvSpPr>
        <xdr:cNvPr id="555" name="テキスト ボックス 554"/>
        <xdr:cNvSpPr txBox="1"/>
      </xdr:nvSpPr>
      <xdr:spPr>
        <a:xfrm>
          <a:off x="12547111" y="66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37418</xdr:rowOff>
    </xdr:from>
    <xdr:to>
      <xdr:col>85</xdr:col>
      <xdr:colOff>127000</xdr:colOff>
      <xdr:row>55</xdr:row>
      <xdr:rowOff>169385</xdr:rowOff>
    </xdr:to>
    <xdr:cxnSp macro="">
      <xdr:nvCxnSpPr>
        <xdr:cNvPr id="587" name="直線コネクタ 586"/>
        <xdr:cNvCxnSpPr/>
      </xdr:nvCxnSpPr>
      <xdr:spPr>
        <a:xfrm flipV="1">
          <a:off x="15481300" y="9467168"/>
          <a:ext cx="838200" cy="1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169385</xdr:rowOff>
    </xdr:from>
    <xdr:to>
      <xdr:col>81</xdr:col>
      <xdr:colOff>50800</xdr:colOff>
      <xdr:row>56</xdr:row>
      <xdr:rowOff>162642</xdr:rowOff>
    </xdr:to>
    <xdr:cxnSp macro="">
      <xdr:nvCxnSpPr>
        <xdr:cNvPr id="590" name="直線コネクタ 589"/>
        <xdr:cNvCxnSpPr/>
      </xdr:nvCxnSpPr>
      <xdr:spPr>
        <a:xfrm flipV="1">
          <a:off x="14592300" y="9599135"/>
          <a:ext cx="889000" cy="16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162642</xdr:rowOff>
    </xdr:from>
    <xdr:to>
      <xdr:col>76</xdr:col>
      <xdr:colOff>114300</xdr:colOff>
      <xdr:row>57</xdr:row>
      <xdr:rowOff>93376</xdr:rowOff>
    </xdr:to>
    <xdr:cxnSp macro="">
      <xdr:nvCxnSpPr>
        <xdr:cNvPr id="593" name="直線コネクタ 592"/>
        <xdr:cNvCxnSpPr/>
      </xdr:nvCxnSpPr>
      <xdr:spPr>
        <a:xfrm flipV="1">
          <a:off x="13703300" y="9763842"/>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24306</xdr:rowOff>
    </xdr:from>
    <xdr:to>
      <xdr:col>71</xdr:col>
      <xdr:colOff>177800</xdr:colOff>
      <xdr:row>57</xdr:row>
      <xdr:rowOff>93376</xdr:rowOff>
    </xdr:to>
    <xdr:cxnSp macro="">
      <xdr:nvCxnSpPr>
        <xdr:cNvPr id="596" name="直線コネクタ 595"/>
        <xdr:cNvCxnSpPr/>
      </xdr:nvCxnSpPr>
      <xdr:spPr>
        <a:xfrm>
          <a:off x="12814300" y="9796956"/>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158068</xdr:rowOff>
    </xdr:from>
    <xdr:to>
      <xdr:col>85</xdr:col>
      <xdr:colOff>177800</xdr:colOff>
      <xdr:row>55</xdr:row>
      <xdr:rowOff>88218</xdr:rowOff>
    </xdr:to>
    <xdr:sp macro="" textlink="">
      <xdr:nvSpPr>
        <xdr:cNvPr id="606" name="楕円 605"/>
        <xdr:cNvSpPr/>
      </xdr:nvSpPr>
      <xdr:spPr>
        <a:xfrm>
          <a:off x="16268700" y="94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9495</xdr:rowOff>
    </xdr:from>
    <xdr:ext cx="534377" cy="259045"/>
    <xdr:sp macro="" textlink="">
      <xdr:nvSpPr>
        <xdr:cNvPr id="607" name="教育費該当値テキスト"/>
        <xdr:cNvSpPr txBox="1"/>
      </xdr:nvSpPr>
      <xdr:spPr>
        <a:xfrm>
          <a:off x="16370300" y="926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118585</xdr:rowOff>
    </xdr:from>
    <xdr:to>
      <xdr:col>81</xdr:col>
      <xdr:colOff>101600</xdr:colOff>
      <xdr:row>56</xdr:row>
      <xdr:rowOff>48735</xdr:rowOff>
    </xdr:to>
    <xdr:sp macro="" textlink="">
      <xdr:nvSpPr>
        <xdr:cNvPr id="608" name="楕円 607"/>
        <xdr:cNvSpPr/>
      </xdr:nvSpPr>
      <xdr:spPr>
        <a:xfrm>
          <a:off x="15430500" y="95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65262</xdr:rowOff>
    </xdr:from>
    <xdr:ext cx="534377" cy="259045"/>
    <xdr:sp macro="" textlink="">
      <xdr:nvSpPr>
        <xdr:cNvPr id="609" name="テキスト ボックス 608"/>
        <xdr:cNvSpPr txBox="1"/>
      </xdr:nvSpPr>
      <xdr:spPr>
        <a:xfrm>
          <a:off x="15214111" y="93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111842</xdr:rowOff>
    </xdr:from>
    <xdr:to>
      <xdr:col>76</xdr:col>
      <xdr:colOff>165100</xdr:colOff>
      <xdr:row>57</xdr:row>
      <xdr:rowOff>41992</xdr:rowOff>
    </xdr:to>
    <xdr:sp macro="" textlink="">
      <xdr:nvSpPr>
        <xdr:cNvPr id="610" name="楕円 609"/>
        <xdr:cNvSpPr/>
      </xdr:nvSpPr>
      <xdr:spPr>
        <a:xfrm>
          <a:off x="14541500" y="9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58519</xdr:rowOff>
    </xdr:from>
    <xdr:ext cx="534377" cy="259045"/>
    <xdr:sp macro="" textlink="">
      <xdr:nvSpPr>
        <xdr:cNvPr id="611" name="テキスト ボックス 610"/>
        <xdr:cNvSpPr txBox="1"/>
      </xdr:nvSpPr>
      <xdr:spPr>
        <a:xfrm>
          <a:off x="14325111" y="94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42576</xdr:rowOff>
    </xdr:from>
    <xdr:to>
      <xdr:col>72</xdr:col>
      <xdr:colOff>38100</xdr:colOff>
      <xdr:row>57</xdr:row>
      <xdr:rowOff>144176</xdr:rowOff>
    </xdr:to>
    <xdr:sp macro="" textlink="">
      <xdr:nvSpPr>
        <xdr:cNvPr id="612" name="楕円 611"/>
        <xdr:cNvSpPr/>
      </xdr:nvSpPr>
      <xdr:spPr>
        <a:xfrm>
          <a:off x="13652500" y="98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135303</xdr:rowOff>
    </xdr:from>
    <xdr:ext cx="534377" cy="259045"/>
    <xdr:sp macro="" textlink="">
      <xdr:nvSpPr>
        <xdr:cNvPr id="613" name="テキスト ボックス 612"/>
        <xdr:cNvSpPr txBox="1"/>
      </xdr:nvSpPr>
      <xdr:spPr>
        <a:xfrm>
          <a:off x="13436111" y="990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144956</xdr:rowOff>
    </xdr:from>
    <xdr:to>
      <xdr:col>67</xdr:col>
      <xdr:colOff>101600</xdr:colOff>
      <xdr:row>57</xdr:row>
      <xdr:rowOff>75106</xdr:rowOff>
    </xdr:to>
    <xdr:sp macro="" textlink="">
      <xdr:nvSpPr>
        <xdr:cNvPr id="614" name="楕円 613"/>
        <xdr:cNvSpPr/>
      </xdr:nvSpPr>
      <xdr:spPr>
        <a:xfrm>
          <a:off x="12763500" y="97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66233</xdr:rowOff>
    </xdr:from>
    <xdr:ext cx="534377" cy="259045"/>
    <xdr:sp macro="" textlink="">
      <xdr:nvSpPr>
        <xdr:cNvPr id="615" name="テキスト ボックス 614"/>
        <xdr:cNvSpPr txBox="1"/>
      </xdr:nvSpPr>
      <xdr:spPr>
        <a:xfrm>
          <a:off x="12547111" y="98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124475</xdr:rowOff>
    </xdr:from>
    <xdr:to>
      <xdr:col>85</xdr:col>
      <xdr:colOff>127000</xdr:colOff>
      <xdr:row>78</xdr:row>
      <xdr:rowOff>134351</xdr:rowOff>
    </xdr:to>
    <xdr:cxnSp macro="">
      <xdr:nvCxnSpPr>
        <xdr:cNvPr id="642" name="直線コネクタ 641"/>
        <xdr:cNvCxnSpPr/>
      </xdr:nvCxnSpPr>
      <xdr:spPr>
        <a:xfrm flipV="1">
          <a:off x="15481300" y="13497575"/>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122189</xdr:rowOff>
    </xdr:from>
    <xdr:to>
      <xdr:col>81</xdr:col>
      <xdr:colOff>50800</xdr:colOff>
      <xdr:row>78</xdr:row>
      <xdr:rowOff>134351</xdr:rowOff>
    </xdr:to>
    <xdr:cxnSp macro="">
      <xdr:nvCxnSpPr>
        <xdr:cNvPr id="645" name="直線コネクタ 644"/>
        <xdr:cNvCxnSpPr/>
      </xdr:nvCxnSpPr>
      <xdr:spPr>
        <a:xfrm>
          <a:off x="14592300" y="13495289"/>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122189</xdr:rowOff>
    </xdr:from>
    <xdr:to>
      <xdr:col>76</xdr:col>
      <xdr:colOff>114300</xdr:colOff>
      <xdr:row>78</xdr:row>
      <xdr:rowOff>130739</xdr:rowOff>
    </xdr:to>
    <xdr:cxnSp macro="">
      <xdr:nvCxnSpPr>
        <xdr:cNvPr id="648" name="直線コネクタ 647"/>
        <xdr:cNvCxnSpPr/>
      </xdr:nvCxnSpPr>
      <xdr:spPr>
        <a:xfrm flipV="1">
          <a:off x="13703300" y="13495289"/>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130235</xdr:rowOff>
    </xdr:from>
    <xdr:to>
      <xdr:col>71</xdr:col>
      <xdr:colOff>177800</xdr:colOff>
      <xdr:row>78</xdr:row>
      <xdr:rowOff>130739</xdr:rowOff>
    </xdr:to>
    <xdr:cxnSp macro="">
      <xdr:nvCxnSpPr>
        <xdr:cNvPr id="651" name="直線コネクタ 650"/>
        <xdr:cNvCxnSpPr/>
      </xdr:nvCxnSpPr>
      <xdr:spPr>
        <a:xfrm>
          <a:off x="12814300" y="13503335"/>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73675</xdr:rowOff>
    </xdr:from>
    <xdr:to>
      <xdr:col>85</xdr:col>
      <xdr:colOff>177800</xdr:colOff>
      <xdr:row>79</xdr:row>
      <xdr:rowOff>3825</xdr:rowOff>
    </xdr:to>
    <xdr:sp macro="" textlink="">
      <xdr:nvSpPr>
        <xdr:cNvPr id="661" name="楕円 660"/>
        <xdr:cNvSpPr/>
      </xdr:nvSpPr>
      <xdr:spPr>
        <a:xfrm>
          <a:off x="162687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83551</xdr:rowOff>
    </xdr:from>
    <xdr:to>
      <xdr:col>81</xdr:col>
      <xdr:colOff>101600</xdr:colOff>
      <xdr:row>79</xdr:row>
      <xdr:rowOff>13701</xdr:rowOff>
    </xdr:to>
    <xdr:sp macro="" textlink="">
      <xdr:nvSpPr>
        <xdr:cNvPr id="663" name="楕円 662"/>
        <xdr:cNvSpPr/>
      </xdr:nvSpPr>
      <xdr:spPr>
        <a:xfrm>
          <a:off x="15430500" y="13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4828</xdr:rowOff>
    </xdr:from>
    <xdr:ext cx="378565" cy="259045"/>
    <xdr:sp macro="" textlink="">
      <xdr:nvSpPr>
        <xdr:cNvPr id="664" name="テキスト ボックス 663"/>
        <xdr:cNvSpPr txBox="1"/>
      </xdr:nvSpPr>
      <xdr:spPr>
        <a:xfrm>
          <a:off x="15292017" y="1354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71389</xdr:rowOff>
    </xdr:from>
    <xdr:to>
      <xdr:col>76</xdr:col>
      <xdr:colOff>165100</xdr:colOff>
      <xdr:row>79</xdr:row>
      <xdr:rowOff>1539</xdr:rowOff>
    </xdr:to>
    <xdr:sp macro="" textlink="">
      <xdr:nvSpPr>
        <xdr:cNvPr id="665" name="楕円 664"/>
        <xdr:cNvSpPr/>
      </xdr:nvSpPr>
      <xdr:spPr>
        <a:xfrm>
          <a:off x="14541500" y="134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164116</xdr:rowOff>
    </xdr:from>
    <xdr:ext cx="378565" cy="259045"/>
    <xdr:sp macro="" textlink="">
      <xdr:nvSpPr>
        <xdr:cNvPr id="666" name="テキスト ボックス 665"/>
        <xdr:cNvSpPr txBox="1"/>
      </xdr:nvSpPr>
      <xdr:spPr>
        <a:xfrm>
          <a:off x="14403017" y="1353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79939</xdr:rowOff>
    </xdr:from>
    <xdr:to>
      <xdr:col>72</xdr:col>
      <xdr:colOff>38100</xdr:colOff>
      <xdr:row>79</xdr:row>
      <xdr:rowOff>10089</xdr:rowOff>
    </xdr:to>
    <xdr:sp macro="" textlink="">
      <xdr:nvSpPr>
        <xdr:cNvPr id="667" name="楕円 666"/>
        <xdr:cNvSpPr/>
      </xdr:nvSpPr>
      <xdr:spPr>
        <a:xfrm>
          <a:off x="13652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1216</xdr:rowOff>
    </xdr:from>
    <xdr:ext cx="378565" cy="259045"/>
    <xdr:sp macro="" textlink="">
      <xdr:nvSpPr>
        <xdr:cNvPr id="668" name="テキスト ボックス 667"/>
        <xdr:cNvSpPr txBox="1"/>
      </xdr:nvSpPr>
      <xdr:spPr>
        <a:xfrm>
          <a:off x="13514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79435</xdr:rowOff>
    </xdr:from>
    <xdr:to>
      <xdr:col>67</xdr:col>
      <xdr:colOff>101600</xdr:colOff>
      <xdr:row>79</xdr:row>
      <xdr:rowOff>9585</xdr:rowOff>
    </xdr:to>
    <xdr:sp macro="" textlink="">
      <xdr:nvSpPr>
        <xdr:cNvPr id="669" name="楕円 668"/>
        <xdr:cNvSpPr/>
      </xdr:nvSpPr>
      <xdr:spPr>
        <a:xfrm>
          <a:off x="12763500" y="134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712</xdr:rowOff>
    </xdr:from>
    <xdr:ext cx="378565" cy="259045"/>
    <xdr:sp macro="" textlink="">
      <xdr:nvSpPr>
        <xdr:cNvPr id="670" name="テキスト ボックス 669"/>
        <xdr:cNvSpPr txBox="1"/>
      </xdr:nvSpPr>
      <xdr:spPr>
        <a:xfrm>
          <a:off x="12625017" y="1354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45935</xdr:rowOff>
    </xdr:from>
    <xdr:to>
      <xdr:col>85</xdr:col>
      <xdr:colOff>127000</xdr:colOff>
      <xdr:row>96</xdr:row>
      <xdr:rowOff>94742</xdr:rowOff>
    </xdr:to>
    <xdr:cxnSp macro="">
      <xdr:nvCxnSpPr>
        <xdr:cNvPr id="699" name="直線コネクタ 698"/>
        <xdr:cNvCxnSpPr/>
      </xdr:nvCxnSpPr>
      <xdr:spPr>
        <a:xfrm flipV="1">
          <a:off x="15481300" y="16505135"/>
          <a:ext cx="8382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94742</xdr:rowOff>
    </xdr:from>
    <xdr:to>
      <xdr:col>81</xdr:col>
      <xdr:colOff>50800</xdr:colOff>
      <xdr:row>97</xdr:row>
      <xdr:rowOff>39243</xdr:rowOff>
    </xdr:to>
    <xdr:cxnSp macro="">
      <xdr:nvCxnSpPr>
        <xdr:cNvPr id="702" name="直線コネクタ 701"/>
        <xdr:cNvCxnSpPr/>
      </xdr:nvCxnSpPr>
      <xdr:spPr>
        <a:xfrm flipV="1">
          <a:off x="14592300" y="16553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64808</xdr:rowOff>
    </xdr:from>
    <xdr:to>
      <xdr:col>76</xdr:col>
      <xdr:colOff>114300</xdr:colOff>
      <xdr:row>97</xdr:row>
      <xdr:rowOff>39243</xdr:rowOff>
    </xdr:to>
    <xdr:cxnSp macro="">
      <xdr:nvCxnSpPr>
        <xdr:cNvPr id="705" name="直線コネクタ 704"/>
        <xdr:cNvCxnSpPr/>
      </xdr:nvCxnSpPr>
      <xdr:spPr>
        <a:xfrm>
          <a:off x="13703300" y="16524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64808</xdr:rowOff>
    </xdr:from>
    <xdr:to>
      <xdr:col>71</xdr:col>
      <xdr:colOff>177800</xdr:colOff>
      <xdr:row>96</xdr:row>
      <xdr:rowOff>85306</xdr:rowOff>
    </xdr:to>
    <xdr:cxnSp macro="">
      <xdr:nvCxnSpPr>
        <xdr:cNvPr id="708" name="直線コネクタ 707"/>
        <xdr:cNvCxnSpPr/>
      </xdr:nvCxnSpPr>
      <xdr:spPr>
        <a:xfrm flipV="1">
          <a:off x="12814300" y="16524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166585</xdr:rowOff>
    </xdr:from>
    <xdr:to>
      <xdr:col>85</xdr:col>
      <xdr:colOff>177800</xdr:colOff>
      <xdr:row>96</xdr:row>
      <xdr:rowOff>96735</xdr:rowOff>
    </xdr:to>
    <xdr:sp macro="" textlink="">
      <xdr:nvSpPr>
        <xdr:cNvPr id="718" name="楕円 717"/>
        <xdr:cNvSpPr/>
      </xdr:nvSpPr>
      <xdr:spPr>
        <a:xfrm>
          <a:off x="16268700" y="164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18012</xdr:rowOff>
    </xdr:from>
    <xdr:ext cx="534377" cy="259045"/>
    <xdr:sp macro="" textlink="">
      <xdr:nvSpPr>
        <xdr:cNvPr id="719" name="公債費該当値テキスト"/>
        <xdr:cNvSpPr txBox="1"/>
      </xdr:nvSpPr>
      <xdr:spPr>
        <a:xfrm>
          <a:off x="16370300" y="1630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43942</xdr:rowOff>
    </xdr:from>
    <xdr:to>
      <xdr:col>81</xdr:col>
      <xdr:colOff>101600</xdr:colOff>
      <xdr:row>96</xdr:row>
      <xdr:rowOff>145542</xdr:rowOff>
    </xdr:to>
    <xdr:sp macro="" textlink="">
      <xdr:nvSpPr>
        <xdr:cNvPr id="720" name="楕円 719"/>
        <xdr:cNvSpPr/>
      </xdr:nvSpPr>
      <xdr:spPr>
        <a:xfrm>
          <a:off x="15430500" y="1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162069</xdr:rowOff>
    </xdr:from>
    <xdr:ext cx="534377" cy="259045"/>
    <xdr:sp macro="" textlink="">
      <xdr:nvSpPr>
        <xdr:cNvPr id="721" name="テキスト ボックス 720"/>
        <xdr:cNvSpPr txBox="1"/>
      </xdr:nvSpPr>
      <xdr:spPr>
        <a:xfrm>
          <a:off x="15214111" y="162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159893</xdr:rowOff>
    </xdr:from>
    <xdr:to>
      <xdr:col>76</xdr:col>
      <xdr:colOff>165100</xdr:colOff>
      <xdr:row>97</xdr:row>
      <xdr:rowOff>90043</xdr:rowOff>
    </xdr:to>
    <xdr:sp macro="" textlink="">
      <xdr:nvSpPr>
        <xdr:cNvPr id="722" name="楕円 721"/>
        <xdr:cNvSpPr/>
      </xdr:nvSpPr>
      <xdr:spPr>
        <a:xfrm>
          <a:off x="14541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81170</xdr:rowOff>
    </xdr:from>
    <xdr:ext cx="534377" cy="259045"/>
    <xdr:sp macro="" textlink="">
      <xdr:nvSpPr>
        <xdr:cNvPr id="723" name="テキスト ボックス 722"/>
        <xdr:cNvSpPr txBox="1"/>
      </xdr:nvSpPr>
      <xdr:spPr>
        <a:xfrm>
          <a:off x="14325111" y="167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14008</xdr:rowOff>
    </xdr:from>
    <xdr:to>
      <xdr:col>72</xdr:col>
      <xdr:colOff>38100</xdr:colOff>
      <xdr:row>96</xdr:row>
      <xdr:rowOff>115608</xdr:rowOff>
    </xdr:to>
    <xdr:sp macro="" textlink="">
      <xdr:nvSpPr>
        <xdr:cNvPr id="724" name="楕円 723"/>
        <xdr:cNvSpPr/>
      </xdr:nvSpPr>
      <xdr:spPr>
        <a:xfrm>
          <a:off x="13652500" y="1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132135</xdr:rowOff>
    </xdr:from>
    <xdr:ext cx="534377" cy="259045"/>
    <xdr:sp macro="" textlink="">
      <xdr:nvSpPr>
        <xdr:cNvPr id="725" name="テキスト ボックス 724"/>
        <xdr:cNvSpPr txBox="1"/>
      </xdr:nvSpPr>
      <xdr:spPr>
        <a:xfrm>
          <a:off x="13436111" y="162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34506</xdr:rowOff>
    </xdr:from>
    <xdr:to>
      <xdr:col>67</xdr:col>
      <xdr:colOff>101600</xdr:colOff>
      <xdr:row>96</xdr:row>
      <xdr:rowOff>136106</xdr:rowOff>
    </xdr:to>
    <xdr:sp macro="" textlink="">
      <xdr:nvSpPr>
        <xdr:cNvPr id="726" name="楕円 725"/>
        <xdr:cNvSpPr/>
      </xdr:nvSpPr>
      <xdr:spPr>
        <a:xfrm>
          <a:off x="12763500" y="16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152633</xdr:rowOff>
    </xdr:from>
    <xdr:ext cx="534377" cy="259045"/>
    <xdr:sp macro="" textlink="">
      <xdr:nvSpPr>
        <xdr:cNvPr id="727" name="テキスト ボックス 726"/>
        <xdr:cNvSpPr txBox="1"/>
      </xdr:nvSpPr>
      <xdr:spPr>
        <a:xfrm>
          <a:off x="12547111" y="162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17170</xdr:rowOff>
    </xdr:from>
    <xdr:to>
      <xdr:col>116</xdr:col>
      <xdr:colOff>63500</xdr:colOff>
      <xdr:row>34</xdr:row>
      <xdr:rowOff>78892</xdr:rowOff>
    </xdr:to>
    <xdr:cxnSp macro="">
      <xdr:nvCxnSpPr>
        <xdr:cNvPr id="754" name="直線コネクタ 753"/>
        <xdr:cNvCxnSpPr/>
      </xdr:nvCxnSpPr>
      <xdr:spPr>
        <a:xfrm flipV="1">
          <a:off x="21323300" y="5503570"/>
          <a:ext cx="838200" cy="4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38523</xdr:rowOff>
    </xdr:from>
    <xdr:ext cx="313932" cy="259045"/>
    <xdr:sp macro="" textlink="">
      <xdr:nvSpPr>
        <xdr:cNvPr id="755" name="諸支出金平均値テキスト"/>
        <xdr:cNvSpPr txBox="1"/>
      </xdr:nvSpPr>
      <xdr:spPr>
        <a:xfrm>
          <a:off x="22212300" y="6553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93980</xdr:rowOff>
    </xdr:from>
    <xdr:to>
      <xdr:col>111</xdr:col>
      <xdr:colOff>177800</xdr:colOff>
      <xdr:row>34</xdr:row>
      <xdr:rowOff>78892</xdr:rowOff>
    </xdr:to>
    <xdr:cxnSp macro="">
      <xdr:nvCxnSpPr>
        <xdr:cNvPr id="757" name="直線コネクタ 756"/>
        <xdr:cNvCxnSpPr/>
      </xdr:nvCxnSpPr>
      <xdr:spPr>
        <a:xfrm>
          <a:off x="20434300" y="5751830"/>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163796</xdr:rowOff>
    </xdr:from>
    <xdr:ext cx="313932" cy="259045"/>
    <xdr:sp macro="" textlink="">
      <xdr:nvSpPr>
        <xdr:cNvPr id="759" name="テキスト ボックス 758"/>
        <xdr:cNvSpPr txBox="1"/>
      </xdr:nvSpPr>
      <xdr:spPr>
        <a:xfrm>
          <a:off x="21166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71577</xdr:rowOff>
    </xdr:from>
    <xdr:to>
      <xdr:col>107</xdr:col>
      <xdr:colOff>50800</xdr:colOff>
      <xdr:row>33</xdr:row>
      <xdr:rowOff>93980</xdr:rowOff>
    </xdr:to>
    <xdr:cxnSp macro="">
      <xdr:nvCxnSpPr>
        <xdr:cNvPr id="760" name="直線コネクタ 759"/>
        <xdr:cNvCxnSpPr/>
      </xdr:nvCxnSpPr>
      <xdr:spPr>
        <a:xfrm>
          <a:off x="19545300" y="572942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104818</xdr:rowOff>
    </xdr:from>
    <xdr:ext cx="378565" cy="259045"/>
    <xdr:sp macro="" textlink="">
      <xdr:nvSpPr>
        <xdr:cNvPr id="762" name="テキスト ボックス 761"/>
        <xdr:cNvSpPr txBox="1"/>
      </xdr:nvSpPr>
      <xdr:spPr>
        <a:xfrm>
          <a:off x="20245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9855</xdr:rowOff>
    </xdr:from>
    <xdr:to>
      <xdr:col>102</xdr:col>
      <xdr:colOff>114300</xdr:colOff>
      <xdr:row>33</xdr:row>
      <xdr:rowOff>71577</xdr:rowOff>
    </xdr:to>
    <xdr:cxnSp macro="">
      <xdr:nvCxnSpPr>
        <xdr:cNvPr id="763" name="直線コネクタ 762"/>
        <xdr:cNvCxnSpPr/>
      </xdr:nvCxnSpPr>
      <xdr:spPr>
        <a:xfrm>
          <a:off x="18656300" y="566770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126763</xdr:rowOff>
    </xdr:from>
    <xdr:ext cx="378565" cy="259045"/>
    <xdr:sp macro="" textlink="">
      <xdr:nvSpPr>
        <xdr:cNvPr id="765" name="テキスト ボックス 764"/>
        <xdr:cNvSpPr txBox="1"/>
      </xdr:nvSpPr>
      <xdr:spPr>
        <a:xfrm>
          <a:off x="19356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132707</xdr:rowOff>
    </xdr:from>
    <xdr:ext cx="378565" cy="259045"/>
    <xdr:sp macro="" textlink="">
      <xdr:nvSpPr>
        <xdr:cNvPr id="767" name="テキスト ボックス 766"/>
        <xdr:cNvSpPr txBox="1"/>
      </xdr:nvSpPr>
      <xdr:spPr>
        <a:xfrm>
          <a:off x="18467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137820</xdr:rowOff>
    </xdr:from>
    <xdr:to>
      <xdr:col>116</xdr:col>
      <xdr:colOff>114300</xdr:colOff>
      <xdr:row>32</xdr:row>
      <xdr:rowOff>67970</xdr:rowOff>
    </xdr:to>
    <xdr:sp macro="" textlink="">
      <xdr:nvSpPr>
        <xdr:cNvPr id="773" name="楕円 772"/>
        <xdr:cNvSpPr/>
      </xdr:nvSpPr>
      <xdr:spPr>
        <a:xfrm>
          <a:off x="22110700" y="54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90847</xdr:rowOff>
    </xdr:from>
    <xdr:ext cx="469744" cy="259045"/>
    <xdr:sp macro="" textlink="">
      <xdr:nvSpPr>
        <xdr:cNvPr id="774" name="諸支出金該当値テキスト"/>
        <xdr:cNvSpPr txBox="1"/>
      </xdr:nvSpPr>
      <xdr:spPr>
        <a:xfrm>
          <a:off x="22212300" y="54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28092</xdr:rowOff>
    </xdr:from>
    <xdr:to>
      <xdr:col>112</xdr:col>
      <xdr:colOff>38100</xdr:colOff>
      <xdr:row>34</xdr:row>
      <xdr:rowOff>129692</xdr:rowOff>
    </xdr:to>
    <xdr:sp macro="" textlink="">
      <xdr:nvSpPr>
        <xdr:cNvPr id="775" name="楕円 774"/>
        <xdr:cNvSpPr/>
      </xdr:nvSpPr>
      <xdr:spPr>
        <a:xfrm>
          <a:off x="21272500" y="58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146219</xdr:rowOff>
    </xdr:from>
    <xdr:ext cx="469744" cy="259045"/>
    <xdr:sp macro="" textlink="">
      <xdr:nvSpPr>
        <xdr:cNvPr id="776" name="テキスト ボックス 775"/>
        <xdr:cNvSpPr txBox="1"/>
      </xdr:nvSpPr>
      <xdr:spPr>
        <a:xfrm>
          <a:off x="21088428" y="56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43180</xdr:rowOff>
    </xdr:from>
    <xdr:to>
      <xdr:col>107</xdr:col>
      <xdr:colOff>101600</xdr:colOff>
      <xdr:row>33</xdr:row>
      <xdr:rowOff>144780</xdr:rowOff>
    </xdr:to>
    <xdr:sp macro="" textlink="">
      <xdr:nvSpPr>
        <xdr:cNvPr id="777" name="楕円 776"/>
        <xdr:cNvSpPr/>
      </xdr:nvSpPr>
      <xdr:spPr>
        <a:xfrm>
          <a:off x="20383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161307</xdr:rowOff>
    </xdr:from>
    <xdr:ext cx="469744" cy="259045"/>
    <xdr:sp macro="" textlink="">
      <xdr:nvSpPr>
        <xdr:cNvPr id="778" name="テキスト ボックス 777"/>
        <xdr:cNvSpPr txBox="1"/>
      </xdr:nvSpPr>
      <xdr:spPr>
        <a:xfrm>
          <a:off x="20199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20777</xdr:rowOff>
    </xdr:from>
    <xdr:to>
      <xdr:col>102</xdr:col>
      <xdr:colOff>165100</xdr:colOff>
      <xdr:row>33</xdr:row>
      <xdr:rowOff>122377</xdr:rowOff>
    </xdr:to>
    <xdr:sp macro="" textlink="">
      <xdr:nvSpPr>
        <xdr:cNvPr id="779" name="楕円 778"/>
        <xdr:cNvSpPr/>
      </xdr:nvSpPr>
      <xdr:spPr>
        <a:xfrm>
          <a:off x="194945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138904</xdr:rowOff>
    </xdr:from>
    <xdr:ext cx="469744" cy="259045"/>
    <xdr:sp macro="" textlink="">
      <xdr:nvSpPr>
        <xdr:cNvPr id="780" name="テキスト ボックス 779"/>
        <xdr:cNvSpPr txBox="1"/>
      </xdr:nvSpPr>
      <xdr:spPr>
        <a:xfrm>
          <a:off x="19310428" y="54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130505</xdr:rowOff>
    </xdr:from>
    <xdr:to>
      <xdr:col>98</xdr:col>
      <xdr:colOff>38100</xdr:colOff>
      <xdr:row>33</xdr:row>
      <xdr:rowOff>60655</xdr:rowOff>
    </xdr:to>
    <xdr:sp macro="" textlink="">
      <xdr:nvSpPr>
        <xdr:cNvPr id="781" name="楕円 780"/>
        <xdr:cNvSpPr/>
      </xdr:nvSpPr>
      <xdr:spPr>
        <a:xfrm>
          <a:off x="186055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77182</xdr:rowOff>
    </xdr:from>
    <xdr:ext cx="469744" cy="259045"/>
    <xdr:sp macro="" textlink="">
      <xdr:nvSpPr>
        <xdr:cNvPr id="782" name="テキスト ボックス 781"/>
        <xdr:cNvSpPr txBox="1"/>
      </xdr:nvSpPr>
      <xdr:spPr>
        <a:xfrm>
          <a:off x="18421428" y="539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教育費については、住民一人当たり</a:t>
          </a:r>
          <a:r>
            <a:rPr kumimoji="1" lang="en-US" altLang="ja-JP" sz="1100">
              <a:solidFill>
                <a:schemeClr val="dk1"/>
              </a:solidFill>
              <a:effectLst/>
              <a:latin typeface="+mn-lt"/>
              <a:ea typeface="+mn-ea"/>
              <a:cs typeface="+mn-cs"/>
            </a:rPr>
            <a:t>65,764</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8,082</a:t>
          </a:r>
          <a:r>
            <a:rPr kumimoji="1" lang="ja-JP" altLang="ja-JP" sz="1100">
              <a:solidFill>
                <a:schemeClr val="dk1"/>
              </a:solidFill>
              <a:effectLst/>
              <a:latin typeface="+mn-lt"/>
              <a:ea typeface="+mn-ea"/>
              <a:cs typeface="+mn-cs"/>
            </a:rPr>
            <a:t>円増加している。主な要因は、城山中学校整備事業費が増加したことによる。</a:t>
          </a:r>
          <a:endParaRPr lang="ja-JP" altLang="ja-JP" sz="1400">
            <a:effectLst/>
          </a:endParaRPr>
        </a:p>
        <a:p>
          <a:r>
            <a:rPr kumimoji="1" lang="ja-JP" altLang="ja-JP" sz="1100">
              <a:solidFill>
                <a:schemeClr val="dk1"/>
              </a:solidFill>
              <a:effectLst/>
              <a:latin typeface="+mn-lt"/>
              <a:ea typeface="+mn-ea"/>
              <a:cs typeface="+mn-cs"/>
            </a:rPr>
            <a:t>　土木費については、住民一人当たり</a:t>
          </a:r>
          <a:r>
            <a:rPr kumimoji="1" lang="en-US" altLang="ja-JP" sz="1100">
              <a:solidFill>
                <a:schemeClr val="dk1"/>
              </a:solidFill>
              <a:effectLst/>
              <a:latin typeface="+mn-lt"/>
              <a:ea typeface="+mn-ea"/>
              <a:cs typeface="+mn-cs"/>
            </a:rPr>
            <a:t>23,976</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2,388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している。主な要因は、下水道使用料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減免</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下水道事業会計繰出金の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a:t>
          </a:r>
          <a:endParaRPr lang="ja-JP" altLang="ja-JP" sz="1400">
            <a:effectLst/>
          </a:endParaRPr>
        </a:p>
        <a:p>
          <a:r>
            <a:rPr kumimoji="1" lang="ja-JP" altLang="ja-JP" sz="1100">
              <a:solidFill>
                <a:schemeClr val="dk1"/>
              </a:solidFill>
              <a:effectLst/>
              <a:latin typeface="+mn-lt"/>
              <a:ea typeface="+mn-ea"/>
              <a:cs typeface="+mn-cs"/>
            </a:rPr>
            <a:t>　公債費については、住民一人当たり</a:t>
          </a:r>
          <a:r>
            <a:rPr kumimoji="1" lang="en-US" altLang="ja-JP" sz="1100">
              <a:solidFill>
                <a:schemeClr val="dk1"/>
              </a:solidFill>
              <a:effectLst/>
              <a:latin typeface="+mn-lt"/>
              <a:ea typeface="+mn-ea"/>
              <a:cs typeface="+mn-cs"/>
            </a:rPr>
            <a:t>40,383</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3,843</a:t>
          </a:r>
          <a:r>
            <a:rPr kumimoji="1" lang="ja-JP" altLang="ja-JP" sz="1100">
              <a:solidFill>
                <a:schemeClr val="dk1"/>
              </a:solidFill>
              <a:effectLst/>
              <a:latin typeface="+mn-lt"/>
              <a:ea typeface="+mn-ea"/>
              <a:cs typeface="+mn-cs"/>
            </a:rPr>
            <a:t>円増加している。主な要因は、繰上償還を実施したことによる。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普通交付税の再算定や臨時財政対策債の増額により、標準財政規模が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682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した。実質単年度収支の</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ポイントの減少については、主な要因として、</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年度と比べ繰越財源が大きく増加したことによる</a:t>
          </a:r>
          <a:r>
            <a:rPr kumimoji="1" lang="ja-JP" altLang="ja-JP" sz="1100">
              <a:solidFill>
                <a:schemeClr val="dk1"/>
              </a:solidFill>
              <a:effectLst/>
              <a:latin typeface="+mn-lt"/>
              <a:ea typeface="+mn-ea"/>
              <a:cs typeface="+mn-cs"/>
            </a:rPr>
            <a:t>。引き続き、物価高騰等の影響による不測の財政出動が予想されるため、強固な財政基盤の構築と将来を見据えた財政運営に努めていく。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全会計で黒字を維持しており、引き続き、財政の健全化に努めていく。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kfile\31&#32076;&#21942;&#20225;&#30011;&#37096;\3104&#36001;&#25919;&#35506;\02&#36001;&#25919;&#20418;\&#9679;01%20&#30476;&#22320;&#26041;&#35506;&#36001;&#25919;&#20418;\08&#36001;&#25919;&#29366;&#27841;&#36039;&#26009;&#38598;&#65288;4&#26376;&#65289;\R6(R5&#27770;&#31639;)\250821&#12304;910(&#27700;)&#12294;&#12305;&#20196;&#21644;&#65301;&#24180;&#24230;&#36001;&#25919;&#29366;&#27841;&#36039;&#26009;&#38598;&#12398;&#20316;&#25104;&#12395;&#12388;&#12356;&#12390;&#65288;2&#22238;&#30446;&#12539;&#22320;&#26041;&#20844;&#20250;&#35336;&#38306;&#20418;&#65289;\&#22238;&#31572;\&#20803;_19&#23447;&#20687;&#24066;_250319&#65288;&#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43045</v>
          </cell>
          <cell r="F3">
            <v>45588</v>
          </cell>
        </row>
        <row r="5">
          <cell r="A5" t="str">
            <v xml:space="preserve"> R02</v>
          </cell>
          <cell r="D5">
            <v>24784</v>
          </cell>
          <cell r="F5">
            <v>45483</v>
          </cell>
        </row>
        <row r="7">
          <cell r="A7" t="str">
            <v xml:space="preserve"> R03</v>
          </cell>
          <cell r="D7">
            <v>31738</v>
          </cell>
          <cell r="F7">
            <v>45945</v>
          </cell>
        </row>
        <row r="9">
          <cell r="A9" t="str">
            <v xml:space="preserve"> R04</v>
          </cell>
          <cell r="D9">
            <v>43422</v>
          </cell>
          <cell r="F9">
            <v>44475</v>
          </cell>
        </row>
        <row r="11">
          <cell r="A11" t="str">
            <v xml:space="preserve"> R05</v>
          </cell>
          <cell r="D11">
            <v>51216</v>
          </cell>
          <cell r="F11">
            <v>45982</v>
          </cell>
        </row>
        <row r="18">
          <cell r="B18" t="str">
            <v>R01</v>
          </cell>
          <cell r="C18" t="str">
            <v>R02</v>
          </cell>
          <cell r="D18" t="str">
            <v>R03</v>
          </cell>
          <cell r="E18" t="str">
            <v>R04</v>
          </cell>
          <cell r="F18" t="str">
            <v>R05</v>
          </cell>
        </row>
        <row r="19">
          <cell r="A19" t="str">
            <v>実質収支額</v>
          </cell>
          <cell r="B19">
            <v>5.59</v>
          </cell>
          <cell r="C19">
            <v>4.75</v>
          </cell>
          <cell r="D19">
            <v>9.9</v>
          </cell>
          <cell r="E19">
            <v>9.61</v>
          </cell>
          <cell r="F19">
            <v>2.0099999999999998</v>
          </cell>
        </row>
        <row r="20">
          <cell r="A20" t="str">
            <v>財政調整基金残高</v>
          </cell>
          <cell r="B20">
            <v>27.45</v>
          </cell>
          <cell r="C20">
            <v>28.8</v>
          </cell>
          <cell r="D20">
            <v>27.35</v>
          </cell>
          <cell r="E20">
            <v>28.1</v>
          </cell>
          <cell r="F20">
            <v>29.71</v>
          </cell>
        </row>
        <row r="21">
          <cell r="A21" t="str">
            <v>実質単年度収支</v>
          </cell>
          <cell r="B21">
            <v>8.93</v>
          </cell>
          <cell r="C21">
            <v>6.24</v>
          </cell>
          <cell r="D21">
            <v>5.52</v>
          </cell>
          <cell r="E21">
            <v>3.49</v>
          </cell>
          <cell r="F21">
            <v>1.26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0.01</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渡船事業特別会計</v>
          </cell>
          <cell r="B30" t="e">
            <v>#N/A</v>
          </cell>
          <cell r="C30">
            <v>0</v>
          </cell>
          <cell r="D30" t="e">
            <v>#N/A</v>
          </cell>
          <cell r="E30">
            <v>0</v>
          </cell>
          <cell r="F30" t="e">
            <v>#N/A</v>
          </cell>
          <cell r="G30">
            <v>0</v>
          </cell>
          <cell r="H30" t="e">
            <v>#N/A</v>
          </cell>
          <cell r="I30">
            <v>0</v>
          </cell>
          <cell r="J30" t="e">
            <v>#N/A</v>
          </cell>
          <cell r="K30">
            <v>0</v>
          </cell>
        </row>
        <row r="31">
          <cell r="A31" t="str">
            <v>国民健康保険特別会計（直営診療施設勘定）</v>
          </cell>
          <cell r="B31" t="e">
            <v>#N/A</v>
          </cell>
          <cell r="C31">
            <v>0</v>
          </cell>
          <cell r="D31" t="e">
            <v>#N/A</v>
          </cell>
          <cell r="E31">
            <v>0.01</v>
          </cell>
          <cell r="F31" t="e">
            <v>#N/A</v>
          </cell>
          <cell r="G31">
            <v>0.03</v>
          </cell>
          <cell r="H31" t="e">
            <v>#N/A</v>
          </cell>
          <cell r="I31">
            <v>0.02</v>
          </cell>
          <cell r="J31" t="e">
            <v>#N/A</v>
          </cell>
          <cell r="K31">
            <v>0.01</v>
          </cell>
        </row>
        <row r="32">
          <cell r="A32" t="str">
            <v>後期高齢者医療特別会計</v>
          </cell>
          <cell r="B32" t="e">
            <v>#N/A</v>
          </cell>
          <cell r="C32">
            <v>0.22</v>
          </cell>
          <cell r="D32" t="e">
            <v>#N/A</v>
          </cell>
          <cell r="E32">
            <v>0.21</v>
          </cell>
          <cell r="F32" t="e">
            <v>#N/A</v>
          </cell>
          <cell r="G32">
            <v>0.2</v>
          </cell>
          <cell r="H32" t="e">
            <v>#N/A</v>
          </cell>
          <cell r="I32">
            <v>0.21</v>
          </cell>
          <cell r="J32" t="e">
            <v>#N/A</v>
          </cell>
          <cell r="K32">
            <v>0.22</v>
          </cell>
        </row>
        <row r="33">
          <cell r="A33" t="str">
            <v>国民健康保険特別会計（事業勘定）</v>
          </cell>
          <cell r="B33" t="e">
            <v>#N/A</v>
          </cell>
          <cell r="C33">
            <v>1.61</v>
          </cell>
          <cell r="D33" t="e">
            <v>#N/A</v>
          </cell>
          <cell r="E33">
            <v>1</v>
          </cell>
          <cell r="F33" t="e">
            <v>#N/A</v>
          </cell>
          <cell r="G33">
            <v>0.9</v>
          </cell>
          <cell r="H33" t="e">
            <v>#N/A</v>
          </cell>
          <cell r="I33">
            <v>0.45</v>
          </cell>
          <cell r="J33" t="e">
            <v>#N/A</v>
          </cell>
          <cell r="K33">
            <v>0.47</v>
          </cell>
        </row>
        <row r="34">
          <cell r="A34" t="str">
            <v>介護保険特別会計（保険事業勘定）</v>
          </cell>
          <cell r="B34" t="e">
            <v>#N/A</v>
          </cell>
          <cell r="C34">
            <v>0.95</v>
          </cell>
          <cell r="D34" t="e">
            <v>#N/A</v>
          </cell>
          <cell r="E34">
            <v>1.21</v>
          </cell>
          <cell r="F34" t="e">
            <v>#N/A</v>
          </cell>
          <cell r="G34">
            <v>0.98</v>
          </cell>
          <cell r="H34" t="e">
            <v>#N/A</v>
          </cell>
          <cell r="I34">
            <v>1.25</v>
          </cell>
          <cell r="J34" t="e">
            <v>#N/A</v>
          </cell>
          <cell r="K34">
            <v>0.96</v>
          </cell>
        </row>
        <row r="35">
          <cell r="A35" t="str">
            <v>一般会計</v>
          </cell>
          <cell r="B35" t="e">
            <v>#N/A</v>
          </cell>
          <cell r="C35">
            <v>5.58</v>
          </cell>
          <cell r="D35" t="e">
            <v>#N/A</v>
          </cell>
          <cell r="E35">
            <v>4.7300000000000004</v>
          </cell>
          <cell r="F35" t="e">
            <v>#N/A</v>
          </cell>
          <cell r="G35">
            <v>9.89</v>
          </cell>
          <cell r="H35" t="e">
            <v>#N/A</v>
          </cell>
          <cell r="I35">
            <v>9.61</v>
          </cell>
          <cell r="J35" t="e">
            <v>#N/A</v>
          </cell>
          <cell r="K35">
            <v>2.0099999999999998</v>
          </cell>
        </row>
        <row r="36">
          <cell r="A36" t="str">
            <v>下水道事業会計</v>
          </cell>
          <cell r="B36" t="e">
            <v>#N/A</v>
          </cell>
          <cell r="C36">
            <v>7.33</v>
          </cell>
          <cell r="D36" t="e">
            <v>#N/A</v>
          </cell>
          <cell r="E36">
            <v>8.09</v>
          </cell>
          <cell r="F36" t="e">
            <v>#N/A</v>
          </cell>
          <cell r="G36">
            <v>8.58</v>
          </cell>
          <cell r="H36" t="e">
            <v>#N/A</v>
          </cell>
          <cell r="I36">
            <v>9.42</v>
          </cell>
          <cell r="J36" t="e">
            <v>#N/A</v>
          </cell>
          <cell r="K36">
            <v>9.5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3732</v>
          </cell>
          <cell r="G42">
            <v>3713</v>
          </cell>
          <cell r="J42">
            <v>3578</v>
          </cell>
          <cell r="M42">
            <v>3350</v>
          </cell>
          <cell r="P42">
            <v>3417</v>
          </cell>
        </row>
        <row r="43">
          <cell r="A43" t="str">
            <v>一時借入金の利子</v>
          </cell>
          <cell r="B43" t="str">
            <v>-</v>
          </cell>
          <cell r="E43" t="str">
            <v>-</v>
          </cell>
          <cell r="H43" t="str">
            <v>-</v>
          </cell>
          <cell r="K43" t="str">
            <v>-</v>
          </cell>
          <cell r="N43" t="str">
            <v>-</v>
          </cell>
        </row>
        <row r="44">
          <cell r="A44" t="str">
            <v>債務負担行為に基づく支出額</v>
          </cell>
          <cell r="B44">
            <v>221</v>
          </cell>
          <cell r="E44">
            <v>269</v>
          </cell>
          <cell r="H44">
            <v>253</v>
          </cell>
          <cell r="K44">
            <v>207</v>
          </cell>
          <cell r="N44">
            <v>211</v>
          </cell>
        </row>
        <row r="45">
          <cell r="A45" t="str">
            <v>組合等が起こした地方債の元利償還金に対する負担金等</v>
          </cell>
          <cell r="B45">
            <v>27</v>
          </cell>
          <cell r="E45">
            <v>20</v>
          </cell>
          <cell r="H45">
            <v>39</v>
          </cell>
          <cell r="K45">
            <v>78</v>
          </cell>
          <cell r="N45">
            <v>10</v>
          </cell>
        </row>
        <row r="46">
          <cell r="A46" t="str">
            <v>公営企業債の元利償還金に対する繰入金</v>
          </cell>
          <cell r="B46">
            <v>394</v>
          </cell>
          <cell r="E46">
            <v>396</v>
          </cell>
          <cell r="H46">
            <v>381</v>
          </cell>
          <cell r="K46">
            <v>412</v>
          </cell>
          <cell r="N46">
            <v>364</v>
          </cell>
        </row>
        <row r="47">
          <cell r="A47" t="str">
            <v>満期一括償還地方債に係る年度割相当額</v>
          </cell>
          <cell r="B47">
            <v>13</v>
          </cell>
          <cell r="E47">
            <v>7</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2533</v>
          </cell>
          <cell r="E49">
            <v>2604</v>
          </cell>
          <cell r="H49">
            <v>2665</v>
          </cell>
          <cell r="K49">
            <v>2734</v>
          </cell>
          <cell r="N49">
            <v>2615</v>
          </cell>
        </row>
        <row r="50">
          <cell r="A50" t="str">
            <v>実質公債費比率の分子</v>
          </cell>
          <cell r="B50" t="e">
            <v>#N/A</v>
          </cell>
          <cell r="C50">
            <v>-544</v>
          </cell>
          <cell r="D50" t="e">
            <v>#N/A</v>
          </cell>
          <cell r="E50" t="e">
            <v>#N/A</v>
          </cell>
          <cell r="F50">
            <v>-417</v>
          </cell>
          <cell r="G50" t="e">
            <v>#N/A</v>
          </cell>
          <cell r="H50" t="e">
            <v>#N/A</v>
          </cell>
          <cell r="I50">
            <v>-240</v>
          </cell>
          <cell r="J50" t="e">
            <v>#N/A</v>
          </cell>
          <cell r="K50" t="e">
            <v>#N/A</v>
          </cell>
          <cell r="L50">
            <v>81</v>
          </cell>
          <cell r="M50" t="e">
            <v>#N/A</v>
          </cell>
          <cell r="N50" t="e">
            <v>#N/A</v>
          </cell>
          <cell r="O50">
            <v>-217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34425</v>
          </cell>
          <cell r="G56">
            <v>32912</v>
          </cell>
          <cell r="J56">
            <v>31343</v>
          </cell>
          <cell r="M56">
            <v>29567</v>
          </cell>
          <cell r="P56">
            <v>28275</v>
          </cell>
        </row>
        <row r="57">
          <cell r="A57" t="str">
            <v>充当可能特定歳入</v>
          </cell>
          <cell r="D57">
            <v>2541</v>
          </cell>
          <cell r="G57">
            <v>2414</v>
          </cell>
          <cell r="J57">
            <v>2523</v>
          </cell>
          <cell r="M57">
            <v>2245</v>
          </cell>
          <cell r="P57">
            <v>1943</v>
          </cell>
        </row>
        <row r="58">
          <cell r="A58" t="str">
            <v>充当可能基金</v>
          </cell>
          <cell r="D58">
            <v>16136</v>
          </cell>
          <cell r="G58">
            <v>16310</v>
          </cell>
          <cell r="J58">
            <v>17382</v>
          </cell>
          <cell r="M58">
            <v>18169</v>
          </cell>
          <cell r="P58">
            <v>17984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1845</v>
          </cell>
          <cell r="E62">
            <v>1873</v>
          </cell>
          <cell r="H62">
            <v>1830</v>
          </cell>
          <cell r="K62">
            <v>1697</v>
          </cell>
          <cell r="N62">
            <v>1725</v>
          </cell>
        </row>
        <row r="63">
          <cell r="A63" t="str">
            <v>組合等負担等見込額</v>
          </cell>
          <cell r="B63">
            <v>1823</v>
          </cell>
          <cell r="E63">
            <v>1601</v>
          </cell>
          <cell r="H63">
            <v>1316</v>
          </cell>
          <cell r="K63">
            <v>1100</v>
          </cell>
          <cell r="N63">
            <v>1103</v>
          </cell>
        </row>
        <row r="64">
          <cell r="A64" t="str">
            <v>公営企業債等繰入見込額</v>
          </cell>
          <cell r="B64">
            <v>3413</v>
          </cell>
          <cell r="E64">
            <v>2953</v>
          </cell>
          <cell r="H64">
            <v>2798</v>
          </cell>
          <cell r="K64">
            <v>2646</v>
          </cell>
          <cell r="N64">
            <v>2294</v>
          </cell>
        </row>
        <row r="65">
          <cell r="A65" t="str">
            <v>債務負担行為に基づく支出予定額</v>
          </cell>
          <cell r="B65">
            <v>103</v>
          </cell>
          <cell r="E65">
            <v>103</v>
          </cell>
          <cell r="H65">
            <v>104</v>
          </cell>
          <cell r="K65">
            <v>104</v>
          </cell>
          <cell r="N65">
            <v>104</v>
          </cell>
        </row>
        <row r="66">
          <cell r="A66" t="str">
            <v>一般会計等に係る地方債の現在高</v>
          </cell>
          <cell r="B66">
            <v>25354</v>
          </cell>
          <cell r="E66">
            <v>23426</v>
          </cell>
          <cell r="H66">
            <v>22863</v>
          </cell>
          <cell r="K66">
            <v>21629</v>
          </cell>
          <cell r="N66">
            <v>20205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5854</v>
          </cell>
          <cell r="C72">
            <v>5871</v>
          </cell>
          <cell r="D72">
            <v>6412</v>
          </cell>
        </row>
        <row r="73">
          <cell r="A73" t="str">
            <v>減債基金</v>
          </cell>
          <cell r="B73">
            <v>3310</v>
          </cell>
          <cell r="C73">
            <v>3650</v>
          </cell>
          <cell r="D73">
            <v>3168</v>
          </cell>
        </row>
        <row r="74">
          <cell r="A74" t="str">
            <v>その他特定目的基金</v>
          </cell>
          <cell r="B74">
            <v>12777</v>
          </cell>
          <cell r="C74">
            <v>13248</v>
          </cell>
          <cell r="D74">
            <v>12813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Y27" sqref="AY27:BM27"/>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17</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18</v>
      </c>
      <c r="C2" s="41"/>
      <c r="D2" s="42"/>
    </row>
    <row r="3" spans="1:119" ht="18.75" customHeight="1" thickBot="1" x14ac:dyDescent="0.2">
      <c r="A3" s="40"/>
      <c r="B3" s="374" t="s">
        <v>19</v>
      </c>
      <c r="C3" s="375"/>
      <c r="D3" s="375"/>
      <c r="E3" s="376"/>
      <c r="F3" s="376"/>
      <c r="G3" s="376"/>
      <c r="H3" s="376"/>
      <c r="I3" s="376"/>
      <c r="J3" s="376"/>
      <c r="K3" s="376"/>
      <c r="L3" s="376" t="s">
        <v>20</v>
      </c>
      <c r="M3" s="376"/>
      <c r="N3" s="376"/>
      <c r="O3" s="376"/>
      <c r="P3" s="376"/>
      <c r="Q3" s="376"/>
      <c r="R3" s="383"/>
      <c r="S3" s="383"/>
      <c r="T3" s="383"/>
      <c r="U3" s="383"/>
      <c r="V3" s="384"/>
      <c r="W3" s="358" t="s">
        <v>21</v>
      </c>
      <c r="X3" s="359"/>
      <c r="Y3" s="359"/>
      <c r="Z3" s="359"/>
      <c r="AA3" s="359"/>
      <c r="AB3" s="375"/>
      <c r="AC3" s="383" t="s">
        <v>22</v>
      </c>
      <c r="AD3" s="359"/>
      <c r="AE3" s="359"/>
      <c r="AF3" s="359"/>
      <c r="AG3" s="359"/>
      <c r="AH3" s="359"/>
      <c r="AI3" s="359"/>
      <c r="AJ3" s="359"/>
      <c r="AK3" s="359"/>
      <c r="AL3" s="360"/>
      <c r="AM3" s="358" t="s">
        <v>23</v>
      </c>
      <c r="AN3" s="359"/>
      <c r="AO3" s="359"/>
      <c r="AP3" s="359"/>
      <c r="AQ3" s="359"/>
      <c r="AR3" s="359"/>
      <c r="AS3" s="359"/>
      <c r="AT3" s="359"/>
      <c r="AU3" s="359"/>
      <c r="AV3" s="359"/>
      <c r="AW3" s="359"/>
      <c r="AX3" s="360"/>
      <c r="AY3" s="395" t="s">
        <v>24</v>
      </c>
      <c r="AZ3" s="396"/>
      <c r="BA3" s="396"/>
      <c r="BB3" s="396"/>
      <c r="BC3" s="396"/>
      <c r="BD3" s="396"/>
      <c r="BE3" s="396"/>
      <c r="BF3" s="396"/>
      <c r="BG3" s="396"/>
      <c r="BH3" s="396"/>
      <c r="BI3" s="396"/>
      <c r="BJ3" s="396"/>
      <c r="BK3" s="396"/>
      <c r="BL3" s="396"/>
      <c r="BM3" s="397"/>
      <c r="BN3" s="358" t="s">
        <v>25</v>
      </c>
      <c r="BO3" s="359"/>
      <c r="BP3" s="359"/>
      <c r="BQ3" s="359"/>
      <c r="BR3" s="359"/>
      <c r="BS3" s="359"/>
      <c r="BT3" s="359"/>
      <c r="BU3" s="360"/>
      <c r="BV3" s="358" t="s">
        <v>26</v>
      </c>
      <c r="BW3" s="359"/>
      <c r="BX3" s="359"/>
      <c r="BY3" s="359"/>
      <c r="BZ3" s="359"/>
      <c r="CA3" s="359"/>
      <c r="CB3" s="359"/>
      <c r="CC3" s="360"/>
      <c r="CD3" s="395" t="s">
        <v>24</v>
      </c>
      <c r="CE3" s="396"/>
      <c r="CF3" s="396"/>
      <c r="CG3" s="396"/>
      <c r="CH3" s="396"/>
      <c r="CI3" s="396"/>
      <c r="CJ3" s="396"/>
      <c r="CK3" s="396"/>
      <c r="CL3" s="396"/>
      <c r="CM3" s="396"/>
      <c r="CN3" s="396"/>
      <c r="CO3" s="396"/>
      <c r="CP3" s="396"/>
      <c r="CQ3" s="396"/>
      <c r="CR3" s="396"/>
      <c r="CS3" s="397"/>
      <c r="CT3" s="358" t="s">
        <v>27</v>
      </c>
      <c r="CU3" s="359"/>
      <c r="CV3" s="359"/>
      <c r="CW3" s="359"/>
      <c r="CX3" s="359"/>
      <c r="CY3" s="359"/>
      <c r="CZ3" s="359"/>
      <c r="DA3" s="360"/>
      <c r="DB3" s="358" t="s">
        <v>28</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29</v>
      </c>
      <c r="AZ4" s="362"/>
      <c r="BA4" s="362"/>
      <c r="BB4" s="362"/>
      <c r="BC4" s="362"/>
      <c r="BD4" s="362"/>
      <c r="BE4" s="362"/>
      <c r="BF4" s="362"/>
      <c r="BG4" s="362"/>
      <c r="BH4" s="362"/>
      <c r="BI4" s="362"/>
      <c r="BJ4" s="362"/>
      <c r="BK4" s="362"/>
      <c r="BL4" s="362"/>
      <c r="BM4" s="363"/>
      <c r="BN4" s="364">
        <v>46724014</v>
      </c>
      <c r="BO4" s="365"/>
      <c r="BP4" s="365"/>
      <c r="BQ4" s="365"/>
      <c r="BR4" s="365"/>
      <c r="BS4" s="365"/>
      <c r="BT4" s="365"/>
      <c r="BU4" s="366"/>
      <c r="BV4" s="364">
        <v>44164553</v>
      </c>
      <c r="BW4" s="365"/>
      <c r="BX4" s="365"/>
      <c r="BY4" s="365"/>
      <c r="BZ4" s="365"/>
      <c r="CA4" s="365"/>
      <c r="CB4" s="365"/>
      <c r="CC4" s="366"/>
      <c r="CD4" s="367" t="s">
        <v>30</v>
      </c>
      <c r="CE4" s="368"/>
      <c r="CF4" s="368"/>
      <c r="CG4" s="368"/>
      <c r="CH4" s="368"/>
      <c r="CI4" s="368"/>
      <c r="CJ4" s="368"/>
      <c r="CK4" s="368"/>
      <c r="CL4" s="368"/>
      <c r="CM4" s="368"/>
      <c r="CN4" s="368"/>
      <c r="CO4" s="368"/>
      <c r="CP4" s="368"/>
      <c r="CQ4" s="368"/>
      <c r="CR4" s="368"/>
      <c r="CS4" s="369"/>
      <c r="CT4" s="370">
        <v>2</v>
      </c>
      <c r="CU4" s="371"/>
      <c r="CV4" s="371"/>
      <c r="CW4" s="371"/>
      <c r="CX4" s="371"/>
      <c r="CY4" s="371"/>
      <c r="CZ4" s="371"/>
      <c r="DA4" s="372"/>
      <c r="DB4" s="370">
        <v>9.6</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31</v>
      </c>
      <c r="AN5" s="425"/>
      <c r="AO5" s="425"/>
      <c r="AP5" s="425"/>
      <c r="AQ5" s="425"/>
      <c r="AR5" s="425"/>
      <c r="AS5" s="425"/>
      <c r="AT5" s="426"/>
      <c r="AU5" s="427" t="s">
        <v>32</v>
      </c>
      <c r="AV5" s="428"/>
      <c r="AW5" s="428"/>
      <c r="AX5" s="428"/>
      <c r="AY5" s="429" t="s">
        <v>33</v>
      </c>
      <c r="AZ5" s="430"/>
      <c r="BA5" s="430"/>
      <c r="BB5" s="430"/>
      <c r="BC5" s="430"/>
      <c r="BD5" s="430"/>
      <c r="BE5" s="430"/>
      <c r="BF5" s="430"/>
      <c r="BG5" s="430"/>
      <c r="BH5" s="430"/>
      <c r="BI5" s="430"/>
      <c r="BJ5" s="430"/>
      <c r="BK5" s="430"/>
      <c r="BL5" s="430"/>
      <c r="BM5" s="431"/>
      <c r="BN5" s="432">
        <v>45290309</v>
      </c>
      <c r="BO5" s="433"/>
      <c r="BP5" s="433"/>
      <c r="BQ5" s="433"/>
      <c r="BR5" s="433"/>
      <c r="BS5" s="433"/>
      <c r="BT5" s="433"/>
      <c r="BU5" s="434"/>
      <c r="BV5" s="432">
        <v>41960083</v>
      </c>
      <c r="BW5" s="433"/>
      <c r="BX5" s="433"/>
      <c r="BY5" s="433"/>
      <c r="BZ5" s="433"/>
      <c r="CA5" s="433"/>
      <c r="CB5" s="433"/>
      <c r="CC5" s="434"/>
      <c r="CD5" s="435" t="s">
        <v>34</v>
      </c>
      <c r="CE5" s="436"/>
      <c r="CF5" s="436"/>
      <c r="CG5" s="436"/>
      <c r="CH5" s="436"/>
      <c r="CI5" s="436"/>
      <c r="CJ5" s="436"/>
      <c r="CK5" s="436"/>
      <c r="CL5" s="436"/>
      <c r="CM5" s="436"/>
      <c r="CN5" s="436"/>
      <c r="CO5" s="436"/>
      <c r="CP5" s="436"/>
      <c r="CQ5" s="436"/>
      <c r="CR5" s="436"/>
      <c r="CS5" s="437"/>
      <c r="CT5" s="398">
        <v>93.6</v>
      </c>
      <c r="CU5" s="399"/>
      <c r="CV5" s="399"/>
      <c r="CW5" s="399"/>
      <c r="CX5" s="399"/>
      <c r="CY5" s="399"/>
      <c r="CZ5" s="399"/>
      <c r="DA5" s="400"/>
      <c r="DB5" s="398">
        <v>90.8</v>
      </c>
      <c r="DC5" s="399"/>
      <c r="DD5" s="399"/>
      <c r="DE5" s="399"/>
      <c r="DF5" s="399"/>
      <c r="DG5" s="399"/>
      <c r="DH5" s="399"/>
      <c r="DI5" s="400"/>
    </row>
    <row r="6" spans="1:119" ht="18.75" customHeight="1" x14ac:dyDescent="0.15">
      <c r="A6" s="40"/>
      <c r="B6" s="401" t="s">
        <v>35</v>
      </c>
      <c r="C6" s="402"/>
      <c r="D6" s="402"/>
      <c r="E6" s="403"/>
      <c r="F6" s="403"/>
      <c r="G6" s="403"/>
      <c r="H6" s="403"/>
      <c r="I6" s="403"/>
      <c r="J6" s="403"/>
      <c r="K6" s="403"/>
      <c r="L6" s="403" t="s">
        <v>36</v>
      </c>
      <c r="M6" s="403"/>
      <c r="N6" s="403"/>
      <c r="O6" s="403"/>
      <c r="P6" s="403"/>
      <c r="Q6" s="403"/>
      <c r="R6" s="407"/>
      <c r="S6" s="407"/>
      <c r="T6" s="407"/>
      <c r="U6" s="407"/>
      <c r="V6" s="408"/>
      <c r="W6" s="411" t="s">
        <v>37</v>
      </c>
      <c r="X6" s="412"/>
      <c r="Y6" s="412"/>
      <c r="Z6" s="412"/>
      <c r="AA6" s="412"/>
      <c r="AB6" s="402"/>
      <c r="AC6" s="415" t="s">
        <v>38</v>
      </c>
      <c r="AD6" s="416"/>
      <c r="AE6" s="416"/>
      <c r="AF6" s="416"/>
      <c r="AG6" s="416"/>
      <c r="AH6" s="416"/>
      <c r="AI6" s="416"/>
      <c r="AJ6" s="416"/>
      <c r="AK6" s="416"/>
      <c r="AL6" s="417"/>
      <c r="AM6" s="424" t="s">
        <v>39</v>
      </c>
      <c r="AN6" s="425"/>
      <c r="AO6" s="425"/>
      <c r="AP6" s="425"/>
      <c r="AQ6" s="425"/>
      <c r="AR6" s="425"/>
      <c r="AS6" s="425"/>
      <c r="AT6" s="426"/>
      <c r="AU6" s="427" t="s">
        <v>40</v>
      </c>
      <c r="AV6" s="428"/>
      <c r="AW6" s="428"/>
      <c r="AX6" s="428"/>
      <c r="AY6" s="429" t="s">
        <v>41</v>
      </c>
      <c r="AZ6" s="430"/>
      <c r="BA6" s="430"/>
      <c r="BB6" s="430"/>
      <c r="BC6" s="430"/>
      <c r="BD6" s="430"/>
      <c r="BE6" s="430"/>
      <c r="BF6" s="430"/>
      <c r="BG6" s="430"/>
      <c r="BH6" s="430"/>
      <c r="BI6" s="430"/>
      <c r="BJ6" s="430"/>
      <c r="BK6" s="430"/>
      <c r="BL6" s="430"/>
      <c r="BM6" s="431"/>
      <c r="BN6" s="432">
        <v>1433705</v>
      </c>
      <c r="BO6" s="433"/>
      <c r="BP6" s="433"/>
      <c r="BQ6" s="433"/>
      <c r="BR6" s="433"/>
      <c r="BS6" s="433"/>
      <c r="BT6" s="433"/>
      <c r="BU6" s="434"/>
      <c r="BV6" s="432">
        <v>2204470</v>
      </c>
      <c r="BW6" s="433"/>
      <c r="BX6" s="433"/>
      <c r="BY6" s="433"/>
      <c r="BZ6" s="433"/>
      <c r="CA6" s="433"/>
      <c r="CB6" s="433"/>
      <c r="CC6" s="434"/>
      <c r="CD6" s="435" t="s">
        <v>42</v>
      </c>
      <c r="CE6" s="436"/>
      <c r="CF6" s="436"/>
      <c r="CG6" s="436"/>
      <c r="CH6" s="436"/>
      <c r="CI6" s="436"/>
      <c r="CJ6" s="436"/>
      <c r="CK6" s="436"/>
      <c r="CL6" s="436"/>
      <c r="CM6" s="436"/>
      <c r="CN6" s="436"/>
      <c r="CO6" s="436"/>
      <c r="CP6" s="436"/>
      <c r="CQ6" s="436"/>
      <c r="CR6" s="436"/>
      <c r="CS6" s="437"/>
      <c r="CT6" s="438">
        <v>94.4</v>
      </c>
      <c r="CU6" s="439"/>
      <c r="CV6" s="439"/>
      <c r="CW6" s="439"/>
      <c r="CX6" s="439"/>
      <c r="CY6" s="439"/>
      <c r="CZ6" s="439"/>
      <c r="DA6" s="440"/>
      <c r="DB6" s="438">
        <v>92.5</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43</v>
      </c>
      <c r="AN7" s="425"/>
      <c r="AO7" s="425"/>
      <c r="AP7" s="425"/>
      <c r="AQ7" s="425"/>
      <c r="AR7" s="425"/>
      <c r="AS7" s="425"/>
      <c r="AT7" s="426"/>
      <c r="AU7" s="427" t="s">
        <v>44</v>
      </c>
      <c r="AV7" s="428"/>
      <c r="AW7" s="428"/>
      <c r="AX7" s="428"/>
      <c r="AY7" s="429" t="s">
        <v>45</v>
      </c>
      <c r="AZ7" s="430"/>
      <c r="BA7" s="430"/>
      <c r="BB7" s="430"/>
      <c r="BC7" s="430"/>
      <c r="BD7" s="430"/>
      <c r="BE7" s="430"/>
      <c r="BF7" s="430"/>
      <c r="BG7" s="430"/>
      <c r="BH7" s="430"/>
      <c r="BI7" s="430"/>
      <c r="BJ7" s="430"/>
      <c r="BK7" s="430"/>
      <c r="BL7" s="430"/>
      <c r="BM7" s="431"/>
      <c r="BN7" s="432">
        <v>999661</v>
      </c>
      <c r="BO7" s="433"/>
      <c r="BP7" s="433"/>
      <c r="BQ7" s="433"/>
      <c r="BR7" s="433"/>
      <c r="BS7" s="433"/>
      <c r="BT7" s="433"/>
      <c r="BU7" s="434"/>
      <c r="BV7" s="432">
        <v>195724</v>
      </c>
      <c r="BW7" s="433"/>
      <c r="BX7" s="433"/>
      <c r="BY7" s="433"/>
      <c r="BZ7" s="433"/>
      <c r="CA7" s="433"/>
      <c r="CB7" s="433"/>
      <c r="CC7" s="434"/>
      <c r="CD7" s="435" t="s">
        <v>46</v>
      </c>
      <c r="CE7" s="436"/>
      <c r="CF7" s="436"/>
      <c r="CG7" s="436"/>
      <c r="CH7" s="436"/>
      <c r="CI7" s="436"/>
      <c r="CJ7" s="436"/>
      <c r="CK7" s="436"/>
      <c r="CL7" s="436"/>
      <c r="CM7" s="436"/>
      <c r="CN7" s="436"/>
      <c r="CO7" s="436"/>
      <c r="CP7" s="436"/>
      <c r="CQ7" s="436"/>
      <c r="CR7" s="436"/>
      <c r="CS7" s="437"/>
      <c r="CT7" s="432">
        <v>21577440</v>
      </c>
      <c r="CU7" s="433"/>
      <c r="CV7" s="433"/>
      <c r="CW7" s="433"/>
      <c r="CX7" s="433"/>
      <c r="CY7" s="433"/>
      <c r="CZ7" s="433"/>
      <c r="DA7" s="434"/>
      <c r="DB7" s="432">
        <v>20894967</v>
      </c>
      <c r="DC7" s="433"/>
      <c r="DD7" s="433"/>
      <c r="DE7" s="433"/>
      <c r="DF7" s="433"/>
      <c r="DG7" s="433"/>
      <c r="DH7" s="433"/>
      <c r="DI7" s="434"/>
    </row>
    <row r="8" spans="1:119" ht="18.75" customHeight="1" thickBot="1" x14ac:dyDescent="0.2">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47</v>
      </c>
      <c r="AN8" s="425"/>
      <c r="AO8" s="425"/>
      <c r="AP8" s="425"/>
      <c r="AQ8" s="425"/>
      <c r="AR8" s="425"/>
      <c r="AS8" s="425"/>
      <c r="AT8" s="426"/>
      <c r="AU8" s="427" t="s">
        <v>40</v>
      </c>
      <c r="AV8" s="428"/>
      <c r="AW8" s="428"/>
      <c r="AX8" s="428"/>
      <c r="AY8" s="429" t="s">
        <v>48</v>
      </c>
      <c r="AZ8" s="430"/>
      <c r="BA8" s="430"/>
      <c r="BB8" s="430"/>
      <c r="BC8" s="430"/>
      <c r="BD8" s="430"/>
      <c r="BE8" s="430"/>
      <c r="BF8" s="430"/>
      <c r="BG8" s="430"/>
      <c r="BH8" s="430"/>
      <c r="BI8" s="430"/>
      <c r="BJ8" s="430"/>
      <c r="BK8" s="430"/>
      <c r="BL8" s="430"/>
      <c r="BM8" s="431"/>
      <c r="BN8" s="432">
        <v>434044</v>
      </c>
      <c r="BO8" s="433"/>
      <c r="BP8" s="433"/>
      <c r="BQ8" s="433"/>
      <c r="BR8" s="433"/>
      <c r="BS8" s="433"/>
      <c r="BT8" s="433"/>
      <c r="BU8" s="434"/>
      <c r="BV8" s="432">
        <v>2008746</v>
      </c>
      <c r="BW8" s="433"/>
      <c r="BX8" s="433"/>
      <c r="BY8" s="433"/>
      <c r="BZ8" s="433"/>
      <c r="CA8" s="433"/>
      <c r="CB8" s="433"/>
      <c r="CC8" s="434"/>
      <c r="CD8" s="435" t="s">
        <v>49</v>
      </c>
      <c r="CE8" s="436"/>
      <c r="CF8" s="436"/>
      <c r="CG8" s="436"/>
      <c r="CH8" s="436"/>
      <c r="CI8" s="436"/>
      <c r="CJ8" s="436"/>
      <c r="CK8" s="436"/>
      <c r="CL8" s="436"/>
      <c r="CM8" s="436"/>
      <c r="CN8" s="436"/>
      <c r="CO8" s="436"/>
      <c r="CP8" s="436"/>
      <c r="CQ8" s="436"/>
      <c r="CR8" s="436"/>
      <c r="CS8" s="437"/>
      <c r="CT8" s="441">
        <v>0.57999999999999996</v>
      </c>
      <c r="CU8" s="442"/>
      <c r="CV8" s="442"/>
      <c r="CW8" s="442"/>
      <c r="CX8" s="442"/>
      <c r="CY8" s="442"/>
      <c r="CZ8" s="442"/>
      <c r="DA8" s="443"/>
      <c r="DB8" s="441">
        <v>0.59</v>
      </c>
      <c r="DC8" s="442"/>
      <c r="DD8" s="442"/>
      <c r="DE8" s="442"/>
      <c r="DF8" s="442"/>
      <c r="DG8" s="442"/>
      <c r="DH8" s="442"/>
      <c r="DI8" s="443"/>
    </row>
    <row r="9" spans="1:119" ht="18.75" customHeight="1" thickBot="1" x14ac:dyDescent="0.2">
      <c r="A9" s="40"/>
      <c r="B9" s="395" t="s">
        <v>50</v>
      </c>
      <c r="C9" s="396"/>
      <c r="D9" s="396"/>
      <c r="E9" s="396"/>
      <c r="F9" s="396"/>
      <c r="G9" s="396"/>
      <c r="H9" s="396"/>
      <c r="I9" s="396"/>
      <c r="J9" s="396"/>
      <c r="K9" s="444"/>
      <c r="L9" s="445" t="s">
        <v>51</v>
      </c>
      <c r="M9" s="446"/>
      <c r="N9" s="446"/>
      <c r="O9" s="446"/>
      <c r="P9" s="446"/>
      <c r="Q9" s="447"/>
      <c r="R9" s="448">
        <v>97095</v>
      </c>
      <c r="S9" s="449"/>
      <c r="T9" s="449"/>
      <c r="U9" s="449"/>
      <c r="V9" s="450"/>
      <c r="W9" s="358" t="s">
        <v>52</v>
      </c>
      <c r="X9" s="359"/>
      <c r="Y9" s="359"/>
      <c r="Z9" s="359"/>
      <c r="AA9" s="359"/>
      <c r="AB9" s="359"/>
      <c r="AC9" s="359"/>
      <c r="AD9" s="359"/>
      <c r="AE9" s="359"/>
      <c r="AF9" s="359"/>
      <c r="AG9" s="359"/>
      <c r="AH9" s="359"/>
      <c r="AI9" s="359"/>
      <c r="AJ9" s="359"/>
      <c r="AK9" s="359"/>
      <c r="AL9" s="360"/>
      <c r="AM9" s="424" t="s">
        <v>53</v>
      </c>
      <c r="AN9" s="425"/>
      <c r="AO9" s="425"/>
      <c r="AP9" s="425"/>
      <c r="AQ9" s="425"/>
      <c r="AR9" s="425"/>
      <c r="AS9" s="425"/>
      <c r="AT9" s="426"/>
      <c r="AU9" s="427" t="s">
        <v>54</v>
      </c>
      <c r="AV9" s="428"/>
      <c r="AW9" s="428"/>
      <c r="AX9" s="428"/>
      <c r="AY9" s="429" t="s">
        <v>55</v>
      </c>
      <c r="AZ9" s="430"/>
      <c r="BA9" s="430"/>
      <c r="BB9" s="430"/>
      <c r="BC9" s="430"/>
      <c r="BD9" s="430"/>
      <c r="BE9" s="430"/>
      <c r="BF9" s="430"/>
      <c r="BG9" s="430"/>
      <c r="BH9" s="430"/>
      <c r="BI9" s="430"/>
      <c r="BJ9" s="430"/>
      <c r="BK9" s="430"/>
      <c r="BL9" s="430"/>
      <c r="BM9" s="431"/>
      <c r="BN9" s="432">
        <v>-1574702</v>
      </c>
      <c r="BO9" s="433"/>
      <c r="BP9" s="433"/>
      <c r="BQ9" s="433"/>
      <c r="BR9" s="433"/>
      <c r="BS9" s="433"/>
      <c r="BT9" s="433"/>
      <c r="BU9" s="434"/>
      <c r="BV9" s="432">
        <v>-109449</v>
      </c>
      <c r="BW9" s="433"/>
      <c r="BX9" s="433"/>
      <c r="BY9" s="433"/>
      <c r="BZ9" s="433"/>
      <c r="CA9" s="433"/>
      <c r="CB9" s="433"/>
      <c r="CC9" s="434"/>
      <c r="CD9" s="435" t="s">
        <v>56</v>
      </c>
      <c r="CE9" s="436"/>
      <c r="CF9" s="436"/>
      <c r="CG9" s="436"/>
      <c r="CH9" s="436"/>
      <c r="CI9" s="436"/>
      <c r="CJ9" s="436"/>
      <c r="CK9" s="436"/>
      <c r="CL9" s="436"/>
      <c r="CM9" s="436"/>
      <c r="CN9" s="436"/>
      <c r="CO9" s="436"/>
      <c r="CP9" s="436"/>
      <c r="CQ9" s="436"/>
      <c r="CR9" s="436"/>
      <c r="CS9" s="437"/>
      <c r="CT9" s="398">
        <v>12.8</v>
      </c>
      <c r="CU9" s="399"/>
      <c r="CV9" s="399"/>
      <c r="CW9" s="399"/>
      <c r="CX9" s="399"/>
      <c r="CY9" s="399"/>
      <c r="CZ9" s="399"/>
      <c r="DA9" s="400"/>
      <c r="DB9" s="398">
        <v>12.9</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57</v>
      </c>
      <c r="M10" s="425"/>
      <c r="N10" s="425"/>
      <c r="O10" s="425"/>
      <c r="P10" s="425"/>
      <c r="Q10" s="426"/>
      <c r="R10" s="452">
        <v>96516</v>
      </c>
      <c r="S10" s="453"/>
      <c r="T10" s="453"/>
      <c r="U10" s="453"/>
      <c r="V10" s="454"/>
      <c r="W10" s="389"/>
      <c r="X10" s="390"/>
      <c r="Y10" s="390"/>
      <c r="Z10" s="390"/>
      <c r="AA10" s="390"/>
      <c r="AB10" s="390"/>
      <c r="AC10" s="390"/>
      <c r="AD10" s="390"/>
      <c r="AE10" s="390"/>
      <c r="AF10" s="390"/>
      <c r="AG10" s="390"/>
      <c r="AH10" s="390"/>
      <c r="AI10" s="390"/>
      <c r="AJ10" s="390"/>
      <c r="AK10" s="390"/>
      <c r="AL10" s="393"/>
      <c r="AM10" s="424" t="s">
        <v>58</v>
      </c>
      <c r="AN10" s="425"/>
      <c r="AO10" s="425"/>
      <c r="AP10" s="425"/>
      <c r="AQ10" s="425"/>
      <c r="AR10" s="425"/>
      <c r="AS10" s="425"/>
      <c r="AT10" s="426"/>
      <c r="AU10" s="427" t="s">
        <v>59</v>
      </c>
      <c r="AV10" s="428"/>
      <c r="AW10" s="428"/>
      <c r="AX10" s="428"/>
      <c r="AY10" s="429" t="s">
        <v>60</v>
      </c>
      <c r="AZ10" s="430"/>
      <c r="BA10" s="430"/>
      <c r="BB10" s="430"/>
      <c r="BC10" s="430"/>
      <c r="BD10" s="430"/>
      <c r="BE10" s="430"/>
      <c r="BF10" s="430"/>
      <c r="BG10" s="430"/>
      <c r="BH10" s="430"/>
      <c r="BI10" s="430"/>
      <c r="BJ10" s="430"/>
      <c r="BK10" s="430"/>
      <c r="BL10" s="430"/>
      <c r="BM10" s="431"/>
      <c r="BN10" s="432">
        <v>1495922</v>
      </c>
      <c r="BO10" s="433"/>
      <c r="BP10" s="433"/>
      <c r="BQ10" s="433"/>
      <c r="BR10" s="433"/>
      <c r="BS10" s="433"/>
      <c r="BT10" s="433"/>
      <c r="BU10" s="434"/>
      <c r="BV10" s="432">
        <v>17179</v>
      </c>
      <c r="BW10" s="433"/>
      <c r="BX10" s="433"/>
      <c r="BY10" s="433"/>
      <c r="BZ10" s="433"/>
      <c r="CA10" s="433"/>
      <c r="CB10" s="433"/>
      <c r="CC10" s="434"/>
      <c r="CD10" s="43" t="s">
        <v>61</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62</v>
      </c>
      <c r="M11" s="456"/>
      <c r="N11" s="456"/>
      <c r="O11" s="456"/>
      <c r="P11" s="456"/>
      <c r="Q11" s="457"/>
      <c r="R11" s="458" t="s">
        <v>63</v>
      </c>
      <c r="S11" s="459"/>
      <c r="T11" s="459"/>
      <c r="U11" s="459"/>
      <c r="V11" s="460"/>
      <c r="W11" s="389"/>
      <c r="X11" s="390"/>
      <c r="Y11" s="390"/>
      <c r="Z11" s="390"/>
      <c r="AA11" s="390"/>
      <c r="AB11" s="390"/>
      <c r="AC11" s="390"/>
      <c r="AD11" s="390"/>
      <c r="AE11" s="390"/>
      <c r="AF11" s="390"/>
      <c r="AG11" s="390"/>
      <c r="AH11" s="390"/>
      <c r="AI11" s="390"/>
      <c r="AJ11" s="390"/>
      <c r="AK11" s="390"/>
      <c r="AL11" s="393"/>
      <c r="AM11" s="424" t="s">
        <v>64</v>
      </c>
      <c r="AN11" s="425"/>
      <c r="AO11" s="425"/>
      <c r="AP11" s="425"/>
      <c r="AQ11" s="425"/>
      <c r="AR11" s="425"/>
      <c r="AS11" s="425"/>
      <c r="AT11" s="426"/>
      <c r="AU11" s="427" t="s">
        <v>40</v>
      </c>
      <c r="AV11" s="428"/>
      <c r="AW11" s="428"/>
      <c r="AX11" s="428"/>
      <c r="AY11" s="429" t="s">
        <v>65</v>
      </c>
      <c r="AZ11" s="430"/>
      <c r="BA11" s="430"/>
      <c r="BB11" s="430"/>
      <c r="BC11" s="430"/>
      <c r="BD11" s="430"/>
      <c r="BE11" s="430"/>
      <c r="BF11" s="430"/>
      <c r="BG11" s="430"/>
      <c r="BH11" s="430"/>
      <c r="BI11" s="430"/>
      <c r="BJ11" s="430"/>
      <c r="BK11" s="430"/>
      <c r="BL11" s="430"/>
      <c r="BM11" s="431"/>
      <c r="BN11" s="432">
        <v>1305000</v>
      </c>
      <c r="BO11" s="433"/>
      <c r="BP11" s="433"/>
      <c r="BQ11" s="433"/>
      <c r="BR11" s="433"/>
      <c r="BS11" s="433"/>
      <c r="BT11" s="433"/>
      <c r="BU11" s="434"/>
      <c r="BV11" s="432">
        <v>822379</v>
      </c>
      <c r="BW11" s="433"/>
      <c r="BX11" s="433"/>
      <c r="BY11" s="433"/>
      <c r="BZ11" s="433"/>
      <c r="CA11" s="433"/>
      <c r="CB11" s="433"/>
      <c r="CC11" s="434"/>
      <c r="CD11" s="435" t="s">
        <v>66</v>
      </c>
      <c r="CE11" s="436"/>
      <c r="CF11" s="436"/>
      <c r="CG11" s="436"/>
      <c r="CH11" s="436"/>
      <c r="CI11" s="436"/>
      <c r="CJ11" s="436"/>
      <c r="CK11" s="436"/>
      <c r="CL11" s="436"/>
      <c r="CM11" s="436"/>
      <c r="CN11" s="436"/>
      <c r="CO11" s="436"/>
      <c r="CP11" s="436"/>
      <c r="CQ11" s="436"/>
      <c r="CR11" s="436"/>
      <c r="CS11" s="437"/>
      <c r="CT11" s="441" t="s">
        <v>67</v>
      </c>
      <c r="CU11" s="442"/>
      <c r="CV11" s="442"/>
      <c r="CW11" s="442"/>
      <c r="CX11" s="442"/>
      <c r="CY11" s="442"/>
      <c r="CZ11" s="442"/>
      <c r="DA11" s="443"/>
      <c r="DB11" s="441" t="s">
        <v>67</v>
      </c>
      <c r="DC11" s="442"/>
      <c r="DD11" s="442"/>
      <c r="DE11" s="442"/>
      <c r="DF11" s="442"/>
      <c r="DG11" s="442"/>
      <c r="DH11" s="442"/>
      <c r="DI11" s="443"/>
    </row>
    <row r="12" spans="1:119" ht="18.75" customHeight="1" x14ac:dyDescent="0.15">
      <c r="A12" s="40"/>
      <c r="B12" s="461" t="s">
        <v>68</v>
      </c>
      <c r="C12" s="462"/>
      <c r="D12" s="462"/>
      <c r="E12" s="462"/>
      <c r="F12" s="462"/>
      <c r="G12" s="462"/>
      <c r="H12" s="462"/>
      <c r="I12" s="462"/>
      <c r="J12" s="462"/>
      <c r="K12" s="463"/>
      <c r="L12" s="470" t="s">
        <v>69</v>
      </c>
      <c r="M12" s="471"/>
      <c r="N12" s="471"/>
      <c r="O12" s="471"/>
      <c r="P12" s="471"/>
      <c r="Q12" s="472"/>
      <c r="R12" s="473">
        <v>97065</v>
      </c>
      <c r="S12" s="474"/>
      <c r="T12" s="474"/>
      <c r="U12" s="474"/>
      <c r="V12" s="475"/>
      <c r="W12" s="476" t="s">
        <v>24</v>
      </c>
      <c r="X12" s="428"/>
      <c r="Y12" s="428"/>
      <c r="Z12" s="428"/>
      <c r="AA12" s="428"/>
      <c r="AB12" s="477"/>
      <c r="AC12" s="478" t="s">
        <v>70</v>
      </c>
      <c r="AD12" s="479"/>
      <c r="AE12" s="479"/>
      <c r="AF12" s="479"/>
      <c r="AG12" s="480"/>
      <c r="AH12" s="478" t="s">
        <v>71</v>
      </c>
      <c r="AI12" s="479"/>
      <c r="AJ12" s="479"/>
      <c r="AK12" s="479"/>
      <c r="AL12" s="481"/>
      <c r="AM12" s="424" t="s">
        <v>72</v>
      </c>
      <c r="AN12" s="425"/>
      <c r="AO12" s="425"/>
      <c r="AP12" s="425"/>
      <c r="AQ12" s="425"/>
      <c r="AR12" s="425"/>
      <c r="AS12" s="425"/>
      <c r="AT12" s="426"/>
      <c r="AU12" s="427" t="s">
        <v>32</v>
      </c>
      <c r="AV12" s="428"/>
      <c r="AW12" s="428"/>
      <c r="AX12" s="428"/>
      <c r="AY12" s="429" t="s">
        <v>73</v>
      </c>
      <c r="AZ12" s="430"/>
      <c r="BA12" s="430"/>
      <c r="BB12" s="430"/>
      <c r="BC12" s="430"/>
      <c r="BD12" s="430"/>
      <c r="BE12" s="430"/>
      <c r="BF12" s="430"/>
      <c r="BG12" s="430"/>
      <c r="BH12" s="430"/>
      <c r="BI12" s="430"/>
      <c r="BJ12" s="430"/>
      <c r="BK12" s="430"/>
      <c r="BL12" s="430"/>
      <c r="BM12" s="431"/>
      <c r="BN12" s="432">
        <v>955180</v>
      </c>
      <c r="BO12" s="433"/>
      <c r="BP12" s="433"/>
      <c r="BQ12" s="433"/>
      <c r="BR12" s="433"/>
      <c r="BS12" s="433"/>
      <c r="BT12" s="433"/>
      <c r="BU12" s="434"/>
      <c r="BV12" s="432">
        <v>0</v>
      </c>
      <c r="BW12" s="433"/>
      <c r="BX12" s="433"/>
      <c r="BY12" s="433"/>
      <c r="BZ12" s="433"/>
      <c r="CA12" s="433"/>
      <c r="CB12" s="433"/>
      <c r="CC12" s="434"/>
      <c r="CD12" s="435" t="s">
        <v>74</v>
      </c>
      <c r="CE12" s="436"/>
      <c r="CF12" s="436"/>
      <c r="CG12" s="436"/>
      <c r="CH12" s="436"/>
      <c r="CI12" s="436"/>
      <c r="CJ12" s="436"/>
      <c r="CK12" s="436"/>
      <c r="CL12" s="436"/>
      <c r="CM12" s="436"/>
      <c r="CN12" s="436"/>
      <c r="CO12" s="436"/>
      <c r="CP12" s="436"/>
      <c r="CQ12" s="436"/>
      <c r="CR12" s="436"/>
      <c r="CS12" s="437"/>
      <c r="CT12" s="441" t="s">
        <v>75</v>
      </c>
      <c r="CU12" s="442"/>
      <c r="CV12" s="442"/>
      <c r="CW12" s="442"/>
      <c r="CX12" s="442"/>
      <c r="CY12" s="442"/>
      <c r="CZ12" s="442"/>
      <c r="DA12" s="443"/>
      <c r="DB12" s="441" t="s">
        <v>67</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76</v>
      </c>
      <c r="N13" s="493"/>
      <c r="O13" s="493"/>
      <c r="P13" s="493"/>
      <c r="Q13" s="494"/>
      <c r="R13" s="485">
        <v>96094</v>
      </c>
      <c r="S13" s="486"/>
      <c r="T13" s="486"/>
      <c r="U13" s="486"/>
      <c r="V13" s="487"/>
      <c r="W13" s="411" t="s">
        <v>77</v>
      </c>
      <c r="X13" s="412"/>
      <c r="Y13" s="412"/>
      <c r="Z13" s="412"/>
      <c r="AA13" s="412"/>
      <c r="AB13" s="402"/>
      <c r="AC13" s="452">
        <v>1209</v>
      </c>
      <c r="AD13" s="453"/>
      <c r="AE13" s="453"/>
      <c r="AF13" s="453"/>
      <c r="AG13" s="495"/>
      <c r="AH13" s="452">
        <v>1413</v>
      </c>
      <c r="AI13" s="453"/>
      <c r="AJ13" s="453"/>
      <c r="AK13" s="453"/>
      <c r="AL13" s="454"/>
      <c r="AM13" s="424" t="s">
        <v>78</v>
      </c>
      <c r="AN13" s="425"/>
      <c r="AO13" s="425"/>
      <c r="AP13" s="425"/>
      <c r="AQ13" s="425"/>
      <c r="AR13" s="425"/>
      <c r="AS13" s="425"/>
      <c r="AT13" s="426"/>
      <c r="AU13" s="427" t="s">
        <v>79</v>
      </c>
      <c r="AV13" s="428"/>
      <c r="AW13" s="428"/>
      <c r="AX13" s="428"/>
      <c r="AY13" s="429" t="s">
        <v>80</v>
      </c>
      <c r="AZ13" s="430"/>
      <c r="BA13" s="430"/>
      <c r="BB13" s="430"/>
      <c r="BC13" s="430"/>
      <c r="BD13" s="430"/>
      <c r="BE13" s="430"/>
      <c r="BF13" s="430"/>
      <c r="BG13" s="430"/>
      <c r="BH13" s="430"/>
      <c r="BI13" s="430"/>
      <c r="BJ13" s="430"/>
      <c r="BK13" s="430"/>
      <c r="BL13" s="430"/>
      <c r="BM13" s="431"/>
      <c r="BN13" s="432">
        <v>271040</v>
      </c>
      <c r="BO13" s="433"/>
      <c r="BP13" s="433"/>
      <c r="BQ13" s="433"/>
      <c r="BR13" s="433"/>
      <c r="BS13" s="433"/>
      <c r="BT13" s="433"/>
      <c r="BU13" s="434"/>
      <c r="BV13" s="432">
        <v>730109</v>
      </c>
      <c r="BW13" s="433"/>
      <c r="BX13" s="433"/>
      <c r="BY13" s="433"/>
      <c r="BZ13" s="433"/>
      <c r="CA13" s="433"/>
      <c r="CB13" s="433"/>
      <c r="CC13" s="434"/>
      <c r="CD13" s="435" t="s">
        <v>81</v>
      </c>
      <c r="CE13" s="436"/>
      <c r="CF13" s="436"/>
      <c r="CG13" s="436"/>
      <c r="CH13" s="436"/>
      <c r="CI13" s="436"/>
      <c r="CJ13" s="436"/>
      <c r="CK13" s="436"/>
      <c r="CL13" s="436"/>
      <c r="CM13" s="436"/>
      <c r="CN13" s="436"/>
      <c r="CO13" s="436"/>
      <c r="CP13" s="436"/>
      <c r="CQ13" s="436"/>
      <c r="CR13" s="436"/>
      <c r="CS13" s="437"/>
      <c r="CT13" s="398">
        <v>-0.6</v>
      </c>
      <c r="CU13" s="399"/>
      <c r="CV13" s="399"/>
      <c r="CW13" s="399"/>
      <c r="CX13" s="399"/>
      <c r="CY13" s="399"/>
      <c r="CZ13" s="399"/>
      <c r="DA13" s="400"/>
      <c r="DB13" s="398">
        <v>-1.1000000000000001</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82</v>
      </c>
      <c r="M14" s="483"/>
      <c r="N14" s="483"/>
      <c r="O14" s="483"/>
      <c r="P14" s="483"/>
      <c r="Q14" s="484"/>
      <c r="R14" s="485">
        <v>97319</v>
      </c>
      <c r="S14" s="486"/>
      <c r="T14" s="486"/>
      <c r="U14" s="486"/>
      <c r="V14" s="487"/>
      <c r="W14" s="391"/>
      <c r="X14" s="392"/>
      <c r="Y14" s="392"/>
      <c r="Z14" s="392"/>
      <c r="AA14" s="392"/>
      <c r="AB14" s="381"/>
      <c r="AC14" s="488">
        <v>3.1</v>
      </c>
      <c r="AD14" s="489"/>
      <c r="AE14" s="489"/>
      <c r="AF14" s="489"/>
      <c r="AG14" s="490"/>
      <c r="AH14" s="488">
        <v>3.4</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83</v>
      </c>
      <c r="CE14" s="497"/>
      <c r="CF14" s="497"/>
      <c r="CG14" s="497"/>
      <c r="CH14" s="497"/>
      <c r="CI14" s="497"/>
      <c r="CJ14" s="497"/>
      <c r="CK14" s="497"/>
      <c r="CL14" s="497"/>
      <c r="CM14" s="497"/>
      <c r="CN14" s="497"/>
      <c r="CO14" s="497"/>
      <c r="CP14" s="497"/>
      <c r="CQ14" s="497"/>
      <c r="CR14" s="497"/>
      <c r="CS14" s="498"/>
      <c r="CT14" s="499" t="s">
        <v>67</v>
      </c>
      <c r="CU14" s="500"/>
      <c r="CV14" s="500"/>
      <c r="CW14" s="500"/>
      <c r="CX14" s="500"/>
      <c r="CY14" s="500"/>
      <c r="CZ14" s="500"/>
      <c r="DA14" s="501"/>
      <c r="DB14" s="499" t="s">
        <v>67</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76</v>
      </c>
      <c r="N15" s="493"/>
      <c r="O15" s="493"/>
      <c r="P15" s="493"/>
      <c r="Q15" s="494"/>
      <c r="R15" s="485">
        <v>96444</v>
      </c>
      <c r="S15" s="486"/>
      <c r="T15" s="486"/>
      <c r="U15" s="486"/>
      <c r="V15" s="487"/>
      <c r="W15" s="411" t="s">
        <v>84</v>
      </c>
      <c r="X15" s="412"/>
      <c r="Y15" s="412"/>
      <c r="Z15" s="412"/>
      <c r="AA15" s="412"/>
      <c r="AB15" s="402"/>
      <c r="AC15" s="452">
        <v>8371</v>
      </c>
      <c r="AD15" s="453"/>
      <c r="AE15" s="453"/>
      <c r="AF15" s="453"/>
      <c r="AG15" s="495"/>
      <c r="AH15" s="452">
        <v>8801</v>
      </c>
      <c r="AI15" s="453"/>
      <c r="AJ15" s="453"/>
      <c r="AK15" s="453"/>
      <c r="AL15" s="454"/>
      <c r="AM15" s="424"/>
      <c r="AN15" s="425"/>
      <c r="AO15" s="425"/>
      <c r="AP15" s="425"/>
      <c r="AQ15" s="425"/>
      <c r="AR15" s="425"/>
      <c r="AS15" s="425"/>
      <c r="AT15" s="426"/>
      <c r="AU15" s="427"/>
      <c r="AV15" s="428"/>
      <c r="AW15" s="428"/>
      <c r="AX15" s="428"/>
      <c r="AY15" s="361" t="s">
        <v>85</v>
      </c>
      <c r="AZ15" s="362"/>
      <c r="BA15" s="362"/>
      <c r="BB15" s="362"/>
      <c r="BC15" s="362"/>
      <c r="BD15" s="362"/>
      <c r="BE15" s="362"/>
      <c r="BF15" s="362"/>
      <c r="BG15" s="362"/>
      <c r="BH15" s="362"/>
      <c r="BI15" s="362"/>
      <c r="BJ15" s="362"/>
      <c r="BK15" s="362"/>
      <c r="BL15" s="362"/>
      <c r="BM15" s="363"/>
      <c r="BN15" s="364">
        <v>10766088</v>
      </c>
      <c r="BO15" s="365"/>
      <c r="BP15" s="365"/>
      <c r="BQ15" s="365"/>
      <c r="BR15" s="365"/>
      <c r="BS15" s="365"/>
      <c r="BT15" s="365"/>
      <c r="BU15" s="366"/>
      <c r="BV15" s="364">
        <v>10391199</v>
      </c>
      <c r="BW15" s="365"/>
      <c r="BX15" s="365"/>
      <c r="BY15" s="365"/>
      <c r="BZ15" s="365"/>
      <c r="CA15" s="365"/>
      <c r="CB15" s="365"/>
      <c r="CC15" s="366"/>
      <c r="CD15" s="502" t="s">
        <v>86</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87</v>
      </c>
      <c r="M16" s="505"/>
      <c r="N16" s="505"/>
      <c r="O16" s="505"/>
      <c r="P16" s="505"/>
      <c r="Q16" s="506"/>
      <c r="R16" s="507" t="s">
        <v>88</v>
      </c>
      <c r="S16" s="508"/>
      <c r="T16" s="508"/>
      <c r="U16" s="508"/>
      <c r="V16" s="509"/>
      <c r="W16" s="391"/>
      <c r="X16" s="392"/>
      <c r="Y16" s="392"/>
      <c r="Z16" s="392"/>
      <c r="AA16" s="392"/>
      <c r="AB16" s="381"/>
      <c r="AC16" s="488">
        <v>21.5</v>
      </c>
      <c r="AD16" s="489"/>
      <c r="AE16" s="489"/>
      <c r="AF16" s="489"/>
      <c r="AG16" s="490"/>
      <c r="AH16" s="488">
        <v>21.3</v>
      </c>
      <c r="AI16" s="489"/>
      <c r="AJ16" s="489"/>
      <c r="AK16" s="489"/>
      <c r="AL16" s="491"/>
      <c r="AM16" s="424"/>
      <c r="AN16" s="425"/>
      <c r="AO16" s="425"/>
      <c r="AP16" s="425"/>
      <c r="AQ16" s="425"/>
      <c r="AR16" s="425"/>
      <c r="AS16" s="425"/>
      <c r="AT16" s="426"/>
      <c r="AU16" s="427"/>
      <c r="AV16" s="428"/>
      <c r="AW16" s="428"/>
      <c r="AX16" s="428"/>
      <c r="AY16" s="429" t="s">
        <v>89</v>
      </c>
      <c r="AZ16" s="430"/>
      <c r="BA16" s="430"/>
      <c r="BB16" s="430"/>
      <c r="BC16" s="430"/>
      <c r="BD16" s="430"/>
      <c r="BE16" s="430"/>
      <c r="BF16" s="430"/>
      <c r="BG16" s="430"/>
      <c r="BH16" s="430"/>
      <c r="BI16" s="430"/>
      <c r="BJ16" s="430"/>
      <c r="BK16" s="430"/>
      <c r="BL16" s="430"/>
      <c r="BM16" s="431"/>
      <c r="BN16" s="432">
        <v>18674145</v>
      </c>
      <c r="BO16" s="433"/>
      <c r="BP16" s="433"/>
      <c r="BQ16" s="433"/>
      <c r="BR16" s="433"/>
      <c r="BS16" s="433"/>
      <c r="BT16" s="433"/>
      <c r="BU16" s="434"/>
      <c r="BV16" s="432">
        <v>17886419</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0" t="s">
        <v>90</v>
      </c>
      <c r="N17" s="511"/>
      <c r="O17" s="511"/>
      <c r="P17" s="511"/>
      <c r="Q17" s="512"/>
      <c r="R17" s="507" t="s">
        <v>91</v>
      </c>
      <c r="S17" s="508"/>
      <c r="T17" s="508"/>
      <c r="U17" s="508"/>
      <c r="V17" s="509"/>
      <c r="W17" s="411" t="s">
        <v>92</v>
      </c>
      <c r="X17" s="412"/>
      <c r="Y17" s="412"/>
      <c r="Z17" s="412"/>
      <c r="AA17" s="412"/>
      <c r="AB17" s="402"/>
      <c r="AC17" s="452">
        <v>29334</v>
      </c>
      <c r="AD17" s="453"/>
      <c r="AE17" s="453"/>
      <c r="AF17" s="453"/>
      <c r="AG17" s="495"/>
      <c r="AH17" s="452">
        <v>31134</v>
      </c>
      <c r="AI17" s="453"/>
      <c r="AJ17" s="453"/>
      <c r="AK17" s="453"/>
      <c r="AL17" s="454"/>
      <c r="AM17" s="424"/>
      <c r="AN17" s="425"/>
      <c r="AO17" s="425"/>
      <c r="AP17" s="425"/>
      <c r="AQ17" s="425"/>
      <c r="AR17" s="425"/>
      <c r="AS17" s="425"/>
      <c r="AT17" s="426"/>
      <c r="AU17" s="427"/>
      <c r="AV17" s="428"/>
      <c r="AW17" s="428"/>
      <c r="AX17" s="428"/>
      <c r="AY17" s="429" t="s">
        <v>93</v>
      </c>
      <c r="AZ17" s="430"/>
      <c r="BA17" s="430"/>
      <c r="BB17" s="430"/>
      <c r="BC17" s="430"/>
      <c r="BD17" s="430"/>
      <c r="BE17" s="430"/>
      <c r="BF17" s="430"/>
      <c r="BG17" s="430"/>
      <c r="BH17" s="430"/>
      <c r="BI17" s="430"/>
      <c r="BJ17" s="430"/>
      <c r="BK17" s="430"/>
      <c r="BL17" s="430"/>
      <c r="BM17" s="431"/>
      <c r="BN17" s="432">
        <v>13475246</v>
      </c>
      <c r="BO17" s="433"/>
      <c r="BP17" s="433"/>
      <c r="BQ17" s="433"/>
      <c r="BR17" s="433"/>
      <c r="BS17" s="433"/>
      <c r="BT17" s="433"/>
      <c r="BU17" s="434"/>
      <c r="BV17" s="432">
        <v>13006339</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15" t="s">
        <v>94</v>
      </c>
      <c r="C18" s="444"/>
      <c r="D18" s="444"/>
      <c r="E18" s="516"/>
      <c r="F18" s="516"/>
      <c r="G18" s="516"/>
      <c r="H18" s="516"/>
      <c r="I18" s="516"/>
      <c r="J18" s="516"/>
      <c r="K18" s="516"/>
      <c r="L18" s="517">
        <v>119.94</v>
      </c>
      <c r="M18" s="517"/>
      <c r="N18" s="517"/>
      <c r="O18" s="517"/>
      <c r="P18" s="517"/>
      <c r="Q18" s="517"/>
      <c r="R18" s="518"/>
      <c r="S18" s="518"/>
      <c r="T18" s="518"/>
      <c r="U18" s="518"/>
      <c r="V18" s="519"/>
      <c r="W18" s="413"/>
      <c r="X18" s="414"/>
      <c r="Y18" s="414"/>
      <c r="Z18" s="414"/>
      <c r="AA18" s="414"/>
      <c r="AB18" s="405"/>
      <c r="AC18" s="520">
        <v>75.400000000000006</v>
      </c>
      <c r="AD18" s="521"/>
      <c r="AE18" s="521"/>
      <c r="AF18" s="521"/>
      <c r="AG18" s="522"/>
      <c r="AH18" s="520">
        <v>75.3</v>
      </c>
      <c r="AI18" s="521"/>
      <c r="AJ18" s="521"/>
      <c r="AK18" s="521"/>
      <c r="AL18" s="523"/>
      <c r="AM18" s="424"/>
      <c r="AN18" s="425"/>
      <c r="AO18" s="425"/>
      <c r="AP18" s="425"/>
      <c r="AQ18" s="425"/>
      <c r="AR18" s="425"/>
      <c r="AS18" s="425"/>
      <c r="AT18" s="426"/>
      <c r="AU18" s="427"/>
      <c r="AV18" s="428"/>
      <c r="AW18" s="428"/>
      <c r="AX18" s="428"/>
      <c r="AY18" s="429" t="s">
        <v>95</v>
      </c>
      <c r="AZ18" s="430"/>
      <c r="BA18" s="430"/>
      <c r="BB18" s="430"/>
      <c r="BC18" s="430"/>
      <c r="BD18" s="430"/>
      <c r="BE18" s="430"/>
      <c r="BF18" s="430"/>
      <c r="BG18" s="430"/>
      <c r="BH18" s="430"/>
      <c r="BI18" s="430"/>
      <c r="BJ18" s="430"/>
      <c r="BK18" s="430"/>
      <c r="BL18" s="430"/>
      <c r="BM18" s="431"/>
      <c r="BN18" s="432">
        <v>20138471</v>
      </c>
      <c r="BO18" s="433"/>
      <c r="BP18" s="433"/>
      <c r="BQ18" s="433"/>
      <c r="BR18" s="433"/>
      <c r="BS18" s="433"/>
      <c r="BT18" s="433"/>
      <c r="BU18" s="434"/>
      <c r="BV18" s="432">
        <v>19246215</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15" t="s">
        <v>96</v>
      </c>
      <c r="C19" s="444"/>
      <c r="D19" s="444"/>
      <c r="E19" s="516"/>
      <c r="F19" s="516"/>
      <c r="G19" s="516"/>
      <c r="H19" s="516"/>
      <c r="I19" s="516"/>
      <c r="J19" s="516"/>
      <c r="K19" s="516"/>
      <c r="L19" s="524">
        <v>810</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97</v>
      </c>
      <c r="AZ19" s="430"/>
      <c r="BA19" s="430"/>
      <c r="BB19" s="430"/>
      <c r="BC19" s="430"/>
      <c r="BD19" s="430"/>
      <c r="BE19" s="430"/>
      <c r="BF19" s="430"/>
      <c r="BG19" s="430"/>
      <c r="BH19" s="430"/>
      <c r="BI19" s="430"/>
      <c r="BJ19" s="430"/>
      <c r="BK19" s="430"/>
      <c r="BL19" s="430"/>
      <c r="BM19" s="431"/>
      <c r="BN19" s="432">
        <v>30370449</v>
      </c>
      <c r="BO19" s="433"/>
      <c r="BP19" s="433"/>
      <c r="BQ19" s="433"/>
      <c r="BR19" s="433"/>
      <c r="BS19" s="433"/>
      <c r="BT19" s="433"/>
      <c r="BU19" s="434"/>
      <c r="BV19" s="432">
        <v>27510291</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15" t="s">
        <v>98</v>
      </c>
      <c r="C20" s="444"/>
      <c r="D20" s="444"/>
      <c r="E20" s="516"/>
      <c r="F20" s="516"/>
      <c r="G20" s="516"/>
      <c r="H20" s="516"/>
      <c r="I20" s="516"/>
      <c r="J20" s="516"/>
      <c r="K20" s="516"/>
      <c r="L20" s="524">
        <v>41038</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35" t="s">
        <v>99</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44" t="s">
        <v>100</v>
      </c>
      <c r="C22" s="545"/>
      <c r="D22" s="546"/>
      <c r="E22" s="407" t="s">
        <v>24</v>
      </c>
      <c r="F22" s="412"/>
      <c r="G22" s="412"/>
      <c r="H22" s="412"/>
      <c r="I22" s="412"/>
      <c r="J22" s="412"/>
      <c r="K22" s="402"/>
      <c r="L22" s="407" t="s">
        <v>101</v>
      </c>
      <c r="M22" s="412"/>
      <c r="N22" s="412"/>
      <c r="O22" s="412"/>
      <c r="P22" s="402"/>
      <c r="Q22" s="553" t="s">
        <v>102</v>
      </c>
      <c r="R22" s="554"/>
      <c r="S22" s="554"/>
      <c r="T22" s="554"/>
      <c r="U22" s="554"/>
      <c r="V22" s="555"/>
      <c r="W22" s="559" t="s">
        <v>103</v>
      </c>
      <c r="X22" s="545"/>
      <c r="Y22" s="546"/>
      <c r="Z22" s="407" t="s">
        <v>24</v>
      </c>
      <c r="AA22" s="412"/>
      <c r="AB22" s="412"/>
      <c r="AC22" s="412"/>
      <c r="AD22" s="412"/>
      <c r="AE22" s="412"/>
      <c r="AF22" s="412"/>
      <c r="AG22" s="402"/>
      <c r="AH22" s="564" t="s">
        <v>104</v>
      </c>
      <c r="AI22" s="412"/>
      <c r="AJ22" s="412"/>
      <c r="AK22" s="412"/>
      <c r="AL22" s="402"/>
      <c r="AM22" s="564" t="s">
        <v>105</v>
      </c>
      <c r="AN22" s="565"/>
      <c r="AO22" s="565"/>
      <c r="AP22" s="565"/>
      <c r="AQ22" s="565"/>
      <c r="AR22" s="566"/>
      <c r="AS22" s="553" t="s">
        <v>102</v>
      </c>
      <c r="AT22" s="554"/>
      <c r="AU22" s="554"/>
      <c r="AV22" s="554"/>
      <c r="AW22" s="554"/>
      <c r="AX22" s="570"/>
      <c r="AY22" s="361" t="s">
        <v>106</v>
      </c>
      <c r="AZ22" s="362"/>
      <c r="BA22" s="362"/>
      <c r="BB22" s="362"/>
      <c r="BC22" s="362"/>
      <c r="BD22" s="362"/>
      <c r="BE22" s="362"/>
      <c r="BF22" s="362"/>
      <c r="BG22" s="362"/>
      <c r="BH22" s="362"/>
      <c r="BI22" s="362"/>
      <c r="BJ22" s="362"/>
      <c r="BK22" s="362"/>
      <c r="BL22" s="362"/>
      <c r="BM22" s="363"/>
      <c r="BN22" s="364">
        <v>20204850</v>
      </c>
      <c r="BO22" s="365"/>
      <c r="BP22" s="365"/>
      <c r="BQ22" s="365"/>
      <c r="BR22" s="365"/>
      <c r="BS22" s="365"/>
      <c r="BT22" s="365"/>
      <c r="BU22" s="366"/>
      <c r="BV22" s="364">
        <v>21629202</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107</v>
      </c>
      <c r="AZ23" s="430"/>
      <c r="BA23" s="430"/>
      <c r="BB23" s="430"/>
      <c r="BC23" s="430"/>
      <c r="BD23" s="430"/>
      <c r="BE23" s="430"/>
      <c r="BF23" s="430"/>
      <c r="BG23" s="430"/>
      <c r="BH23" s="430"/>
      <c r="BI23" s="430"/>
      <c r="BJ23" s="430"/>
      <c r="BK23" s="430"/>
      <c r="BL23" s="430"/>
      <c r="BM23" s="431"/>
      <c r="BN23" s="432">
        <v>7303405</v>
      </c>
      <c r="BO23" s="433"/>
      <c r="BP23" s="433"/>
      <c r="BQ23" s="433"/>
      <c r="BR23" s="433"/>
      <c r="BS23" s="433"/>
      <c r="BT23" s="433"/>
      <c r="BU23" s="434"/>
      <c r="BV23" s="432">
        <v>6348805</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47"/>
      <c r="C24" s="548"/>
      <c r="D24" s="549"/>
      <c r="E24" s="451" t="s">
        <v>108</v>
      </c>
      <c r="F24" s="425"/>
      <c r="G24" s="425"/>
      <c r="H24" s="425"/>
      <c r="I24" s="425"/>
      <c r="J24" s="425"/>
      <c r="K24" s="426"/>
      <c r="L24" s="452">
        <v>1</v>
      </c>
      <c r="M24" s="453"/>
      <c r="N24" s="453"/>
      <c r="O24" s="453"/>
      <c r="P24" s="495"/>
      <c r="Q24" s="452">
        <v>8480</v>
      </c>
      <c r="R24" s="453"/>
      <c r="S24" s="453"/>
      <c r="T24" s="453"/>
      <c r="U24" s="453"/>
      <c r="V24" s="495"/>
      <c r="W24" s="560"/>
      <c r="X24" s="548"/>
      <c r="Y24" s="549"/>
      <c r="Z24" s="451" t="s">
        <v>109</v>
      </c>
      <c r="AA24" s="425"/>
      <c r="AB24" s="425"/>
      <c r="AC24" s="425"/>
      <c r="AD24" s="425"/>
      <c r="AE24" s="425"/>
      <c r="AF24" s="425"/>
      <c r="AG24" s="426"/>
      <c r="AH24" s="452">
        <v>439</v>
      </c>
      <c r="AI24" s="453"/>
      <c r="AJ24" s="453"/>
      <c r="AK24" s="453"/>
      <c r="AL24" s="495"/>
      <c r="AM24" s="452">
        <v>1313488</v>
      </c>
      <c r="AN24" s="453"/>
      <c r="AO24" s="453"/>
      <c r="AP24" s="453"/>
      <c r="AQ24" s="453"/>
      <c r="AR24" s="495"/>
      <c r="AS24" s="452">
        <v>2992</v>
      </c>
      <c r="AT24" s="453"/>
      <c r="AU24" s="453"/>
      <c r="AV24" s="453"/>
      <c r="AW24" s="453"/>
      <c r="AX24" s="454"/>
      <c r="AY24" s="538" t="s">
        <v>110</v>
      </c>
      <c r="AZ24" s="539"/>
      <c r="BA24" s="539"/>
      <c r="BB24" s="539"/>
      <c r="BC24" s="539"/>
      <c r="BD24" s="539"/>
      <c r="BE24" s="539"/>
      <c r="BF24" s="539"/>
      <c r="BG24" s="539"/>
      <c r="BH24" s="539"/>
      <c r="BI24" s="539"/>
      <c r="BJ24" s="539"/>
      <c r="BK24" s="539"/>
      <c r="BL24" s="539"/>
      <c r="BM24" s="540"/>
      <c r="BN24" s="432">
        <v>15219612</v>
      </c>
      <c r="BO24" s="433"/>
      <c r="BP24" s="433"/>
      <c r="BQ24" s="433"/>
      <c r="BR24" s="433"/>
      <c r="BS24" s="433"/>
      <c r="BT24" s="433"/>
      <c r="BU24" s="434"/>
      <c r="BV24" s="432">
        <v>14702858</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47"/>
      <c r="C25" s="548"/>
      <c r="D25" s="549"/>
      <c r="E25" s="451" t="s">
        <v>111</v>
      </c>
      <c r="F25" s="425"/>
      <c r="G25" s="425"/>
      <c r="H25" s="425"/>
      <c r="I25" s="425"/>
      <c r="J25" s="425"/>
      <c r="K25" s="426"/>
      <c r="L25" s="452">
        <v>1</v>
      </c>
      <c r="M25" s="453"/>
      <c r="N25" s="453"/>
      <c r="O25" s="453"/>
      <c r="P25" s="495"/>
      <c r="Q25" s="452">
        <v>6810</v>
      </c>
      <c r="R25" s="453"/>
      <c r="S25" s="453"/>
      <c r="T25" s="453"/>
      <c r="U25" s="453"/>
      <c r="V25" s="495"/>
      <c r="W25" s="560"/>
      <c r="X25" s="548"/>
      <c r="Y25" s="549"/>
      <c r="Z25" s="451" t="s">
        <v>112</v>
      </c>
      <c r="AA25" s="425"/>
      <c r="AB25" s="425"/>
      <c r="AC25" s="425"/>
      <c r="AD25" s="425"/>
      <c r="AE25" s="425"/>
      <c r="AF25" s="425"/>
      <c r="AG25" s="426"/>
      <c r="AH25" s="452" t="s">
        <v>113</v>
      </c>
      <c r="AI25" s="453"/>
      <c r="AJ25" s="453"/>
      <c r="AK25" s="453"/>
      <c r="AL25" s="495"/>
      <c r="AM25" s="452" t="s">
        <v>113</v>
      </c>
      <c r="AN25" s="453"/>
      <c r="AO25" s="453"/>
      <c r="AP25" s="453"/>
      <c r="AQ25" s="453"/>
      <c r="AR25" s="495"/>
      <c r="AS25" s="452" t="s">
        <v>67</v>
      </c>
      <c r="AT25" s="453"/>
      <c r="AU25" s="453"/>
      <c r="AV25" s="453"/>
      <c r="AW25" s="453"/>
      <c r="AX25" s="454"/>
      <c r="AY25" s="361" t="s">
        <v>114</v>
      </c>
      <c r="AZ25" s="362"/>
      <c r="BA25" s="362"/>
      <c r="BB25" s="362"/>
      <c r="BC25" s="362"/>
      <c r="BD25" s="362"/>
      <c r="BE25" s="362"/>
      <c r="BF25" s="362"/>
      <c r="BG25" s="362"/>
      <c r="BH25" s="362"/>
      <c r="BI25" s="362"/>
      <c r="BJ25" s="362"/>
      <c r="BK25" s="362"/>
      <c r="BL25" s="362"/>
      <c r="BM25" s="363"/>
      <c r="BN25" s="364">
        <v>8055141</v>
      </c>
      <c r="BO25" s="365"/>
      <c r="BP25" s="365"/>
      <c r="BQ25" s="365"/>
      <c r="BR25" s="365"/>
      <c r="BS25" s="365"/>
      <c r="BT25" s="365"/>
      <c r="BU25" s="366"/>
      <c r="BV25" s="364">
        <v>10892939</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47"/>
      <c r="C26" s="548"/>
      <c r="D26" s="549"/>
      <c r="E26" s="451" t="s">
        <v>115</v>
      </c>
      <c r="F26" s="425"/>
      <c r="G26" s="425"/>
      <c r="H26" s="425"/>
      <c r="I26" s="425"/>
      <c r="J26" s="425"/>
      <c r="K26" s="426"/>
      <c r="L26" s="452">
        <v>1</v>
      </c>
      <c r="M26" s="453"/>
      <c r="N26" s="453"/>
      <c r="O26" s="453"/>
      <c r="P26" s="495"/>
      <c r="Q26" s="452">
        <v>6380</v>
      </c>
      <c r="R26" s="453"/>
      <c r="S26" s="453"/>
      <c r="T26" s="453"/>
      <c r="U26" s="453"/>
      <c r="V26" s="495"/>
      <c r="W26" s="560"/>
      <c r="X26" s="548"/>
      <c r="Y26" s="549"/>
      <c r="Z26" s="451" t="s">
        <v>116</v>
      </c>
      <c r="AA26" s="572"/>
      <c r="AB26" s="572"/>
      <c r="AC26" s="572"/>
      <c r="AD26" s="572"/>
      <c r="AE26" s="572"/>
      <c r="AF26" s="572"/>
      <c r="AG26" s="573"/>
      <c r="AH26" s="452" t="s">
        <v>113</v>
      </c>
      <c r="AI26" s="453"/>
      <c r="AJ26" s="453"/>
      <c r="AK26" s="453"/>
      <c r="AL26" s="495"/>
      <c r="AM26" s="452" t="s">
        <v>67</v>
      </c>
      <c r="AN26" s="453"/>
      <c r="AO26" s="453"/>
      <c r="AP26" s="453"/>
      <c r="AQ26" s="453"/>
      <c r="AR26" s="495"/>
      <c r="AS26" s="452" t="s">
        <v>117</v>
      </c>
      <c r="AT26" s="453"/>
      <c r="AU26" s="453"/>
      <c r="AV26" s="453"/>
      <c r="AW26" s="453"/>
      <c r="AX26" s="454"/>
      <c r="AY26" s="435" t="s">
        <v>118</v>
      </c>
      <c r="AZ26" s="436"/>
      <c r="BA26" s="436"/>
      <c r="BB26" s="436"/>
      <c r="BC26" s="436"/>
      <c r="BD26" s="436"/>
      <c r="BE26" s="436"/>
      <c r="BF26" s="436"/>
      <c r="BG26" s="436"/>
      <c r="BH26" s="436"/>
      <c r="BI26" s="436"/>
      <c r="BJ26" s="436"/>
      <c r="BK26" s="436"/>
      <c r="BL26" s="436"/>
      <c r="BM26" s="437"/>
      <c r="BN26" s="432" t="s">
        <v>67</v>
      </c>
      <c r="BO26" s="433"/>
      <c r="BP26" s="433"/>
      <c r="BQ26" s="433"/>
      <c r="BR26" s="433"/>
      <c r="BS26" s="433"/>
      <c r="BT26" s="433"/>
      <c r="BU26" s="434"/>
      <c r="BV26" s="432" t="s">
        <v>75</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47"/>
      <c r="C27" s="548"/>
      <c r="D27" s="549"/>
      <c r="E27" s="451" t="s">
        <v>119</v>
      </c>
      <c r="F27" s="425"/>
      <c r="G27" s="425"/>
      <c r="H27" s="425"/>
      <c r="I27" s="425"/>
      <c r="J27" s="425"/>
      <c r="K27" s="426"/>
      <c r="L27" s="452">
        <v>1</v>
      </c>
      <c r="M27" s="453"/>
      <c r="N27" s="453"/>
      <c r="O27" s="453"/>
      <c r="P27" s="495"/>
      <c r="Q27" s="452">
        <v>5330</v>
      </c>
      <c r="R27" s="453"/>
      <c r="S27" s="453"/>
      <c r="T27" s="453"/>
      <c r="U27" s="453"/>
      <c r="V27" s="495"/>
      <c r="W27" s="560"/>
      <c r="X27" s="548"/>
      <c r="Y27" s="549"/>
      <c r="Z27" s="451" t="s">
        <v>120</v>
      </c>
      <c r="AA27" s="425"/>
      <c r="AB27" s="425"/>
      <c r="AC27" s="425"/>
      <c r="AD27" s="425"/>
      <c r="AE27" s="425"/>
      <c r="AF27" s="425"/>
      <c r="AG27" s="426"/>
      <c r="AH27" s="452">
        <v>6</v>
      </c>
      <c r="AI27" s="453"/>
      <c r="AJ27" s="453"/>
      <c r="AK27" s="453"/>
      <c r="AL27" s="495"/>
      <c r="AM27" s="452">
        <v>23184</v>
      </c>
      <c r="AN27" s="453"/>
      <c r="AO27" s="453"/>
      <c r="AP27" s="453"/>
      <c r="AQ27" s="453"/>
      <c r="AR27" s="495"/>
      <c r="AS27" s="452">
        <v>3864</v>
      </c>
      <c r="AT27" s="453"/>
      <c r="AU27" s="453"/>
      <c r="AV27" s="453"/>
      <c r="AW27" s="453"/>
      <c r="AX27" s="454"/>
      <c r="AY27" s="496" t="s">
        <v>121</v>
      </c>
      <c r="AZ27" s="497"/>
      <c r="BA27" s="497"/>
      <c r="BB27" s="497"/>
      <c r="BC27" s="497"/>
      <c r="BD27" s="497"/>
      <c r="BE27" s="497"/>
      <c r="BF27" s="497"/>
      <c r="BG27" s="497"/>
      <c r="BH27" s="497"/>
      <c r="BI27" s="497"/>
      <c r="BJ27" s="497"/>
      <c r="BK27" s="497"/>
      <c r="BL27" s="497"/>
      <c r="BM27" s="498"/>
      <c r="BN27" s="541" t="s">
        <v>67</v>
      </c>
      <c r="BO27" s="542"/>
      <c r="BP27" s="542"/>
      <c r="BQ27" s="542"/>
      <c r="BR27" s="542"/>
      <c r="BS27" s="542"/>
      <c r="BT27" s="542"/>
      <c r="BU27" s="543"/>
      <c r="BV27" s="541" t="s">
        <v>67</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47"/>
      <c r="C28" s="548"/>
      <c r="D28" s="549"/>
      <c r="E28" s="451" t="s">
        <v>122</v>
      </c>
      <c r="F28" s="425"/>
      <c r="G28" s="425"/>
      <c r="H28" s="425"/>
      <c r="I28" s="425"/>
      <c r="J28" s="425"/>
      <c r="K28" s="426"/>
      <c r="L28" s="452">
        <v>1</v>
      </c>
      <c r="M28" s="453"/>
      <c r="N28" s="453"/>
      <c r="O28" s="453"/>
      <c r="P28" s="495"/>
      <c r="Q28" s="452">
        <v>4740</v>
      </c>
      <c r="R28" s="453"/>
      <c r="S28" s="453"/>
      <c r="T28" s="453"/>
      <c r="U28" s="453"/>
      <c r="V28" s="495"/>
      <c r="W28" s="560"/>
      <c r="X28" s="548"/>
      <c r="Y28" s="549"/>
      <c r="Z28" s="451" t="s">
        <v>123</v>
      </c>
      <c r="AA28" s="425"/>
      <c r="AB28" s="425"/>
      <c r="AC28" s="425"/>
      <c r="AD28" s="425"/>
      <c r="AE28" s="425"/>
      <c r="AF28" s="425"/>
      <c r="AG28" s="426"/>
      <c r="AH28" s="452" t="s">
        <v>67</v>
      </c>
      <c r="AI28" s="453"/>
      <c r="AJ28" s="453"/>
      <c r="AK28" s="453"/>
      <c r="AL28" s="495"/>
      <c r="AM28" s="452" t="s">
        <v>117</v>
      </c>
      <c r="AN28" s="453"/>
      <c r="AO28" s="453"/>
      <c r="AP28" s="453"/>
      <c r="AQ28" s="453"/>
      <c r="AR28" s="495"/>
      <c r="AS28" s="452" t="s">
        <v>75</v>
      </c>
      <c r="AT28" s="453"/>
      <c r="AU28" s="453"/>
      <c r="AV28" s="453"/>
      <c r="AW28" s="453"/>
      <c r="AX28" s="454"/>
      <c r="AY28" s="574" t="s">
        <v>124</v>
      </c>
      <c r="AZ28" s="575"/>
      <c r="BA28" s="575"/>
      <c r="BB28" s="576"/>
      <c r="BC28" s="361" t="s">
        <v>125</v>
      </c>
      <c r="BD28" s="362"/>
      <c r="BE28" s="362"/>
      <c r="BF28" s="362"/>
      <c r="BG28" s="362"/>
      <c r="BH28" s="362"/>
      <c r="BI28" s="362"/>
      <c r="BJ28" s="362"/>
      <c r="BK28" s="362"/>
      <c r="BL28" s="362"/>
      <c r="BM28" s="363"/>
      <c r="BN28" s="364">
        <v>6411505</v>
      </c>
      <c r="BO28" s="365"/>
      <c r="BP28" s="365"/>
      <c r="BQ28" s="365"/>
      <c r="BR28" s="365"/>
      <c r="BS28" s="365"/>
      <c r="BT28" s="365"/>
      <c r="BU28" s="366"/>
      <c r="BV28" s="364">
        <v>5870763</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47"/>
      <c r="C29" s="548"/>
      <c r="D29" s="549"/>
      <c r="E29" s="451" t="s">
        <v>126</v>
      </c>
      <c r="F29" s="425"/>
      <c r="G29" s="425"/>
      <c r="H29" s="425"/>
      <c r="I29" s="425"/>
      <c r="J29" s="425"/>
      <c r="K29" s="426"/>
      <c r="L29" s="452">
        <v>18</v>
      </c>
      <c r="M29" s="453"/>
      <c r="N29" s="453"/>
      <c r="O29" s="453"/>
      <c r="P29" s="495"/>
      <c r="Q29" s="452">
        <v>4410</v>
      </c>
      <c r="R29" s="453"/>
      <c r="S29" s="453"/>
      <c r="T29" s="453"/>
      <c r="U29" s="453"/>
      <c r="V29" s="495"/>
      <c r="W29" s="561"/>
      <c r="X29" s="562"/>
      <c r="Y29" s="563"/>
      <c r="Z29" s="451" t="s">
        <v>127</v>
      </c>
      <c r="AA29" s="425"/>
      <c r="AB29" s="425"/>
      <c r="AC29" s="425"/>
      <c r="AD29" s="425"/>
      <c r="AE29" s="425"/>
      <c r="AF29" s="425"/>
      <c r="AG29" s="426"/>
      <c r="AH29" s="452">
        <v>445</v>
      </c>
      <c r="AI29" s="453"/>
      <c r="AJ29" s="453"/>
      <c r="AK29" s="453"/>
      <c r="AL29" s="495"/>
      <c r="AM29" s="452">
        <v>1336672</v>
      </c>
      <c r="AN29" s="453"/>
      <c r="AO29" s="453"/>
      <c r="AP29" s="453"/>
      <c r="AQ29" s="453"/>
      <c r="AR29" s="495"/>
      <c r="AS29" s="452">
        <v>3004</v>
      </c>
      <c r="AT29" s="453"/>
      <c r="AU29" s="453"/>
      <c r="AV29" s="453"/>
      <c r="AW29" s="453"/>
      <c r="AX29" s="454"/>
      <c r="AY29" s="577"/>
      <c r="AZ29" s="578"/>
      <c r="BA29" s="578"/>
      <c r="BB29" s="579"/>
      <c r="BC29" s="429" t="s">
        <v>128</v>
      </c>
      <c r="BD29" s="430"/>
      <c r="BE29" s="430"/>
      <c r="BF29" s="430"/>
      <c r="BG29" s="430"/>
      <c r="BH29" s="430"/>
      <c r="BI29" s="430"/>
      <c r="BJ29" s="430"/>
      <c r="BK29" s="430"/>
      <c r="BL29" s="430"/>
      <c r="BM29" s="431"/>
      <c r="BN29" s="432">
        <v>3168453</v>
      </c>
      <c r="BO29" s="433"/>
      <c r="BP29" s="433"/>
      <c r="BQ29" s="433"/>
      <c r="BR29" s="433"/>
      <c r="BS29" s="433"/>
      <c r="BT29" s="433"/>
      <c r="BU29" s="434"/>
      <c r="BV29" s="432">
        <v>3649534</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129</v>
      </c>
      <c r="X30" s="588"/>
      <c r="Y30" s="588"/>
      <c r="Z30" s="588"/>
      <c r="AA30" s="588"/>
      <c r="AB30" s="588"/>
      <c r="AC30" s="588"/>
      <c r="AD30" s="588"/>
      <c r="AE30" s="588"/>
      <c r="AF30" s="588"/>
      <c r="AG30" s="589"/>
      <c r="AH30" s="520">
        <v>93.7</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130</v>
      </c>
      <c r="BD30" s="539"/>
      <c r="BE30" s="539"/>
      <c r="BF30" s="539"/>
      <c r="BG30" s="539"/>
      <c r="BH30" s="539"/>
      <c r="BI30" s="539"/>
      <c r="BJ30" s="539"/>
      <c r="BK30" s="539"/>
      <c r="BL30" s="539"/>
      <c r="BM30" s="540"/>
      <c r="BN30" s="541">
        <v>12813016</v>
      </c>
      <c r="BO30" s="542"/>
      <c r="BP30" s="542"/>
      <c r="BQ30" s="542"/>
      <c r="BR30" s="542"/>
      <c r="BS30" s="542"/>
      <c r="BT30" s="542"/>
      <c r="BU30" s="543"/>
      <c r="BV30" s="541">
        <v>13248355</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3" t="s">
        <v>131</v>
      </c>
      <c r="D32" s="583"/>
      <c r="E32" s="583"/>
      <c r="F32" s="583"/>
      <c r="G32" s="583"/>
      <c r="H32" s="583"/>
      <c r="I32" s="583"/>
      <c r="J32" s="583"/>
      <c r="K32" s="583"/>
      <c r="L32" s="583"/>
      <c r="M32" s="583"/>
      <c r="N32" s="583"/>
      <c r="O32" s="583"/>
      <c r="P32" s="583"/>
      <c r="Q32" s="583"/>
      <c r="R32" s="583"/>
      <c r="S32" s="583"/>
      <c r="U32" s="436" t="s">
        <v>132</v>
      </c>
      <c r="V32" s="436"/>
      <c r="W32" s="436"/>
      <c r="X32" s="436"/>
      <c r="Y32" s="436"/>
      <c r="Z32" s="436"/>
      <c r="AA32" s="436"/>
      <c r="AB32" s="436"/>
      <c r="AC32" s="436"/>
      <c r="AD32" s="436"/>
      <c r="AE32" s="436"/>
      <c r="AF32" s="436"/>
      <c r="AG32" s="436"/>
      <c r="AH32" s="436"/>
      <c r="AI32" s="436"/>
      <c r="AJ32" s="436"/>
      <c r="AK32" s="436"/>
      <c r="AM32" s="436" t="s">
        <v>133</v>
      </c>
      <c r="AN32" s="436"/>
      <c r="AO32" s="436"/>
      <c r="AP32" s="436"/>
      <c r="AQ32" s="436"/>
      <c r="AR32" s="436"/>
      <c r="AS32" s="436"/>
      <c r="AT32" s="436"/>
      <c r="AU32" s="436"/>
      <c r="AV32" s="436"/>
      <c r="AW32" s="436"/>
      <c r="AX32" s="436"/>
      <c r="AY32" s="436"/>
      <c r="AZ32" s="436"/>
      <c r="BA32" s="436"/>
      <c r="BB32" s="436"/>
      <c r="BC32" s="436"/>
      <c r="BE32" s="436" t="s">
        <v>134</v>
      </c>
      <c r="BF32" s="436"/>
      <c r="BG32" s="436"/>
      <c r="BH32" s="436"/>
      <c r="BI32" s="436"/>
      <c r="BJ32" s="436"/>
      <c r="BK32" s="436"/>
      <c r="BL32" s="436"/>
      <c r="BM32" s="436"/>
      <c r="BN32" s="436"/>
      <c r="BO32" s="436"/>
      <c r="BP32" s="436"/>
      <c r="BQ32" s="436"/>
      <c r="BR32" s="436"/>
      <c r="BS32" s="436"/>
      <c r="BT32" s="436"/>
      <c r="BU32" s="436"/>
      <c r="BW32" s="436" t="s">
        <v>135</v>
      </c>
      <c r="BX32" s="436"/>
      <c r="BY32" s="436"/>
      <c r="BZ32" s="436"/>
      <c r="CA32" s="436"/>
      <c r="CB32" s="436"/>
      <c r="CC32" s="436"/>
      <c r="CD32" s="436"/>
      <c r="CE32" s="436"/>
      <c r="CF32" s="436"/>
      <c r="CG32" s="436"/>
      <c r="CH32" s="436"/>
      <c r="CI32" s="436"/>
      <c r="CJ32" s="436"/>
      <c r="CK32" s="436"/>
      <c r="CL32" s="436"/>
      <c r="CM32" s="436"/>
      <c r="CO32" s="436" t="s">
        <v>136</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15">
      <c r="A33" s="40"/>
      <c r="B33" s="64"/>
      <c r="C33" s="419" t="s">
        <v>137</v>
      </c>
      <c r="D33" s="419"/>
      <c r="E33" s="390" t="s">
        <v>138</v>
      </c>
      <c r="F33" s="390"/>
      <c r="G33" s="390"/>
      <c r="H33" s="390"/>
      <c r="I33" s="390"/>
      <c r="J33" s="390"/>
      <c r="K33" s="390"/>
      <c r="L33" s="390"/>
      <c r="M33" s="390"/>
      <c r="N33" s="390"/>
      <c r="O33" s="390"/>
      <c r="P33" s="390"/>
      <c r="Q33" s="390"/>
      <c r="R33" s="390"/>
      <c r="S33" s="390"/>
      <c r="T33" s="65"/>
      <c r="U33" s="419" t="s">
        <v>137</v>
      </c>
      <c r="V33" s="419"/>
      <c r="W33" s="390" t="s">
        <v>139</v>
      </c>
      <c r="X33" s="390"/>
      <c r="Y33" s="390"/>
      <c r="Z33" s="390"/>
      <c r="AA33" s="390"/>
      <c r="AB33" s="390"/>
      <c r="AC33" s="390"/>
      <c r="AD33" s="390"/>
      <c r="AE33" s="390"/>
      <c r="AF33" s="390"/>
      <c r="AG33" s="390"/>
      <c r="AH33" s="390"/>
      <c r="AI33" s="390"/>
      <c r="AJ33" s="390"/>
      <c r="AK33" s="390"/>
      <c r="AL33" s="65"/>
      <c r="AM33" s="419" t="s">
        <v>140</v>
      </c>
      <c r="AN33" s="419"/>
      <c r="AO33" s="390" t="s">
        <v>141</v>
      </c>
      <c r="AP33" s="390"/>
      <c r="AQ33" s="390"/>
      <c r="AR33" s="390"/>
      <c r="AS33" s="390"/>
      <c r="AT33" s="390"/>
      <c r="AU33" s="390"/>
      <c r="AV33" s="390"/>
      <c r="AW33" s="390"/>
      <c r="AX33" s="390"/>
      <c r="AY33" s="390"/>
      <c r="AZ33" s="390"/>
      <c r="BA33" s="390"/>
      <c r="BB33" s="390"/>
      <c r="BC33" s="390"/>
      <c r="BD33" s="66"/>
      <c r="BE33" s="390" t="s">
        <v>142</v>
      </c>
      <c r="BF33" s="390"/>
      <c r="BG33" s="390" t="s">
        <v>143</v>
      </c>
      <c r="BH33" s="390"/>
      <c r="BI33" s="390"/>
      <c r="BJ33" s="390"/>
      <c r="BK33" s="390"/>
      <c r="BL33" s="390"/>
      <c r="BM33" s="390"/>
      <c r="BN33" s="390"/>
      <c r="BO33" s="390"/>
      <c r="BP33" s="390"/>
      <c r="BQ33" s="390"/>
      <c r="BR33" s="390"/>
      <c r="BS33" s="390"/>
      <c r="BT33" s="390"/>
      <c r="BU33" s="390"/>
      <c r="BV33" s="66"/>
      <c r="BW33" s="419" t="s">
        <v>142</v>
      </c>
      <c r="BX33" s="419"/>
      <c r="BY33" s="390" t="s">
        <v>144</v>
      </c>
      <c r="BZ33" s="390"/>
      <c r="CA33" s="390"/>
      <c r="CB33" s="390"/>
      <c r="CC33" s="390"/>
      <c r="CD33" s="390"/>
      <c r="CE33" s="390"/>
      <c r="CF33" s="390"/>
      <c r="CG33" s="390"/>
      <c r="CH33" s="390"/>
      <c r="CI33" s="390"/>
      <c r="CJ33" s="390"/>
      <c r="CK33" s="390"/>
      <c r="CL33" s="390"/>
      <c r="CM33" s="390"/>
      <c r="CN33" s="65"/>
      <c r="CO33" s="419" t="s">
        <v>145</v>
      </c>
      <c r="CP33" s="419"/>
      <c r="CQ33" s="390" t="s">
        <v>146</v>
      </c>
      <c r="CR33" s="390"/>
      <c r="CS33" s="390"/>
      <c r="CT33" s="390"/>
      <c r="CU33" s="390"/>
      <c r="CV33" s="390"/>
      <c r="CW33" s="390"/>
      <c r="CX33" s="390"/>
      <c r="CY33" s="390"/>
      <c r="CZ33" s="390"/>
      <c r="DA33" s="390"/>
      <c r="DB33" s="390"/>
      <c r="DC33" s="390"/>
      <c r="DD33" s="390"/>
      <c r="DE33" s="390"/>
      <c r="DF33" s="65"/>
      <c r="DG33" s="590" t="s">
        <v>147</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国民健康保険特別会計（事業勘定）</v>
      </c>
      <c r="X34" s="592"/>
      <c r="Y34" s="592"/>
      <c r="Z34" s="592"/>
      <c r="AA34" s="592"/>
      <c r="AB34" s="592"/>
      <c r="AC34" s="592"/>
      <c r="AD34" s="592"/>
      <c r="AE34" s="592"/>
      <c r="AF34" s="592"/>
      <c r="AG34" s="592"/>
      <c r="AH34" s="592"/>
      <c r="AI34" s="592"/>
      <c r="AJ34" s="592"/>
      <c r="AK34" s="592"/>
      <c r="AL34" s="40"/>
      <c r="AM34" s="591">
        <f>IF(AO34="","",MAX(C34:D43,U34:V43)+1)</f>
        <v>6</v>
      </c>
      <c r="AN34" s="591"/>
      <c r="AO34" s="592" t="str">
        <f>IF('各会計、関係団体の財政状況及び健全化判断比率'!B32="","",'各会計、関係団体の財政状況及び健全化判断比率'!B32)</f>
        <v>下水道事業会計</v>
      </c>
      <c r="AP34" s="592"/>
      <c r="AQ34" s="592"/>
      <c r="AR34" s="592"/>
      <c r="AS34" s="592"/>
      <c r="AT34" s="592"/>
      <c r="AU34" s="592"/>
      <c r="AV34" s="592"/>
      <c r="AW34" s="592"/>
      <c r="AX34" s="592"/>
      <c r="AY34" s="592"/>
      <c r="AZ34" s="592"/>
      <c r="BA34" s="592"/>
      <c r="BB34" s="592"/>
      <c r="BC34" s="592"/>
      <c r="BD34" s="40"/>
      <c r="BE34" s="591">
        <f>IF(BG34="","",MAX(C34:D43,U34:V43,AM34:AN43)+1)</f>
        <v>7</v>
      </c>
      <c r="BF34" s="591"/>
      <c r="BG34" s="592" t="str">
        <f>IF('各会計、関係団体の財政状況及び健全化判断比率'!B33="","",'各会計、関係団体の財政状況及び健全化判断比率'!B33)</f>
        <v>渡船事業特別会計</v>
      </c>
      <c r="BH34" s="592"/>
      <c r="BI34" s="592"/>
      <c r="BJ34" s="592"/>
      <c r="BK34" s="592"/>
      <c r="BL34" s="592"/>
      <c r="BM34" s="592"/>
      <c r="BN34" s="592"/>
      <c r="BO34" s="592"/>
      <c r="BP34" s="592"/>
      <c r="BQ34" s="592"/>
      <c r="BR34" s="592"/>
      <c r="BS34" s="592"/>
      <c r="BT34" s="592"/>
      <c r="BU34" s="592"/>
      <c r="BV34" s="40"/>
      <c r="BW34" s="591">
        <f>IF(BY34="","",MAX(C34:D43,U34:V43,AM34:AN43,BE34:BF43)+1)</f>
        <v>8</v>
      </c>
      <c r="BX34" s="591"/>
      <c r="BY34" s="592" t="str">
        <f>IF('各会計、関係団体の財政状況及び健全化判断比率'!B68="","",'各会計、関係団体の財政状況及び健全化判断比率'!B68)</f>
        <v>玄界環境組合</v>
      </c>
      <c r="BZ34" s="592"/>
      <c r="CA34" s="592"/>
      <c r="CB34" s="592"/>
      <c r="CC34" s="592"/>
      <c r="CD34" s="592"/>
      <c r="CE34" s="592"/>
      <c r="CF34" s="592"/>
      <c r="CG34" s="592"/>
      <c r="CH34" s="592"/>
      <c r="CI34" s="592"/>
      <c r="CJ34" s="592"/>
      <c r="CK34" s="592"/>
      <c r="CL34" s="592"/>
      <c r="CM34" s="592"/>
      <c r="CN34" s="40"/>
      <c r="CO34" s="591">
        <f>IF(CQ34="","",MAX(C34:D43,U34:V43,AM34:AN43,BE34:BF43,BW34:BX43)+1)</f>
        <v>18</v>
      </c>
      <c r="CP34" s="591"/>
      <c r="CQ34" s="592" t="str">
        <f>IF('各会計、関係団体の財政状況及び健全化判断比率'!BS7="","",'各会計、関係団体の財政状況及び健全化判断比率'!BS7)</f>
        <v>宗像ユリックス</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国民健康保険特別会計（直営診療施設勘定）</v>
      </c>
      <c r="X35" s="592"/>
      <c r="Y35" s="592"/>
      <c r="Z35" s="592"/>
      <c r="AA35" s="592"/>
      <c r="AB35" s="592"/>
      <c r="AC35" s="592"/>
      <c r="AD35" s="592"/>
      <c r="AE35" s="592"/>
      <c r="AF35" s="592"/>
      <c r="AG35" s="592"/>
      <c r="AH35" s="592"/>
      <c r="AI35" s="592"/>
      <c r="AJ35" s="592"/>
      <c r="AK35" s="592"/>
      <c r="AL35" s="40"/>
      <c r="AM35" s="591" t="str">
        <f t="shared" ref="AM35:AM43" si="0">IF(AO35="","",AM34+1)</f>
        <v/>
      </c>
      <c r="AN35" s="591"/>
      <c r="AO35" s="592"/>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9</v>
      </c>
      <c r="BX35" s="591"/>
      <c r="BY35" s="592" t="str">
        <f>IF('各会計、関係団体の財政状況及び健全化判断比率'!B69="","",'各会計、関係団体の財政状況及び健全化判断比率'!B69)</f>
        <v>福岡県市町村消防団員等公務災害補償組合</v>
      </c>
      <c r="BZ35" s="592"/>
      <c r="CA35" s="592"/>
      <c r="CB35" s="592"/>
      <c r="CC35" s="592"/>
      <c r="CD35" s="592"/>
      <c r="CE35" s="592"/>
      <c r="CF35" s="592"/>
      <c r="CG35" s="592"/>
      <c r="CH35" s="592"/>
      <c r="CI35" s="592"/>
      <c r="CJ35" s="592"/>
      <c r="CK35" s="592"/>
      <c r="CL35" s="592"/>
      <c r="CM35" s="592"/>
      <c r="CN35" s="40"/>
      <c r="CO35" s="591">
        <f t="shared" ref="CO35:CO43" si="3">IF(CQ35="","",CO34+1)</f>
        <v>19</v>
      </c>
      <c r="CP35" s="591"/>
      <c r="CQ35" s="592" t="str">
        <f>IF('各会計、関係団体の財政状況及び健全化判断比率'!BS8="","",'各会計、関係団体の財政状況及び健全化判断比率'!BS8)</f>
        <v>宗像市土地開発公社</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4</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10</v>
      </c>
      <c r="BX36" s="591"/>
      <c r="BY36" s="592" t="str">
        <f>IF('各会計、関係団体の財政状況及び健全化判断比率'!B70="","",'各会計、関係団体の財政状況及び健全化判断比率'!B70)</f>
        <v>福岡県市町村職員退職手当組合（一般会計）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5</v>
      </c>
      <c r="V37" s="591"/>
      <c r="W37" s="592" t="str">
        <f>IF('各会計、関係団体の財政状況及び健全化判断比率'!B31="","",'各会計、関係団体の財政状況及び健全化判断比率'!B31)</f>
        <v>介護保険特別会計（保険事業勘定）</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11</v>
      </c>
      <c r="BX37" s="591"/>
      <c r="BY37" s="592" t="str">
        <f>IF('各会計、関係団体の財政状況及び健全化判断比率'!B71="","",'各会計、関係団体の財政状況及び健全化判断比率'!B71)</f>
        <v>福岡県市町村職員退職手当組合（基金特別会計）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12</v>
      </c>
      <c r="BX38" s="591"/>
      <c r="BY38" s="592" t="str">
        <f>IF('各会計、関係団体の財政状況及び健全化判断比率'!B72="","",'各会計、関係団体の財政状況及び健全化判断比率'!B72)</f>
        <v>宗像地区事務組合（一般会計）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13</v>
      </c>
      <c r="BX39" s="591"/>
      <c r="BY39" s="592" t="str">
        <f>IF('各会計、関係団体の財政状況及び健全化判断比率'!B73="","",'各会計、関係団体の財政状況及び健全化判断比率'!B73)</f>
        <v>宗像地区事務組合（急患センター特別会計）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14</v>
      </c>
      <c r="BX40" s="591"/>
      <c r="BY40" s="592" t="str">
        <f>IF('各会計、関係団体の財政状況及び健全化判断比率'!B74="","",'各会計、関係団体の財政状況及び健全化判断比率'!B74)</f>
        <v>宗像地区事務組合（水道事業会計）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15</v>
      </c>
      <c r="BX41" s="591"/>
      <c r="BY41" s="592" t="str">
        <f>IF('各会計、関係団体の財政状況及び健全化判断比率'!B75="","",'各会計、関係団体の財政状況及び健全化判断比率'!B75)</f>
        <v>宗像地区事務組合（本木簡易水道事業会計）</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f t="shared" si="2"/>
        <v>16</v>
      </c>
      <c r="BX42" s="591"/>
      <c r="BY42" s="592" t="str">
        <f>IF('各会計、関係団体の財政状況及び健全化判断比率'!B76="","",'各会計、関係団体の財政状況及び健全化判断比率'!B76)</f>
        <v>福岡県自治振興組合（一般会計）</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f t="shared" si="2"/>
        <v>17</v>
      </c>
      <c r="BX43" s="591"/>
      <c r="BY43" s="592" t="str">
        <f>IF('各会計、関係団体の財政状況及び健全化判断比率'!B77="","",'各会計、関係団体の財政状況及び健全化判断比率'!B77)</f>
        <v>福岡県自治振興組合（公文書館事業特別会計）</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148</v>
      </c>
      <c r="E46" s="594" t="s">
        <v>149</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150</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151</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152</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153</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154</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155</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156</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IO8q82E9sDnHKOljY4ZeTUAuvqGpqCsM/MjY8phlSIfgnI7agdLn++D9/Ww7X/de1+PNKGGZBLNYOK3YzNABYA==" saltValue="n+0NDYkpj/o3W0b9pDz0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election activeCell="AY27" sqref="AY27:BM27"/>
    </sheetView>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529</v>
      </c>
      <c r="K32" s="233"/>
      <c r="L32" s="233"/>
      <c r="M32" s="233"/>
      <c r="N32" s="233"/>
      <c r="O32" s="233"/>
      <c r="P32" s="233"/>
    </row>
    <row r="33" spans="1:16" ht="39" customHeight="1" thickBot="1" x14ac:dyDescent="0.25">
      <c r="A33" s="233"/>
      <c r="B33" s="236" t="s">
        <v>530</v>
      </c>
      <c r="C33" s="237"/>
      <c r="D33" s="237"/>
      <c r="E33" s="238" t="s">
        <v>525</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531</v>
      </c>
      <c r="D34" s="1145"/>
      <c r="E34" s="1146"/>
      <c r="F34" s="243">
        <v>7.33</v>
      </c>
      <c r="G34" s="244">
        <v>8.09</v>
      </c>
      <c r="H34" s="244">
        <v>8.58</v>
      </c>
      <c r="I34" s="244">
        <v>9.42</v>
      </c>
      <c r="J34" s="245">
        <v>9.5</v>
      </c>
      <c r="K34" s="233"/>
      <c r="L34" s="233"/>
      <c r="M34" s="233"/>
      <c r="N34" s="233"/>
      <c r="O34" s="233"/>
      <c r="P34" s="233"/>
    </row>
    <row r="35" spans="1:16" ht="39" customHeight="1" x14ac:dyDescent="0.15">
      <c r="A35" s="233"/>
      <c r="B35" s="246"/>
      <c r="C35" s="1139" t="s">
        <v>532</v>
      </c>
      <c r="D35" s="1140"/>
      <c r="E35" s="1141"/>
      <c r="F35" s="247">
        <v>5.58</v>
      </c>
      <c r="G35" s="248">
        <v>4.7300000000000004</v>
      </c>
      <c r="H35" s="248">
        <v>9.89</v>
      </c>
      <c r="I35" s="248">
        <v>9.61</v>
      </c>
      <c r="J35" s="249">
        <v>2.0099999999999998</v>
      </c>
      <c r="K35" s="233"/>
      <c r="L35" s="233"/>
      <c r="M35" s="233"/>
      <c r="N35" s="233"/>
      <c r="O35" s="233"/>
      <c r="P35" s="233"/>
    </row>
    <row r="36" spans="1:16" ht="39" customHeight="1" x14ac:dyDescent="0.15">
      <c r="A36" s="233"/>
      <c r="B36" s="246"/>
      <c r="C36" s="1139" t="s">
        <v>533</v>
      </c>
      <c r="D36" s="1140"/>
      <c r="E36" s="1141"/>
      <c r="F36" s="247">
        <v>0.95</v>
      </c>
      <c r="G36" s="248">
        <v>1.21</v>
      </c>
      <c r="H36" s="248">
        <v>0.98</v>
      </c>
      <c r="I36" s="248">
        <v>1.25</v>
      </c>
      <c r="J36" s="249">
        <v>0.96</v>
      </c>
      <c r="K36" s="233"/>
      <c r="L36" s="233"/>
      <c r="M36" s="233"/>
      <c r="N36" s="233"/>
      <c r="O36" s="233"/>
      <c r="P36" s="233"/>
    </row>
    <row r="37" spans="1:16" ht="39" customHeight="1" x14ac:dyDescent="0.15">
      <c r="A37" s="233"/>
      <c r="B37" s="246"/>
      <c r="C37" s="1139" t="s">
        <v>534</v>
      </c>
      <c r="D37" s="1140"/>
      <c r="E37" s="1141"/>
      <c r="F37" s="247">
        <v>1.61</v>
      </c>
      <c r="G37" s="248">
        <v>1</v>
      </c>
      <c r="H37" s="248">
        <v>0.9</v>
      </c>
      <c r="I37" s="248">
        <v>0.45</v>
      </c>
      <c r="J37" s="249">
        <v>0.47</v>
      </c>
      <c r="K37" s="233"/>
      <c r="L37" s="233"/>
      <c r="M37" s="233"/>
      <c r="N37" s="233"/>
      <c r="O37" s="233"/>
      <c r="P37" s="233"/>
    </row>
    <row r="38" spans="1:16" ht="39" customHeight="1" x14ac:dyDescent="0.15">
      <c r="A38" s="233"/>
      <c r="B38" s="246"/>
      <c r="C38" s="1139" t="s">
        <v>535</v>
      </c>
      <c r="D38" s="1140"/>
      <c r="E38" s="1141"/>
      <c r="F38" s="247">
        <v>0.22</v>
      </c>
      <c r="G38" s="248">
        <v>0.21</v>
      </c>
      <c r="H38" s="248">
        <v>0.2</v>
      </c>
      <c r="I38" s="248">
        <v>0.21</v>
      </c>
      <c r="J38" s="249">
        <v>0.22</v>
      </c>
      <c r="K38" s="233"/>
      <c r="L38" s="233"/>
      <c r="M38" s="233"/>
      <c r="N38" s="233"/>
      <c r="O38" s="233"/>
      <c r="P38" s="233"/>
    </row>
    <row r="39" spans="1:16" ht="39" customHeight="1" x14ac:dyDescent="0.15">
      <c r="A39" s="233"/>
      <c r="B39" s="246"/>
      <c r="C39" s="1139" t="s">
        <v>536</v>
      </c>
      <c r="D39" s="1140"/>
      <c r="E39" s="1141"/>
      <c r="F39" s="247">
        <v>0</v>
      </c>
      <c r="G39" s="248">
        <v>0.01</v>
      </c>
      <c r="H39" s="248">
        <v>0.03</v>
      </c>
      <c r="I39" s="248">
        <v>0.02</v>
      </c>
      <c r="J39" s="249">
        <v>0.01</v>
      </c>
      <c r="K39" s="233"/>
      <c r="L39" s="233"/>
      <c r="M39" s="233"/>
      <c r="N39" s="233"/>
      <c r="O39" s="233"/>
      <c r="P39" s="233"/>
    </row>
    <row r="40" spans="1:16" ht="39" customHeight="1" x14ac:dyDescent="0.15">
      <c r="A40" s="233"/>
      <c r="B40" s="246"/>
      <c r="C40" s="1139" t="s">
        <v>537</v>
      </c>
      <c r="D40" s="1140"/>
      <c r="E40" s="1141"/>
      <c r="F40" s="247">
        <v>0</v>
      </c>
      <c r="G40" s="248">
        <v>0</v>
      </c>
      <c r="H40" s="248">
        <v>0</v>
      </c>
      <c r="I40" s="248">
        <v>0</v>
      </c>
      <c r="J40" s="249">
        <v>0</v>
      </c>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538</v>
      </c>
      <c r="D42" s="1140"/>
      <c r="E42" s="1141"/>
      <c r="F42" s="247" t="s">
        <v>485</v>
      </c>
      <c r="G42" s="248" t="s">
        <v>485</v>
      </c>
      <c r="H42" s="248" t="s">
        <v>485</v>
      </c>
      <c r="I42" s="248" t="s">
        <v>485</v>
      </c>
      <c r="J42" s="249" t="s">
        <v>485</v>
      </c>
      <c r="K42" s="233"/>
      <c r="L42" s="233"/>
      <c r="M42" s="233"/>
      <c r="N42" s="233"/>
      <c r="O42" s="233"/>
      <c r="P42" s="233"/>
    </row>
    <row r="43" spans="1:16" ht="39" customHeight="1" thickBot="1" x14ac:dyDescent="0.2">
      <c r="A43" s="233"/>
      <c r="B43" s="251"/>
      <c r="C43" s="1142" t="s">
        <v>539</v>
      </c>
      <c r="D43" s="1143"/>
      <c r="E43" s="1144"/>
      <c r="F43" s="252">
        <v>0.06</v>
      </c>
      <c r="G43" s="253">
        <v>0.01</v>
      </c>
      <c r="H43" s="253">
        <v>0</v>
      </c>
      <c r="I43" s="253" t="s">
        <v>485</v>
      </c>
      <c r="J43" s="254" t="s">
        <v>485</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tKHD/Zl7JJa0SALT0LdkDrApWUQV7gU82/0l8b/PYOtmIy0vCyOyopl4R2H+2tSoFBZ+upZxde8dRY1J5oIERA==" saltValue="QMvShfanRy6jRDL56q1c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election activeCell="AY27" sqref="AY27:BM27"/>
    </sheetView>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540</v>
      </c>
      <c r="P43" s="259"/>
      <c r="Q43" s="259"/>
      <c r="R43" s="259"/>
      <c r="S43" s="259"/>
      <c r="T43" s="259"/>
      <c r="U43" s="259"/>
    </row>
    <row r="44" spans="1:21" ht="30.75" customHeight="1" thickBot="1" x14ac:dyDescent="0.2">
      <c r="A44" s="259"/>
      <c r="B44" s="262" t="s">
        <v>541</v>
      </c>
      <c r="C44" s="263"/>
      <c r="D44" s="263"/>
      <c r="E44" s="264"/>
      <c r="F44" s="264"/>
      <c r="G44" s="264"/>
      <c r="H44" s="264"/>
      <c r="I44" s="264"/>
      <c r="J44" s="265" t="s">
        <v>525</v>
      </c>
      <c r="K44" s="266" t="s">
        <v>3</v>
      </c>
      <c r="L44" s="267" t="s">
        <v>4</v>
      </c>
      <c r="M44" s="267" t="s">
        <v>5</v>
      </c>
      <c r="N44" s="267" t="s">
        <v>6</v>
      </c>
      <c r="O44" s="268" t="s">
        <v>7</v>
      </c>
      <c r="P44" s="259"/>
      <c r="Q44" s="259"/>
      <c r="R44" s="259"/>
      <c r="S44" s="259"/>
      <c r="T44" s="259"/>
      <c r="U44" s="259"/>
    </row>
    <row r="45" spans="1:21" ht="30.75" customHeight="1" x14ac:dyDescent="0.15">
      <c r="A45" s="259"/>
      <c r="B45" s="1147" t="s">
        <v>542</v>
      </c>
      <c r="C45" s="1148"/>
      <c r="D45" s="269"/>
      <c r="E45" s="1153" t="s">
        <v>543</v>
      </c>
      <c r="F45" s="1153"/>
      <c r="G45" s="1153"/>
      <c r="H45" s="1153"/>
      <c r="I45" s="1153"/>
      <c r="J45" s="1154"/>
      <c r="K45" s="270">
        <v>2533</v>
      </c>
      <c r="L45" s="271">
        <v>2604</v>
      </c>
      <c r="M45" s="271">
        <v>2665</v>
      </c>
      <c r="N45" s="271">
        <v>2734</v>
      </c>
      <c r="O45" s="272">
        <v>2615</v>
      </c>
      <c r="P45" s="259"/>
      <c r="Q45" s="259"/>
      <c r="R45" s="259"/>
      <c r="S45" s="259"/>
      <c r="T45" s="259"/>
      <c r="U45" s="259"/>
    </row>
    <row r="46" spans="1:21" ht="30.75" customHeight="1" x14ac:dyDescent="0.15">
      <c r="A46" s="259"/>
      <c r="B46" s="1149"/>
      <c r="C46" s="1150"/>
      <c r="D46" s="273"/>
      <c r="E46" s="1155" t="s">
        <v>544</v>
      </c>
      <c r="F46" s="1155"/>
      <c r="G46" s="1155"/>
      <c r="H46" s="1155"/>
      <c r="I46" s="1155"/>
      <c r="J46" s="1156"/>
      <c r="K46" s="274" t="s">
        <v>485</v>
      </c>
      <c r="L46" s="275" t="s">
        <v>485</v>
      </c>
      <c r="M46" s="275" t="s">
        <v>485</v>
      </c>
      <c r="N46" s="275" t="s">
        <v>485</v>
      </c>
      <c r="O46" s="276" t="s">
        <v>485</v>
      </c>
      <c r="P46" s="259"/>
      <c r="Q46" s="259"/>
      <c r="R46" s="259"/>
      <c r="S46" s="259"/>
      <c r="T46" s="259"/>
      <c r="U46" s="259"/>
    </row>
    <row r="47" spans="1:21" ht="30.75" customHeight="1" x14ac:dyDescent="0.15">
      <c r="A47" s="259"/>
      <c r="B47" s="1149"/>
      <c r="C47" s="1150"/>
      <c r="D47" s="273"/>
      <c r="E47" s="1155" t="s">
        <v>545</v>
      </c>
      <c r="F47" s="1155"/>
      <c r="G47" s="1155"/>
      <c r="H47" s="1155"/>
      <c r="I47" s="1155"/>
      <c r="J47" s="1156"/>
      <c r="K47" s="274">
        <v>13</v>
      </c>
      <c r="L47" s="275">
        <v>7</v>
      </c>
      <c r="M47" s="275" t="s">
        <v>485</v>
      </c>
      <c r="N47" s="275" t="s">
        <v>485</v>
      </c>
      <c r="O47" s="276" t="s">
        <v>485</v>
      </c>
      <c r="P47" s="259"/>
      <c r="Q47" s="259"/>
      <c r="R47" s="259"/>
      <c r="S47" s="259"/>
      <c r="T47" s="259"/>
      <c r="U47" s="259"/>
    </row>
    <row r="48" spans="1:21" ht="30.75" customHeight="1" x14ac:dyDescent="0.15">
      <c r="A48" s="259"/>
      <c r="B48" s="1149"/>
      <c r="C48" s="1150"/>
      <c r="D48" s="273"/>
      <c r="E48" s="1155" t="s">
        <v>546</v>
      </c>
      <c r="F48" s="1155"/>
      <c r="G48" s="1155"/>
      <c r="H48" s="1155"/>
      <c r="I48" s="1155"/>
      <c r="J48" s="1156"/>
      <c r="K48" s="274">
        <v>394</v>
      </c>
      <c r="L48" s="275">
        <v>396</v>
      </c>
      <c r="M48" s="275">
        <v>381</v>
      </c>
      <c r="N48" s="275">
        <v>412</v>
      </c>
      <c r="O48" s="276">
        <v>364</v>
      </c>
      <c r="P48" s="259"/>
      <c r="Q48" s="259"/>
      <c r="R48" s="259"/>
      <c r="S48" s="259"/>
      <c r="T48" s="259"/>
      <c r="U48" s="259"/>
    </row>
    <row r="49" spans="1:21" ht="30.75" customHeight="1" x14ac:dyDescent="0.15">
      <c r="A49" s="259"/>
      <c r="B49" s="1149"/>
      <c r="C49" s="1150"/>
      <c r="D49" s="273"/>
      <c r="E49" s="1155" t="s">
        <v>547</v>
      </c>
      <c r="F49" s="1155"/>
      <c r="G49" s="1155"/>
      <c r="H49" s="1155"/>
      <c r="I49" s="1155"/>
      <c r="J49" s="1156"/>
      <c r="K49" s="274">
        <v>27</v>
      </c>
      <c r="L49" s="275">
        <v>20</v>
      </c>
      <c r="M49" s="275">
        <v>39</v>
      </c>
      <c r="N49" s="275">
        <v>78</v>
      </c>
      <c r="O49" s="276">
        <v>10</v>
      </c>
      <c r="P49" s="259"/>
      <c r="Q49" s="259"/>
      <c r="R49" s="259"/>
      <c r="S49" s="259"/>
      <c r="T49" s="259"/>
      <c r="U49" s="259"/>
    </row>
    <row r="50" spans="1:21" ht="30.75" customHeight="1" x14ac:dyDescent="0.15">
      <c r="A50" s="259"/>
      <c r="B50" s="1149"/>
      <c r="C50" s="1150"/>
      <c r="D50" s="273"/>
      <c r="E50" s="1155" t="s">
        <v>548</v>
      </c>
      <c r="F50" s="1155"/>
      <c r="G50" s="1155"/>
      <c r="H50" s="1155"/>
      <c r="I50" s="1155"/>
      <c r="J50" s="1156"/>
      <c r="K50" s="274">
        <v>221</v>
      </c>
      <c r="L50" s="275">
        <v>269</v>
      </c>
      <c r="M50" s="275">
        <v>253</v>
      </c>
      <c r="N50" s="275">
        <v>207</v>
      </c>
      <c r="O50" s="276">
        <v>211</v>
      </c>
      <c r="P50" s="259"/>
      <c r="Q50" s="259"/>
      <c r="R50" s="259"/>
      <c r="S50" s="259"/>
      <c r="T50" s="259"/>
      <c r="U50" s="259"/>
    </row>
    <row r="51" spans="1:21" ht="30.75" customHeight="1" x14ac:dyDescent="0.15">
      <c r="A51" s="259"/>
      <c r="B51" s="1151"/>
      <c r="C51" s="1152"/>
      <c r="D51" s="277"/>
      <c r="E51" s="1155" t="s">
        <v>549</v>
      </c>
      <c r="F51" s="1155"/>
      <c r="G51" s="1155"/>
      <c r="H51" s="1155"/>
      <c r="I51" s="1155"/>
      <c r="J51" s="1156"/>
      <c r="K51" s="274" t="s">
        <v>485</v>
      </c>
      <c r="L51" s="275" t="s">
        <v>485</v>
      </c>
      <c r="M51" s="275" t="s">
        <v>485</v>
      </c>
      <c r="N51" s="275" t="s">
        <v>485</v>
      </c>
      <c r="O51" s="276" t="s">
        <v>485</v>
      </c>
      <c r="P51" s="259"/>
      <c r="Q51" s="259"/>
      <c r="R51" s="259"/>
      <c r="S51" s="259"/>
      <c r="T51" s="259"/>
      <c r="U51" s="259"/>
    </row>
    <row r="52" spans="1:21" ht="30.75" customHeight="1" x14ac:dyDescent="0.15">
      <c r="A52" s="259"/>
      <c r="B52" s="1157" t="s">
        <v>550</v>
      </c>
      <c r="C52" s="1158"/>
      <c r="D52" s="277"/>
      <c r="E52" s="1155" t="s">
        <v>551</v>
      </c>
      <c r="F52" s="1155"/>
      <c r="G52" s="1155"/>
      <c r="H52" s="1155"/>
      <c r="I52" s="1155"/>
      <c r="J52" s="1156"/>
      <c r="K52" s="274">
        <v>3732</v>
      </c>
      <c r="L52" s="275">
        <v>3713</v>
      </c>
      <c r="M52" s="275">
        <v>3578</v>
      </c>
      <c r="N52" s="275">
        <v>3350</v>
      </c>
      <c r="O52" s="276">
        <v>3417</v>
      </c>
      <c r="P52" s="259"/>
      <c r="Q52" s="259"/>
      <c r="R52" s="259"/>
      <c r="S52" s="259"/>
      <c r="T52" s="259"/>
      <c r="U52" s="259"/>
    </row>
    <row r="53" spans="1:21" ht="30.75" customHeight="1" thickBot="1" x14ac:dyDescent="0.2">
      <c r="A53" s="259"/>
      <c r="B53" s="1159" t="s">
        <v>553</v>
      </c>
      <c r="C53" s="1160"/>
      <c r="D53" s="278"/>
      <c r="E53" s="1161" t="s">
        <v>554</v>
      </c>
      <c r="F53" s="1161"/>
      <c r="G53" s="1161"/>
      <c r="H53" s="1161"/>
      <c r="I53" s="1161"/>
      <c r="J53" s="1162"/>
      <c r="K53" s="279">
        <v>-544</v>
      </c>
      <c r="L53" s="280">
        <v>-417</v>
      </c>
      <c r="M53" s="280">
        <v>-240</v>
      </c>
      <c r="N53" s="280">
        <v>81</v>
      </c>
      <c r="O53" s="281">
        <v>-217</v>
      </c>
      <c r="P53" s="259"/>
      <c r="Q53" s="259"/>
      <c r="R53" s="259"/>
      <c r="S53" s="259"/>
      <c r="T53" s="259"/>
      <c r="U53" s="259"/>
    </row>
    <row r="54" spans="1:21" ht="24" customHeight="1" x14ac:dyDescent="0.15">
      <c r="A54" s="259"/>
      <c r="B54" s="282" t="s">
        <v>555</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556</v>
      </c>
      <c r="C56" s="284"/>
      <c r="D56" s="284"/>
      <c r="E56" s="284"/>
      <c r="F56" s="284"/>
      <c r="G56" s="284"/>
      <c r="H56" s="284"/>
      <c r="I56" s="284"/>
      <c r="J56" s="284"/>
      <c r="K56" s="285"/>
      <c r="L56" s="285"/>
      <c r="M56" s="285"/>
      <c r="N56" s="285"/>
      <c r="O56" s="286" t="s">
        <v>557</v>
      </c>
      <c r="P56" s="259"/>
      <c r="Q56" s="259"/>
      <c r="R56" s="259"/>
      <c r="S56" s="259"/>
      <c r="T56" s="259"/>
      <c r="U56" s="259"/>
    </row>
    <row r="57" spans="1:21" ht="31.5" customHeight="1" thickBot="1" x14ac:dyDescent="0.2">
      <c r="A57" s="259"/>
      <c r="B57" s="287"/>
      <c r="C57" s="288"/>
      <c r="D57" s="288"/>
      <c r="E57" s="289"/>
      <c r="F57" s="289"/>
      <c r="G57" s="289"/>
      <c r="H57" s="289"/>
      <c r="I57" s="289"/>
      <c r="J57" s="290" t="s">
        <v>525</v>
      </c>
      <c r="K57" s="291" t="s">
        <v>558</v>
      </c>
      <c r="L57" s="292" t="s">
        <v>559</v>
      </c>
      <c r="M57" s="292" t="s">
        <v>560</v>
      </c>
      <c r="N57" s="292" t="s">
        <v>561</v>
      </c>
      <c r="O57" s="293" t="s">
        <v>562</v>
      </c>
      <c r="P57" s="259"/>
      <c r="Q57" s="259"/>
      <c r="R57" s="259"/>
      <c r="S57" s="259"/>
      <c r="T57" s="259"/>
      <c r="U57" s="259"/>
    </row>
    <row r="58" spans="1:21" ht="31.5" customHeight="1" x14ac:dyDescent="0.15">
      <c r="B58" s="1163" t="s">
        <v>563</v>
      </c>
      <c r="C58" s="1164"/>
      <c r="D58" s="1169" t="s">
        <v>564</v>
      </c>
      <c r="E58" s="1170"/>
      <c r="F58" s="1170"/>
      <c r="G58" s="1170"/>
      <c r="H58" s="1170"/>
      <c r="I58" s="1170"/>
      <c r="J58" s="1171"/>
      <c r="K58" s="294"/>
      <c r="L58" s="295"/>
      <c r="M58" s="295"/>
      <c r="N58" s="295"/>
      <c r="O58" s="296"/>
    </row>
    <row r="59" spans="1:21" ht="31.5" customHeight="1" x14ac:dyDescent="0.15">
      <c r="B59" s="1165"/>
      <c r="C59" s="1166"/>
      <c r="D59" s="1172" t="s">
        <v>565</v>
      </c>
      <c r="E59" s="1173"/>
      <c r="F59" s="1173"/>
      <c r="G59" s="1173"/>
      <c r="H59" s="1173"/>
      <c r="I59" s="1173"/>
      <c r="J59" s="1174"/>
      <c r="K59" s="297"/>
      <c r="L59" s="298"/>
      <c r="M59" s="298"/>
      <c r="N59" s="298"/>
      <c r="O59" s="299"/>
    </row>
    <row r="60" spans="1:21" ht="31.5" customHeight="1" thickBot="1" x14ac:dyDescent="0.2">
      <c r="B60" s="1167"/>
      <c r="C60" s="1168"/>
      <c r="D60" s="1175" t="s">
        <v>566</v>
      </c>
      <c r="E60" s="1176"/>
      <c r="F60" s="1176"/>
      <c r="G60" s="1176"/>
      <c r="H60" s="1176"/>
      <c r="I60" s="1176"/>
      <c r="J60" s="1177"/>
      <c r="K60" s="300"/>
      <c r="L60" s="301"/>
      <c r="M60" s="301"/>
      <c r="N60" s="301"/>
      <c r="O60" s="302"/>
    </row>
    <row r="61" spans="1:21" ht="24" customHeight="1" x14ac:dyDescent="0.15">
      <c r="B61" s="303"/>
      <c r="C61" s="303"/>
      <c r="D61" s="304" t="s">
        <v>567</v>
      </c>
      <c r="E61" s="305"/>
      <c r="F61" s="305"/>
      <c r="G61" s="305"/>
      <c r="H61" s="305"/>
      <c r="I61" s="305"/>
      <c r="J61" s="305"/>
      <c r="K61" s="305"/>
      <c r="L61" s="305"/>
      <c r="M61" s="305"/>
      <c r="N61" s="305"/>
      <c r="O61" s="305"/>
    </row>
    <row r="62" spans="1:21" ht="24" customHeight="1" x14ac:dyDescent="0.15">
      <c r="B62" s="306"/>
      <c r="C62" s="306"/>
      <c r="D62" s="304" t="s">
        <v>568</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K2iAF8kcLJm7HtuMhZZNG8FUOUBFPOQZn/2ab/gHY7+iLPPmrjPDaC+XNA2Tpb3KI10VNt6tASdCth6lD+t5DQ==" saltValue="eP6nXobL2cIL/H5Yew99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election activeCell="AY27" sqref="AY27:BM27"/>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540</v>
      </c>
    </row>
    <row r="40" spans="2:13" ht="27.75" customHeight="1" thickBot="1" x14ac:dyDescent="0.2">
      <c r="B40" s="309" t="s">
        <v>541</v>
      </c>
      <c r="C40" s="310"/>
      <c r="D40" s="310"/>
      <c r="E40" s="311"/>
      <c r="F40" s="311"/>
      <c r="G40" s="311"/>
      <c r="H40" s="312" t="s">
        <v>525</v>
      </c>
      <c r="I40" s="313" t="s">
        <v>3</v>
      </c>
      <c r="J40" s="314" t="s">
        <v>4</v>
      </c>
      <c r="K40" s="314" t="s">
        <v>5</v>
      </c>
      <c r="L40" s="314" t="s">
        <v>6</v>
      </c>
      <c r="M40" s="315" t="s">
        <v>7</v>
      </c>
    </row>
    <row r="41" spans="2:13" ht="27.75" customHeight="1" x14ac:dyDescent="0.15">
      <c r="B41" s="1178" t="s">
        <v>569</v>
      </c>
      <c r="C41" s="1179"/>
      <c r="D41" s="316"/>
      <c r="E41" s="1184" t="s">
        <v>570</v>
      </c>
      <c r="F41" s="1184"/>
      <c r="G41" s="1184"/>
      <c r="H41" s="1185"/>
      <c r="I41" s="317">
        <v>25354</v>
      </c>
      <c r="J41" s="318">
        <v>23426</v>
      </c>
      <c r="K41" s="318">
        <v>22863</v>
      </c>
      <c r="L41" s="318">
        <v>21629</v>
      </c>
      <c r="M41" s="319">
        <v>20205</v>
      </c>
    </row>
    <row r="42" spans="2:13" ht="27.75" customHeight="1" x14ac:dyDescent="0.15">
      <c r="B42" s="1180"/>
      <c r="C42" s="1181"/>
      <c r="D42" s="320"/>
      <c r="E42" s="1186" t="s">
        <v>571</v>
      </c>
      <c r="F42" s="1186"/>
      <c r="G42" s="1186"/>
      <c r="H42" s="1187"/>
      <c r="I42" s="321">
        <v>103</v>
      </c>
      <c r="J42" s="322">
        <v>103</v>
      </c>
      <c r="K42" s="322">
        <v>104</v>
      </c>
      <c r="L42" s="322">
        <v>104</v>
      </c>
      <c r="M42" s="323">
        <v>104</v>
      </c>
    </row>
    <row r="43" spans="2:13" ht="27.75" customHeight="1" x14ac:dyDescent="0.15">
      <c r="B43" s="1180"/>
      <c r="C43" s="1181"/>
      <c r="D43" s="320"/>
      <c r="E43" s="1186" t="s">
        <v>572</v>
      </c>
      <c r="F43" s="1186"/>
      <c r="G43" s="1186"/>
      <c r="H43" s="1187"/>
      <c r="I43" s="321">
        <v>3413</v>
      </c>
      <c r="J43" s="322">
        <v>2953</v>
      </c>
      <c r="K43" s="322">
        <v>2798</v>
      </c>
      <c r="L43" s="322">
        <v>2646</v>
      </c>
      <c r="M43" s="323">
        <v>2294</v>
      </c>
    </row>
    <row r="44" spans="2:13" ht="27.75" customHeight="1" x14ac:dyDescent="0.15">
      <c r="B44" s="1180"/>
      <c r="C44" s="1181"/>
      <c r="D44" s="320"/>
      <c r="E44" s="1186" t="s">
        <v>573</v>
      </c>
      <c r="F44" s="1186"/>
      <c r="G44" s="1186"/>
      <c r="H44" s="1187"/>
      <c r="I44" s="321">
        <v>1823</v>
      </c>
      <c r="J44" s="322">
        <v>1601</v>
      </c>
      <c r="K44" s="322">
        <v>1316</v>
      </c>
      <c r="L44" s="322">
        <v>1100</v>
      </c>
      <c r="M44" s="323">
        <v>1103</v>
      </c>
    </row>
    <row r="45" spans="2:13" ht="27.75" customHeight="1" x14ac:dyDescent="0.15">
      <c r="B45" s="1180"/>
      <c r="C45" s="1181"/>
      <c r="D45" s="320"/>
      <c r="E45" s="1186" t="s">
        <v>574</v>
      </c>
      <c r="F45" s="1186"/>
      <c r="G45" s="1186"/>
      <c r="H45" s="1187"/>
      <c r="I45" s="321">
        <v>1845</v>
      </c>
      <c r="J45" s="322">
        <v>1873</v>
      </c>
      <c r="K45" s="322">
        <v>1830</v>
      </c>
      <c r="L45" s="322">
        <v>1697</v>
      </c>
      <c r="M45" s="323">
        <v>1725</v>
      </c>
    </row>
    <row r="46" spans="2:13" ht="27.75" customHeight="1" x14ac:dyDescent="0.15">
      <c r="B46" s="1180"/>
      <c r="C46" s="1181"/>
      <c r="D46" s="324"/>
      <c r="E46" s="1186" t="s">
        <v>575</v>
      </c>
      <c r="F46" s="1186"/>
      <c r="G46" s="1186"/>
      <c r="H46" s="1187"/>
      <c r="I46" s="321" t="s">
        <v>485</v>
      </c>
      <c r="J46" s="322" t="s">
        <v>485</v>
      </c>
      <c r="K46" s="322" t="s">
        <v>485</v>
      </c>
      <c r="L46" s="322" t="s">
        <v>485</v>
      </c>
      <c r="M46" s="323" t="s">
        <v>485</v>
      </c>
    </row>
    <row r="47" spans="2:13" ht="27.75" customHeight="1" x14ac:dyDescent="0.15">
      <c r="B47" s="1180"/>
      <c r="C47" s="1181"/>
      <c r="D47" s="325"/>
      <c r="E47" s="1188" t="s">
        <v>576</v>
      </c>
      <c r="F47" s="1189"/>
      <c r="G47" s="1189"/>
      <c r="H47" s="1190"/>
      <c r="I47" s="321" t="s">
        <v>485</v>
      </c>
      <c r="J47" s="322" t="s">
        <v>485</v>
      </c>
      <c r="K47" s="322" t="s">
        <v>485</v>
      </c>
      <c r="L47" s="322" t="s">
        <v>485</v>
      </c>
      <c r="M47" s="323" t="s">
        <v>485</v>
      </c>
    </row>
    <row r="48" spans="2:13" ht="27.75" customHeight="1" x14ac:dyDescent="0.15">
      <c r="B48" s="1180"/>
      <c r="C48" s="1181"/>
      <c r="D48" s="320"/>
      <c r="E48" s="1186" t="s">
        <v>577</v>
      </c>
      <c r="F48" s="1186"/>
      <c r="G48" s="1186"/>
      <c r="H48" s="1187"/>
      <c r="I48" s="321" t="s">
        <v>485</v>
      </c>
      <c r="J48" s="322" t="s">
        <v>485</v>
      </c>
      <c r="K48" s="322" t="s">
        <v>485</v>
      </c>
      <c r="L48" s="322" t="s">
        <v>485</v>
      </c>
      <c r="M48" s="323" t="s">
        <v>485</v>
      </c>
    </row>
    <row r="49" spans="2:13" ht="27.75" customHeight="1" x14ac:dyDescent="0.15">
      <c r="B49" s="1182"/>
      <c r="C49" s="1183"/>
      <c r="D49" s="320"/>
      <c r="E49" s="1186" t="s">
        <v>578</v>
      </c>
      <c r="F49" s="1186"/>
      <c r="G49" s="1186"/>
      <c r="H49" s="1187"/>
      <c r="I49" s="321" t="s">
        <v>485</v>
      </c>
      <c r="J49" s="322" t="s">
        <v>485</v>
      </c>
      <c r="K49" s="322" t="s">
        <v>485</v>
      </c>
      <c r="L49" s="322" t="s">
        <v>485</v>
      </c>
      <c r="M49" s="323" t="s">
        <v>485</v>
      </c>
    </row>
    <row r="50" spans="2:13" ht="27.75" customHeight="1" x14ac:dyDescent="0.15">
      <c r="B50" s="1191" t="s">
        <v>579</v>
      </c>
      <c r="C50" s="1192"/>
      <c r="D50" s="326"/>
      <c r="E50" s="1186" t="s">
        <v>580</v>
      </c>
      <c r="F50" s="1186"/>
      <c r="G50" s="1186"/>
      <c r="H50" s="1187"/>
      <c r="I50" s="321">
        <v>16136</v>
      </c>
      <c r="J50" s="322">
        <v>16310</v>
      </c>
      <c r="K50" s="322">
        <v>17382</v>
      </c>
      <c r="L50" s="322">
        <v>18169</v>
      </c>
      <c r="M50" s="323">
        <v>17984</v>
      </c>
    </row>
    <row r="51" spans="2:13" ht="27.75" customHeight="1" x14ac:dyDescent="0.15">
      <c r="B51" s="1180"/>
      <c r="C51" s="1181"/>
      <c r="D51" s="320"/>
      <c r="E51" s="1186" t="s">
        <v>581</v>
      </c>
      <c r="F51" s="1186"/>
      <c r="G51" s="1186"/>
      <c r="H51" s="1187"/>
      <c r="I51" s="321">
        <v>2541</v>
      </c>
      <c r="J51" s="322">
        <v>2414</v>
      </c>
      <c r="K51" s="322">
        <v>2523</v>
      </c>
      <c r="L51" s="322">
        <v>2245</v>
      </c>
      <c r="M51" s="323">
        <v>1943</v>
      </c>
    </row>
    <row r="52" spans="2:13" ht="27.75" customHeight="1" x14ac:dyDescent="0.15">
      <c r="B52" s="1182"/>
      <c r="C52" s="1183"/>
      <c r="D52" s="320"/>
      <c r="E52" s="1186" t="s">
        <v>582</v>
      </c>
      <c r="F52" s="1186"/>
      <c r="G52" s="1186"/>
      <c r="H52" s="1187"/>
      <c r="I52" s="321">
        <v>34425</v>
      </c>
      <c r="J52" s="322">
        <v>32912</v>
      </c>
      <c r="K52" s="322">
        <v>31343</v>
      </c>
      <c r="L52" s="322">
        <v>29567</v>
      </c>
      <c r="M52" s="323">
        <v>28275</v>
      </c>
    </row>
    <row r="53" spans="2:13" ht="27.75" customHeight="1" thickBot="1" x14ac:dyDescent="0.2">
      <c r="B53" s="1193" t="s">
        <v>552</v>
      </c>
      <c r="C53" s="1194"/>
      <c r="D53" s="327"/>
      <c r="E53" s="1195" t="s">
        <v>583</v>
      </c>
      <c r="F53" s="1195"/>
      <c r="G53" s="1195"/>
      <c r="H53" s="1196"/>
      <c r="I53" s="328">
        <v>-20564</v>
      </c>
      <c r="J53" s="329">
        <v>-21679</v>
      </c>
      <c r="K53" s="329">
        <v>-22337</v>
      </c>
      <c r="L53" s="329">
        <v>-22806</v>
      </c>
      <c r="M53" s="330">
        <v>-22771</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Yxa9ORcbas4NvKX2CPsYexW7+aHOMNm6fmmmABIjTrQaCaugPO5ay0aYOjpgeb2uM2QI00QM1t+aUEoHJSdiKg==" saltValue="16l22y8P9xfmwggHHqw+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AY27" sqref="AY27:BM27"/>
    </sheetView>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584</v>
      </c>
    </row>
    <row r="54" spans="2:8" ht="29.25" customHeight="1" thickBot="1" x14ac:dyDescent="0.25">
      <c r="B54" s="336" t="s">
        <v>24</v>
      </c>
      <c r="C54" s="337"/>
      <c r="D54" s="337"/>
      <c r="E54" s="338" t="s">
        <v>525</v>
      </c>
      <c r="F54" s="339" t="s">
        <v>5</v>
      </c>
      <c r="G54" s="339" t="s">
        <v>6</v>
      </c>
      <c r="H54" s="340" t="s">
        <v>7</v>
      </c>
    </row>
    <row r="55" spans="2:8" ht="52.5" customHeight="1" x14ac:dyDescent="0.15">
      <c r="B55" s="341"/>
      <c r="C55" s="1205" t="s">
        <v>125</v>
      </c>
      <c r="D55" s="1205"/>
      <c r="E55" s="1206"/>
      <c r="F55" s="342">
        <v>5854</v>
      </c>
      <c r="G55" s="342">
        <v>5871</v>
      </c>
      <c r="H55" s="343">
        <v>6412</v>
      </c>
    </row>
    <row r="56" spans="2:8" ht="52.5" customHeight="1" x14ac:dyDescent="0.15">
      <c r="B56" s="344"/>
      <c r="C56" s="1207" t="s">
        <v>585</v>
      </c>
      <c r="D56" s="1207"/>
      <c r="E56" s="1208"/>
      <c r="F56" s="345">
        <v>3310</v>
      </c>
      <c r="G56" s="345">
        <v>3650</v>
      </c>
      <c r="H56" s="346">
        <v>3168</v>
      </c>
    </row>
    <row r="57" spans="2:8" ht="53.25" customHeight="1" x14ac:dyDescent="0.15">
      <c r="B57" s="344"/>
      <c r="C57" s="1209" t="s">
        <v>130</v>
      </c>
      <c r="D57" s="1209"/>
      <c r="E57" s="1210"/>
      <c r="F57" s="347">
        <v>12777</v>
      </c>
      <c r="G57" s="347">
        <v>13248</v>
      </c>
      <c r="H57" s="348">
        <v>12813</v>
      </c>
    </row>
    <row r="58" spans="2:8" ht="45.75" customHeight="1" x14ac:dyDescent="0.15">
      <c r="B58" s="349"/>
      <c r="C58" s="1197" t="s">
        <v>586</v>
      </c>
      <c r="D58" s="1198"/>
      <c r="E58" s="1199"/>
      <c r="F58" s="350">
        <v>6525</v>
      </c>
      <c r="G58" s="350">
        <v>6751</v>
      </c>
      <c r="H58" s="351">
        <v>6496</v>
      </c>
    </row>
    <row r="59" spans="2:8" ht="45.75" customHeight="1" x14ac:dyDescent="0.15">
      <c r="B59" s="349"/>
      <c r="C59" s="1197" t="s">
        <v>587</v>
      </c>
      <c r="D59" s="1198"/>
      <c r="E59" s="1199"/>
      <c r="F59" s="350">
        <v>3600</v>
      </c>
      <c r="G59" s="350">
        <v>3600</v>
      </c>
      <c r="H59" s="351">
        <v>3600</v>
      </c>
    </row>
    <row r="60" spans="2:8" ht="45.75" customHeight="1" x14ac:dyDescent="0.15">
      <c r="B60" s="349"/>
      <c r="C60" s="1197" t="s">
        <v>588</v>
      </c>
      <c r="D60" s="1198"/>
      <c r="E60" s="1199"/>
      <c r="F60" s="350">
        <v>1657</v>
      </c>
      <c r="G60" s="350">
        <v>1796</v>
      </c>
      <c r="H60" s="351">
        <v>1734</v>
      </c>
    </row>
    <row r="61" spans="2:8" ht="45.75" customHeight="1" x14ac:dyDescent="0.15">
      <c r="B61" s="349"/>
      <c r="C61" s="1197" t="s">
        <v>589</v>
      </c>
      <c r="D61" s="1198"/>
      <c r="E61" s="1199"/>
      <c r="F61" s="350">
        <v>500</v>
      </c>
      <c r="G61" s="350">
        <v>500</v>
      </c>
      <c r="H61" s="351">
        <v>500</v>
      </c>
    </row>
    <row r="62" spans="2:8" ht="45.75" customHeight="1" thickBot="1" x14ac:dyDescent="0.2">
      <c r="B62" s="352"/>
      <c r="C62" s="1200" t="s">
        <v>590</v>
      </c>
      <c r="D62" s="1201"/>
      <c r="E62" s="1202"/>
      <c r="F62" s="353">
        <v>421</v>
      </c>
      <c r="G62" s="353">
        <v>419</v>
      </c>
      <c r="H62" s="354">
        <v>417</v>
      </c>
    </row>
    <row r="63" spans="2:8" ht="52.5" customHeight="1" thickBot="1" x14ac:dyDescent="0.2">
      <c r="B63" s="355"/>
      <c r="C63" s="1203" t="s">
        <v>591</v>
      </c>
      <c r="D63" s="1203"/>
      <c r="E63" s="1204"/>
      <c r="F63" s="356">
        <v>21941</v>
      </c>
      <c r="G63" s="356">
        <v>22769</v>
      </c>
      <c r="H63" s="357">
        <v>22393</v>
      </c>
    </row>
    <row r="64" spans="2:8" x14ac:dyDescent="0.15"/>
  </sheetData>
  <sheetProtection algorithmName="SHA-512" hashValue="UNrDZr/lAvliQySr2BjjnZvunr9cCOVyZ3wbsEOt/jrhiPWXIi8miDiUMyhkOFJxavcpehmhX0lN2UFl5ifFPg==" saltValue="ozoT4zUsgLtogoLSaOYg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 zoomScaleNormal="100" zoomScaleSheetLayoutView="55" workbookViewId="0">
      <selection activeCell="AV17" sqref="AV17"/>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16</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62.5</v>
      </c>
      <c r="BQ53" s="1213"/>
      <c r="BR53" s="1213"/>
      <c r="BS53" s="1213"/>
      <c r="BT53" s="1213"/>
      <c r="BU53" s="1213"/>
      <c r="BV53" s="1213"/>
      <c r="BW53" s="1213"/>
      <c r="BX53" s="1213">
        <v>64.099999999999994</v>
      </c>
      <c r="BY53" s="1213"/>
      <c r="BZ53" s="1213"/>
      <c r="CA53" s="1213"/>
      <c r="CB53" s="1213"/>
      <c r="CC53" s="1213"/>
      <c r="CD53" s="1213"/>
      <c r="CE53" s="1213"/>
      <c r="CF53" s="1213">
        <v>65.599999999999994</v>
      </c>
      <c r="CG53" s="1213"/>
      <c r="CH53" s="1213"/>
      <c r="CI53" s="1213"/>
      <c r="CJ53" s="1213"/>
      <c r="CK53" s="1213"/>
      <c r="CL53" s="1213"/>
      <c r="CM53" s="1213"/>
      <c r="CN53" s="1213">
        <v>66.400000000000006</v>
      </c>
      <c r="CO53" s="1213"/>
      <c r="CP53" s="1213"/>
      <c r="CQ53" s="1213"/>
      <c r="CR53" s="1213"/>
      <c r="CS53" s="1213"/>
      <c r="CT53" s="1213"/>
      <c r="CU53" s="1213"/>
      <c r="CV53" s="1213">
        <v>66.5</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22.1</v>
      </c>
      <c r="BQ55" s="1213"/>
      <c r="BR55" s="1213"/>
      <c r="BS55" s="1213"/>
      <c r="BT55" s="1213"/>
      <c r="BU55" s="1213"/>
      <c r="BV55" s="1213"/>
      <c r="BW55" s="1213"/>
      <c r="BX55" s="1213">
        <v>20.399999999999999</v>
      </c>
      <c r="BY55" s="1213"/>
      <c r="BZ55" s="1213"/>
      <c r="CA55" s="1213"/>
      <c r="CB55" s="1213"/>
      <c r="CC55" s="1213"/>
      <c r="CD55" s="1213"/>
      <c r="CE55" s="1213"/>
      <c r="CF55" s="1213">
        <v>11.2</v>
      </c>
      <c r="CG55" s="1213"/>
      <c r="CH55" s="1213"/>
      <c r="CI55" s="1213"/>
      <c r="CJ55" s="1213"/>
      <c r="CK55" s="1213"/>
      <c r="CL55" s="1213"/>
      <c r="CM55" s="1213"/>
      <c r="CN55" s="1213">
        <v>4.5999999999999996</v>
      </c>
      <c r="CO55" s="1213"/>
      <c r="CP55" s="1213"/>
      <c r="CQ55" s="1213"/>
      <c r="CR55" s="1213"/>
      <c r="CS55" s="1213"/>
      <c r="CT55" s="1213"/>
      <c r="CU55" s="1213"/>
      <c r="CV55" s="1213">
        <v>4.2</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61.5</v>
      </c>
      <c r="BQ57" s="1213"/>
      <c r="BR57" s="1213"/>
      <c r="BS57" s="1213"/>
      <c r="BT57" s="1213"/>
      <c r="BU57" s="1213"/>
      <c r="BV57" s="1213"/>
      <c r="BW57" s="1213"/>
      <c r="BX57" s="1213">
        <v>63</v>
      </c>
      <c r="BY57" s="1213"/>
      <c r="BZ57" s="1213"/>
      <c r="CA57" s="1213"/>
      <c r="CB57" s="1213"/>
      <c r="CC57" s="1213"/>
      <c r="CD57" s="1213"/>
      <c r="CE57" s="1213"/>
      <c r="CF57" s="1213">
        <v>63.7</v>
      </c>
      <c r="CG57" s="1213"/>
      <c r="CH57" s="1213"/>
      <c r="CI57" s="1213"/>
      <c r="CJ57" s="1213"/>
      <c r="CK57" s="1213"/>
      <c r="CL57" s="1213"/>
      <c r="CM57" s="1213"/>
      <c r="CN57" s="1213">
        <v>64.099999999999994</v>
      </c>
      <c r="CO57" s="1213"/>
      <c r="CP57" s="1213"/>
      <c r="CQ57" s="1213"/>
      <c r="CR57" s="1213"/>
      <c r="CS57" s="1213"/>
      <c r="CT57" s="1213"/>
      <c r="CU57" s="1213"/>
      <c r="CV57" s="1213">
        <v>64.599999999999994</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15</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-2.2000000000000002</v>
      </c>
      <c r="BQ75" s="1213"/>
      <c r="BR75" s="1213"/>
      <c r="BS75" s="1213"/>
      <c r="BT75" s="1213"/>
      <c r="BU75" s="1213"/>
      <c r="BV75" s="1213"/>
      <c r="BW75" s="1213"/>
      <c r="BX75" s="1213">
        <v>-2.7</v>
      </c>
      <c r="BY75" s="1213"/>
      <c r="BZ75" s="1213"/>
      <c r="CA75" s="1213"/>
      <c r="CB75" s="1213"/>
      <c r="CC75" s="1213"/>
      <c r="CD75" s="1213"/>
      <c r="CE75" s="1213"/>
      <c r="CF75" s="1213">
        <v>-2.2999999999999998</v>
      </c>
      <c r="CG75" s="1213"/>
      <c r="CH75" s="1213"/>
      <c r="CI75" s="1213"/>
      <c r="CJ75" s="1213"/>
      <c r="CK75" s="1213"/>
      <c r="CL75" s="1213"/>
      <c r="CM75" s="1213"/>
      <c r="CN75" s="1213">
        <v>-1.1000000000000001</v>
      </c>
      <c r="CO75" s="1213"/>
      <c r="CP75" s="1213"/>
      <c r="CQ75" s="1213"/>
      <c r="CR75" s="1213"/>
      <c r="CS75" s="1213"/>
      <c r="CT75" s="1213"/>
      <c r="CU75" s="1213"/>
      <c r="CV75" s="1213">
        <v>-0.6</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22.1</v>
      </c>
      <c r="BQ77" s="1213"/>
      <c r="BR77" s="1213"/>
      <c r="BS77" s="1213"/>
      <c r="BT77" s="1213"/>
      <c r="BU77" s="1213"/>
      <c r="BV77" s="1213"/>
      <c r="BW77" s="1213"/>
      <c r="BX77" s="1213">
        <v>20.399999999999999</v>
      </c>
      <c r="BY77" s="1213"/>
      <c r="BZ77" s="1213"/>
      <c r="CA77" s="1213"/>
      <c r="CB77" s="1213"/>
      <c r="CC77" s="1213"/>
      <c r="CD77" s="1213"/>
      <c r="CE77" s="1213"/>
      <c r="CF77" s="1213">
        <v>11.2</v>
      </c>
      <c r="CG77" s="1213"/>
      <c r="CH77" s="1213"/>
      <c r="CI77" s="1213"/>
      <c r="CJ77" s="1213"/>
      <c r="CK77" s="1213"/>
      <c r="CL77" s="1213"/>
      <c r="CM77" s="1213"/>
      <c r="CN77" s="1213">
        <v>4.5999999999999996</v>
      </c>
      <c r="CO77" s="1213"/>
      <c r="CP77" s="1213"/>
      <c r="CQ77" s="1213"/>
      <c r="CR77" s="1213"/>
      <c r="CS77" s="1213"/>
      <c r="CT77" s="1213"/>
      <c r="CU77" s="1213"/>
      <c r="CV77" s="1213">
        <v>4.2</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6.3</v>
      </c>
      <c r="BQ79" s="1213"/>
      <c r="BR79" s="1213"/>
      <c r="BS79" s="1213"/>
      <c r="BT79" s="1213"/>
      <c r="BU79" s="1213"/>
      <c r="BV79" s="1213"/>
      <c r="BW79" s="1213"/>
      <c r="BX79" s="1213">
        <v>6.2</v>
      </c>
      <c r="BY79" s="1213"/>
      <c r="BZ79" s="1213"/>
      <c r="CA79" s="1213"/>
      <c r="CB79" s="1213"/>
      <c r="CC79" s="1213"/>
      <c r="CD79" s="1213"/>
      <c r="CE79" s="1213"/>
      <c r="CF79" s="1213">
        <v>5.7</v>
      </c>
      <c r="CG79" s="1213"/>
      <c r="CH79" s="1213"/>
      <c r="CI79" s="1213"/>
      <c r="CJ79" s="1213"/>
      <c r="CK79" s="1213"/>
      <c r="CL79" s="1213"/>
      <c r="CM79" s="1213"/>
      <c r="CN79" s="1213">
        <v>5.8</v>
      </c>
      <c r="CO79" s="1213"/>
      <c r="CP79" s="1213"/>
      <c r="CQ79" s="1213"/>
      <c r="CR79" s="1213"/>
      <c r="CS79" s="1213"/>
      <c r="CT79" s="1213"/>
      <c r="CU79" s="1213"/>
      <c r="CV79" s="1213">
        <v>5.8</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zncyIigvtqqwpa5uYD1LjAxQBg3g40fKgjgHiAZIEx63+LY7GWy3BymxqXHM7bPYdlGRewQpVG2rT0kCVD9DzA==" saltValue="7SWZpzEjVjFbK00/wn1qp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85" zoomScaleNormal="85" zoomScaleSheetLayoutView="70" workbookViewId="0">
      <selection activeCell="BH97" sqref="BH9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Vwuhy/zClr6tivaRPWYNBaAg0byK5n4g7lRY251Ylj/QHosIbKcDjz64EIznuM6ceEgzhTbWqgyVUKDVgV6AQ==" saltValue="gp5aAG73yzAl/zavsUCN6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0" zoomScale="70" zoomScaleNormal="70" zoomScaleSheetLayoutView="55" workbookViewId="0">
      <selection activeCell="BH97" sqref="BH9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t6yIbPbtDFOHZ94xpSFL6e/LNSZdwMWWQlJg8ZvPfmUsRBp+CBVQIiMcpOyISN7YL1oSNiL5nl4ZNrXH4oUXA==" saltValue="7/q9/aeUaQkJicxZ2xc6t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P27" sqref="AP27:BN27"/>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157</v>
      </c>
      <c r="DI1" s="597"/>
      <c r="DJ1" s="597"/>
      <c r="DK1" s="597"/>
      <c r="DL1" s="597"/>
      <c r="DM1" s="597"/>
      <c r="DN1" s="598"/>
      <c r="DO1" s="73"/>
      <c r="DP1" s="596" t="s">
        <v>158</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159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160</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161</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162</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24</v>
      </c>
      <c r="C4" s="600"/>
      <c r="D4" s="600"/>
      <c r="E4" s="600"/>
      <c r="F4" s="600"/>
      <c r="G4" s="600"/>
      <c r="H4" s="600"/>
      <c r="I4" s="600"/>
      <c r="J4" s="600"/>
      <c r="K4" s="600"/>
      <c r="L4" s="600"/>
      <c r="M4" s="600"/>
      <c r="N4" s="600"/>
      <c r="O4" s="600"/>
      <c r="P4" s="600"/>
      <c r="Q4" s="601"/>
      <c r="R4" s="599" t="s">
        <v>163</v>
      </c>
      <c r="S4" s="600"/>
      <c r="T4" s="600"/>
      <c r="U4" s="600"/>
      <c r="V4" s="600"/>
      <c r="W4" s="600"/>
      <c r="X4" s="600"/>
      <c r="Y4" s="601"/>
      <c r="Z4" s="599" t="s">
        <v>164</v>
      </c>
      <c r="AA4" s="600"/>
      <c r="AB4" s="600"/>
      <c r="AC4" s="601"/>
      <c r="AD4" s="599" t="s">
        <v>165</v>
      </c>
      <c r="AE4" s="600"/>
      <c r="AF4" s="600"/>
      <c r="AG4" s="600"/>
      <c r="AH4" s="600"/>
      <c r="AI4" s="600"/>
      <c r="AJ4" s="600"/>
      <c r="AK4" s="601"/>
      <c r="AL4" s="599" t="s">
        <v>164</v>
      </c>
      <c r="AM4" s="600"/>
      <c r="AN4" s="600"/>
      <c r="AO4" s="601"/>
      <c r="AP4" s="602" t="s">
        <v>166</v>
      </c>
      <c r="AQ4" s="602"/>
      <c r="AR4" s="602"/>
      <c r="AS4" s="602"/>
      <c r="AT4" s="602"/>
      <c r="AU4" s="602"/>
      <c r="AV4" s="602"/>
      <c r="AW4" s="602"/>
      <c r="AX4" s="602"/>
      <c r="AY4" s="602"/>
      <c r="AZ4" s="602"/>
      <c r="BA4" s="602"/>
      <c r="BB4" s="602"/>
      <c r="BC4" s="602"/>
      <c r="BD4" s="602"/>
      <c r="BE4" s="602"/>
      <c r="BF4" s="602"/>
      <c r="BG4" s="602" t="s">
        <v>167</v>
      </c>
      <c r="BH4" s="602"/>
      <c r="BI4" s="602"/>
      <c r="BJ4" s="602"/>
      <c r="BK4" s="602"/>
      <c r="BL4" s="602"/>
      <c r="BM4" s="602"/>
      <c r="BN4" s="602"/>
      <c r="BO4" s="602" t="s">
        <v>164</v>
      </c>
      <c r="BP4" s="602"/>
      <c r="BQ4" s="602"/>
      <c r="BR4" s="602"/>
      <c r="BS4" s="602" t="s">
        <v>168</v>
      </c>
      <c r="BT4" s="602"/>
      <c r="BU4" s="602"/>
      <c r="BV4" s="602"/>
      <c r="BW4" s="602"/>
      <c r="BX4" s="602"/>
      <c r="BY4" s="602"/>
      <c r="BZ4" s="602"/>
      <c r="CA4" s="602"/>
      <c r="CB4" s="602"/>
      <c r="CD4" s="599" t="s">
        <v>169</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170</v>
      </c>
      <c r="C5" s="604"/>
      <c r="D5" s="604"/>
      <c r="E5" s="604"/>
      <c r="F5" s="604"/>
      <c r="G5" s="604"/>
      <c r="H5" s="604"/>
      <c r="I5" s="604"/>
      <c r="J5" s="604"/>
      <c r="K5" s="604"/>
      <c r="L5" s="604"/>
      <c r="M5" s="604"/>
      <c r="N5" s="604"/>
      <c r="O5" s="604"/>
      <c r="P5" s="604"/>
      <c r="Q5" s="605"/>
      <c r="R5" s="606">
        <v>10839696</v>
      </c>
      <c r="S5" s="607"/>
      <c r="T5" s="607"/>
      <c r="U5" s="607"/>
      <c r="V5" s="607"/>
      <c r="W5" s="607"/>
      <c r="X5" s="607"/>
      <c r="Y5" s="608"/>
      <c r="Z5" s="609">
        <v>23.2</v>
      </c>
      <c r="AA5" s="609"/>
      <c r="AB5" s="609"/>
      <c r="AC5" s="609"/>
      <c r="AD5" s="610">
        <v>10327533</v>
      </c>
      <c r="AE5" s="610"/>
      <c r="AF5" s="610"/>
      <c r="AG5" s="610"/>
      <c r="AH5" s="610"/>
      <c r="AI5" s="610"/>
      <c r="AJ5" s="610"/>
      <c r="AK5" s="610"/>
      <c r="AL5" s="611">
        <v>48.4</v>
      </c>
      <c r="AM5" s="612"/>
      <c r="AN5" s="612"/>
      <c r="AO5" s="613"/>
      <c r="AP5" s="603" t="s">
        <v>171</v>
      </c>
      <c r="AQ5" s="604"/>
      <c r="AR5" s="604"/>
      <c r="AS5" s="604"/>
      <c r="AT5" s="604"/>
      <c r="AU5" s="604"/>
      <c r="AV5" s="604"/>
      <c r="AW5" s="604"/>
      <c r="AX5" s="604"/>
      <c r="AY5" s="604"/>
      <c r="AZ5" s="604"/>
      <c r="BA5" s="604"/>
      <c r="BB5" s="604"/>
      <c r="BC5" s="604"/>
      <c r="BD5" s="604"/>
      <c r="BE5" s="604"/>
      <c r="BF5" s="605"/>
      <c r="BG5" s="617">
        <v>10299388</v>
      </c>
      <c r="BH5" s="618"/>
      <c r="BI5" s="618"/>
      <c r="BJ5" s="618"/>
      <c r="BK5" s="618"/>
      <c r="BL5" s="618"/>
      <c r="BM5" s="618"/>
      <c r="BN5" s="619"/>
      <c r="BO5" s="620">
        <v>95</v>
      </c>
      <c r="BP5" s="620"/>
      <c r="BQ5" s="620"/>
      <c r="BR5" s="620"/>
      <c r="BS5" s="621">
        <v>51255</v>
      </c>
      <c r="BT5" s="621"/>
      <c r="BU5" s="621"/>
      <c r="BV5" s="621"/>
      <c r="BW5" s="621"/>
      <c r="BX5" s="621"/>
      <c r="BY5" s="621"/>
      <c r="BZ5" s="621"/>
      <c r="CA5" s="621"/>
      <c r="CB5" s="625"/>
      <c r="CD5" s="599" t="s">
        <v>166</v>
      </c>
      <c r="CE5" s="600"/>
      <c r="CF5" s="600"/>
      <c r="CG5" s="600"/>
      <c r="CH5" s="600"/>
      <c r="CI5" s="600"/>
      <c r="CJ5" s="600"/>
      <c r="CK5" s="600"/>
      <c r="CL5" s="600"/>
      <c r="CM5" s="600"/>
      <c r="CN5" s="600"/>
      <c r="CO5" s="600"/>
      <c r="CP5" s="600"/>
      <c r="CQ5" s="601"/>
      <c r="CR5" s="599" t="s">
        <v>172</v>
      </c>
      <c r="CS5" s="600"/>
      <c r="CT5" s="600"/>
      <c r="CU5" s="600"/>
      <c r="CV5" s="600"/>
      <c r="CW5" s="600"/>
      <c r="CX5" s="600"/>
      <c r="CY5" s="601"/>
      <c r="CZ5" s="599" t="s">
        <v>164</v>
      </c>
      <c r="DA5" s="600"/>
      <c r="DB5" s="600"/>
      <c r="DC5" s="601"/>
      <c r="DD5" s="599" t="s">
        <v>173</v>
      </c>
      <c r="DE5" s="600"/>
      <c r="DF5" s="600"/>
      <c r="DG5" s="600"/>
      <c r="DH5" s="600"/>
      <c r="DI5" s="600"/>
      <c r="DJ5" s="600"/>
      <c r="DK5" s="600"/>
      <c r="DL5" s="600"/>
      <c r="DM5" s="600"/>
      <c r="DN5" s="600"/>
      <c r="DO5" s="600"/>
      <c r="DP5" s="601"/>
      <c r="DQ5" s="599" t="s">
        <v>174</v>
      </c>
      <c r="DR5" s="600"/>
      <c r="DS5" s="600"/>
      <c r="DT5" s="600"/>
      <c r="DU5" s="600"/>
      <c r="DV5" s="600"/>
      <c r="DW5" s="600"/>
      <c r="DX5" s="600"/>
      <c r="DY5" s="600"/>
      <c r="DZ5" s="600"/>
      <c r="EA5" s="600"/>
      <c r="EB5" s="600"/>
      <c r="EC5" s="601"/>
    </row>
    <row r="6" spans="2:143" ht="11.25" customHeight="1" x14ac:dyDescent="0.15">
      <c r="B6" s="614" t="s">
        <v>175</v>
      </c>
      <c r="C6" s="615"/>
      <c r="D6" s="615"/>
      <c r="E6" s="615"/>
      <c r="F6" s="615"/>
      <c r="G6" s="615"/>
      <c r="H6" s="615"/>
      <c r="I6" s="615"/>
      <c r="J6" s="615"/>
      <c r="K6" s="615"/>
      <c r="L6" s="615"/>
      <c r="M6" s="615"/>
      <c r="N6" s="615"/>
      <c r="O6" s="615"/>
      <c r="P6" s="615"/>
      <c r="Q6" s="616"/>
      <c r="R6" s="617">
        <v>359442</v>
      </c>
      <c r="S6" s="618"/>
      <c r="T6" s="618"/>
      <c r="U6" s="618"/>
      <c r="V6" s="618"/>
      <c r="W6" s="618"/>
      <c r="X6" s="618"/>
      <c r="Y6" s="619"/>
      <c r="Z6" s="620">
        <v>0.8</v>
      </c>
      <c r="AA6" s="620"/>
      <c r="AB6" s="620"/>
      <c r="AC6" s="620"/>
      <c r="AD6" s="621">
        <v>359442</v>
      </c>
      <c r="AE6" s="621"/>
      <c r="AF6" s="621"/>
      <c r="AG6" s="621"/>
      <c r="AH6" s="621"/>
      <c r="AI6" s="621"/>
      <c r="AJ6" s="621"/>
      <c r="AK6" s="621"/>
      <c r="AL6" s="622">
        <v>1.7</v>
      </c>
      <c r="AM6" s="623"/>
      <c r="AN6" s="623"/>
      <c r="AO6" s="624"/>
      <c r="AP6" s="614" t="s">
        <v>176</v>
      </c>
      <c r="AQ6" s="615"/>
      <c r="AR6" s="615"/>
      <c r="AS6" s="615"/>
      <c r="AT6" s="615"/>
      <c r="AU6" s="615"/>
      <c r="AV6" s="615"/>
      <c r="AW6" s="615"/>
      <c r="AX6" s="615"/>
      <c r="AY6" s="615"/>
      <c r="AZ6" s="615"/>
      <c r="BA6" s="615"/>
      <c r="BB6" s="615"/>
      <c r="BC6" s="615"/>
      <c r="BD6" s="615"/>
      <c r="BE6" s="615"/>
      <c r="BF6" s="616"/>
      <c r="BG6" s="617">
        <v>10299388</v>
      </c>
      <c r="BH6" s="618"/>
      <c r="BI6" s="618"/>
      <c r="BJ6" s="618"/>
      <c r="BK6" s="618"/>
      <c r="BL6" s="618"/>
      <c r="BM6" s="618"/>
      <c r="BN6" s="619"/>
      <c r="BO6" s="620">
        <v>95</v>
      </c>
      <c r="BP6" s="620"/>
      <c r="BQ6" s="620"/>
      <c r="BR6" s="620"/>
      <c r="BS6" s="621">
        <v>51255</v>
      </c>
      <c r="BT6" s="621"/>
      <c r="BU6" s="621"/>
      <c r="BV6" s="621"/>
      <c r="BW6" s="621"/>
      <c r="BX6" s="621"/>
      <c r="BY6" s="621"/>
      <c r="BZ6" s="621"/>
      <c r="CA6" s="621"/>
      <c r="CB6" s="625"/>
      <c r="CD6" s="603" t="s">
        <v>177</v>
      </c>
      <c r="CE6" s="604"/>
      <c r="CF6" s="604"/>
      <c r="CG6" s="604"/>
      <c r="CH6" s="604"/>
      <c r="CI6" s="604"/>
      <c r="CJ6" s="604"/>
      <c r="CK6" s="604"/>
      <c r="CL6" s="604"/>
      <c r="CM6" s="604"/>
      <c r="CN6" s="604"/>
      <c r="CO6" s="604"/>
      <c r="CP6" s="604"/>
      <c r="CQ6" s="605"/>
      <c r="CR6" s="617">
        <v>230481</v>
      </c>
      <c r="CS6" s="618"/>
      <c r="CT6" s="618"/>
      <c r="CU6" s="618"/>
      <c r="CV6" s="618"/>
      <c r="CW6" s="618"/>
      <c r="CX6" s="618"/>
      <c r="CY6" s="619"/>
      <c r="CZ6" s="611">
        <v>0.5</v>
      </c>
      <c r="DA6" s="612"/>
      <c r="DB6" s="612"/>
      <c r="DC6" s="628"/>
      <c r="DD6" s="626" t="s">
        <v>178</v>
      </c>
      <c r="DE6" s="618"/>
      <c r="DF6" s="618"/>
      <c r="DG6" s="618"/>
      <c r="DH6" s="618"/>
      <c r="DI6" s="618"/>
      <c r="DJ6" s="618"/>
      <c r="DK6" s="618"/>
      <c r="DL6" s="618"/>
      <c r="DM6" s="618"/>
      <c r="DN6" s="618"/>
      <c r="DO6" s="618"/>
      <c r="DP6" s="619"/>
      <c r="DQ6" s="626">
        <v>230481</v>
      </c>
      <c r="DR6" s="618"/>
      <c r="DS6" s="618"/>
      <c r="DT6" s="618"/>
      <c r="DU6" s="618"/>
      <c r="DV6" s="618"/>
      <c r="DW6" s="618"/>
      <c r="DX6" s="618"/>
      <c r="DY6" s="618"/>
      <c r="DZ6" s="618"/>
      <c r="EA6" s="618"/>
      <c r="EB6" s="618"/>
      <c r="EC6" s="627"/>
    </row>
    <row r="7" spans="2:143" ht="11.25" customHeight="1" x14ac:dyDescent="0.15">
      <c r="B7" s="614" t="s">
        <v>179</v>
      </c>
      <c r="C7" s="615"/>
      <c r="D7" s="615"/>
      <c r="E7" s="615"/>
      <c r="F7" s="615"/>
      <c r="G7" s="615"/>
      <c r="H7" s="615"/>
      <c r="I7" s="615"/>
      <c r="J7" s="615"/>
      <c r="K7" s="615"/>
      <c r="L7" s="615"/>
      <c r="M7" s="615"/>
      <c r="N7" s="615"/>
      <c r="O7" s="615"/>
      <c r="P7" s="615"/>
      <c r="Q7" s="616"/>
      <c r="R7" s="617">
        <v>3161</v>
      </c>
      <c r="S7" s="618"/>
      <c r="T7" s="618"/>
      <c r="U7" s="618"/>
      <c r="V7" s="618"/>
      <c r="W7" s="618"/>
      <c r="X7" s="618"/>
      <c r="Y7" s="619"/>
      <c r="Z7" s="620">
        <v>0</v>
      </c>
      <c r="AA7" s="620"/>
      <c r="AB7" s="620"/>
      <c r="AC7" s="620"/>
      <c r="AD7" s="621">
        <v>3161</v>
      </c>
      <c r="AE7" s="621"/>
      <c r="AF7" s="621"/>
      <c r="AG7" s="621"/>
      <c r="AH7" s="621"/>
      <c r="AI7" s="621"/>
      <c r="AJ7" s="621"/>
      <c r="AK7" s="621"/>
      <c r="AL7" s="622">
        <v>0</v>
      </c>
      <c r="AM7" s="623"/>
      <c r="AN7" s="623"/>
      <c r="AO7" s="624"/>
      <c r="AP7" s="614" t="s">
        <v>180</v>
      </c>
      <c r="AQ7" s="615"/>
      <c r="AR7" s="615"/>
      <c r="AS7" s="615"/>
      <c r="AT7" s="615"/>
      <c r="AU7" s="615"/>
      <c r="AV7" s="615"/>
      <c r="AW7" s="615"/>
      <c r="AX7" s="615"/>
      <c r="AY7" s="615"/>
      <c r="AZ7" s="615"/>
      <c r="BA7" s="615"/>
      <c r="BB7" s="615"/>
      <c r="BC7" s="615"/>
      <c r="BD7" s="615"/>
      <c r="BE7" s="615"/>
      <c r="BF7" s="616"/>
      <c r="BG7" s="617">
        <v>5199673</v>
      </c>
      <c r="BH7" s="618"/>
      <c r="BI7" s="618"/>
      <c r="BJ7" s="618"/>
      <c r="BK7" s="618"/>
      <c r="BL7" s="618"/>
      <c r="BM7" s="618"/>
      <c r="BN7" s="619"/>
      <c r="BO7" s="620">
        <v>48</v>
      </c>
      <c r="BP7" s="620"/>
      <c r="BQ7" s="620"/>
      <c r="BR7" s="620"/>
      <c r="BS7" s="621">
        <v>51255</v>
      </c>
      <c r="BT7" s="621"/>
      <c r="BU7" s="621"/>
      <c r="BV7" s="621"/>
      <c r="BW7" s="621"/>
      <c r="BX7" s="621"/>
      <c r="BY7" s="621"/>
      <c r="BZ7" s="621"/>
      <c r="CA7" s="621"/>
      <c r="CB7" s="625"/>
      <c r="CD7" s="614" t="s">
        <v>181</v>
      </c>
      <c r="CE7" s="615"/>
      <c r="CF7" s="615"/>
      <c r="CG7" s="615"/>
      <c r="CH7" s="615"/>
      <c r="CI7" s="615"/>
      <c r="CJ7" s="615"/>
      <c r="CK7" s="615"/>
      <c r="CL7" s="615"/>
      <c r="CM7" s="615"/>
      <c r="CN7" s="615"/>
      <c r="CO7" s="615"/>
      <c r="CP7" s="615"/>
      <c r="CQ7" s="616"/>
      <c r="CR7" s="617">
        <v>8203582</v>
      </c>
      <c r="CS7" s="618"/>
      <c r="CT7" s="618"/>
      <c r="CU7" s="618"/>
      <c r="CV7" s="618"/>
      <c r="CW7" s="618"/>
      <c r="CX7" s="618"/>
      <c r="CY7" s="619"/>
      <c r="CZ7" s="620">
        <v>18.100000000000001</v>
      </c>
      <c r="DA7" s="620"/>
      <c r="DB7" s="620"/>
      <c r="DC7" s="620"/>
      <c r="DD7" s="626">
        <v>540628</v>
      </c>
      <c r="DE7" s="618"/>
      <c r="DF7" s="618"/>
      <c r="DG7" s="618"/>
      <c r="DH7" s="618"/>
      <c r="DI7" s="618"/>
      <c r="DJ7" s="618"/>
      <c r="DK7" s="618"/>
      <c r="DL7" s="618"/>
      <c r="DM7" s="618"/>
      <c r="DN7" s="618"/>
      <c r="DO7" s="618"/>
      <c r="DP7" s="619"/>
      <c r="DQ7" s="626">
        <v>6593379</v>
      </c>
      <c r="DR7" s="618"/>
      <c r="DS7" s="618"/>
      <c r="DT7" s="618"/>
      <c r="DU7" s="618"/>
      <c r="DV7" s="618"/>
      <c r="DW7" s="618"/>
      <c r="DX7" s="618"/>
      <c r="DY7" s="618"/>
      <c r="DZ7" s="618"/>
      <c r="EA7" s="618"/>
      <c r="EB7" s="618"/>
      <c r="EC7" s="627"/>
    </row>
    <row r="8" spans="2:143" ht="11.25" customHeight="1" x14ac:dyDescent="0.15">
      <c r="B8" s="614" t="s">
        <v>182</v>
      </c>
      <c r="C8" s="615"/>
      <c r="D8" s="615"/>
      <c r="E8" s="615"/>
      <c r="F8" s="615"/>
      <c r="G8" s="615"/>
      <c r="H8" s="615"/>
      <c r="I8" s="615"/>
      <c r="J8" s="615"/>
      <c r="K8" s="615"/>
      <c r="L8" s="615"/>
      <c r="M8" s="615"/>
      <c r="N8" s="615"/>
      <c r="O8" s="615"/>
      <c r="P8" s="615"/>
      <c r="Q8" s="616"/>
      <c r="R8" s="617">
        <v>65055</v>
      </c>
      <c r="S8" s="618"/>
      <c r="T8" s="618"/>
      <c r="U8" s="618"/>
      <c r="V8" s="618"/>
      <c r="W8" s="618"/>
      <c r="X8" s="618"/>
      <c r="Y8" s="619"/>
      <c r="Z8" s="620">
        <v>0.1</v>
      </c>
      <c r="AA8" s="620"/>
      <c r="AB8" s="620"/>
      <c r="AC8" s="620"/>
      <c r="AD8" s="621">
        <v>65055</v>
      </c>
      <c r="AE8" s="621"/>
      <c r="AF8" s="621"/>
      <c r="AG8" s="621"/>
      <c r="AH8" s="621"/>
      <c r="AI8" s="621"/>
      <c r="AJ8" s="621"/>
      <c r="AK8" s="621"/>
      <c r="AL8" s="622">
        <v>0.3</v>
      </c>
      <c r="AM8" s="623"/>
      <c r="AN8" s="623"/>
      <c r="AO8" s="624"/>
      <c r="AP8" s="614" t="s">
        <v>183</v>
      </c>
      <c r="AQ8" s="615"/>
      <c r="AR8" s="615"/>
      <c r="AS8" s="615"/>
      <c r="AT8" s="615"/>
      <c r="AU8" s="615"/>
      <c r="AV8" s="615"/>
      <c r="AW8" s="615"/>
      <c r="AX8" s="615"/>
      <c r="AY8" s="615"/>
      <c r="AZ8" s="615"/>
      <c r="BA8" s="615"/>
      <c r="BB8" s="615"/>
      <c r="BC8" s="615"/>
      <c r="BD8" s="615"/>
      <c r="BE8" s="615"/>
      <c r="BF8" s="616"/>
      <c r="BG8" s="617">
        <v>164941</v>
      </c>
      <c r="BH8" s="618"/>
      <c r="BI8" s="618"/>
      <c r="BJ8" s="618"/>
      <c r="BK8" s="618"/>
      <c r="BL8" s="618"/>
      <c r="BM8" s="618"/>
      <c r="BN8" s="619"/>
      <c r="BO8" s="620">
        <v>1.5</v>
      </c>
      <c r="BP8" s="620"/>
      <c r="BQ8" s="620"/>
      <c r="BR8" s="620"/>
      <c r="BS8" s="621" t="s">
        <v>178</v>
      </c>
      <c r="BT8" s="621"/>
      <c r="BU8" s="621"/>
      <c r="BV8" s="621"/>
      <c r="BW8" s="621"/>
      <c r="BX8" s="621"/>
      <c r="BY8" s="621"/>
      <c r="BZ8" s="621"/>
      <c r="CA8" s="621"/>
      <c r="CB8" s="625"/>
      <c r="CD8" s="614" t="s">
        <v>184</v>
      </c>
      <c r="CE8" s="615"/>
      <c r="CF8" s="615"/>
      <c r="CG8" s="615"/>
      <c r="CH8" s="615"/>
      <c r="CI8" s="615"/>
      <c r="CJ8" s="615"/>
      <c r="CK8" s="615"/>
      <c r="CL8" s="615"/>
      <c r="CM8" s="615"/>
      <c r="CN8" s="615"/>
      <c r="CO8" s="615"/>
      <c r="CP8" s="615"/>
      <c r="CQ8" s="616"/>
      <c r="CR8" s="617">
        <v>17229644</v>
      </c>
      <c r="CS8" s="618"/>
      <c r="CT8" s="618"/>
      <c r="CU8" s="618"/>
      <c r="CV8" s="618"/>
      <c r="CW8" s="618"/>
      <c r="CX8" s="618"/>
      <c r="CY8" s="619"/>
      <c r="CZ8" s="620">
        <v>38</v>
      </c>
      <c r="DA8" s="620"/>
      <c r="DB8" s="620"/>
      <c r="DC8" s="620"/>
      <c r="DD8" s="626">
        <v>100587</v>
      </c>
      <c r="DE8" s="618"/>
      <c r="DF8" s="618"/>
      <c r="DG8" s="618"/>
      <c r="DH8" s="618"/>
      <c r="DI8" s="618"/>
      <c r="DJ8" s="618"/>
      <c r="DK8" s="618"/>
      <c r="DL8" s="618"/>
      <c r="DM8" s="618"/>
      <c r="DN8" s="618"/>
      <c r="DO8" s="618"/>
      <c r="DP8" s="619"/>
      <c r="DQ8" s="626">
        <v>8222014</v>
      </c>
      <c r="DR8" s="618"/>
      <c r="DS8" s="618"/>
      <c r="DT8" s="618"/>
      <c r="DU8" s="618"/>
      <c r="DV8" s="618"/>
      <c r="DW8" s="618"/>
      <c r="DX8" s="618"/>
      <c r="DY8" s="618"/>
      <c r="DZ8" s="618"/>
      <c r="EA8" s="618"/>
      <c r="EB8" s="618"/>
      <c r="EC8" s="627"/>
    </row>
    <row r="9" spans="2:143" ht="11.25" customHeight="1" x14ac:dyDescent="0.15">
      <c r="B9" s="614" t="s">
        <v>185</v>
      </c>
      <c r="C9" s="615"/>
      <c r="D9" s="615"/>
      <c r="E9" s="615"/>
      <c r="F9" s="615"/>
      <c r="G9" s="615"/>
      <c r="H9" s="615"/>
      <c r="I9" s="615"/>
      <c r="J9" s="615"/>
      <c r="K9" s="615"/>
      <c r="L9" s="615"/>
      <c r="M9" s="615"/>
      <c r="N9" s="615"/>
      <c r="O9" s="615"/>
      <c r="P9" s="615"/>
      <c r="Q9" s="616"/>
      <c r="R9" s="617">
        <v>80467</v>
      </c>
      <c r="S9" s="618"/>
      <c r="T9" s="618"/>
      <c r="U9" s="618"/>
      <c r="V9" s="618"/>
      <c r="W9" s="618"/>
      <c r="X9" s="618"/>
      <c r="Y9" s="619"/>
      <c r="Z9" s="620">
        <v>0.2</v>
      </c>
      <c r="AA9" s="620"/>
      <c r="AB9" s="620"/>
      <c r="AC9" s="620"/>
      <c r="AD9" s="621">
        <v>80467</v>
      </c>
      <c r="AE9" s="621"/>
      <c r="AF9" s="621"/>
      <c r="AG9" s="621"/>
      <c r="AH9" s="621"/>
      <c r="AI9" s="621"/>
      <c r="AJ9" s="621"/>
      <c r="AK9" s="621"/>
      <c r="AL9" s="622">
        <v>0.4</v>
      </c>
      <c r="AM9" s="623"/>
      <c r="AN9" s="623"/>
      <c r="AO9" s="624"/>
      <c r="AP9" s="614" t="s">
        <v>186</v>
      </c>
      <c r="AQ9" s="615"/>
      <c r="AR9" s="615"/>
      <c r="AS9" s="615"/>
      <c r="AT9" s="615"/>
      <c r="AU9" s="615"/>
      <c r="AV9" s="615"/>
      <c r="AW9" s="615"/>
      <c r="AX9" s="615"/>
      <c r="AY9" s="615"/>
      <c r="AZ9" s="615"/>
      <c r="BA9" s="615"/>
      <c r="BB9" s="615"/>
      <c r="BC9" s="615"/>
      <c r="BD9" s="615"/>
      <c r="BE9" s="615"/>
      <c r="BF9" s="616"/>
      <c r="BG9" s="617">
        <v>4639227</v>
      </c>
      <c r="BH9" s="618"/>
      <c r="BI9" s="618"/>
      <c r="BJ9" s="618"/>
      <c r="BK9" s="618"/>
      <c r="BL9" s="618"/>
      <c r="BM9" s="618"/>
      <c r="BN9" s="619"/>
      <c r="BO9" s="620">
        <v>42.8</v>
      </c>
      <c r="BP9" s="620"/>
      <c r="BQ9" s="620"/>
      <c r="BR9" s="620"/>
      <c r="BS9" s="621" t="s">
        <v>113</v>
      </c>
      <c r="BT9" s="621"/>
      <c r="BU9" s="621"/>
      <c r="BV9" s="621"/>
      <c r="BW9" s="621"/>
      <c r="BX9" s="621"/>
      <c r="BY9" s="621"/>
      <c r="BZ9" s="621"/>
      <c r="CA9" s="621"/>
      <c r="CB9" s="625"/>
      <c r="CD9" s="614" t="s">
        <v>187</v>
      </c>
      <c r="CE9" s="615"/>
      <c r="CF9" s="615"/>
      <c r="CG9" s="615"/>
      <c r="CH9" s="615"/>
      <c r="CI9" s="615"/>
      <c r="CJ9" s="615"/>
      <c r="CK9" s="615"/>
      <c r="CL9" s="615"/>
      <c r="CM9" s="615"/>
      <c r="CN9" s="615"/>
      <c r="CO9" s="615"/>
      <c r="CP9" s="615"/>
      <c r="CQ9" s="616"/>
      <c r="CR9" s="617">
        <v>3533981</v>
      </c>
      <c r="CS9" s="618"/>
      <c r="CT9" s="618"/>
      <c r="CU9" s="618"/>
      <c r="CV9" s="618"/>
      <c r="CW9" s="618"/>
      <c r="CX9" s="618"/>
      <c r="CY9" s="619"/>
      <c r="CZ9" s="620">
        <v>7.8</v>
      </c>
      <c r="DA9" s="620"/>
      <c r="DB9" s="620"/>
      <c r="DC9" s="620"/>
      <c r="DD9" s="626">
        <v>33118</v>
      </c>
      <c r="DE9" s="618"/>
      <c r="DF9" s="618"/>
      <c r="DG9" s="618"/>
      <c r="DH9" s="618"/>
      <c r="DI9" s="618"/>
      <c r="DJ9" s="618"/>
      <c r="DK9" s="618"/>
      <c r="DL9" s="618"/>
      <c r="DM9" s="618"/>
      <c r="DN9" s="618"/>
      <c r="DO9" s="618"/>
      <c r="DP9" s="619"/>
      <c r="DQ9" s="626">
        <v>2745586</v>
      </c>
      <c r="DR9" s="618"/>
      <c r="DS9" s="618"/>
      <c r="DT9" s="618"/>
      <c r="DU9" s="618"/>
      <c r="DV9" s="618"/>
      <c r="DW9" s="618"/>
      <c r="DX9" s="618"/>
      <c r="DY9" s="618"/>
      <c r="DZ9" s="618"/>
      <c r="EA9" s="618"/>
      <c r="EB9" s="618"/>
      <c r="EC9" s="627"/>
    </row>
    <row r="10" spans="2:143" ht="11.25" customHeight="1" x14ac:dyDescent="0.15">
      <c r="B10" s="614" t="s">
        <v>188</v>
      </c>
      <c r="C10" s="615"/>
      <c r="D10" s="615"/>
      <c r="E10" s="615"/>
      <c r="F10" s="615"/>
      <c r="G10" s="615"/>
      <c r="H10" s="615"/>
      <c r="I10" s="615"/>
      <c r="J10" s="615"/>
      <c r="K10" s="615"/>
      <c r="L10" s="615"/>
      <c r="M10" s="615"/>
      <c r="N10" s="615"/>
      <c r="O10" s="615"/>
      <c r="P10" s="615"/>
      <c r="Q10" s="616"/>
      <c r="R10" s="617" t="s">
        <v>178</v>
      </c>
      <c r="S10" s="618"/>
      <c r="T10" s="618"/>
      <c r="U10" s="618"/>
      <c r="V10" s="618"/>
      <c r="W10" s="618"/>
      <c r="X10" s="618"/>
      <c r="Y10" s="619"/>
      <c r="Z10" s="620" t="s">
        <v>178</v>
      </c>
      <c r="AA10" s="620"/>
      <c r="AB10" s="620"/>
      <c r="AC10" s="620"/>
      <c r="AD10" s="621" t="s">
        <v>178</v>
      </c>
      <c r="AE10" s="621"/>
      <c r="AF10" s="621"/>
      <c r="AG10" s="621"/>
      <c r="AH10" s="621"/>
      <c r="AI10" s="621"/>
      <c r="AJ10" s="621"/>
      <c r="AK10" s="621"/>
      <c r="AL10" s="622" t="s">
        <v>178</v>
      </c>
      <c r="AM10" s="623"/>
      <c r="AN10" s="623"/>
      <c r="AO10" s="624"/>
      <c r="AP10" s="614" t="s">
        <v>189</v>
      </c>
      <c r="AQ10" s="615"/>
      <c r="AR10" s="615"/>
      <c r="AS10" s="615"/>
      <c r="AT10" s="615"/>
      <c r="AU10" s="615"/>
      <c r="AV10" s="615"/>
      <c r="AW10" s="615"/>
      <c r="AX10" s="615"/>
      <c r="AY10" s="615"/>
      <c r="AZ10" s="615"/>
      <c r="BA10" s="615"/>
      <c r="BB10" s="615"/>
      <c r="BC10" s="615"/>
      <c r="BD10" s="615"/>
      <c r="BE10" s="615"/>
      <c r="BF10" s="616"/>
      <c r="BG10" s="617">
        <v>176587</v>
      </c>
      <c r="BH10" s="618"/>
      <c r="BI10" s="618"/>
      <c r="BJ10" s="618"/>
      <c r="BK10" s="618"/>
      <c r="BL10" s="618"/>
      <c r="BM10" s="618"/>
      <c r="BN10" s="619"/>
      <c r="BO10" s="620">
        <v>1.6</v>
      </c>
      <c r="BP10" s="620"/>
      <c r="BQ10" s="620"/>
      <c r="BR10" s="620"/>
      <c r="BS10" s="621" t="s">
        <v>113</v>
      </c>
      <c r="BT10" s="621"/>
      <c r="BU10" s="621"/>
      <c r="BV10" s="621"/>
      <c r="BW10" s="621"/>
      <c r="BX10" s="621"/>
      <c r="BY10" s="621"/>
      <c r="BZ10" s="621"/>
      <c r="CA10" s="621"/>
      <c r="CB10" s="625"/>
      <c r="CD10" s="614" t="s">
        <v>190</v>
      </c>
      <c r="CE10" s="615"/>
      <c r="CF10" s="615"/>
      <c r="CG10" s="615"/>
      <c r="CH10" s="615"/>
      <c r="CI10" s="615"/>
      <c r="CJ10" s="615"/>
      <c r="CK10" s="615"/>
      <c r="CL10" s="615"/>
      <c r="CM10" s="615"/>
      <c r="CN10" s="615"/>
      <c r="CO10" s="615"/>
      <c r="CP10" s="615"/>
      <c r="CQ10" s="616"/>
      <c r="CR10" s="617">
        <v>10010</v>
      </c>
      <c r="CS10" s="618"/>
      <c r="CT10" s="618"/>
      <c r="CU10" s="618"/>
      <c r="CV10" s="618"/>
      <c r="CW10" s="618"/>
      <c r="CX10" s="618"/>
      <c r="CY10" s="619"/>
      <c r="CZ10" s="620">
        <v>0</v>
      </c>
      <c r="DA10" s="620"/>
      <c r="DB10" s="620"/>
      <c r="DC10" s="620"/>
      <c r="DD10" s="626" t="s">
        <v>178</v>
      </c>
      <c r="DE10" s="618"/>
      <c r="DF10" s="618"/>
      <c r="DG10" s="618"/>
      <c r="DH10" s="618"/>
      <c r="DI10" s="618"/>
      <c r="DJ10" s="618"/>
      <c r="DK10" s="618"/>
      <c r="DL10" s="618"/>
      <c r="DM10" s="618"/>
      <c r="DN10" s="618"/>
      <c r="DO10" s="618"/>
      <c r="DP10" s="619"/>
      <c r="DQ10" s="626">
        <v>10010</v>
      </c>
      <c r="DR10" s="618"/>
      <c r="DS10" s="618"/>
      <c r="DT10" s="618"/>
      <c r="DU10" s="618"/>
      <c r="DV10" s="618"/>
      <c r="DW10" s="618"/>
      <c r="DX10" s="618"/>
      <c r="DY10" s="618"/>
      <c r="DZ10" s="618"/>
      <c r="EA10" s="618"/>
      <c r="EB10" s="618"/>
      <c r="EC10" s="627"/>
    </row>
    <row r="11" spans="2:143" ht="11.25" customHeight="1" x14ac:dyDescent="0.15">
      <c r="B11" s="614" t="s">
        <v>191</v>
      </c>
      <c r="C11" s="615"/>
      <c r="D11" s="615"/>
      <c r="E11" s="615"/>
      <c r="F11" s="615"/>
      <c r="G11" s="615"/>
      <c r="H11" s="615"/>
      <c r="I11" s="615"/>
      <c r="J11" s="615"/>
      <c r="K11" s="615"/>
      <c r="L11" s="615"/>
      <c r="M11" s="615"/>
      <c r="N11" s="615"/>
      <c r="O11" s="615"/>
      <c r="P11" s="615"/>
      <c r="Q11" s="616"/>
      <c r="R11" s="617">
        <v>2147288</v>
      </c>
      <c r="S11" s="618"/>
      <c r="T11" s="618"/>
      <c r="U11" s="618"/>
      <c r="V11" s="618"/>
      <c r="W11" s="618"/>
      <c r="X11" s="618"/>
      <c r="Y11" s="619"/>
      <c r="Z11" s="622">
        <v>4.5999999999999996</v>
      </c>
      <c r="AA11" s="623"/>
      <c r="AB11" s="623"/>
      <c r="AC11" s="629"/>
      <c r="AD11" s="626">
        <v>2147288</v>
      </c>
      <c r="AE11" s="618"/>
      <c r="AF11" s="618"/>
      <c r="AG11" s="618"/>
      <c r="AH11" s="618"/>
      <c r="AI11" s="618"/>
      <c r="AJ11" s="618"/>
      <c r="AK11" s="619"/>
      <c r="AL11" s="622">
        <v>10.1</v>
      </c>
      <c r="AM11" s="623"/>
      <c r="AN11" s="623"/>
      <c r="AO11" s="624"/>
      <c r="AP11" s="614" t="s">
        <v>192</v>
      </c>
      <c r="AQ11" s="615"/>
      <c r="AR11" s="615"/>
      <c r="AS11" s="615"/>
      <c r="AT11" s="615"/>
      <c r="AU11" s="615"/>
      <c r="AV11" s="615"/>
      <c r="AW11" s="615"/>
      <c r="AX11" s="615"/>
      <c r="AY11" s="615"/>
      <c r="AZ11" s="615"/>
      <c r="BA11" s="615"/>
      <c r="BB11" s="615"/>
      <c r="BC11" s="615"/>
      <c r="BD11" s="615"/>
      <c r="BE11" s="615"/>
      <c r="BF11" s="616"/>
      <c r="BG11" s="617">
        <v>218918</v>
      </c>
      <c r="BH11" s="618"/>
      <c r="BI11" s="618"/>
      <c r="BJ11" s="618"/>
      <c r="BK11" s="618"/>
      <c r="BL11" s="618"/>
      <c r="BM11" s="618"/>
      <c r="BN11" s="619"/>
      <c r="BO11" s="620">
        <v>2</v>
      </c>
      <c r="BP11" s="620"/>
      <c r="BQ11" s="620"/>
      <c r="BR11" s="620"/>
      <c r="BS11" s="621">
        <v>51255</v>
      </c>
      <c r="BT11" s="621"/>
      <c r="BU11" s="621"/>
      <c r="BV11" s="621"/>
      <c r="BW11" s="621"/>
      <c r="BX11" s="621"/>
      <c r="BY11" s="621"/>
      <c r="BZ11" s="621"/>
      <c r="CA11" s="621"/>
      <c r="CB11" s="625"/>
      <c r="CD11" s="614" t="s">
        <v>193</v>
      </c>
      <c r="CE11" s="615"/>
      <c r="CF11" s="615"/>
      <c r="CG11" s="615"/>
      <c r="CH11" s="615"/>
      <c r="CI11" s="615"/>
      <c r="CJ11" s="615"/>
      <c r="CK11" s="615"/>
      <c r="CL11" s="615"/>
      <c r="CM11" s="615"/>
      <c r="CN11" s="615"/>
      <c r="CO11" s="615"/>
      <c r="CP11" s="615"/>
      <c r="CQ11" s="616"/>
      <c r="CR11" s="617">
        <v>1018438</v>
      </c>
      <c r="CS11" s="618"/>
      <c r="CT11" s="618"/>
      <c r="CU11" s="618"/>
      <c r="CV11" s="618"/>
      <c r="CW11" s="618"/>
      <c r="CX11" s="618"/>
      <c r="CY11" s="619"/>
      <c r="CZ11" s="620">
        <v>2.2000000000000002</v>
      </c>
      <c r="DA11" s="620"/>
      <c r="DB11" s="620"/>
      <c r="DC11" s="620"/>
      <c r="DD11" s="626">
        <v>564225</v>
      </c>
      <c r="DE11" s="618"/>
      <c r="DF11" s="618"/>
      <c r="DG11" s="618"/>
      <c r="DH11" s="618"/>
      <c r="DI11" s="618"/>
      <c r="DJ11" s="618"/>
      <c r="DK11" s="618"/>
      <c r="DL11" s="618"/>
      <c r="DM11" s="618"/>
      <c r="DN11" s="618"/>
      <c r="DO11" s="618"/>
      <c r="DP11" s="619"/>
      <c r="DQ11" s="626">
        <v>433790</v>
      </c>
      <c r="DR11" s="618"/>
      <c r="DS11" s="618"/>
      <c r="DT11" s="618"/>
      <c r="DU11" s="618"/>
      <c r="DV11" s="618"/>
      <c r="DW11" s="618"/>
      <c r="DX11" s="618"/>
      <c r="DY11" s="618"/>
      <c r="DZ11" s="618"/>
      <c r="EA11" s="618"/>
      <c r="EB11" s="618"/>
      <c r="EC11" s="627"/>
    </row>
    <row r="12" spans="2:143" ht="11.25" customHeight="1" x14ac:dyDescent="0.15">
      <c r="B12" s="614" t="s">
        <v>194</v>
      </c>
      <c r="C12" s="615"/>
      <c r="D12" s="615"/>
      <c r="E12" s="615"/>
      <c r="F12" s="615"/>
      <c r="G12" s="615"/>
      <c r="H12" s="615"/>
      <c r="I12" s="615"/>
      <c r="J12" s="615"/>
      <c r="K12" s="615"/>
      <c r="L12" s="615"/>
      <c r="M12" s="615"/>
      <c r="N12" s="615"/>
      <c r="O12" s="615"/>
      <c r="P12" s="615"/>
      <c r="Q12" s="616"/>
      <c r="R12" s="617">
        <v>38345</v>
      </c>
      <c r="S12" s="618"/>
      <c r="T12" s="618"/>
      <c r="U12" s="618"/>
      <c r="V12" s="618"/>
      <c r="W12" s="618"/>
      <c r="X12" s="618"/>
      <c r="Y12" s="619"/>
      <c r="Z12" s="620">
        <v>0.1</v>
      </c>
      <c r="AA12" s="620"/>
      <c r="AB12" s="620"/>
      <c r="AC12" s="620"/>
      <c r="AD12" s="621">
        <v>38345</v>
      </c>
      <c r="AE12" s="621"/>
      <c r="AF12" s="621"/>
      <c r="AG12" s="621"/>
      <c r="AH12" s="621"/>
      <c r="AI12" s="621"/>
      <c r="AJ12" s="621"/>
      <c r="AK12" s="621"/>
      <c r="AL12" s="622">
        <v>0.2</v>
      </c>
      <c r="AM12" s="623"/>
      <c r="AN12" s="623"/>
      <c r="AO12" s="624"/>
      <c r="AP12" s="614" t="s">
        <v>195</v>
      </c>
      <c r="AQ12" s="615"/>
      <c r="AR12" s="615"/>
      <c r="AS12" s="615"/>
      <c r="AT12" s="615"/>
      <c r="AU12" s="615"/>
      <c r="AV12" s="615"/>
      <c r="AW12" s="615"/>
      <c r="AX12" s="615"/>
      <c r="AY12" s="615"/>
      <c r="AZ12" s="615"/>
      <c r="BA12" s="615"/>
      <c r="BB12" s="615"/>
      <c r="BC12" s="615"/>
      <c r="BD12" s="615"/>
      <c r="BE12" s="615"/>
      <c r="BF12" s="616"/>
      <c r="BG12" s="617">
        <v>4264493</v>
      </c>
      <c r="BH12" s="618"/>
      <c r="BI12" s="618"/>
      <c r="BJ12" s="618"/>
      <c r="BK12" s="618"/>
      <c r="BL12" s="618"/>
      <c r="BM12" s="618"/>
      <c r="BN12" s="619"/>
      <c r="BO12" s="620">
        <v>39.299999999999997</v>
      </c>
      <c r="BP12" s="620"/>
      <c r="BQ12" s="620"/>
      <c r="BR12" s="620"/>
      <c r="BS12" s="621" t="s">
        <v>178</v>
      </c>
      <c r="BT12" s="621"/>
      <c r="BU12" s="621"/>
      <c r="BV12" s="621"/>
      <c r="BW12" s="621"/>
      <c r="BX12" s="621"/>
      <c r="BY12" s="621"/>
      <c r="BZ12" s="621"/>
      <c r="CA12" s="621"/>
      <c r="CB12" s="625"/>
      <c r="CD12" s="614" t="s">
        <v>196</v>
      </c>
      <c r="CE12" s="615"/>
      <c r="CF12" s="615"/>
      <c r="CG12" s="615"/>
      <c r="CH12" s="615"/>
      <c r="CI12" s="615"/>
      <c r="CJ12" s="615"/>
      <c r="CK12" s="615"/>
      <c r="CL12" s="615"/>
      <c r="CM12" s="615"/>
      <c r="CN12" s="615"/>
      <c r="CO12" s="615"/>
      <c r="CP12" s="615"/>
      <c r="CQ12" s="616"/>
      <c r="CR12" s="617">
        <v>946075</v>
      </c>
      <c r="CS12" s="618"/>
      <c r="CT12" s="618"/>
      <c r="CU12" s="618"/>
      <c r="CV12" s="618"/>
      <c r="CW12" s="618"/>
      <c r="CX12" s="618"/>
      <c r="CY12" s="619"/>
      <c r="CZ12" s="620">
        <v>2.1</v>
      </c>
      <c r="DA12" s="620"/>
      <c r="DB12" s="620"/>
      <c r="DC12" s="620"/>
      <c r="DD12" s="626">
        <v>24498</v>
      </c>
      <c r="DE12" s="618"/>
      <c r="DF12" s="618"/>
      <c r="DG12" s="618"/>
      <c r="DH12" s="618"/>
      <c r="DI12" s="618"/>
      <c r="DJ12" s="618"/>
      <c r="DK12" s="618"/>
      <c r="DL12" s="618"/>
      <c r="DM12" s="618"/>
      <c r="DN12" s="618"/>
      <c r="DO12" s="618"/>
      <c r="DP12" s="619"/>
      <c r="DQ12" s="626">
        <v>587833</v>
      </c>
      <c r="DR12" s="618"/>
      <c r="DS12" s="618"/>
      <c r="DT12" s="618"/>
      <c r="DU12" s="618"/>
      <c r="DV12" s="618"/>
      <c r="DW12" s="618"/>
      <c r="DX12" s="618"/>
      <c r="DY12" s="618"/>
      <c r="DZ12" s="618"/>
      <c r="EA12" s="618"/>
      <c r="EB12" s="618"/>
      <c r="EC12" s="627"/>
    </row>
    <row r="13" spans="2:143" ht="11.25" customHeight="1" x14ac:dyDescent="0.15">
      <c r="B13" s="614" t="s">
        <v>197</v>
      </c>
      <c r="C13" s="615"/>
      <c r="D13" s="615"/>
      <c r="E13" s="615"/>
      <c r="F13" s="615"/>
      <c r="G13" s="615"/>
      <c r="H13" s="615"/>
      <c r="I13" s="615"/>
      <c r="J13" s="615"/>
      <c r="K13" s="615"/>
      <c r="L13" s="615"/>
      <c r="M13" s="615"/>
      <c r="N13" s="615"/>
      <c r="O13" s="615"/>
      <c r="P13" s="615"/>
      <c r="Q13" s="616"/>
      <c r="R13" s="617" t="s">
        <v>198</v>
      </c>
      <c r="S13" s="618"/>
      <c r="T13" s="618"/>
      <c r="U13" s="618"/>
      <c r="V13" s="618"/>
      <c r="W13" s="618"/>
      <c r="X13" s="618"/>
      <c r="Y13" s="619"/>
      <c r="Z13" s="620" t="s">
        <v>67</v>
      </c>
      <c r="AA13" s="620"/>
      <c r="AB13" s="620"/>
      <c r="AC13" s="620"/>
      <c r="AD13" s="621" t="s">
        <v>199</v>
      </c>
      <c r="AE13" s="621"/>
      <c r="AF13" s="621"/>
      <c r="AG13" s="621"/>
      <c r="AH13" s="621"/>
      <c r="AI13" s="621"/>
      <c r="AJ13" s="621"/>
      <c r="AK13" s="621"/>
      <c r="AL13" s="622" t="s">
        <v>67</v>
      </c>
      <c r="AM13" s="623"/>
      <c r="AN13" s="623"/>
      <c r="AO13" s="624"/>
      <c r="AP13" s="614" t="s">
        <v>200</v>
      </c>
      <c r="AQ13" s="615"/>
      <c r="AR13" s="615"/>
      <c r="AS13" s="615"/>
      <c r="AT13" s="615"/>
      <c r="AU13" s="615"/>
      <c r="AV13" s="615"/>
      <c r="AW13" s="615"/>
      <c r="AX13" s="615"/>
      <c r="AY13" s="615"/>
      <c r="AZ13" s="615"/>
      <c r="BA13" s="615"/>
      <c r="BB13" s="615"/>
      <c r="BC13" s="615"/>
      <c r="BD13" s="615"/>
      <c r="BE13" s="615"/>
      <c r="BF13" s="616"/>
      <c r="BG13" s="617">
        <v>4258172</v>
      </c>
      <c r="BH13" s="618"/>
      <c r="BI13" s="618"/>
      <c r="BJ13" s="618"/>
      <c r="BK13" s="618"/>
      <c r="BL13" s="618"/>
      <c r="BM13" s="618"/>
      <c r="BN13" s="619"/>
      <c r="BO13" s="620">
        <v>39.299999999999997</v>
      </c>
      <c r="BP13" s="620"/>
      <c r="BQ13" s="620"/>
      <c r="BR13" s="620"/>
      <c r="BS13" s="621" t="s">
        <v>178</v>
      </c>
      <c r="BT13" s="621"/>
      <c r="BU13" s="621"/>
      <c r="BV13" s="621"/>
      <c r="BW13" s="621"/>
      <c r="BX13" s="621"/>
      <c r="BY13" s="621"/>
      <c r="BZ13" s="621"/>
      <c r="CA13" s="621"/>
      <c r="CB13" s="625"/>
      <c r="CD13" s="614" t="s">
        <v>201</v>
      </c>
      <c r="CE13" s="615"/>
      <c r="CF13" s="615"/>
      <c r="CG13" s="615"/>
      <c r="CH13" s="615"/>
      <c r="CI13" s="615"/>
      <c r="CJ13" s="615"/>
      <c r="CK13" s="615"/>
      <c r="CL13" s="615"/>
      <c r="CM13" s="615"/>
      <c r="CN13" s="615"/>
      <c r="CO13" s="615"/>
      <c r="CP13" s="615"/>
      <c r="CQ13" s="616"/>
      <c r="CR13" s="617">
        <v>2327259</v>
      </c>
      <c r="CS13" s="618"/>
      <c r="CT13" s="618"/>
      <c r="CU13" s="618"/>
      <c r="CV13" s="618"/>
      <c r="CW13" s="618"/>
      <c r="CX13" s="618"/>
      <c r="CY13" s="619"/>
      <c r="CZ13" s="620">
        <v>5.0999999999999996</v>
      </c>
      <c r="DA13" s="620"/>
      <c r="DB13" s="620"/>
      <c r="DC13" s="620"/>
      <c r="DD13" s="626">
        <v>634638</v>
      </c>
      <c r="DE13" s="618"/>
      <c r="DF13" s="618"/>
      <c r="DG13" s="618"/>
      <c r="DH13" s="618"/>
      <c r="DI13" s="618"/>
      <c r="DJ13" s="618"/>
      <c r="DK13" s="618"/>
      <c r="DL13" s="618"/>
      <c r="DM13" s="618"/>
      <c r="DN13" s="618"/>
      <c r="DO13" s="618"/>
      <c r="DP13" s="619"/>
      <c r="DQ13" s="626">
        <v>1929160</v>
      </c>
      <c r="DR13" s="618"/>
      <c r="DS13" s="618"/>
      <c r="DT13" s="618"/>
      <c r="DU13" s="618"/>
      <c r="DV13" s="618"/>
      <c r="DW13" s="618"/>
      <c r="DX13" s="618"/>
      <c r="DY13" s="618"/>
      <c r="DZ13" s="618"/>
      <c r="EA13" s="618"/>
      <c r="EB13" s="618"/>
      <c r="EC13" s="627"/>
    </row>
    <row r="14" spans="2:143" ht="11.25" customHeight="1" x14ac:dyDescent="0.15">
      <c r="B14" s="614" t="s">
        <v>202</v>
      </c>
      <c r="C14" s="615"/>
      <c r="D14" s="615"/>
      <c r="E14" s="615"/>
      <c r="F14" s="615"/>
      <c r="G14" s="615"/>
      <c r="H14" s="615"/>
      <c r="I14" s="615"/>
      <c r="J14" s="615"/>
      <c r="K14" s="615"/>
      <c r="L14" s="615"/>
      <c r="M14" s="615"/>
      <c r="N14" s="615"/>
      <c r="O14" s="615"/>
      <c r="P14" s="615"/>
      <c r="Q14" s="616"/>
      <c r="R14" s="617">
        <v>3507</v>
      </c>
      <c r="S14" s="618"/>
      <c r="T14" s="618"/>
      <c r="U14" s="618"/>
      <c r="V14" s="618"/>
      <c r="W14" s="618"/>
      <c r="X14" s="618"/>
      <c r="Y14" s="619"/>
      <c r="Z14" s="620">
        <v>0</v>
      </c>
      <c r="AA14" s="620"/>
      <c r="AB14" s="620"/>
      <c r="AC14" s="620"/>
      <c r="AD14" s="621">
        <v>3507</v>
      </c>
      <c r="AE14" s="621"/>
      <c r="AF14" s="621"/>
      <c r="AG14" s="621"/>
      <c r="AH14" s="621"/>
      <c r="AI14" s="621"/>
      <c r="AJ14" s="621"/>
      <c r="AK14" s="621"/>
      <c r="AL14" s="622">
        <v>0</v>
      </c>
      <c r="AM14" s="623"/>
      <c r="AN14" s="623"/>
      <c r="AO14" s="624"/>
      <c r="AP14" s="614" t="s">
        <v>203</v>
      </c>
      <c r="AQ14" s="615"/>
      <c r="AR14" s="615"/>
      <c r="AS14" s="615"/>
      <c r="AT14" s="615"/>
      <c r="AU14" s="615"/>
      <c r="AV14" s="615"/>
      <c r="AW14" s="615"/>
      <c r="AX14" s="615"/>
      <c r="AY14" s="615"/>
      <c r="AZ14" s="615"/>
      <c r="BA14" s="615"/>
      <c r="BB14" s="615"/>
      <c r="BC14" s="615"/>
      <c r="BD14" s="615"/>
      <c r="BE14" s="615"/>
      <c r="BF14" s="616"/>
      <c r="BG14" s="617">
        <v>281956</v>
      </c>
      <c r="BH14" s="618"/>
      <c r="BI14" s="618"/>
      <c r="BJ14" s="618"/>
      <c r="BK14" s="618"/>
      <c r="BL14" s="618"/>
      <c r="BM14" s="618"/>
      <c r="BN14" s="619"/>
      <c r="BO14" s="620">
        <v>2.6</v>
      </c>
      <c r="BP14" s="620"/>
      <c r="BQ14" s="620"/>
      <c r="BR14" s="620"/>
      <c r="BS14" s="621" t="s">
        <v>67</v>
      </c>
      <c r="BT14" s="621"/>
      <c r="BU14" s="621"/>
      <c r="BV14" s="621"/>
      <c r="BW14" s="621"/>
      <c r="BX14" s="621"/>
      <c r="BY14" s="621"/>
      <c r="BZ14" s="621"/>
      <c r="CA14" s="621"/>
      <c r="CB14" s="625"/>
      <c r="CD14" s="614" t="s">
        <v>204</v>
      </c>
      <c r="CE14" s="615"/>
      <c r="CF14" s="615"/>
      <c r="CG14" s="615"/>
      <c r="CH14" s="615"/>
      <c r="CI14" s="615"/>
      <c r="CJ14" s="615"/>
      <c r="CK14" s="615"/>
      <c r="CL14" s="615"/>
      <c r="CM14" s="615"/>
      <c r="CN14" s="615"/>
      <c r="CO14" s="615"/>
      <c r="CP14" s="615"/>
      <c r="CQ14" s="616"/>
      <c r="CR14" s="617">
        <v>1210974</v>
      </c>
      <c r="CS14" s="618"/>
      <c r="CT14" s="618"/>
      <c r="CU14" s="618"/>
      <c r="CV14" s="618"/>
      <c r="CW14" s="618"/>
      <c r="CX14" s="618"/>
      <c r="CY14" s="619"/>
      <c r="CZ14" s="620">
        <v>2.7</v>
      </c>
      <c r="DA14" s="620"/>
      <c r="DB14" s="620"/>
      <c r="DC14" s="620"/>
      <c r="DD14" s="626">
        <v>63225</v>
      </c>
      <c r="DE14" s="618"/>
      <c r="DF14" s="618"/>
      <c r="DG14" s="618"/>
      <c r="DH14" s="618"/>
      <c r="DI14" s="618"/>
      <c r="DJ14" s="618"/>
      <c r="DK14" s="618"/>
      <c r="DL14" s="618"/>
      <c r="DM14" s="618"/>
      <c r="DN14" s="618"/>
      <c r="DO14" s="618"/>
      <c r="DP14" s="619"/>
      <c r="DQ14" s="626">
        <v>1130865</v>
      </c>
      <c r="DR14" s="618"/>
      <c r="DS14" s="618"/>
      <c r="DT14" s="618"/>
      <c r="DU14" s="618"/>
      <c r="DV14" s="618"/>
      <c r="DW14" s="618"/>
      <c r="DX14" s="618"/>
      <c r="DY14" s="618"/>
      <c r="DZ14" s="618"/>
      <c r="EA14" s="618"/>
      <c r="EB14" s="618"/>
      <c r="EC14" s="627"/>
    </row>
    <row r="15" spans="2:143" ht="11.25" customHeight="1" x14ac:dyDescent="0.15">
      <c r="B15" s="614" t="s">
        <v>205</v>
      </c>
      <c r="C15" s="615"/>
      <c r="D15" s="615"/>
      <c r="E15" s="615"/>
      <c r="F15" s="615"/>
      <c r="G15" s="615"/>
      <c r="H15" s="615"/>
      <c r="I15" s="615"/>
      <c r="J15" s="615"/>
      <c r="K15" s="615"/>
      <c r="L15" s="615"/>
      <c r="M15" s="615"/>
      <c r="N15" s="615"/>
      <c r="O15" s="615"/>
      <c r="P15" s="615"/>
      <c r="Q15" s="616"/>
      <c r="R15" s="617" t="s">
        <v>67</v>
      </c>
      <c r="S15" s="618"/>
      <c r="T15" s="618"/>
      <c r="U15" s="618"/>
      <c r="V15" s="618"/>
      <c r="W15" s="618"/>
      <c r="X15" s="618"/>
      <c r="Y15" s="619"/>
      <c r="Z15" s="620" t="s">
        <v>117</v>
      </c>
      <c r="AA15" s="620"/>
      <c r="AB15" s="620"/>
      <c r="AC15" s="620"/>
      <c r="AD15" s="621" t="s">
        <v>113</v>
      </c>
      <c r="AE15" s="621"/>
      <c r="AF15" s="621"/>
      <c r="AG15" s="621"/>
      <c r="AH15" s="621"/>
      <c r="AI15" s="621"/>
      <c r="AJ15" s="621"/>
      <c r="AK15" s="621"/>
      <c r="AL15" s="622" t="s">
        <v>198</v>
      </c>
      <c r="AM15" s="623"/>
      <c r="AN15" s="623"/>
      <c r="AO15" s="624"/>
      <c r="AP15" s="614" t="s">
        <v>206</v>
      </c>
      <c r="AQ15" s="615"/>
      <c r="AR15" s="615"/>
      <c r="AS15" s="615"/>
      <c r="AT15" s="615"/>
      <c r="AU15" s="615"/>
      <c r="AV15" s="615"/>
      <c r="AW15" s="615"/>
      <c r="AX15" s="615"/>
      <c r="AY15" s="615"/>
      <c r="AZ15" s="615"/>
      <c r="BA15" s="615"/>
      <c r="BB15" s="615"/>
      <c r="BC15" s="615"/>
      <c r="BD15" s="615"/>
      <c r="BE15" s="615"/>
      <c r="BF15" s="616"/>
      <c r="BG15" s="617">
        <v>553266</v>
      </c>
      <c r="BH15" s="618"/>
      <c r="BI15" s="618"/>
      <c r="BJ15" s="618"/>
      <c r="BK15" s="618"/>
      <c r="BL15" s="618"/>
      <c r="BM15" s="618"/>
      <c r="BN15" s="619"/>
      <c r="BO15" s="620">
        <v>5.0999999999999996</v>
      </c>
      <c r="BP15" s="620"/>
      <c r="BQ15" s="620"/>
      <c r="BR15" s="620"/>
      <c r="BS15" s="621" t="s">
        <v>67</v>
      </c>
      <c r="BT15" s="621"/>
      <c r="BU15" s="621"/>
      <c r="BV15" s="621"/>
      <c r="BW15" s="621"/>
      <c r="BX15" s="621"/>
      <c r="BY15" s="621"/>
      <c r="BZ15" s="621"/>
      <c r="CA15" s="621"/>
      <c r="CB15" s="625"/>
      <c r="CD15" s="614" t="s">
        <v>207</v>
      </c>
      <c r="CE15" s="615"/>
      <c r="CF15" s="615"/>
      <c r="CG15" s="615"/>
      <c r="CH15" s="615"/>
      <c r="CI15" s="615"/>
      <c r="CJ15" s="615"/>
      <c r="CK15" s="615"/>
      <c r="CL15" s="615"/>
      <c r="CM15" s="615"/>
      <c r="CN15" s="615"/>
      <c r="CO15" s="615"/>
      <c r="CP15" s="615"/>
      <c r="CQ15" s="616"/>
      <c r="CR15" s="617">
        <v>6383418</v>
      </c>
      <c r="CS15" s="618"/>
      <c r="CT15" s="618"/>
      <c r="CU15" s="618"/>
      <c r="CV15" s="618"/>
      <c r="CW15" s="618"/>
      <c r="CX15" s="618"/>
      <c r="CY15" s="619"/>
      <c r="CZ15" s="620">
        <v>14.1</v>
      </c>
      <c r="DA15" s="620"/>
      <c r="DB15" s="620"/>
      <c r="DC15" s="620"/>
      <c r="DD15" s="626">
        <v>3010345</v>
      </c>
      <c r="DE15" s="618"/>
      <c r="DF15" s="618"/>
      <c r="DG15" s="618"/>
      <c r="DH15" s="618"/>
      <c r="DI15" s="618"/>
      <c r="DJ15" s="618"/>
      <c r="DK15" s="618"/>
      <c r="DL15" s="618"/>
      <c r="DM15" s="618"/>
      <c r="DN15" s="618"/>
      <c r="DO15" s="618"/>
      <c r="DP15" s="619"/>
      <c r="DQ15" s="626">
        <v>2902578</v>
      </c>
      <c r="DR15" s="618"/>
      <c r="DS15" s="618"/>
      <c r="DT15" s="618"/>
      <c r="DU15" s="618"/>
      <c r="DV15" s="618"/>
      <c r="DW15" s="618"/>
      <c r="DX15" s="618"/>
      <c r="DY15" s="618"/>
      <c r="DZ15" s="618"/>
      <c r="EA15" s="618"/>
      <c r="EB15" s="618"/>
      <c r="EC15" s="627"/>
    </row>
    <row r="16" spans="2:143" ht="11.25" customHeight="1" x14ac:dyDescent="0.15">
      <c r="B16" s="614" t="s">
        <v>208</v>
      </c>
      <c r="C16" s="615"/>
      <c r="D16" s="615"/>
      <c r="E16" s="615"/>
      <c r="F16" s="615"/>
      <c r="G16" s="615"/>
      <c r="H16" s="615"/>
      <c r="I16" s="615"/>
      <c r="J16" s="615"/>
      <c r="K16" s="615"/>
      <c r="L16" s="615"/>
      <c r="M16" s="615"/>
      <c r="N16" s="615"/>
      <c r="O16" s="615"/>
      <c r="P16" s="615"/>
      <c r="Q16" s="616"/>
      <c r="R16" s="617">
        <v>62449</v>
      </c>
      <c r="S16" s="618"/>
      <c r="T16" s="618"/>
      <c r="U16" s="618"/>
      <c r="V16" s="618"/>
      <c r="W16" s="618"/>
      <c r="X16" s="618"/>
      <c r="Y16" s="619"/>
      <c r="Z16" s="620">
        <v>0.1</v>
      </c>
      <c r="AA16" s="620"/>
      <c r="AB16" s="620"/>
      <c r="AC16" s="620"/>
      <c r="AD16" s="621">
        <v>62449</v>
      </c>
      <c r="AE16" s="621"/>
      <c r="AF16" s="621"/>
      <c r="AG16" s="621"/>
      <c r="AH16" s="621"/>
      <c r="AI16" s="621"/>
      <c r="AJ16" s="621"/>
      <c r="AK16" s="621"/>
      <c r="AL16" s="622">
        <v>0.3</v>
      </c>
      <c r="AM16" s="623"/>
      <c r="AN16" s="623"/>
      <c r="AO16" s="624"/>
      <c r="AP16" s="614" t="s">
        <v>209</v>
      </c>
      <c r="AQ16" s="615"/>
      <c r="AR16" s="615"/>
      <c r="AS16" s="615"/>
      <c r="AT16" s="615"/>
      <c r="AU16" s="615"/>
      <c r="AV16" s="615"/>
      <c r="AW16" s="615"/>
      <c r="AX16" s="615"/>
      <c r="AY16" s="615"/>
      <c r="AZ16" s="615"/>
      <c r="BA16" s="615"/>
      <c r="BB16" s="615"/>
      <c r="BC16" s="615"/>
      <c r="BD16" s="615"/>
      <c r="BE16" s="615"/>
      <c r="BF16" s="616"/>
      <c r="BG16" s="617" t="s">
        <v>178</v>
      </c>
      <c r="BH16" s="618"/>
      <c r="BI16" s="618"/>
      <c r="BJ16" s="618"/>
      <c r="BK16" s="618"/>
      <c r="BL16" s="618"/>
      <c r="BM16" s="618"/>
      <c r="BN16" s="619"/>
      <c r="BO16" s="620" t="s">
        <v>67</v>
      </c>
      <c r="BP16" s="620"/>
      <c r="BQ16" s="620"/>
      <c r="BR16" s="620"/>
      <c r="BS16" s="621" t="s">
        <v>178</v>
      </c>
      <c r="BT16" s="621"/>
      <c r="BU16" s="621"/>
      <c r="BV16" s="621"/>
      <c r="BW16" s="621"/>
      <c r="BX16" s="621"/>
      <c r="BY16" s="621"/>
      <c r="BZ16" s="621"/>
      <c r="CA16" s="621"/>
      <c r="CB16" s="625"/>
      <c r="CD16" s="614" t="s">
        <v>210</v>
      </c>
      <c r="CE16" s="615"/>
      <c r="CF16" s="615"/>
      <c r="CG16" s="615"/>
      <c r="CH16" s="615"/>
      <c r="CI16" s="615"/>
      <c r="CJ16" s="615"/>
      <c r="CK16" s="615"/>
      <c r="CL16" s="615"/>
      <c r="CM16" s="615"/>
      <c r="CN16" s="615"/>
      <c r="CO16" s="615"/>
      <c r="CP16" s="615"/>
      <c r="CQ16" s="616"/>
      <c r="CR16" s="617">
        <v>32303</v>
      </c>
      <c r="CS16" s="618"/>
      <c r="CT16" s="618"/>
      <c r="CU16" s="618"/>
      <c r="CV16" s="618"/>
      <c r="CW16" s="618"/>
      <c r="CX16" s="618"/>
      <c r="CY16" s="619"/>
      <c r="CZ16" s="620">
        <v>0.1</v>
      </c>
      <c r="DA16" s="620"/>
      <c r="DB16" s="620"/>
      <c r="DC16" s="620"/>
      <c r="DD16" s="626" t="s">
        <v>178</v>
      </c>
      <c r="DE16" s="618"/>
      <c r="DF16" s="618"/>
      <c r="DG16" s="618"/>
      <c r="DH16" s="618"/>
      <c r="DI16" s="618"/>
      <c r="DJ16" s="618"/>
      <c r="DK16" s="618"/>
      <c r="DL16" s="618"/>
      <c r="DM16" s="618"/>
      <c r="DN16" s="618"/>
      <c r="DO16" s="618"/>
      <c r="DP16" s="619"/>
      <c r="DQ16" s="626">
        <v>7041</v>
      </c>
      <c r="DR16" s="618"/>
      <c r="DS16" s="618"/>
      <c r="DT16" s="618"/>
      <c r="DU16" s="618"/>
      <c r="DV16" s="618"/>
      <c r="DW16" s="618"/>
      <c r="DX16" s="618"/>
      <c r="DY16" s="618"/>
      <c r="DZ16" s="618"/>
      <c r="EA16" s="618"/>
      <c r="EB16" s="618"/>
      <c r="EC16" s="627"/>
    </row>
    <row r="17" spans="2:133" ht="11.25" customHeight="1" x14ac:dyDescent="0.15">
      <c r="B17" s="614" t="s">
        <v>211</v>
      </c>
      <c r="C17" s="615"/>
      <c r="D17" s="615"/>
      <c r="E17" s="615"/>
      <c r="F17" s="615"/>
      <c r="G17" s="615"/>
      <c r="H17" s="615"/>
      <c r="I17" s="615"/>
      <c r="J17" s="615"/>
      <c r="K17" s="615"/>
      <c r="L17" s="615"/>
      <c r="M17" s="615"/>
      <c r="N17" s="615"/>
      <c r="O17" s="615"/>
      <c r="P17" s="615"/>
      <c r="Q17" s="616"/>
      <c r="R17" s="617">
        <v>143745</v>
      </c>
      <c r="S17" s="618"/>
      <c r="T17" s="618"/>
      <c r="U17" s="618"/>
      <c r="V17" s="618"/>
      <c r="W17" s="618"/>
      <c r="X17" s="618"/>
      <c r="Y17" s="619"/>
      <c r="Z17" s="620">
        <v>0.3</v>
      </c>
      <c r="AA17" s="620"/>
      <c r="AB17" s="620"/>
      <c r="AC17" s="620"/>
      <c r="AD17" s="621">
        <v>143745</v>
      </c>
      <c r="AE17" s="621"/>
      <c r="AF17" s="621"/>
      <c r="AG17" s="621"/>
      <c r="AH17" s="621"/>
      <c r="AI17" s="621"/>
      <c r="AJ17" s="621"/>
      <c r="AK17" s="621"/>
      <c r="AL17" s="622">
        <v>0.7</v>
      </c>
      <c r="AM17" s="623"/>
      <c r="AN17" s="623"/>
      <c r="AO17" s="624"/>
      <c r="AP17" s="614" t="s">
        <v>212</v>
      </c>
      <c r="AQ17" s="615"/>
      <c r="AR17" s="615"/>
      <c r="AS17" s="615"/>
      <c r="AT17" s="615"/>
      <c r="AU17" s="615"/>
      <c r="AV17" s="615"/>
      <c r="AW17" s="615"/>
      <c r="AX17" s="615"/>
      <c r="AY17" s="615"/>
      <c r="AZ17" s="615"/>
      <c r="BA17" s="615"/>
      <c r="BB17" s="615"/>
      <c r="BC17" s="615"/>
      <c r="BD17" s="615"/>
      <c r="BE17" s="615"/>
      <c r="BF17" s="616"/>
      <c r="BG17" s="617" t="s">
        <v>67</v>
      </c>
      <c r="BH17" s="618"/>
      <c r="BI17" s="618"/>
      <c r="BJ17" s="618"/>
      <c r="BK17" s="618"/>
      <c r="BL17" s="618"/>
      <c r="BM17" s="618"/>
      <c r="BN17" s="619"/>
      <c r="BO17" s="620" t="s">
        <v>113</v>
      </c>
      <c r="BP17" s="620"/>
      <c r="BQ17" s="620"/>
      <c r="BR17" s="620"/>
      <c r="BS17" s="621" t="s">
        <v>178</v>
      </c>
      <c r="BT17" s="621"/>
      <c r="BU17" s="621"/>
      <c r="BV17" s="621"/>
      <c r="BW17" s="621"/>
      <c r="BX17" s="621"/>
      <c r="BY17" s="621"/>
      <c r="BZ17" s="621"/>
      <c r="CA17" s="621"/>
      <c r="CB17" s="625"/>
      <c r="CD17" s="614" t="s">
        <v>213</v>
      </c>
      <c r="CE17" s="615"/>
      <c r="CF17" s="615"/>
      <c r="CG17" s="615"/>
      <c r="CH17" s="615"/>
      <c r="CI17" s="615"/>
      <c r="CJ17" s="615"/>
      <c r="CK17" s="615"/>
      <c r="CL17" s="615"/>
      <c r="CM17" s="615"/>
      <c r="CN17" s="615"/>
      <c r="CO17" s="615"/>
      <c r="CP17" s="615"/>
      <c r="CQ17" s="616"/>
      <c r="CR17" s="617">
        <v>3919774</v>
      </c>
      <c r="CS17" s="618"/>
      <c r="CT17" s="618"/>
      <c r="CU17" s="618"/>
      <c r="CV17" s="618"/>
      <c r="CW17" s="618"/>
      <c r="CX17" s="618"/>
      <c r="CY17" s="619"/>
      <c r="CZ17" s="620">
        <v>8.6999999999999993</v>
      </c>
      <c r="DA17" s="620"/>
      <c r="DB17" s="620"/>
      <c r="DC17" s="620"/>
      <c r="DD17" s="626" t="s">
        <v>67</v>
      </c>
      <c r="DE17" s="618"/>
      <c r="DF17" s="618"/>
      <c r="DG17" s="618"/>
      <c r="DH17" s="618"/>
      <c r="DI17" s="618"/>
      <c r="DJ17" s="618"/>
      <c r="DK17" s="618"/>
      <c r="DL17" s="618"/>
      <c r="DM17" s="618"/>
      <c r="DN17" s="618"/>
      <c r="DO17" s="618"/>
      <c r="DP17" s="619"/>
      <c r="DQ17" s="626">
        <v>3899637</v>
      </c>
      <c r="DR17" s="618"/>
      <c r="DS17" s="618"/>
      <c r="DT17" s="618"/>
      <c r="DU17" s="618"/>
      <c r="DV17" s="618"/>
      <c r="DW17" s="618"/>
      <c r="DX17" s="618"/>
      <c r="DY17" s="618"/>
      <c r="DZ17" s="618"/>
      <c r="EA17" s="618"/>
      <c r="EB17" s="618"/>
      <c r="EC17" s="627"/>
    </row>
    <row r="18" spans="2:133" ht="11.25" customHeight="1" x14ac:dyDescent="0.15">
      <c r="B18" s="614" t="s">
        <v>214</v>
      </c>
      <c r="C18" s="615"/>
      <c r="D18" s="615"/>
      <c r="E18" s="615"/>
      <c r="F18" s="615"/>
      <c r="G18" s="615"/>
      <c r="H18" s="615"/>
      <c r="I18" s="615"/>
      <c r="J18" s="615"/>
      <c r="K18" s="615"/>
      <c r="L18" s="615"/>
      <c r="M18" s="615"/>
      <c r="N18" s="615"/>
      <c r="O18" s="615"/>
      <c r="P18" s="615"/>
      <c r="Q18" s="616"/>
      <c r="R18" s="617">
        <v>126584</v>
      </c>
      <c r="S18" s="618"/>
      <c r="T18" s="618"/>
      <c r="U18" s="618"/>
      <c r="V18" s="618"/>
      <c r="W18" s="618"/>
      <c r="X18" s="618"/>
      <c r="Y18" s="619"/>
      <c r="Z18" s="620">
        <v>0.3</v>
      </c>
      <c r="AA18" s="620"/>
      <c r="AB18" s="620"/>
      <c r="AC18" s="620"/>
      <c r="AD18" s="621">
        <v>126584</v>
      </c>
      <c r="AE18" s="621"/>
      <c r="AF18" s="621"/>
      <c r="AG18" s="621"/>
      <c r="AH18" s="621"/>
      <c r="AI18" s="621"/>
      <c r="AJ18" s="621"/>
      <c r="AK18" s="621"/>
      <c r="AL18" s="622">
        <v>0.6</v>
      </c>
      <c r="AM18" s="623"/>
      <c r="AN18" s="623"/>
      <c r="AO18" s="624"/>
      <c r="AP18" s="614" t="s">
        <v>215</v>
      </c>
      <c r="AQ18" s="615"/>
      <c r="AR18" s="615"/>
      <c r="AS18" s="615"/>
      <c r="AT18" s="615"/>
      <c r="AU18" s="615"/>
      <c r="AV18" s="615"/>
      <c r="AW18" s="615"/>
      <c r="AX18" s="615"/>
      <c r="AY18" s="615"/>
      <c r="AZ18" s="615"/>
      <c r="BA18" s="615"/>
      <c r="BB18" s="615"/>
      <c r="BC18" s="615"/>
      <c r="BD18" s="615"/>
      <c r="BE18" s="615"/>
      <c r="BF18" s="616"/>
      <c r="BG18" s="617" t="s">
        <v>113</v>
      </c>
      <c r="BH18" s="618"/>
      <c r="BI18" s="618"/>
      <c r="BJ18" s="618"/>
      <c r="BK18" s="618"/>
      <c r="BL18" s="618"/>
      <c r="BM18" s="618"/>
      <c r="BN18" s="619"/>
      <c r="BO18" s="620" t="s">
        <v>113</v>
      </c>
      <c r="BP18" s="620"/>
      <c r="BQ18" s="620"/>
      <c r="BR18" s="620"/>
      <c r="BS18" s="621" t="s">
        <v>67</v>
      </c>
      <c r="BT18" s="621"/>
      <c r="BU18" s="621"/>
      <c r="BV18" s="621"/>
      <c r="BW18" s="621"/>
      <c r="BX18" s="621"/>
      <c r="BY18" s="621"/>
      <c r="BZ18" s="621"/>
      <c r="CA18" s="621"/>
      <c r="CB18" s="625"/>
      <c r="CD18" s="614" t="s">
        <v>216</v>
      </c>
      <c r="CE18" s="615"/>
      <c r="CF18" s="615"/>
      <c r="CG18" s="615"/>
      <c r="CH18" s="615"/>
      <c r="CI18" s="615"/>
      <c r="CJ18" s="615"/>
      <c r="CK18" s="615"/>
      <c r="CL18" s="615"/>
      <c r="CM18" s="615"/>
      <c r="CN18" s="615"/>
      <c r="CO18" s="615"/>
      <c r="CP18" s="615"/>
      <c r="CQ18" s="616"/>
      <c r="CR18" s="617">
        <v>244370</v>
      </c>
      <c r="CS18" s="618"/>
      <c r="CT18" s="618"/>
      <c r="CU18" s="618"/>
      <c r="CV18" s="618"/>
      <c r="CW18" s="618"/>
      <c r="CX18" s="618"/>
      <c r="CY18" s="619"/>
      <c r="CZ18" s="620">
        <v>0.5</v>
      </c>
      <c r="DA18" s="620"/>
      <c r="DB18" s="620"/>
      <c r="DC18" s="620"/>
      <c r="DD18" s="626" t="s">
        <v>67</v>
      </c>
      <c r="DE18" s="618"/>
      <c r="DF18" s="618"/>
      <c r="DG18" s="618"/>
      <c r="DH18" s="618"/>
      <c r="DI18" s="618"/>
      <c r="DJ18" s="618"/>
      <c r="DK18" s="618"/>
      <c r="DL18" s="618"/>
      <c r="DM18" s="618"/>
      <c r="DN18" s="618"/>
      <c r="DO18" s="618"/>
      <c r="DP18" s="619"/>
      <c r="DQ18" s="626">
        <v>244370</v>
      </c>
      <c r="DR18" s="618"/>
      <c r="DS18" s="618"/>
      <c r="DT18" s="618"/>
      <c r="DU18" s="618"/>
      <c r="DV18" s="618"/>
      <c r="DW18" s="618"/>
      <c r="DX18" s="618"/>
      <c r="DY18" s="618"/>
      <c r="DZ18" s="618"/>
      <c r="EA18" s="618"/>
      <c r="EB18" s="618"/>
      <c r="EC18" s="627"/>
    </row>
    <row r="19" spans="2:133" ht="11.25" customHeight="1" x14ac:dyDescent="0.15">
      <c r="B19" s="614" t="s">
        <v>217</v>
      </c>
      <c r="C19" s="615"/>
      <c r="D19" s="615"/>
      <c r="E19" s="615"/>
      <c r="F19" s="615"/>
      <c r="G19" s="615"/>
      <c r="H19" s="615"/>
      <c r="I19" s="615"/>
      <c r="J19" s="615"/>
      <c r="K19" s="615"/>
      <c r="L19" s="615"/>
      <c r="M19" s="615"/>
      <c r="N19" s="615"/>
      <c r="O19" s="615"/>
      <c r="P19" s="615"/>
      <c r="Q19" s="616"/>
      <c r="R19" s="617">
        <v>125761</v>
      </c>
      <c r="S19" s="618"/>
      <c r="T19" s="618"/>
      <c r="U19" s="618"/>
      <c r="V19" s="618"/>
      <c r="W19" s="618"/>
      <c r="X19" s="618"/>
      <c r="Y19" s="619"/>
      <c r="Z19" s="620">
        <v>0.3</v>
      </c>
      <c r="AA19" s="620"/>
      <c r="AB19" s="620"/>
      <c r="AC19" s="620"/>
      <c r="AD19" s="621">
        <v>125761</v>
      </c>
      <c r="AE19" s="621"/>
      <c r="AF19" s="621"/>
      <c r="AG19" s="621"/>
      <c r="AH19" s="621"/>
      <c r="AI19" s="621"/>
      <c r="AJ19" s="621"/>
      <c r="AK19" s="621"/>
      <c r="AL19" s="622">
        <v>0.6</v>
      </c>
      <c r="AM19" s="623"/>
      <c r="AN19" s="623"/>
      <c r="AO19" s="624"/>
      <c r="AP19" s="614" t="s">
        <v>218</v>
      </c>
      <c r="AQ19" s="615"/>
      <c r="AR19" s="615"/>
      <c r="AS19" s="615"/>
      <c r="AT19" s="615"/>
      <c r="AU19" s="615"/>
      <c r="AV19" s="615"/>
      <c r="AW19" s="615"/>
      <c r="AX19" s="615"/>
      <c r="AY19" s="615"/>
      <c r="AZ19" s="615"/>
      <c r="BA19" s="615"/>
      <c r="BB19" s="615"/>
      <c r="BC19" s="615"/>
      <c r="BD19" s="615"/>
      <c r="BE19" s="615"/>
      <c r="BF19" s="616"/>
      <c r="BG19" s="617">
        <v>540308</v>
      </c>
      <c r="BH19" s="618"/>
      <c r="BI19" s="618"/>
      <c r="BJ19" s="618"/>
      <c r="BK19" s="618"/>
      <c r="BL19" s="618"/>
      <c r="BM19" s="618"/>
      <c r="BN19" s="619"/>
      <c r="BO19" s="620">
        <v>5</v>
      </c>
      <c r="BP19" s="620"/>
      <c r="BQ19" s="620"/>
      <c r="BR19" s="620"/>
      <c r="BS19" s="621" t="s">
        <v>67</v>
      </c>
      <c r="BT19" s="621"/>
      <c r="BU19" s="621"/>
      <c r="BV19" s="621"/>
      <c r="BW19" s="621"/>
      <c r="BX19" s="621"/>
      <c r="BY19" s="621"/>
      <c r="BZ19" s="621"/>
      <c r="CA19" s="621"/>
      <c r="CB19" s="625"/>
      <c r="CD19" s="614" t="s">
        <v>219</v>
      </c>
      <c r="CE19" s="615"/>
      <c r="CF19" s="615"/>
      <c r="CG19" s="615"/>
      <c r="CH19" s="615"/>
      <c r="CI19" s="615"/>
      <c r="CJ19" s="615"/>
      <c r="CK19" s="615"/>
      <c r="CL19" s="615"/>
      <c r="CM19" s="615"/>
      <c r="CN19" s="615"/>
      <c r="CO19" s="615"/>
      <c r="CP19" s="615"/>
      <c r="CQ19" s="616"/>
      <c r="CR19" s="617" t="s">
        <v>67</v>
      </c>
      <c r="CS19" s="618"/>
      <c r="CT19" s="618"/>
      <c r="CU19" s="618"/>
      <c r="CV19" s="618"/>
      <c r="CW19" s="618"/>
      <c r="CX19" s="618"/>
      <c r="CY19" s="619"/>
      <c r="CZ19" s="620" t="s">
        <v>178</v>
      </c>
      <c r="DA19" s="620"/>
      <c r="DB19" s="620"/>
      <c r="DC19" s="620"/>
      <c r="DD19" s="626" t="s">
        <v>67</v>
      </c>
      <c r="DE19" s="618"/>
      <c r="DF19" s="618"/>
      <c r="DG19" s="618"/>
      <c r="DH19" s="618"/>
      <c r="DI19" s="618"/>
      <c r="DJ19" s="618"/>
      <c r="DK19" s="618"/>
      <c r="DL19" s="618"/>
      <c r="DM19" s="618"/>
      <c r="DN19" s="618"/>
      <c r="DO19" s="618"/>
      <c r="DP19" s="619"/>
      <c r="DQ19" s="626" t="s">
        <v>67</v>
      </c>
      <c r="DR19" s="618"/>
      <c r="DS19" s="618"/>
      <c r="DT19" s="618"/>
      <c r="DU19" s="618"/>
      <c r="DV19" s="618"/>
      <c r="DW19" s="618"/>
      <c r="DX19" s="618"/>
      <c r="DY19" s="618"/>
      <c r="DZ19" s="618"/>
      <c r="EA19" s="618"/>
      <c r="EB19" s="618"/>
      <c r="EC19" s="627"/>
    </row>
    <row r="20" spans="2:133" ht="11.25" customHeight="1" x14ac:dyDescent="0.15">
      <c r="B20" s="630" t="s">
        <v>220</v>
      </c>
      <c r="C20" s="631"/>
      <c r="D20" s="631"/>
      <c r="E20" s="631"/>
      <c r="F20" s="631"/>
      <c r="G20" s="631"/>
      <c r="H20" s="631"/>
      <c r="I20" s="631"/>
      <c r="J20" s="631"/>
      <c r="K20" s="631"/>
      <c r="L20" s="631"/>
      <c r="M20" s="631"/>
      <c r="N20" s="631"/>
      <c r="O20" s="631"/>
      <c r="P20" s="631"/>
      <c r="Q20" s="632"/>
      <c r="R20" s="617">
        <v>823</v>
      </c>
      <c r="S20" s="618"/>
      <c r="T20" s="618"/>
      <c r="U20" s="618"/>
      <c r="V20" s="618"/>
      <c r="W20" s="618"/>
      <c r="X20" s="618"/>
      <c r="Y20" s="619"/>
      <c r="Z20" s="620">
        <v>0</v>
      </c>
      <c r="AA20" s="620"/>
      <c r="AB20" s="620"/>
      <c r="AC20" s="620"/>
      <c r="AD20" s="621">
        <v>823</v>
      </c>
      <c r="AE20" s="621"/>
      <c r="AF20" s="621"/>
      <c r="AG20" s="621"/>
      <c r="AH20" s="621"/>
      <c r="AI20" s="621"/>
      <c r="AJ20" s="621"/>
      <c r="AK20" s="621"/>
      <c r="AL20" s="622">
        <v>0</v>
      </c>
      <c r="AM20" s="623"/>
      <c r="AN20" s="623"/>
      <c r="AO20" s="624"/>
      <c r="AP20" s="614" t="s">
        <v>221</v>
      </c>
      <c r="AQ20" s="615"/>
      <c r="AR20" s="615"/>
      <c r="AS20" s="615"/>
      <c r="AT20" s="615"/>
      <c r="AU20" s="615"/>
      <c r="AV20" s="615"/>
      <c r="AW20" s="615"/>
      <c r="AX20" s="615"/>
      <c r="AY20" s="615"/>
      <c r="AZ20" s="615"/>
      <c r="BA20" s="615"/>
      <c r="BB20" s="615"/>
      <c r="BC20" s="615"/>
      <c r="BD20" s="615"/>
      <c r="BE20" s="615"/>
      <c r="BF20" s="616"/>
      <c r="BG20" s="617">
        <v>540308</v>
      </c>
      <c r="BH20" s="618"/>
      <c r="BI20" s="618"/>
      <c r="BJ20" s="618"/>
      <c r="BK20" s="618"/>
      <c r="BL20" s="618"/>
      <c r="BM20" s="618"/>
      <c r="BN20" s="619"/>
      <c r="BO20" s="620">
        <v>5</v>
      </c>
      <c r="BP20" s="620"/>
      <c r="BQ20" s="620"/>
      <c r="BR20" s="620"/>
      <c r="BS20" s="621" t="s">
        <v>67</v>
      </c>
      <c r="BT20" s="621"/>
      <c r="BU20" s="621"/>
      <c r="BV20" s="621"/>
      <c r="BW20" s="621"/>
      <c r="BX20" s="621"/>
      <c r="BY20" s="621"/>
      <c r="BZ20" s="621"/>
      <c r="CA20" s="621"/>
      <c r="CB20" s="625"/>
      <c r="CD20" s="614" t="s">
        <v>222</v>
      </c>
      <c r="CE20" s="615"/>
      <c r="CF20" s="615"/>
      <c r="CG20" s="615"/>
      <c r="CH20" s="615"/>
      <c r="CI20" s="615"/>
      <c r="CJ20" s="615"/>
      <c r="CK20" s="615"/>
      <c r="CL20" s="615"/>
      <c r="CM20" s="615"/>
      <c r="CN20" s="615"/>
      <c r="CO20" s="615"/>
      <c r="CP20" s="615"/>
      <c r="CQ20" s="616"/>
      <c r="CR20" s="617">
        <v>45290309</v>
      </c>
      <c r="CS20" s="618"/>
      <c r="CT20" s="618"/>
      <c r="CU20" s="618"/>
      <c r="CV20" s="618"/>
      <c r="CW20" s="618"/>
      <c r="CX20" s="618"/>
      <c r="CY20" s="619"/>
      <c r="CZ20" s="620">
        <v>100</v>
      </c>
      <c r="DA20" s="620"/>
      <c r="DB20" s="620"/>
      <c r="DC20" s="620"/>
      <c r="DD20" s="626">
        <v>4971264</v>
      </c>
      <c r="DE20" s="618"/>
      <c r="DF20" s="618"/>
      <c r="DG20" s="618"/>
      <c r="DH20" s="618"/>
      <c r="DI20" s="618"/>
      <c r="DJ20" s="618"/>
      <c r="DK20" s="618"/>
      <c r="DL20" s="618"/>
      <c r="DM20" s="618"/>
      <c r="DN20" s="618"/>
      <c r="DO20" s="618"/>
      <c r="DP20" s="619"/>
      <c r="DQ20" s="626">
        <v>28936744</v>
      </c>
      <c r="DR20" s="618"/>
      <c r="DS20" s="618"/>
      <c r="DT20" s="618"/>
      <c r="DU20" s="618"/>
      <c r="DV20" s="618"/>
      <c r="DW20" s="618"/>
      <c r="DX20" s="618"/>
      <c r="DY20" s="618"/>
      <c r="DZ20" s="618"/>
      <c r="EA20" s="618"/>
      <c r="EB20" s="618"/>
      <c r="EC20" s="627"/>
    </row>
    <row r="21" spans="2:133" ht="11.25" customHeight="1" x14ac:dyDescent="0.15">
      <c r="B21" s="614" t="s">
        <v>223</v>
      </c>
      <c r="C21" s="615"/>
      <c r="D21" s="615"/>
      <c r="E21" s="615"/>
      <c r="F21" s="615"/>
      <c r="G21" s="615"/>
      <c r="H21" s="615"/>
      <c r="I21" s="615"/>
      <c r="J21" s="615"/>
      <c r="K21" s="615"/>
      <c r="L21" s="615"/>
      <c r="M21" s="615"/>
      <c r="N21" s="615"/>
      <c r="O21" s="615"/>
      <c r="P21" s="615"/>
      <c r="Q21" s="616"/>
      <c r="R21" s="617">
        <v>8743381</v>
      </c>
      <c r="S21" s="618"/>
      <c r="T21" s="618"/>
      <c r="U21" s="618"/>
      <c r="V21" s="618"/>
      <c r="W21" s="618"/>
      <c r="X21" s="618"/>
      <c r="Y21" s="619"/>
      <c r="Z21" s="620">
        <v>18.7</v>
      </c>
      <c r="AA21" s="620"/>
      <c r="AB21" s="620"/>
      <c r="AC21" s="620"/>
      <c r="AD21" s="621">
        <v>7919323</v>
      </c>
      <c r="AE21" s="621"/>
      <c r="AF21" s="621"/>
      <c r="AG21" s="621"/>
      <c r="AH21" s="621"/>
      <c r="AI21" s="621"/>
      <c r="AJ21" s="621"/>
      <c r="AK21" s="621"/>
      <c r="AL21" s="622">
        <v>37.1</v>
      </c>
      <c r="AM21" s="623"/>
      <c r="AN21" s="623"/>
      <c r="AO21" s="624"/>
      <c r="AP21" s="614" t="s">
        <v>224</v>
      </c>
      <c r="AQ21" s="633"/>
      <c r="AR21" s="633"/>
      <c r="AS21" s="633"/>
      <c r="AT21" s="633"/>
      <c r="AU21" s="633"/>
      <c r="AV21" s="633"/>
      <c r="AW21" s="633"/>
      <c r="AX21" s="633"/>
      <c r="AY21" s="633"/>
      <c r="AZ21" s="633"/>
      <c r="BA21" s="633"/>
      <c r="BB21" s="633"/>
      <c r="BC21" s="633"/>
      <c r="BD21" s="633"/>
      <c r="BE21" s="633"/>
      <c r="BF21" s="634"/>
      <c r="BG21" s="617">
        <v>28146</v>
      </c>
      <c r="BH21" s="618"/>
      <c r="BI21" s="618"/>
      <c r="BJ21" s="618"/>
      <c r="BK21" s="618"/>
      <c r="BL21" s="618"/>
      <c r="BM21" s="618"/>
      <c r="BN21" s="619"/>
      <c r="BO21" s="620">
        <v>0.3</v>
      </c>
      <c r="BP21" s="620"/>
      <c r="BQ21" s="620"/>
      <c r="BR21" s="620"/>
      <c r="BS21" s="621" t="s">
        <v>178</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225</v>
      </c>
      <c r="C22" s="615"/>
      <c r="D22" s="615"/>
      <c r="E22" s="615"/>
      <c r="F22" s="615"/>
      <c r="G22" s="615"/>
      <c r="H22" s="615"/>
      <c r="I22" s="615"/>
      <c r="J22" s="615"/>
      <c r="K22" s="615"/>
      <c r="L22" s="615"/>
      <c r="M22" s="615"/>
      <c r="N22" s="615"/>
      <c r="O22" s="615"/>
      <c r="P22" s="615"/>
      <c r="Q22" s="616"/>
      <c r="R22" s="617">
        <v>7919323</v>
      </c>
      <c r="S22" s="618"/>
      <c r="T22" s="618"/>
      <c r="U22" s="618"/>
      <c r="V22" s="618"/>
      <c r="W22" s="618"/>
      <c r="X22" s="618"/>
      <c r="Y22" s="619"/>
      <c r="Z22" s="620">
        <v>16.899999999999999</v>
      </c>
      <c r="AA22" s="620"/>
      <c r="AB22" s="620"/>
      <c r="AC22" s="620"/>
      <c r="AD22" s="621">
        <v>7919323</v>
      </c>
      <c r="AE22" s="621"/>
      <c r="AF22" s="621"/>
      <c r="AG22" s="621"/>
      <c r="AH22" s="621"/>
      <c r="AI22" s="621"/>
      <c r="AJ22" s="621"/>
      <c r="AK22" s="621"/>
      <c r="AL22" s="622">
        <v>37.1</v>
      </c>
      <c r="AM22" s="623"/>
      <c r="AN22" s="623"/>
      <c r="AO22" s="624"/>
      <c r="AP22" s="614" t="s">
        <v>226</v>
      </c>
      <c r="AQ22" s="633"/>
      <c r="AR22" s="633"/>
      <c r="AS22" s="633"/>
      <c r="AT22" s="633"/>
      <c r="AU22" s="633"/>
      <c r="AV22" s="633"/>
      <c r="AW22" s="633"/>
      <c r="AX22" s="633"/>
      <c r="AY22" s="633"/>
      <c r="AZ22" s="633"/>
      <c r="BA22" s="633"/>
      <c r="BB22" s="633"/>
      <c r="BC22" s="633"/>
      <c r="BD22" s="633"/>
      <c r="BE22" s="633"/>
      <c r="BF22" s="634"/>
      <c r="BG22" s="617" t="s">
        <v>67</v>
      </c>
      <c r="BH22" s="618"/>
      <c r="BI22" s="618"/>
      <c r="BJ22" s="618"/>
      <c r="BK22" s="618"/>
      <c r="BL22" s="618"/>
      <c r="BM22" s="618"/>
      <c r="BN22" s="619"/>
      <c r="BO22" s="620" t="s">
        <v>67</v>
      </c>
      <c r="BP22" s="620"/>
      <c r="BQ22" s="620"/>
      <c r="BR22" s="620"/>
      <c r="BS22" s="621" t="s">
        <v>67</v>
      </c>
      <c r="BT22" s="621"/>
      <c r="BU22" s="621"/>
      <c r="BV22" s="621"/>
      <c r="BW22" s="621"/>
      <c r="BX22" s="621"/>
      <c r="BY22" s="621"/>
      <c r="BZ22" s="621"/>
      <c r="CA22" s="621"/>
      <c r="CB22" s="625"/>
      <c r="CD22" s="599" t="s">
        <v>227</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228</v>
      </c>
      <c r="C23" s="615"/>
      <c r="D23" s="615"/>
      <c r="E23" s="615"/>
      <c r="F23" s="615"/>
      <c r="G23" s="615"/>
      <c r="H23" s="615"/>
      <c r="I23" s="615"/>
      <c r="J23" s="615"/>
      <c r="K23" s="615"/>
      <c r="L23" s="615"/>
      <c r="M23" s="615"/>
      <c r="N23" s="615"/>
      <c r="O23" s="615"/>
      <c r="P23" s="615"/>
      <c r="Q23" s="616"/>
      <c r="R23" s="617">
        <v>824058</v>
      </c>
      <c r="S23" s="618"/>
      <c r="T23" s="618"/>
      <c r="U23" s="618"/>
      <c r="V23" s="618"/>
      <c r="W23" s="618"/>
      <c r="X23" s="618"/>
      <c r="Y23" s="619"/>
      <c r="Z23" s="620">
        <v>1.8</v>
      </c>
      <c r="AA23" s="620"/>
      <c r="AB23" s="620"/>
      <c r="AC23" s="620"/>
      <c r="AD23" s="621" t="s">
        <v>67</v>
      </c>
      <c r="AE23" s="621"/>
      <c r="AF23" s="621"/>
      <c r="AG23" s="621"/>
      <c r="AH23" s="621"/>
      <c r="AI23" s="621"/>
      <c r="AJ23" s="621"/>
      <c r="AK23" s="621"/>
      <c r="AL23" s="622" t="s">
        <v>229</v>
      </c>
      <c r="AM23" s="623"/>
      <c r="AN23" s="623"/>
      <c r="AO23" s="624"/>
      <c r="AP23" s="614" t="s">
        <v>230</v>
      </c>
      <c r="AQ23" s="633"/>
      <c r="AR23" s="633"/>
      <c r="AS23" s="633"/>
      <c r="AT23" s="633"/>
      <c r="AU23" s="633"/>
      <c r="AV23" s="633"/>
      <c r="AW23" s="633"/>
      <c r="AX23" s="633"/>
      <c r="AY23" s="633"/>
      <c r="AZ23" s="633"/>
      <c r="BA23" s="633"/>
      <c r="BB23" s="633"/>
      <c r="BC23" s="633"/>
      <c r="BD23" s="633"/>
      <c r="BE23" s="633"/>
      <c r="BF23" s="634"/>
      <c r="BG23" s="617">
        <v>512162</v>
      </c>
      <c r="BH23" s="618"/>
      <c r="BI23" s="618"/>
      <c r="BJ23" s="618"/>
      <c r="BK23" s="618"/>
      <c r="BL23" s="618"/>
      <c r="BM23" s="618"/>
      <c r="BN23" s="619"/>
      <c r="BO23" s="620">
        <v>4.7</v>
      </c>
      <c r="BP23" s="620"/>
      <c r="BQ23" s="620"/>
      <c r="BR23" s="620"/>
      <c r="BS23" s="621" t="s">
        <v>67</v>
      </c>
      <c r="BT23" s="621"/>
      <c r="BU23" s="621"/>
      <c r="BV23" s="621"/>
      <c r="BW23" s="621"/>
      <c r="BX23" s="621"/>
      <c r="BY23" s="621"/>
      <c r="BZ23" s="621"/>
      <c r="CA23" s="621"/>
      <c r="CB23" s="625"/>
      <c r="CD23" s="599" t="s">
        <v>166</v>
      </c>
      <c r="CE23" s="600"/>
      <c r="CF23" s="600"/>
      <c r="CG23" s="600"/>
      <c r="CH23" s="600"/>
      <c r="CI23" s="600"/>
      <c r="CJ23" s="600"/>
      <c r="CK23" s="600"/>
      <c r="CL23" s="600"/>
      <c r="CM23" s="600"/>
      <c r="CN23" s="600"/>
      <c r="CO23" s="600"/>
      <c r="CP23" s="600"/>
      <c r="CQ23" s="601"/>
      <c r="CR23" s="599" t="s">
        <v>231</v>
      </c>
      <c r="CS23" s="600"/>
      <c r="CT23" s="600"/>
      <c r="CU23" s="600"/>
      <c r="CV23" s="600"/>
      <c r="CW23" s="600"/>
      <c r="CX23" s="600"/>
      <c r="CY23" s="601"/>
      <c r="CZ23" s="599" t="s">
        <v>232</v>
      </c>
      <c r="DA23" s="600"/>
      <c r="DB23" s="600"/>
      <c r="DC23" s="601"/>
      <c r="DD23" s="599" t="s">
        <v>233</v>
      </c>
      <c r="DE23" s="600"/>
      <c r="DF23" s="600"/>
      <c r="DG23" s="600"/>
      <c r="DH23" s="600"/>
      <c r="DI23" s="600"/>
      <c r="DJ23" s="600"/>
      <c r="DK23" s="601"/>
      <c r="DL23" s="644" t="s">
        <v>234</v>
      </c>
      <c r="DM23" s="645"/>
      <c r="DN23" s="645"/>
      <c r="DO23" s="645"/>
      <c r="DP23" s="645"/>
      <c r="DQ23" s="645"/>
      <c r="DR23" s="645"/>
      <c r="DS23" s="645"/>
      <c r="DT23" s="645"/>
      <c r="DU23" s="645"/>
      <c r="DV23" s="646"/>
      <c r="DW23" s="599" t="s">
        <v>235</v>
      </c>
      <c r="DX23" s="600"/>
      <c r="DY23" s="600"/>
      <c r="DZ23" s="600"/>
      <c r="EA23" s="600"/>
      <c r="EB23" s="600"/>
      <c r="EC23" s="601"/>
    </row>
    <row r="24" spans="2:133" ht="11.25" customHeight="1" x14ac:dyDescent="0.15">
      <c r="B24" s="614" t="s">
        <v>236</v>
      </c>
      <c r="C24" s="615"/>
      <c r="D24" s="615"/>
      <c r="E24" s="615"/>
      <c r="F24" s="615"/>
      <c r="G24" s="615"/>
      <c r="H24" s="615"/>
      <c r="I24" s="615"/>
      <c r="J24" s="615"/>
      <c r="K24" s="615"/>
      <c r="L24" s="615"/>
      <c r="M24" s="615"/>
      <c r="N24" s="615"/>
      <c r="O24" s="615"/>
      <c r="P24" s="615"/>
      <c r="Q24" s="616"/>
      <c r="R24" s="617" t="s">
        <v>199</v>
      </c>
      <c r="S24" s="618"/>
      <c r="T24" s="618"/>
      <c r="U24" s="618"/>
      <c r="V24" s="618"/>
      <c r="W24" s="618"/>
      <c r="X24" s="618"/>
      <c r="Y24" s="619"/>
      <c r="Z24" s="620" t="s">
        <v>67</v>
      </c>
      <c r="AA24" s="620"/>
      <c r="AB24" s="620"/>
      <c r="AC24" s="620"/>
      <c r="AD24" s="621" t="s">
        <v>237</v>
      </c>
      <c r="AE24" s="621"/>
      <c r="AF24" s="621"/>
      <c r="AG24" s="621"/>
      <c r="AH24" s="621"/>
      <c r="AI24" s="621"/>
      <c r="AJ24" s="621"/>
      <c r="AK24" s="621"/>
      <c r="AL24" s="622" t="s">
        <v>237</v>
      </c>
      <c r="AM24" s="623"/>
      <c r="AN24" s="623"/>
      <c r="AO24" s="624"/>
      <c r="AP24" s="614" t="s">
        <v>238</v>
      </c>
      <c r="AQ24" s="633"/>
      <c r="AR24" s="633"/>
      <c r="AS24" s="633"/>
      <c r="AT24" s="633"/>
      <c r="AU24" s="633"/>
      <c r="AV24" s="633"/>
      <c r="AW24" s="633"/>
      <c r="AX24" s="633"/>
      <c r="AY24" s="633"/>
      <c r="AZ24" s="633"/>
      <c r="BA24" s="633"/>
      <c r="BB24" s="633"/>
      <c r="BC24" s="633"/>
      <c r="BD24" s="633"/>
      <c r="BE24" s="633"/>
      <c r="BF24" s="634"/>
      <c r="BG24" s="617" t="s">
        <v>178</v>
      </c>
      <c r="BH24" s="618"/>
      <c r="BI24" s="618"/>
      <c r="BJ24" s="618"/>
      <c r="BK24" s="618"/>
      <c r="BL24" s="618"/>
      <c r="BM24" s="618"/>
      <c r="BN24" s="619"/>
      <c r="BO24" s="620" t="s">
        <v>178</v>
      </c>
      <c r="BP24" s="620"/>
      <c r="BQ24" s="620"/>
      <c r="BR24" s="620"/>
      <c r="BS24" s="621" t="s">
        <v>67</v>
      </c>
      <c r="BT24" s="621"/>
      <c r="BU24" s="621"/>
      <c r="BV24" s="621"/>
      <c r="BW24" s="621"/>
      <c r="BX24" s="621"/>
      <c r="BY24" s="621"/>
      <c r="BZ24" s="621"/>
      <c r="CA24" s="621"/>
      <c r="CB24" s="625"/>
      <c r="CD24" s="603" t="s">
        <v>239</v>
      </c>
      <c r="CE24" s="604"/>
      <c r="CF24" s="604"/>
      <c r="CG24" s="604"/>
      <c r="CH24" s="604"/>
      <c r="CI24" s="604"/>
      <c r="CJ24" s="604"/>
      <c r="CK24" s="604"/>
      <c r="CL24" s="604"/>
      <c r="CM24" s="604"/>
      <c r="CN24" s="604"/>
      <c r="CO24" s="604"/>
      <c r="CP24" s="604"/>
      <c r="CQ24" s="605"/>
      <c r="CR24" s="606">
        <v>20608946</v>
      </c>
      <c r="CS24" s="607"/>
      <c r="CT24" s="607"/>
      <c r="CU24" s="607"/>
      <c r="CV24" s="607"/>
      <c r="CW24" s="607"/>
      <c r="CX24" s="607"/>
      <c r="CY24" s="608"/>
      <c r="CZ24" s="611">
        <v>45.5</v>
      </c>
      <c r="DA24" s="612"/>
      <c r="DB24" s="612"/>
      <c r="DC24" s="628"/>
      <c r="DD24" s="647">
        <v>12080272</v>
      </c>
      <c r="DE24" s="607"/>
      <c r="DF24" s="607"/>
      <c r="DG24" s="607"/>
      <c r="DH24" s="607"/>
      <c r="DI24" s="607"/>
      <c r="DJ24" s="607"/>
      <c r="DK24" s="608"/>
      <c r="DL24" s="647">
        <v>9654226</v>
      </c>
      <c r="DM24" s="607"/>
      <c r="DN24" s="607"/>
      <c r="DO24" s="607"/>
      <c r="DP24" s="607"/>
      <c r="DQ24" s="607"/>
      <c r="DR24" s="607"/>
      <c r="DS24" s="607"/>
      <c r="DT24" s="607"/>
      <c r="DU24" s="607"/>
      <c r="DV24" s="608"/>
      <c r="DW24" s="611">
        <v>44.9</v>
      </c>
      <c r="DX24" s="612"/>
      <c r="DY24" s="612"/>
      <c r="DZ24" s="612"/>
      <c r="EA24" s="612"/>
      <c r="EB24" s="612"/>
      <c r="EC24" s="613"/>
    </row>
    <row r="25" spans="2:133" ht="11.25" customHeight="1" x14ac:dyDescent="0.15">
      <c r="B25" s="614" t="s">
        <v>240</v>
      </c>
      <c r="C25" s="615"/>
      <c r="D25" s="615"/>
      <c r="E25" s="615"/>
      <c r="F25" s="615"/>
      <c r="G25" s="615"/>
      <c r="H25" s="615"/>
      <c r="I25" s="615"/>
      <c r="J25" s="615"/>
      <c r="K25" s="615"/>
      <c r="L25" s="615"/>
      <c r="M25" s="615"/>
      <c r="N25" s="615"/>
      <c r="O25" s="615"/>
      <c r="P25" s="615"/>
      <c r="Q25" s="616"/>
      <c r="R25" s="617">
        <v>22613120</v>
      </c>
      <c r="S25" s="618"/>
      <c r="T25" s="618"/>
      <c r="U25" s="618"/>
      <c r="V25" s="618"/>
      <c r="W25" s="618"/>
      <c r="X25" s="618"/>
      <c r="Y25" s="619"/>
      <c r="Z25" s="620">
        <v>48.4</v>
      </c>
      <c r="AA25" s="620"/>
      <c r="AB25" s="620"/>
      <c r="AC25" s="620"/>
      <c r="AD25" s="621">
        <v>21276899</v>
      </c>
      <c r="AE25" s="621"/>
      <c r="AF25" s="621"/>
      <c r="AG25" s="621"/>
      <c r="AH25" s="621"/>
      <c r="AI25" s="621"/>
      <c r="AJ25" s="621"/>
      <c r="AK25" s="621"/>
      <c r="AL25" s="622">
        <v>99.8</v>
      </c>
      <c r="AM25" s="623"/>
      <c r="AN25" s="623"/>
      <c r="AO25" s="624"/>
      <c r="AP25" s="614" t="s">
        <v>241</v>
      </c>
      <c r="AQ25" s="633"/>
      <c r="AR25" s="633"/>
      <c r="AS25" s="633"/>
      <c r="AT25" s="633"/>
      <c r="AU25" s="633"/>
      <c r="AV25" s="633"/>
      <c r="AW25" s="633"/>
      <c r="AX25" s="633"/>
      <c r="AY25" s="633"/>
      <c r="AZ25" s="633"/>
      <c r="BA25" s="633"/>
      <c r="BB25" s="633"/>
      <c r="BC25" s="633"/>
      <c r="BD25" s="633"/>
      <c r="BE25" s="633"/>
      <c r="BF25" s="634"/>
      <c r="BG25" s="617" t="s">
        <v>67</v>
      </c>
      <c r="BH25" s="618"/>
      <c r="BI25" s="618"/>
      <c r="BJ25" s="618"/>
      <c r="BK25" s="618"/>
      <c r="BL25" s="618"/>
      <c r="BM25" s="618"/>
      <c r="BN25" s="619"/>
      <c r="BO25" s="620" t="s">
        <v>67</v>
      </c>
      <c r="BP25" s="620"/>
      <c r="BQ25" s="620"/>
      <c r="BR25" s="620"/>
      <c r="BS25" s="621" t="s">
        <v>178</v>
      </c>
      <c r="BT25" s="621"/>
      <c r="BU25" s="621"/>
      <c r="BV25" s="621"/>
      <c r="BW25" s="621"/>
      <c r="BX25" s="621"/>
      <c r="BY25" s="621"/>
      <c r="BZ25" s="621"/>
      <c r="CA25" s="621"/>
      <c r="CB25" s="625"/>
      <c r="CD25" s="614" t="s">
        <v>242</v>
      </c>
      <c r="CE25" s="615"/>
      <c r="CF25" s="615"/>
      <c r="CG25" s="615"/>
      <c r="CH25" s="615"/>
      <c r="CI25" s="615"/>
      <c r="CJ25" s="615"/>
      <c r="CK25" s="615"/>
      <c r="CL25" s="615"/>
      <c r="CM25" s="615"/>
      <c r="CN25" s="615"/>
      <c r="CO25" s="615"/>
      <c r="CP25" s="615"/>
      <c r="CQ25" s="616"/>
      <c r="CR25" s="617">
        <v>4394640</v>
      </c>
      <c r="CS25" s="648"/>
      <c r="CT25" s="648"/>
      <c r="CU25" s="648"/>
      <c r="CV25" s="648"/>
      <c r="CW25" s="648"/>
      <c r="CX25" s="648"/>
      <c r="CY25" s="649"/>
      <c r="CZ25" s="622">
        <v>9.6999999999999993</v>
      </c>
      <c r="DA25" s="650"/>
      <c r="DB25" s="650"/>
      <c r="DC25" s="652"/>
      <c r="DD25" s="626">
        <v>3977848</v>
      </c>
      <c r="DE25" s="648"/>
      <c r="DF25" s="648"/>
      <c r="DG25" s="648"/>
      <c r="DH25" s="648"/>
      <c r="DI25" s="648"/>
      <c r="DJ25" s="648"/>
      <c r="DK25" s="649"/>
      <c r="DL25" s="626">
        <v>3947442</v>
      </c>
      <c r="DM25" s="648"/>
      <c r="DN25" s="648"/>
      <c r="DO25" s="648"/>
      <c r="DP25" s="648"/>
      <c r="DQ25" s="648"/>
      <c r="DR25" s="648"/>
      <c r="DS25" s="648"/>
      <c r="DT25" s="648"/>
      <c r="DU25" s="648"/>
      <c r="DV25" s="649"/>
      <c r="DW25" s="622">
        <v>18.399999999999999</v>
      </c>
      <c r="DX25" s="650"/>
      <c r="DY25" s="650"/>
      <c r="DZ25" s="650"/>
      <c r="EA25" s="650"/>
      <c r="EB25" s="650"/>
      <c r="EC25" s="651"/>
    </row>
    <row r="26" spans="2:133" ht="11.25" customHeight="1" x14ac:dyDescent="0.15">
      <c r="B26" s="614" t="s">
        <v>243</v>
      </c>
      <c r="C26" s="615"/>
      <c r="D26" s="615"/>
      <c r="E26" s="615"/>
      <c r="F26" s="615"/>
      <c r="G26" s="615"/>
      <c r="H26" s="615"/>
      <c r="I26" s="615"/>
      <c r="J26" s="615"/>
      <c r="K26" s="615"/>
      <c r="L26" s="615"/>
      <c r="M26" s="615"/>
      <c r="N26" s="615"/>
      <c r="O26" s="615"/>
      <c r="P26" s="615"/>
      <c r="Q26" s="616"/>
      <c r="R26" s="617">
        <v>12793</v>
      </c>
      <c r="S26" s="618"/>
      <c r="T26" s="618"/>
      <c r="U26" s="618"/>
      <c r="V26" s="618"/>
      <c r="W26" s="618"/>
      <c r="X26" s="618"/>
      <c r="Y26" s="619"/>
      <c r="Z26" s="620">
        <v>0</v>
      </c>
      <c r="AA26" s="620"/>
      <c r="AB26" s="620"/>
      <c r="AC26" s="620"/>
      <c r="AD26" s="621">
        <v>12793</v>
      </c>
      <c r="AE26" s="621"/>
      <c r="AF26" s="621"/>
      <c r="AG26" s="621"/>
      <c r="AH26" s="621"/>
      <c r="AI26" s="621"/>
      <c r="AJ26" s="621"/>
      <c r="AK26" s="621"/>
      <c r="AL26" s="622">
        <v>0.1</v>
      </c>
      <c r="AM26" s="623"/>
      <c r="AN26" s="623"/>
      <c r="AO26" s="624"/>
      <c r="AP26" s="614" t="s">
        <v>244</v>
      </c>
      <c r="AQ26" s="633"/>
      <c r="AR26" s="633"/>
      <c r="AS26" s="633"/>
      <c r="AT26" s="633"/>
      <c r="AU26" s="633"/>
      <c r="AV26" s="633"/>
      <c r="AW26" s="633"/>
      <c r="AX26" s="633"/>
      <c r="AY26" s="633"/>
      <c r="AZ26" s="633"/>
      <c r="BA26" s="633"/>
      <c r="BB26" s="633"/>
      <c r="BC26" s="633"/>
      <c r="BD26" s="633"/>
      <c r="BE26" s="633"/>
      <c r="BF26" s="634"/>
      <c r="BG26" s="617" t="s">
        <v>67</v>
      </c>
      <c r="BH26" s="618"/>
      <c r="BI26" s="618"/>
      <c r="BJ26" s="618"/>
      <c r="BK26" s="618"/>
      <c r="BL26" s="618"/>
      <c r="BM26" s="618"/>
      <c r="BN26" s="619"/>
      <c r="BO26" s="620" t="s">
        <v>67</v>
      </c>
      <c r="BP26" s="620"/>
      <c r="BQ26" s="620"/>
      <c r="BR26" s="620"/>
      <c r="BS26" s="621" t="s">
        <v>245</v>
      </c>
      <c r="BT26" s="621"/>
      <c r="BU26" s="621"/>
      <c r="BV26" s="621"/>
      <c r="BW26" s="621"/>
      <c r="BX26" s="621"/>
      <c r="BY26" s="621"/>
      <c r="BZ26" s="621"/>
      <c r="CA26" s="621"/>
      <c r="CB26" s="625"/>
      <c r="CD26" s="614" t="s">
        <v>246</v>
      </c>
      <c r="CE26" s="615"/>
      <c r="CF26" s="615"/>
      <c r="CG26" s="615"/>
      <c r="CH26" s="615"/>
      <c r="CI26" s="615"/>
      <c r="CJ26" s="615"/>
      <c r="CK26" s="615"/>
      <c r="CL26" s="615"/>
      <c r="CM26" s="615"/>
      <c r="CN26" s="615"/>
      <c r="CO26" s="615"/>
      <c r="CP26" s="615"/>
      <c r="CQ26" s="616"/>
      <c r="CR26" s="617">
        <v>2792664</v>
      </c>
      <c r="CS26" s="618"/>
      <c r="CT26" s="618"/>
      <c r="CU26" s="618"/>
      <c r="CV26" s="618"/>
      <c r="CW26" s="618"/>
      <c r="CX26" s="618"/>
      <c r="CY26" s="619"/>
      <c r="CZ26" s="622">
        <v>6.2</v>
      </c>
      <c r="DA26" s="650"/>
      <c r="DB26" s="650"/>
      <c r="DC26" s="652"/>
      <c r="DD26" s="626">
        <v>2500958</v>
      </c>
      <c r="DE26" s="618"/>
      <c r="DF26" s="618"/>
      <c r="DG26" s="618"/>
      <c r="DH26" s="618"/>
      <c r="DI26" s="618"/>
      <c r="DJ26" s="618"/>
      <c r="DK26" s="619"/>
      <c r="DL26" s="626" t="s">
        <v>178</v>
      </c>
      <c r="DM26" s="618"/>
      <c r="DN26" s="618"/>
      <c r="DO26" s="618"/>
      <c r="DP26" s="618"/>
      <c r="DQ26" s="618"/>
      <c r="DR26" s="618"/>
      <c r="DS26" s="618"/>
      <c r="DT26" s="618"/>
      <c r="DU26" s="618"/>
      <c r="DV26" s="619"/>
      <c r="DW26" s="622" t="s">
        <v>67</v>
      </c>
      <c r="DX26" s="650"/>
      <c r="DY26" s="650"/>
      <c r="DZ26" s="650"/>
      <c r="EA26" s="650"/>
      <c r="EB26" s="650"/>
      <c r="EC26" s="651"/>
    </row>
    <row r="27" spans="2:133" ht="11.25" customHeight="1" x14ac:dyDescent="0.15">
      <c r="B27" s="614" t="s">
        <v>247</v>
      </c>
      <c r="C27" s="615"/>
      <c r="D27" s="615"/>
      <c r="E27" s="615"/>
      <c r="F27" s="615"/>
      <c r="G27" s="615"/>
      <c r="H27" s="615"/>
      <c r="I27" s="615"/>
      <c r="J27" s="615"/>
      <c r="K27" s="615"/>
      <c r="L27" s="615"/>
      <c r="M27" s="615"/>
      <c r="N27" s="615"/>
      <c r="O27" s="615"/>
      <c r="P27" s="615"/>
      <c r="Q27" s="616"/>
      <c r="R27" s="617">
        <v>408517</v>
      </c>
      <c r="S27" s="618"/>
      <c r="T27" s="618"/>
      <c r="U27" s="618"/>
      <c r="V27" s="618"/>
      <c r="W27" s="618"/>
      <c r="X27" s="618"/>
      <c r="Y27" s="619"/>
      <c r="Z27" s="620">
        <v>0.9</v>
      </c>
      <c r="AA27" s="620"/>
      <c r="AB27" s="620"/>
      <c r="AC27" s="620"/>
      <c r="AD27" s="621" t="s">
        <v>229</v>
      </c>
      <c r="AE27" s="621"/>
      <c r="AF27" s="621"/>
      <c r="AG27" s="621"/>
      <c r="AH27" s="621"/>
      <c r="AI27" s="621"/>
      <c r="AJ27" s="621"/>
      <c r="AK27" s="621"/>
      <c r="AL27" s="622" t="s">
        <v>67</v>
      </c>
      <c r="AM27" s="623"/>
      <c r="AN27" s="623"/>
      <c r="AO27" s="624"/>
      <c r="AP27" s="614" t="s">
        <v>248</v>
      </c>
      <c r="AQ27" s="615"/>
      <c r="AR27" s="615"/>
      <c r="AS27" s="615"/>
      <c r="AT27" s="615"/>
      <c r="AU27" s="615"/>
      <c r="AV27" s="615"/>
      <c r="AW27" s="615"/>
      <c r="AX27" s="615"/>
      <c r="AY27" s="615"/>
      <c r="AZ27" s="615"/>
      <c r="BA27" s="615"/>
      <c r="BB27" s="615"/>
      <c r="BC27" s="615"/>
      <c r="BD27" s="615"/>
      <c r="BE27" s="615"/>
      <c r="BF27" s="616"/>
      <c r="BG27" s="617">
        <v>10839696</v>
      </c>
      <c r="BH27" s="618"/>
      <c r="BI27" s="618"/>
      <c r="BJ27" s="618"/>
      <c r="BK27" s="618"/>
      <c r="BL27" s="618"/>
      <c r="BM27" s="618"/>
      <c r="BN27" s="619"/>
      <c r="BO27" s="620">
        <v>100</v>
      </c>
      <c r="BP27" s="620"/>
      <c r="BQ27" s="620"/>
      <c r="BR27" s="620"/>
      <c r="BS27" s="621">
        <v>51255</v>
      </c>
      <c r="BT27" s="621"/>
      <c r="BU27" s="621"/>
      <c r="BV27" s="621"/>
      <c r="BW27" s="621"/>
      <c r="BX27" s="621"/>
      <c r="BY27" s="621"/>
      <c r="BZ27" s="621"/>
      <c r="CA27" s="621"/>
      <c r="CB27" s="625"/>
      <c r="CD27" s="614" t="s">
        <v>249</v>
      </c>
      <c r="CE27" s="615"/>
      <c r="CF27" s="615"/>
      <c r="CG27" s="615"/>
      <c r="CH27" s="615"/>
      <c r="CI27" s="615"/>
      <c r="CJ27" s="615"/>
      <c r="CK27" s="615"/>
      <c r="CL27" s="615"/>
      <c r="CM27" s="615"/>
      <c r="CN27" s="615"/>
      <c r="CO27" s="615"/>
      <c r="CP27" s="615"/>
      <c r="CQ27" s="616"/>
      <c r="CR27" s="617">
        <v>12294532</v>
      </c>
      <c r="CS27" s="648"/>
      <c r="CT27" s="648"/>
      <c r="CU27" s="648"/>
      <c r="CV27" s="648"/>
      <c r="CW27" s="648"/>
      <c r="CX27" s="648"/>
      <c r="CY27" s="649"/>
      <c r="CZ27" s="622">
        <v>27.1</v>
      </c>
      <c r="DA27" s="650"/>
      <c r="DB27" s="650"/>
      <c r="DC27" s="652"/>
      <c r="DD27" s="626">
        <v>4202787</v>
      </c>
      <c r="DE27" s="648"/>
      <c r="DF27" s="648"/>
      <c r="DG27" s="648"/>
      <c r="DH27" s="648"/>
      <c r="DI27" s="648"/>
      <c r="DJ27" s="648"/>
      <c r="DK27" s="649"/>
      <c r="DL27" s="626">
        <v>3112147</v>
      </c>
      <c r="DM27" s="648"/>
      <c r="DN27" s="648"/>
      <c r="DO27" s="648"/>
      <c r="DP27" s="648"/>
      <c r="DQ27" s="648"/>
      <c r="DR27" s="648"/>
      <c r="DS27" s="648"/>
      <c r="DT27" s="648"/>
      <c r="DU27" s="648"/>
      <c r="DV27" s="649"/>
      <c r="DW27" s="622">
        <v>14.5</v>
      </c>
      <c r="DX27" s="650"/>
      <c r="DY27" s="650"/>
      <c r="DZ27" s="650"/>
      <c r="EA27" s="650"/>
      <c r="EB27" s="650"/>
      <c r="EC27" s="651"/>
    </row>
    <row r="28" spans="2:133" ht="11.25" customHeight="1" x14ac:dyDescent="0.15">
      <c r="B28" s="614" t="s">
        <v>250</v>
      </c>
      <c r="C28" s="615"/>
      <c r="D28" s="615"/>
      <c r="E28" s="615"/>
      <c r="F28" s="615"/>
      <c r="G28" s="615"/>
      <c r="H28" s="615"/>
      <c r="I28" s="615"/>
      <c r="J28" s="615"/>
      <c r="K28" s="615"/>
      <c r="L28" s="615"/>
      <c r="M28" s="615"/>
      <c r="N28" s="615"/>
      <c r="O28" s="615"/>
      <c r="P28" s="615"/>
      <c r="Q28" s="616"/>
      <c r="R28" s="617">
        <v>176613</v>
      </c>
      <c r="S28" s="618"/>
      <c r="T28" s="618"/>
      <c r="U28" s="618"/>
      <c r="V28" s="618"/>
      <c r="W28" s="618"/>
      <c r="X28" s="618"/>
      <c r="Y28" s="619"/>
      <c r="Z28" s="620">
        <v>0.4</v>
      </c>
      <c r="AA28" s="620"/>
      <c r="AB28" s="620"/>
      <c r="AC28" s="620"/>
      <c r="AD28" s="621">
        <v>31547</v>
      </c>
      <c r="AE28" s="621"/>
      <c r="AF28" s="621"/>
      <c r="AG28" s="621"/>
      <c r="AH28" s="621"/>
      <c r="AI28" s="621"/>
      <c r="AJ28" s="621"/>
      <c r="AK28" s="621"/>
      <c r="AL28" s="622">
        <v>0.1</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251</v>
      </c>
      <c r="CE28" s="615"/>
      <c r="CF28" s="615"/>
      <c r="CG28" s="615"/>
      <c r="CH28" s="615"/>
      <c r="CI28" s="615"/>
      <c r="CJ28" s="615"/>
      <c r="CK28" s="615"/>
      <c r="CL28" s="615"/>
      <c r="CM28" s="615"/>
      <c r="CN28" s="615"/>
      <c r="CO28" s="615"/>
      <c r="CP28" s="615"/>
      <c r="CQ28" s="616"/>
      <c r="CR28" s="617">
        <v>3919774</v>
      </c>
      <c r="CS28" s="618"/>
      <c r="CT28" s="618"/>
      <c r="CU28" s="618"/>
      <c r="CV28" s="618"/>
      <c r="CW28" s="618"/>
      <c r="CX28" s="618"/>
      <c r="CY28" s="619"/>
      <c r="CZ28" s="622">
        <v>8.6999999999999993</v>
      </c>
      <c r="DA28" s="650"/>
      <c r="DB28" s="650"/>
      <c r="DC28" s="652"/>
      <c r="DD28" s="626">
        <v>3899637</v>
      </c>
      <c r="DE28" s="618"/>
      <c r="DF28" s="618"/>
      <c r="DG28" s="618"/>
      <c r="DH28" s="618"/>
      <c r="DI28" s="618"/>
      <c r="DJ28" s="618"/>
      <c r="DK28" s="619"/>
      <c r="DL28" s="626">
        <v>2594637</v>
      </c>
      <c r="DM28" s="618"/>
      <c r="DN28" s="618"/>
      <c r="DO28" s="618"/>
      <c r="DP28" s="618"/>
      <c r="DQ28" s="618"/>
      <c r="DR28" s="618"/>
      <c r="DS28" s="618"/>
      <c r="DT28" s="618"/>
      <c r="DU28" s="618"/>
      <c r="DV28" s="619"/>
      <c r="DW28" s="622">
        <v>12.1</v>
      </c>
      <c r="DX28" s="650"/>
      <c r="DY28" s="650"/>
      <c r="DZ28" s="650"/>
      <c r="EA28" s="650"/>
      <c r="EB28" s="650"/>
      <c r="EC28" s="651"/>
    </row>
    <row r="29" spans="2:133" ht="11.25" customHeight="1" x14ac:dyDescent="0.15">
      <c r="B29" s="614" t="s">
        <v>252</v>
      </c>
      <c r="C29" s="615"/>
      <c r="D29" s="615"/>
      <c r="E29" s="615"/>
      <c r="F29" s="615"/>
      <c r="G29" s="615"/>
      <c r="H29" s="615"/>
      <c r="I29" s="615"/>
      <c r="J29" s="615"/>
      <c r="K29" s="615"/>
      <c r="L29" s="615"/>
      <c r="M29" s="615"/>
      <c r="N29" s="615"/>
      <c r="O29" s="615"/>
      <c r="P29" s="615"/>
      <c r="Q29" s="616"/>
      <c r="R29" s="617">
        <v>326636</v>
      </c>
      <c r="S29" s="618"/>
      <c r="T29" s="618"/>
      <c r="U29" s="618"/>
      <c r="V29" s="618"/>
      <c r="W29" s="618"/>
      <c r="X29" s="618"/>
      <c r="Y29" s="619"/>
      <c r="Z29" s="620">
        <v>0.7</v>
      </c>
      <c r="AA29" s="620"/>
      <c r="AB29" s="620"/>
      <c r="AC29" s="620"/>
      <c r="AD29" s="621" t="s">
        <v>67</v>
      </c>
      <c r="AE29" s="621"/>
      <c r="AF29" s="621"/>
      <c r="AG29" s="621"/>
      <c r="AH29" s="621"/>
      <c r="AI29" s="621"/>
      <c r="AJ29" s="621"/>
      <c r="AK29" s="621"/>
      <c r="AL29" s="622" t="s">
        <v>67</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253</v>
      </c>
      <c r="CE29" s="656"/>
      <c r="CF29" s="614" t="s">
        <v>254</v>
      </c>
      <c r="CG29" s="615"/>
      <c r="CH29" s="615"/>
      <c r="CI29" s="615"/>
      <c r="CJ29" s="615"/>
      <c r="CK29" s="615"/>
      <c r="CL29" s="615"/>
      <c r="CM29" s="615"/>
      <c r="CN29" s="615"/>
      <c r="CO29" s="615"/>
      <c r="CP29" s="615"/>
      <c r="CQ29" s="616"/>
      <c r="CR29" s="617">
        <v>3919774</v>
      </c>
      <c r="CS29" s="648"/>
      <c r="CT29" s="648"/>
      <c r="CU29" s="648"/>
      <c r="CV29" s="648"/>
      <c r="CW29" s="648"/>
      <c r="CX29" s="648"/>
      <c r="CY29" s="649"/>
      <c r="CZ29" s="622">
        <v>8.6999999999999993</v>
      </c>
      <c r="DA29" s="650"/>
      <c r="DB29" s="650"/>
      <c r="DC29" s="652"/>
      <c r="DD29" s="626">
        <v>3899637</v>
      </c>
      <c r="DE29" s="648"/>
      <c r="DF29" s="648"/>
      <c r="DG29" s="648"/>
      <c r="DH29" s="648"/>
      <c r="DI29" s="648"/>
      <c r="DJ29" s="648"/>
      <c r="DK29" s="649"/>
      <c r="DL29" s="626">
        <v>2594637</v>
      </c>
      <c r="DM29" s="648"/>
      <c r="DN29" s="648"/>
      <c r="DO29" s="648"/>
      <c r="DP29" s="648"/>
      <c r="DQ29" s="648"/>
      <c r="DR29" s="648"/>
      <c r="DS29" s="648"/>
      <c r="DT29" s="648"/>
      <c r="DU29" s="648"/>
      <c r="DV29" s="649"/>
      <c r="DW29" s="622">
        <v>12.1</v>
      </c>
      <c r="DX29" s="650"/>
      <c r="DY29" s="650"/>
      <c r="DZ29" s="650"/>
      <c r="EA29" s="650"/>
      <c r="EB29" s="650"/>
      <c r="EC29" s="651"/>
    </row>
    <row r="30" spans="2:133" ht="11.25" customHeight="1" x14ac:dyDescent="0.15">
      <c r="B30" s="614" t="s">
        <v>255</v>
      </c>
      <c r="C30" s="615"/>
      <c r="D30" s="615"/>
      <c r="E30" s="615"/>
      <c r="F30" s="615"/>
      <c r="G30" s="615"/>
      <c r="H30" s="615"/>
      <c r="I30" s="615"/>
      <c r="J30" s="615"/>
      <c r="K30" s="615"/>
      <c r="L30" s="615"/>
      <c r="M30" s="615"/>
      <c r="N30" s="615"/>
      <c r="O30" s="615"/>
      <c r="P30" s="615"/>
      <c r="Q30" s="616"/>
      <c r="R30" s="617">
        <v>9378816</v>
      </c>
      <c r="S30" s="618"/>
      <c r="T30" s="618"/>
      <c r="U30" s="618"/>
      <c r="V30" s="618"/>
      <c r="W30" s="618"/>
      <c r="X30" s="618"/>
      <c r="Y30" s="619"/>
      <c r="Z30" s="620">
        <v>20.100000000000001</v>
      </c>
      <c r="AA30" s="620"/>
      <c r="AB30" s="620"/>
      <c r="AC30" s="620"/>
      <c r="AD30" s="621" t="s">
        <v>178</v>
      </c>
      <c r="AE30" s="621"/>
      <c r="AF30" s="621"/>
      <c r="AG30" s="621"/>
      <c r="AH30" s="621"/>
      <c r="AI30" s="621"/>
      <c r="AJ30" s="621"/>
      <c r="AK30" s="621"/>
      <c r="AL30" s="622" t="s">
        <v>67</v>
      </c>
      <c r="AM30" s="623"/>
      <c r="AN30" s="623"/>
      <c r="AO30" s="624"/>
      <c r="AP30" s="599" t="s">
        <v>166</v>
      </c>
      <c r="AQ30" s="600"/>
      <c r="AR30" s="600"/>
      <c r="AS30" s="600"/>
      <c r="AT30" s="600"/>
      <c r="AU30" s="600"/>
      <c r="AV30" s="600"/>
      <c r="AW30" s="600"/>
      <c r="AX30" s="600"/>
      <c r="AY30" s="600"/>
      <c r="AZ30" s="600"/>
      <c r="BA30" s="600"/>
      <c r="BB30" s="600"/>
      <c r="BC30" s="600"/>
      <c r="BD30" s="600"/>
      <c r="BE30" s="600"/>
      <c r="BF30" s="601"/>
      <c r="BG30" s="599" t="s">
        <v>256</v>
      </c>
      <c r="BH30" s="653"/>
      <c r="BI30" s="653"/>
      <c r="BJ30" s="653"/>
      <c r="BK30" s="653"/>
      <c r="BL30" s="653"/>
      <c r="BM30" s="653"/>
      <c r="BN30" s="653"/>
      <c r="BO30" s="653"/>
      <c r="BP30" s="653"/>
      <c r="BQ30" s="654"/>
      <c r="BR30" s="599" t="s">
        <v>257</v>
      </c>
      <c r="BS30" s="653"/>
      <c r="BT30" s="653"/>
      <c r="BU30" s="653"/>
      <c r="BV30" s="653"/>
      <c r="BW30" s="653"/>
      <c r="BX30" s="653"/>
      <c r="BY30" s="653"/>
      <c r="BZ30" s="653"/>
      <c r="CA30" s="653"/>
      <c r="CB30" s="654"/>
      <c r="CD30" s="657"/>
      <c r="CE30" s="658"/>
      <c r="CF30" s="614" t="s">
        <v>258</v>
      </c>
      <c r="CG30" s="615"/>
      <c r="CH30" s="615"/>
      <c r="CI30" s="615"/>
      <c r="CJ30" s="615"/>
      <c r="CK30" s="615"/>
      <c r="CL30" s="615"/>
      <c r="CM30" s="615"/>
      <c r="CN30" s="615"/>
      <c r="CO30" s="615"/>
      <c r="CP30" s="615"/>
      <c r="CQ30" s="616"/>
      <c r="CR30" s="617">
        <v>3867792</v>
      </c>
      <c r="CS30" s="618"/>
      <c r="CT30" s="618"/>
      <c r="CU30" s="618"/>
      <c r="CV30" s="618"/>
      <c r="CW30" s="618"/>
      <c r="CX30" s="618"/>
      <c r="CY30" s="619"/>
      <c r="CZ30" s="622">
        <v>8.5</v>
      </c>
      <c r="DA30" s="650"/>
      <c r="DB30" s="650"/>
      <c r="DC30" s="652"/>
      <c r="DD30" s="626">
        <v>3847655</v>
      </c>
      <c r="DE30" s="618"/>
      <c r="DF30" s="618"/>
      <c r="DG30" s="618"/>
      <c r="DH30" s="618"/>
      <c r="DI30" s="618"/>
      <c r="DJ30" s="618"/>
      <c r="DK30" s="619"/>
      <c r="DL30" s="626">
        <v>2542655</v>
      </c>
      <c r="DM30" s="618"/>
      <c r="DN30" s="618"/>
      <c r="DO30" s="618"/>
      <c r="DP30" s="618"/>
      <c r="DQ30" s="618"/>
      <c r="DR30" s="618"/>
      <c r="DS30" s="618"/>
      <c r="DT30" s="618"/>
      <c r="DU30" s="618"/>
      <c r="DV30" s="619"/>
      <c r="DW30" s="622">
        <v>11.8</v>
      </c>
      <c r="DX30" s="650"/>
      <c r="DY30" s="650"/>
      <c r="DZ30" s="650"/>
      <c r="EA30" s="650"/>
      <c r="EB30" s="650"/>
      <c r="EC30" s="651"/>
    </row>
    <row r="31" spans="2:133" ht="11.25" customHeight="1" x14ac:dyDescent="0.15">
      <c r="B31" s="630" t="s">
        <v>259</v>
      </c>
      <c r="C31" s="631"/>
      <c r="D31" s="631"/>
      <c r="E31" s="631"/>
      <c r="F31" s="631"/>
      <c r="G31" s="631"/>
      <c r="H31" s="631"/>
      <c r="I31" s="631"/>
      <c r="J31" s="631"/>
      <c r="K31" s="631"/>
      <c r="L31" s="631"/>
      <c r="M31" s="631"/>
      <c r="N31" s="631"/>
      <c r="O31" s="631"/>
      <c r="P31" s="631"/>
      <c r="Q31" s="632"/>
      <c r="R31" s="617" t="s">
        <v>67</v>
      </c>
      <c r="S31" s="618"/>
      <c r="T31" s="618"/>
      <c r="U31" s="618"/>
      <c r="V31" s="618"/>
      <c r="W31" s="618"/>
      <c r="X31" s="618"/>
      <c r="Y31" s="619"/>
      <c r="Z31" s="620" t="s">
        <v>67</v>
      </c>
      <c r="AA31" s="620"/>
      <c r="AB31" s="620"/>
      <c r="AC31" s="620"/>
      <c r="AD31" s="621" t="s">
        <v>67</v>
      </c>
      <c r="AE31" s="621"/>
      <c r="AF31" s="621"/>
      <c r="AG31" s="621"/>
      <c r="AH31" s="621"/>
      <c r="AI31" s="621"/>
      <c r="AJ31" s="621"/>
      <c r="AK31" s="621"/>
      <c r="AL31" s="622" t="s">
        <v>67</v>
      </c>
      <c r="AM31" s="623"/>
      <c r="AN31" s="623"/>
      <c r="AO31" s="624"/>
      <c r="AP31" s="661" t="s">
        <v>260</v>
      </c>
      <c r="AQ31" s="662"/>
      <c r="AR31" s="662"/>
      <c r="AS31" s="662"/>
      <c r="AT31" s="667" t="s">
        <v>261</v>
      </c>
      <c r="AU31" s="77"/>
      <c r="AV31" s="77"/>
      <c r="AW31" s="77"/>
      <c r="AX31" s="603" t="s">
        <v>127</v>
      </c>
      <c r="AY31" s="604"/>
      <c r="AZ31" s="604"/>
      <c r="BA31" s="604"/>
      <c r="BB31" s="604"/>
      <c r="BC31" s="604"/>
      <c r="BD31" s="604"/>
      <c r="BE31" s="604"/>
      <c r="BF31" s="605"/>
      <c r="BG31" s="670">
        <v>99.3</v>
      </c>
      <c r="BH31" s="671"/>
      <c r="BI31" s="671"/>
      <c r="BJ31" s="671"/>
      <c r="BK31" s="671"/>
      <c r="BL31" s="671"/>
      <c r="BM31" s="612">
        <v>98.2</v>
      </c>
      <c r="BN31" s="671"/>
      <c r="BO31" s="671"/>
      <c r="BP31" s="671"/>
      <c r="BQ31" s="672"/>
      <c r="BR31" s="670">
        <v>99.3</v>
      </c>
      <c r="BS31" s="671"/>
      <c r="BT31" s="671"/>
      <c r="BU31" s="671"/>
      <c r="BV31" s="671"/>
      <c r="BW31" s="671"/>
      <c r="BX31" s="612">
        <v>98.3</v>
      </c>
      <c r="BY31" s="671"/>
      <c r="BZ31" s="671"/>
      <c r="CA31" s="671"/>
      <c r="CB31" s="672"/>
      <c r="CD31" s="657"/>
      <c r="CE31" s="658"/>
      <c r="CF31" s="614" t="s">
        <v>262</v>
      </c>
      <c r="CG31" s="615"/>
      <c r="CH31" s="615"/>
      <c r="CI31" s="615"/>
      <c r="CJ31" s="615"/>
      <c r="CK31" s="615"/>
      <c r="CL31" s="615"/>
      <c r="CM31" s="615"/>
      <c r="CN31" s="615"/>
      <c r="CO31" s="615"/>
      <c r="CP31" s="615"/>
      <c r="CQ31" s="616"/>
      <c r="CR31" s="617">
        <v>51982</v>
      </c>
      <c r="CS31" s="648"/>
      <c r="CT31" s="648"/>
      <c r="CU31" s="648"/>
      <c r="CV31" s="648"/>
      <c r="CW31" s="648"/>
      <c r="CX31" s="648"/>
      <c r="CY31" s="649"/>
      <c r="CZ31" s="622">
        <v>0.1</v>
      </c>
      <c r="DA31" s="650"/>
      <c r="DB31" s="650"/>
      <c r="DC31" s="652"/>
      <c r="DD31" s="626">
        <v>51982</v>
      </c>
      <c r="DE31" s="648"/>
      <c r="DF31" s="648"/>
      <c r="DG31" s="648"/>
      <c r="DH31" s="648"/>
      <c r="DI31" s="648"/>
      <c r="DJ31" s="648"/>
      <c r="DK31" s="649"/>
      <c r="DL31" s="626">
        <v>51982</v>
      </c>
      <c r="DM31" s="648"/>
      <c r="DN31" s="648"/>
      <c r="DO31" s="648"/>
      <c r="DP31" s="648"/>
      <c r="DQ31" s="648"/>
      <c r="DR31" s="648"/>
      <c r="DS31" s="648"/>
      <c r="DT31" s="648"/>
      <c r="DU31" s="648"/>
      <c r="DV31" s="649"/>
      <c r="DW31" s="622">
        <v>0.2</v>
      </c>
      <c r="DX31" s="650"/>
      <c r="DY31" s="650"/>
      <c r="DZ31" s="650"/>
      <c r="EA31" s="650"/>
      <c r="EB31" s="650"/>
      <c r="EC31" s="651"/>
    </row>
    <row r="32" spans="2:133" ht="11.25" customHeight="1" x14ac:dyDescent="0.15">
      <c r="B32" s="614" t="s">
        <v>263</v>
      </c>
      <c r="C32" s="615"/>
      <c r="D32" s="615"/>
      <c r="E32" s="615"/>
      <c r="F32" s="615"/>
      <c r="G32" s="615"/>
      <c r="H32" s="615"/>
      <c r="I32" s="615"/>
      <c r="J32" s="615"/>
      <c r="K32" s="615"/>
      <c r="L32" s="615"/>
      <c r="M32" s="615"/>
      <c r="N32" s="615"/>
      <c r="O32" s="615"/>
      <c r="P32" s="615"/>
      <c r="Q32" s="616"/>
      <c r="R32" s="617">
        <v>3474318</v>
      </c>
      <c r="S32" s="618"/>
      <c r="T32" s="618"/>
      <c r="U32" s="618"/>
      <c r="V32" s="618"/>
      <c r="W32" s="618"/>
      <c r="X32" s="618"/>
      <c r="Y32" s="619"/>
      <c r="Z32" s="620">
        <v>7.4</v>
      </c>
      <c r="AA32" s="620"/>
      <c r="AB32" s="620"/>
      <c r="AC32" s="620"/>
      <c r="AD32" s="621" t="s">
        <v>67</v>
      </c>
      <c r="AE32" s="621"/>
      <c r="AF32" s="621"/>
      <c r="AG32" s="621"/>
      <c r="AH32" s="621"/>
      <c r="AI32" s="621"/>
      <c r="AJ32" s="621"/>
      <c r="AK32" s="621"/>
      <c r="AL32" s="622" t="s">
        <v>198</v>
      </c>
      <c r="AM32" s="623"/>
      <c r="AN32" s="623"/>
      <c r="AO32" s="624"/>
      <c r="AP32" s="663"/>
      <c r="AQ32" s="664"/>
      <c r="AR32" s="664"/>
      <c r="AS32" s="664"/>
      <c r="AT32" s="668"/>
      <c r="AU32" s="73" t="s">
        <v>264</v>
      </c>
      <c r="AX32" s="614" t="s">
        <v>265</v>
      </c>
      <c r="AY32" s="615"/>
      <c r="AZ32" s="615"/>
      <c r="BA32" s="615"/>
      <c r="BB32" s="615"/>
      <c r="BC32" s="615"/>
      <c r="BD32" s="615"/>
      <c r="BE32" s="615"/>
      <c r="BF32" s="616"/>
      <c r="BG32" s="673">
        <v>99.2</v>
      </c>
      <c r="BH32" s="648"/>
      <c r="BI32" s="648"/>
      <c r="BJ32" s="648"/>
      <c r="BK32" s="648"/>
      <c r="BL32" s="648"/>
      <c r="BM32" s="623">
        <v>98.1</v>
      </c>
      <c r="BN32" s="648"/>
      <c r="BO32" s="648"/>
      <c r="BP32" s="648"/>
      <c r="BQ32" s="674"/>
      <c r="BR32" s="673">
        <v>99.3</v>
      </c>
      <c r="BS32" s="648"/>
      <c r="BT32" s="648"/>
      <c r="BU32" s="648"/>
      <c r="BV32" s="648"/>
      <c r="BW32" s="648"/>
      <c r="BX32" s="623">
        <v>98.3</v>
      </c>
      <c r="BY32" s="648"/>
      <c r="BZ32" s="648"/>
      <c r="CA32" s="648"/>
      <c r="CB32" s="674"/>
      <c r="CD32" s="659"/>
      <c r="CE32" s="660"/>
      <c r="CF32" s="614" t="s">
        <v>266</v>
      </c>
      <c r="CG32" s="615"/>
      <c r="CH32" s="615"/>
      <c r="CI32" s="615"/>
      <c r="CJ32" s="615"/>
      <c r="CK32" s="615"/>
      <c r="CL32" s="615"/>
      <c r="CM32" s="615"/>
      <c r="CN32" s="615"/>
      <c r="CO32" s="615"/>
      <c r="CP32" s="615"/>
      <c r="CQ32" s="616"/>
      <c r="CR32" s="617" t="s">
        <v>67</v>
      </c>
      <c r="CS32" s="618"/>
      <c r="CT32" s="618"/>
      <c r="CU32" s="618"/>
      <c r="CV32" s="618"/>
      <c r="CW32" s="618"/>
      <c r="CX32" s="618"/>
      <c r="CY32" s="619"/>
      <c r="CZ32" s="622" t="s">
        <v>67</v>
      </c>
      <c r="DA32" s="650"/>
      <c r="DB32" s="650"/>
      <c r="DC32" s="652"/>
      <c r="DD32" s="626" t="s">
        <v>178</v>
      </c>
      <c r="DE32" s="618"/>
      <c r="DF32" s="618"/>
      <c r="DG32" s="618"/>
      <c r="DH32" s="618"/>
      <c r="DI32" s="618"/>
      <c r="DJ32" s="618"/>
      <c r="DK32" s="619"/>
      <c r="DL32" s="626" t="s">
        <v>178</v>
      </c>
      <c r="DM32" s="618"/>
      <c r="DN32" s="618"/>
      <c r="DO32" s="618"/>
      <c r="DP32" s="618"/>
      <c r="DQ32" s="618"/>
      <c r="DR32" s="618"/>
      <c r="DS32" s="618"/>
      <c r="DT32" s="618"/>
      <c r="DU32" s="618"/>
      <c r="DV32" s="619"/>
      <c r="DW32" s="622" t="s">
        <v>178</v>
      </c>
      <c r="DX32" s="650"/>
      <c r="DY32" s="650"/>
      <c r="DZ32" s="650"/>
      <c r="EA32" s="650"/>
      <c r="EB32" s="650"/>
      <c r="EC32" s="651"/>
    </row>
    <row r="33" spans="2:133" ht="11.25" customHeight="1" x14ac:dyDescent="0.15">
      <c r="B33" s="614" t="s">
        <v>267</v>
      </c>
      <c r="C33" s="615"/>
      <c r="D33" s="615"/>
      <c r="E33" s="615"/>
      <c r="F33" s="615"/>
      <c r="G33" s="615"/>
      <c r="H33" s="615"/>
      <c r="I33" s="615"/>
      <c r="J33" s="615"/>
      <c r="K33" s="615"/>
      <c r="L33" s="615"/>
      <c r="M33" s="615"/>
      <c r="N33" s="615"/>
      <c r="O33" s="615"/>
      <c r="P33" s="615"/>
      <c r="Q33" s="616"/>
      <c r="R33" s="617">
        <v>81438</v>
      </c>
      <c r="S33" s="618"/>
      <c r="T33" s="618"/>
      <c r="U33" s="618"/>
      <c r="V33" s="618"/>
      <c r="W33" s="618"/>
      <c r="X33" s="618"/>
      <c r="Y33" s="619"/>
      <c r="Z33" s="620">
        <v>0.2</v>
      </c>
      <c r="AA33" s="620"/>
      <c r="AB33" s="620"/>
      <c r="AC33" s="620"/>
      <c r="AD33" s="621">
        <v>4743</v>
      </c>
      <c r="AE33" s="621"/>
      <c r="AF33" s="621"/>
      <c r="AG33" s="621"/>
      <c r="AH33" s="621"/>
      <c r="AI33" s="621"/>
      <c r="AJ33" s="621"/>
      <c r="AK33" s="621"/>
      <c r="AL33" s="622">
        <v>0</v>
      </c>
      <c r="AM33" s="623"/>
      <c r="AN33" s="623"/>
      <c r="AO33" s="624"/>
      <c r="AP33" s="665"/>
      <c r="AQ33" s="666"/>
      <c r="AR33" s="666"/>
      <c r="AS33" s="666"/>
      <c r="AT33" s="669"/>
      <c r="AU33" s="78"/>
      <c r="AV33" s="78"/>
      <c r="AW33" s="78"/>
      <c r="AX33" s="638" t="s">
        <v>268</v>
      </c>
      <c r="AY33" s="639"/>
      <c r="AZ33" s="639"/>
      <c r="BA33" s="639"/>
      <c r="BB33" s="639"/>
      <c r="BC33" s="639"/>
      <c r="BD33" s="639"/>
      <c r="BE33" s="639"/>
      <c r="BF33" s="640"/>
      <c r="BG33" s="675">
        <v>99.3</v>
      </c>
      <c r="BH33" s="676"/>
      <c r="BI33" s="676"/>
      <c r="BJ33" s="676"/>
      <c r="BK33" s="676"/>
      <c r="BL33" s="676"/>
      <c r="BM33" s="677">
        <v>97.9</v>
      </c>
      <c r="BN33" s="676"/>
      <c r="BO33" s="676"/>
      <c r="BP33" s="676"/>
      <c r="BQ33" s="678"/>
      <c r="BR33" s="675">
        <v>99.3</v>
      </c>
      <c r="BS33" s="676"/>
      <c r="BT33" s="676"/>
      <c r="BU33" s="676"/>
      <c r="BV33" s="676"/>
      <c r="BW33" s="676"/>
      <c r="BX33" s="677">
        <v>98</v>
      </c>
      <c r="BY33" s="676"/>
      <c r="BZ33" s="676"/>
      <c r="CA33" s="676"/>
      <c r="CB33" s="678"/>
      <c r="CD33" s="614" t="s">
        <v>269</v>
      </c>
      <c r="CE33" s="615"/>
      <c r="CF33" s="615"/>
      <c r="CG33" s="615"/>
      <c r="CH33" s="615"/>
      <c r="CI33" s="615"/>
      <c r="CJ33" s="615"/>
      <c r="CK33" s="615"/>
      <c r="CL33" s="615"/>
      <c r="CM33" s="615"/>
      <c r="CN33" s="615"/>
      <c r="CO33" s="615"/>
      <c r="CP33" s="615"/>
      <c r="CQ33" s="616"/>
      <c r="CR33" s="617">
        <v>19677796</v>
      </c>
      <c r="CS33" s="648"/>
      <c r="CT33" s="648"/>
      <c r="CU33" s="648"/>
      <c r="CV33" s="648"/>
      <c r="CW33" s="648"/>
      <c r="CX33" s="648"/>
      <c r="CY33" s="649"/>
      <c r="CZ33" s="622">
        <v>43.4</v>
      </c>
      <c r="DA33" s="650"/>
      <c r="DB33" s="650"/>
      <c r="DC33" s="652"/>
      <c r="DD33" s="626">
        <v>16045876</v>
      </c>
      <c r="DE33" s="648"/>
      <c r="DF33" s="648"/>
      <c r="DG33" s="648"/>
      <c r="DH33" s="648"/>
      <c r="DI33" s="648"/>
      <c r="DJ33" s="648"/>
      <c r="DK33" s="649"/>
      <c r="DL33" s="626">
        <v>10484245</v>
      </c>
      <c r="DM33" s="648"/>
      <c r="DN33" s="648"/>
      <c r="DO33" s="648"/>
      <c r="DP33" s="648"/>
      <c r="DQ33" s="648"/>
      <c r="DR33" s="648"/>
      <c r="DS33" s="648"/>
      <c r="DT33" s="648"/>
      <c r="DU33" s="648"/>
      <c r="DV33" s="649"/>
      <c r="DW33" s="622">
        <v>48.7</v>
      </c>
      <c r="DX33" s="650"/>
      <c r="DY33" s="650"/>
      <c r="DZ33" s="650"/>
      <c r="EA33" s="650"/>
      <c r="EB33" s="650"/>
      <c r="EC33" s="651"/>
    </row>
    <row r="34" spans="2:133" ht="11.25" customHeight="1" x14ac:dyDescent="0.15">
      <c r="B34" s="614" t="s">
        <v>270</v>
      </c>
      <c r="C34" s="615"/>
      <c r="D34" s="615"/>
      <c r="E34" s="615"/>
      <c r="F34" s="615"/>
      <c r="G34" s="615"/>
      <c r="H34" s="615"/>
      <c r="I34" s="615"/>
      <c r="J34" s="615"/>
      <c r="K34" s="615"/>
      <c r="L34" s="615"/>
      <c r="M34" s="615"/>
      <c r="N34" s="615"/>
      <c r="O34" s="615"/>
      <c r="P34" s="615"/>
      <c r="Q34" s="616"/>
      <c r="R34" s="617">
        <v>1437421</v>
      </c>
      <c r="S34" s="618"/>
      <c r="T34" s="618"/>
      <c r="U34" s="618"/>
      <c r="V34" s="618"/>
      <c r="W34" s="618"/>
      <c r="X34" s="618"/>
      <c r="Y34" s="619"/>
      <c r="Z34" s="620">
        <v>3.1</v>
      </c>
      <c r="AA34" s="620"/>
      <c r="AB34" s="620"/>
      <c r="AC34" s="620"/>
      <c r="AD34" s="621" t="s">
        <v>67</v>
      </c>
      <c r="AE34" s="621"/>
      <c r="AF34" s="621"/>
      <c r="AG34" s="621"/>
      <c r="AH34" s="621"/>
      <c r="AI34" s="621"/>
      <c r="AJ34" s="621"/>
      <c r="AK34" s="621"/>
      <c r="AL34" s="622" t="s">
        <v>67</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271</v>
      </c>
      <c r="CE34" s="615"/>
      <c r="CF34" s="615"/>
      <c r="CG34" s="615"/>
      <c r="CH34" s="615"/>
      <c r="CI34" s="615"/>
      <c r="CJ34" s="615"/>
      <c r="CK34" s="615"/>
      <c r="CL34" s="615"/>
      <c r="CM34" s="615"/>
      <c r="CN34" s="615"/>
      <c r="CO34" s="615"/>
      <c r="CP34" s="615"/>
      <c r="CQ34" s="616"/>
      <c r="CR34" s="617">
        <v>6207066</v>
      </c>
      <c r="CS34" s="618"/>
      <c r="CT34" s="618"/>
      <c r="CU34" s="618"/>
      <c r="CV34" s="618"/>
      <c r="CW34" s="618"/>
      <c r="CX34" s="618"/>
      <c r="CY34" s="619"/>
      <c r="CZ34" s="622">
        <v>13.7</v>
      </c>
      <c r="DA34" s="650"/>
      <c r="DB34" s="650"/>
      <c r="DC34" s="652"/>
      <c r="DD34" s="626">
        <v>4527826</v>
      </c>
      <c r="DE34" s="618"/>
      <c r="DF34" s="618"/>
      <c r="DG34" s="618"/>
      <c r="DH34" s="618"/>
      <c r="DI34" s="618"/>
      <c r="DJ34" s="618"/>
      <c r="DK34" s="619"/>
      <c r="DL34" s="626">
        <v>4031077</v>
      </c>
      <c r="DM34" s="618"/>
      <c r="DN34" s="618"/>
      <c r="DO34" s="618"/>
      <c r="DP34" s="618"/>
      <c r="DQ34" s="618"/>
      <c r="DR34" s="618"/>
      <c r="DS34" s="618"/>
      <c r="DT34" s="618"/>
      <c r="DU34" s="618"/>
      <c r="DV34" s="619"/>
      <c r="DW34" s="622">
        <v>18.7</v>
      </c>
      <c r="DX34" s="650"/>
      <c r="DY34" s="650"/>
      <c r="DZ34" s="650"/>
      <c r="EA34" s="650"/>
      <c r="EB34" s="650"/>
      <c r="EC34" s="651"/>
    </row>
    <row r="35" spans="2:133" ht="11.25" customHeight="1" x14ac:dyDescent="0.15">
      <c r="B35" s="614" t="s">
        <v>272</v>
      </c>
      <c r="C35" s="615"/>
      <c r="D35" s="615"/>
      <c r="E35" s="615"/>
      <c r="F35" s="615"/>
      <c r="G35" s="615"/>
      <c r="H35" s="615"/>
      <c r="I35" s="615"/>
      <c r="J35" s="615"/>
      <c r="K35" s="615"/>
      <c r="L35" s="615"/>
      <c r="M35" s="615"/>
      <c r="N35" s="615"/>
      <c r="O35" s="615"/>
      <c r="P35" s="615"/>
      <c r="Q35" s="616"/>
      <c r="R35" s="617">
        <v>3670528</v>
      </c>
      <c r="S35" s="618"/>
      <c r="T35" s="618"/>
      <c r="U35" s="618"/>
      <c r="V35" s="618"/>
      <c r="W35" s="618"/>
      <c r="X35" s="618"/>
      <c r="Y35" s="619"/>
      <c r="Z35" s="620">
        <v>7.9</v>
      </c>
      <c r="AA35" s="620"/>
      <c r="AB35" s="620"/>
      <c r="AC35" s="620"/>
      <c r="AD35" s="621" t="s">
        <v>178</v>
      </c>
      <c r="AE35" s="621"/>
      <c r="AF35" s="621"/>
      <c r="AG35" s="621"/>
      <c r="AH35" s="621"/>
      <c r="AI35" s="621"/>
      <c r="AJ35" s="621"/>
      <c r="AK35" s="621"/>
      <c r="AL35" s="622" t="s">
        <v>67</v>
      </c>
      <c r="AM35" s="623"/>
      <c r="AN35" s="623"/>
      <c r="AO35" s="624"/>
      <c r="AP35" s="81"/>
      <c r="AQ35" s="599" t="s">
        <v>273</v>
      </c>
      <c r="AR35" s="600"/>
      <c r="AS35" s="600"/>
      <c r="AT35" s="600"/>
      <c r="AU35" s="600"/>
      <c r="AV35" s="600"/>
      <c r="AW35" s="600"/>
      <c r="AX35" s="600"/>
      <c r="AY35" s="600"/>
      <c r="AZ35" s="600"/>
      <c r="BA35" s="600"/>
      <c r="BB35" s="600"/>
      <c r="BC35" s="600"/>
      <c r="BD35" s="600"/>
      <c r="BE35" s="600"/>
      <c r="BF35" s="601"/>
      <c r="BG35" s="599" t="s">
        <v>274</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275</v>
      </c>
      <c r="CE35" s="615"/>
      <c r="CF35" s="615"/>
      <c r="CG35" s="615"/>
      <c r="CH35" s="615"/>
      <c r="CI35" s="615"/>
      <c r="CJ35" s="615"/>
      <c r="CK35" s="615"/>
      <c r="CL35" s="615"/>
      <c r="CM35" s="615"/>
      <c r="CN35" s="615"/>
      <c r="CO35" s="615"/>
      <c r="CP35" s="615"/>
      <c r="CQ35" s="616"/>
      <c r="CR35" s="617">
        <v>201866</v>
      </c>
      <c r="CS35" s="648"/>
      <c r="CT35" s="648"/>
      <c r="CU35" s="648"/>
      <c r="CV35" s="648"/>
      <c r="CW35" s="648"/>
      <c r="CX35" s="648"/>
      <c r="CY35" s="649"/>
      <c r="CZ35" s="622">
        <v>0.4</v>
      </c>
      <c r="DA35" s="650"/>
      <c r="DB35" s="650"/>
      <c r="DC35" s="652"/>
      <c r="DD35" s="626">
        <v>186828</v>
      </c>
      <c r="DE35" s="648"/>
      <c r="DF35" s="648"/>
      <c r="DG35" s="648"/>
      <c r="DH35" s="648"/>
      <c r="DI35" s="648"/>
      <c r="DJ35" s="648"/>
      <c r="DK35" s="649"/>
      <c r="DL35" s="626">
        <v>186828</v>
      </c>
      <c r="DM35" s="648"/>
      <c r="DN35" s="648"/>
      <c r="DO35" s="648"/>
      <c r="DP35" s="648"/>
      <c r="DQ35" s="648"/>
      <c r="DR35" s="648"/>
      <c r="DS35" s="648"/>
      <c r="DT35" s="648"/>
      <c r="DU35" s="648"/>
      <c r="DV35" s="649"/>
      <c r="DW35" s="622">
        <v>0.9</v>
      </c>
      <c r="DX35" s="650"/>
      <c r="DY35" s="650"/>
      <c r="DZ35" s="650"/>
      <c r="EA35" s="650"/>
      <c r="EB35" s="650"/>
      <c r="EC35" s="651"/>
    </row>
    <row r="36" spans="2:133" ht="11.25" customHeight="1" x14ac:dyDescent="0.15">
      <c r="B36" s="614" t="s">
        <v>276</v>
      </c>
      <c r="C36" s="615"/>
      <c r="D36" s="615"/>
      <c r="E36" s="615"/>
      <c r="F36" s="615"/>
      <c r="G36" s="615"/>
      <c r="H36" s="615"/>
      <c r="I36" s="615"/>
      <c r="J36" s="615"/>
      <c r="K36" s="615"/>
      <c r="L36" s="615"/>
      <c r="M36" s="615"/>
      <c r="N36" s="615"/>
      <c r="O36" s="615"/>
      <c r="P36" s="615"/>
      <c r="Q36" s="616"/>
      <c r="R36" s="617">
        <v>2204470</v>
      </c>
      <c r="S36" s="618"/>
      <c r="T36" s="618"/>
      <c r="U36" s="618"/>
      <c r="V36" s="618"/>
      <c r="W36" s="618"/>
      <c r="X36" s="618"/>
      <c r="Y36" s="619"/>
      <c r="Z36" s="620">
        <v>4.7</v>
      </c>
      <c r="AA36" s="620"/>
      <c r="AB36" s="620"/>
      <c r="AC36" s="620"/>
      <c r="AD36" s="621" t="s">
        <v>67</v>
      </c>
      <c r="AE36" s="621"/>
      <c r="AF36" s="621"/>
      <c r="AG36" s="621"/>
      <c r="AH36" s="621"/>
      <c r="AI36" s="621"/>
      <c r="AJ36" s="621"/>
      <c r="AK36" s="621"/>
      <c r="AL36" s="622" t="s">
        <v>67</v>
      </c>
      <c r="AM36" s="623"/>
      <c r="AN36" s="623"/>
      <c r="AO36" s="624"/>
      <c r="AP36" s="81"/>
      <c r="AQ36" s="679" t="s">
        <v>277</v>
      </c>
      <c r="AR36" s="680"/>
      <c r="AS36" s="680"/>
      <c r="AT36" s="680"/>
      <c r="AU36" s="680"/>
      <c r="AV36" s="680"/>
      <c r="AW36" s="680"/>
      <c r="AX36" s="680"/>
      <c r="AY36" s="681"/>
      <c r="AZ36" s="606">
        <v>4792765</v>
      </c>
      <c r="BA36" s="607"/>
      <c r="BB36" s="607"/>
      <c r="BC36" s="607"/>
      <c r="BD36" s="607"/>
      <c r="BE36" s="607"/>
      <c r="BF36" s="682"/>
      <c r="BG36" s="603" t="s">
        <v>278</v>
      </c>
      <c r="BH36" s="604"/>
      <c r="BI36" s="604"/>
      <c r="BJ36" s="604"/>
      <c r="BK36" s="604"/>
      <c r="BL36" s="604"/>
      <c r="BM36" s="604"/>
      <c r="BN36" s="604"/>
      <c r="BO36" s="604"/>
      <c r="BP36" s="604"/>
      <c r="BQ36" s="604"/>
      <c r="BR36" s="604"/>
      <c r="BS36" s="604"/>
      <c r="BT36" s="604"/>
      <c r="BU36" s="605"/>
      <c r="BV36" s="606">
        <v>103091</v>
      </c>
      <c r="BW36" s="607"/>
      <c r="BX36" s="607"/>
      <c r="BY36" s="607"/>
      <c r="BZ36" s="607"/>
      <c r="CA36" s="607"/>
      <c r="CB36" s="682"/>
      <c r="CD36" s="614" t="s">
        <v>279</v>
      </c>
      <c r="CE36" s="615"/>
      <c r="CF36" s="615"/>
      <c r="CG36" s="615"/>
      <c r="CH36" s="615"/>
      <c r="CI36" s="615"/>
      <c r="CJ36" s="615"/>
      <c r="CK36" s="615"/>
      <c r="CL36" s="615"/>
      <c r="CM36" s="615"/>
      <c r="CN36" s="615"/>
      <c r="CO36" s="615"/>
      <c r="CP36" s="615"/>
      <c r="CQ36" s="616"/>
      <c r="CR36" s="617">
        <v>5655785</v>
      </c>
      <c r="CS36" s="618"/>
      <c r="CT36" s="618"/>
      <c r="CU36" s="618"/>
      <c r="CV36" s="618"/>
      <c r="CW36" s="618"/>
      <c r="CX36" s="618"/>
      <c r="CY36" s="619"/>
      <c r="CZ36" s="622">
        <v>12.5</v>
      </c>
      <c r="DA36" s="650"/>
      <c r="DB36" s="650"/>
      <c r="DC36" s="652"/>
      <c r="DD36" s="626">
        <v>4712648</v>
      </c>
      <c r="DE36" s="618"/>
      <c r="DF36" s="618"/>
      <c r="DG36" s="618"/>
      <c r="DH36" s="618"/>
      <c r="DI36" s="618"/>
      <c r="DJ36" s="618"/>
      <c r="DK36" s="619"/>
      <c r="DL36" s="626">
        <v>3348106</v>
      </c>
      <c r="DM36" s="618"/>
      <c r="DN36" s="618"/>
      <c r="DO36" s="618"/>
      <c r="DP36" s="618"/>
      <c r="DQ36" s="618"/>
      <c r="DR36" s="618"/>
      <c r="DS36" s="618"/>
      <c r="DT36" s="618"/>
      <c r="DU36" s="618"/>
      <c r="DV36" s="619"/>
      <c r="DW36" s="622">
        <v>15.6</v>
      </c>
      <c r="DX36" s="650"/>
      <c r="DY36" s="650"/>
      <c r="DZ36" s="650"/>
      <c r="EA36" s="650"/>
      <c r="EB36" s="650"/>
      <c r="EC36" s="651"/>
    </row>
    <row r="37" spans="2:133" ht="11.25" customHeight="1" x14ac:dyDescent="0.15">
      <c r="B37" s="614" t="s">
        <v>280</v>
      </c>
      <c r="C37" s="615"/>
      <c r="D37" s="615"/>
      <c r="E37" s="615"/>
      <c r="F37" s="615"/>
      <c r="G37" s="615"/>
      <c r="H37" s="615"/>
      <c r="I37" s="615"/>
      <c r="J37" s="615"/>
      <c r="K37" s="615"/>
      <c r="L37" s="615"/>
      <c r="M37" s="615"/>
      <c r="N37" s="615"/>
      <c r="O37" s="615"/>
      <c r="P37" s="615"/>
      <c r="Q37" s="616"/>
      <c r="R37" s="617">
        <v>495904</v>
      </c>
      <c r="S37" s="618"/>
      <c r="T37" s="618"/>
      <c r="U37" s="618"/>
      <c r="V37" s="618"/>
      <c r="W37" s="618"/>
      <c r="X37" s="618"/>
      <c r="Y37" s="619"/>
      <c r="Z37" s="620">
        <v>1.1000000000000001</v>
      </c>
      <c r="AA37" s="620"/>
      <c r="AB37" s="620"/>
      <c r="AC37" s="620"/>
      <c r="AD37" s="621" t="s">
        <v>67</v>
      </c>
      <c r="AE37" s="621"/>
      <c r="AF37" s="621"/>
      <c r="AG37" s="621"/>
      <c r="AH37" s="621"/>
      <c r="AI37" s="621"/>
      <c r="AJ37" s="621"/>
      <c r="AK37" s="621"/>
      <c r="AL37" s="622" t="s">
        <v>67</v>
      </c>
      <c r="AM37" s="623"/>
      <c r="AN37" s="623"/>
      <c r="AO37" s="624"/>
      <c r="AQ37" s="683" t="s">
        <v>281</v>
      </c>
      <c r="AR37" s="684"/>
      <c r="AS37" s="684"/>
      <c r="AT37" s="684"/>
      <c r="AU37" s="684"/>
      <c r="AV37" s="684"/>
      <c r="AW37" s="684"/>
      <c r="AX37" s="684"/>
      <c r="AY37" s="685"/>
      <c r="AZ37" s="617">
        <v>630852</v>
      </c>
      <c r="BA37" s="618"/>
      <c r="BB37" s="618"/>
      <c r="BC37" s="618"/>
      <c r="BD37" s="648"/>
      <c r="BE37" s="648"/>
      <c r="BF37" s="674"/>
      <c r="BG37" s="614" t="s">
        <v>282</v>
      </c>
      <c r="BH37" s="615"/>
      <c r="BI37" s="615"/>
      <c r="BJ37" s="615"/>
      <c r="BK37" s="615"/>
      <c r="BL37" s="615"/>
      <c r="BM37" s="615"/>
      <c r="BN37" s="615"/>
      <c r="BO37" s="615"/>
      <c r="BP37" s="615"/>
      <c r="BQ37" s="615"/>
      <c r="BR37" s="615"/>
      <c r="BS37" s="615"/>
      <c r="BT37" s="615"/>
      <c r="BU37" s="616"/>
      <c r="BV37" s="617">
        <v>-68967</v>
      </c>
      <c r="BW37" s="618"/>
      <c r="BX37" s="618"/>
      <c r="BY37" s="618"/>
      <c r="BZ37" s="618"/>
      <c r="CA37" s="618"/>
      <c r="CB37" s="627"/>
      <c r="CD37" s="614" t="s">
        <v>283</v>
      </c>
      <c r="CE37" s="615"/>
      <c r="CF37" s="615"/>
      <c r="CG37" s="615"/>
      <c r="CH37" s="615"/>
      <c r="CI37" s="615"/>
      <c r="CJ37" s="615"/>
      <c r="CK37" s="615"/>
      <c r="CL37" s="615"/>
      <c r="CM37" s="615"/>
      <c r="CN37" s="615"/>
      <c r="CO37" s="615"/>
      <c r="CP37" s="615"/>
      <c r="CQ37" s="616"/>
      <c r="CR37" s="617">
        <v>2424117</v>
      </c>
      <c r="CS37" s="648"/>
      <c r="CT37" s="648"/>
      <c r="CU37" s="648"/>
      <c r="CV37" s="648"/>
      <c r="CW37" s="648"/>
      <c r="CX37" s="648"/>
      <c r="CY37" s="649"/>
      <c r="CZ37" s="622">
        <v>5.4</v>
      </c>
      <c r="DA37" s="650"/>
      <c r="DB37" s="650"/>
      <c r="DC37" s="652"/>
      <c r="DD37" s="626">
        <v>2424117</v>
      </c>
      <c r="DE37" s="648"/>
      <c r="DF37" s="648"/>
      <c r="DG37" s="648"/>
      <c r="DH37" s="648"/>
      <c r="DI37" s="648"/>
      <c r="DJ37" s="648"/>
      <c r="DK37" s="649"/>
      <c r="DL37" s="626">
        <v>2278282</v>
      </c>
      <c r="DM37" s="648"/>
      <c r="DN37" s="648"/>
      <c r="DO37" s="648"/>
      <c r="DP37" s="648"/>
      <c r="DQ37" s="648"/>
      <c r="DR37" s="648"/>
      <c r="DS37" s="648"/>
      <c r="DT37" s="648"/>
      <c r="DU37" s="648"/>
      <c r="DV37" s="649"/>
      <c r="DW37" s="622">
        <v>10.6</v>
      </c>
      <c r="DX37" s="650"/>
      <c r="DY37" s="650"/>
      <c r="DZ37" s="650"/>
      <c r="EA37" s="650"/>
      <c r="EB37" s="650"/>
      <c r="EC37" s="651"/>
    </row>
    <row r="38" spans="2:133" ht="11.25" customHeight="1" x14ac:dyDescent="0.15">
      <c r="B38" s="614" t="s">
        <v>284</v>
      </c>
      <c r="C38" s="615"/>
      <c r="D38" s="615"/>
      <c r="E38" s="615"/>
      <c r="F38" s="615"/>
      <c r="G38" s="615"/>
      <c r="H38" s="615"/>
      <c r="I38" s="615"/>
      <c r="J38" s="615"/>
      <c r="K38" s="615"/>
      <c r="L38" s="615"/>
      <c r="M38" s="615"/>
      <c r="N38" s="615"/>
      <c r="O38" s="615"/>
      <c r="P38" s="615"/>
      <c r="Q38" s="616"/>
      <c r="R38" s="617">
        <v>2443440</v>
      </c>
      <c r="S38" s="618"/>
      <c r="T38" s="618"/>
      <c r="U38" s="618"/>
      <c r="V38" s="618"/>
      <c r="W38" s="618"/>
      <c r="X38" s="618"/>
      <c r="Y38" s="619"/>
      <c r="Z38" s="620">
        <v>5.2</v>
      </c>
      <c r="AA38" s="620"/>
      <c r="AB38" s="620"/>
      <c r="AC38" s="620"/>
      <c r="AD38" s="621" t="s">
        <v>67</v>
      </c>
      <c r="AE38" s="621"/>
      <c r="AF38" s="621"/>
      <c r="AG38" s="621"/>
      <c r="AH38" s="621"/>
      <c r="AI38" s="621"/>
      <c r="AJ38" s="621"/>
      <c r="AK38" s="621"/>
      <c r="AL38" s="622" t="s">
        <v>67</v>
      </c>
      <c r="AM38" s="623"/>
      <c r="AN38" s="623"/>
      <c r="AO38" s="624"/>
      <c r="AQ38" s="683" t="s">
        <v>285</v>
      </c>
      <c r="AR38" s="684"/>
      <c r="AS38" s="684"/>
      <c r="AT38" s="684"/>
      <c r="AU38" s="684"/>
      <c r="AV38" s="684"/>
      <c r="AW38" s="684"/>
      <c r="AX38" s="684"/>
      <c r="AY38" s="685"/>
      <c r="AZ38" s="617">
        <v>244370</v>
      </c>
      <c r="BA38" s="618"/>
      <c r="BB38" s="618"/>
      <c r="BC38" s="618"/>
      <c r="BD38" s="648"/>
      <c r="BE38" s="648"/>
      <c r="BF38" s="674"/>
      <c r="BG38" s="614" t="s">
        <v>286</v>
      </c>
      <c r="BH38" s="615"/>
      <c r="BI38" s="615"/>
      <c r="BJ38" s="615"/>
      <c r="BK38" s="615"/>
      <c r="BL38" s="615"/>
      <c r="BM38" s="615"/>
      <c r="BN38" s="615"/>
      <c r="BO38" s="615"/>
      <c r="BP38" s="615"/>
      <c r="BQ38" s="615"/>
      <c r="BR38" s="615"/>
      <c r="BS38" s="615"/>
      <c r="BT38" s="615"/>
      <c r="BU38" s="616"/>
      <c r="BV38" s="617">
        <v>11921</v>
      </c>
      <c r="BW38" s="618"/>
      <c r="BX38" s="618"/>
      <c r="BY38" s="618"/>
      <c r="BZ38" s="618"/>
      <c r="CA38" s="618"/>
      <c r="CB38" s="627"/>
      <c r="CD38" s="614" t="s">
        <v>287</v>
      </c>
      <c r="CE38" s="615"/>
      <c r="CF38" s="615"/>
      <c r="CG38" s="615"/>
      <c r="CH38" s="615"/>
      <c r="CI38" s="615"/>
      <c r="CJ38" s="615"/>
      <c r="CK38" s="615"/>
      <c r="CL38" s="615"/>
      <c r="CM38" s="615"/>
      <c r="CN38" s="615"/>
      <c r="CO38" s="615"/>
      <c r="CP38" s="615"/>
      <c r="CQ38" s="616"/>
      <c r="CR38" s="617">
        <v>4132610</v>
      </c>
      <c r="CS38" s="618"/>
      <c r="CT38" s="618"/>
      <c r="CU38" s="618"/>
      <c r="CV38" s="618"/>
      <c r="CW38" s="618"/>
      <c r="CX38" s="618"/>
      <c r="CY38" s="619"/>
      <c r="CZ38" s="622">
        <v>9.1</v>
      </c>
      <c r="DA38" s="650"/>
      <c r="DB38" s="650"/>
      <c r="DC38" s="652"/>
      <c r="DD38" s="626">
        <v>3383305</v>
      </c>
      <c r="DE38" s="618"/>
      <c r="DF38" s="618"/>
      <c r="DG38" s="618"/>
      <c r="DH38" s="618"/>
      <c r="DI38" s="618"/>
      <c r="DJ38" s="618"/>
      <c r="DK38" s="619"/>
      <c r="DL38" s="626">
        <v>2918234</v>
      </c>
      <c r="DM38" s="618"/>
      <c r="DN38" s="618"/>
      <c r="DO38" s="618"/>
      <c r="DP38" s="618"/>
      <c r="DQ38" s="618"/>
      <c r="DR38" s="618"/>
      <c r="DS38" s="618"/>
      <c r="DT38" s="618"/>
      <c r="DU38" s="618"/>
      <c r="DV38" s="619"/>
      <c r="DW38" s="622">
        <v>13.6</v>
      </c>
      <c r="DX38" s="650"/>
      <c r="DY38" s="650"/>
      <c r="DZ38" s="650"/>
      <c r="EA38" s="650"/>
      <c r="EB38" s="650"/>
      <c r="EC38" s="651"/>
    </row>
    <row r="39" spans="2:133" ht="11.25" customHeight="1" x14ac:dyDescent="0.15">
      <c r="B39" s="614" t="s">
        <v>288</v>
      </c>
      <c r="C39" s="615"/>
      <c r="D39" s="615"/>
      <c r="E39" s="615"/>
      <c r="F39" s="615"/>
      <c r="G39" s="615"/>
      <c r="H39" s="615"/>
      <c r="I39" s="615"/>
      <c r="J39" s="615"/>
      <c r="K39" s="615"/>
      <c r="L39" s="615"/>
      <c r="M39" s="615"/>
      <c r="N39" s="615"/>
      <c r="O39" s="615"/>
      <c r="P39" s="615"/>
      <c r="Q39" s="616"/>
      <c r="R39" s="617" t="s">
        <v>67</v>
      </c>
      <c r="S39" s="618"/>
      <c r="T39" s="618"/>
      <c r="U39" s="618"/>
      <c r="V39" s="618"/>
      <c r="W39" s="618"/>
      <c r="X39" s="618"/>
      <c r="Y39" s="619"/>
      <c r="Z39" s="620" t="s">
        <v>67</v>
      </c>
      <c r="AA39" s="620"/>
      <c r="AB39" s="620"/>
      <c r="AC39" s="620"/>
      <c r="AD39" s="621" t="s">
        <v>67</v>
      </c>
      <c r="AE39" s="621"/>
      <c r="AF39" s="621"/>
      <c r="AG39" s="621"/>
      <c r="AH39" s="621"/>
      <c r="AI39" s="621"/>
      <c r="AJ39" s="621"/>
      <c r="AK39" s="621"/>
      <c r="AL39" s="622" t="s">
        <v>67</v>
      </c>
      <c r="AM39" s="623"/>
      <c r="AN39" s="623"/>
      <c r="AO39" s="624"/>
      <c r="AQ39" s="683" t="s">
        <v>289</v>
      </c>
      <c r="AR39" s="684"/>
      <c r="AS39" s="684"/>
      <c r="AT39" s="684"/>
      <c r="AU39" s="684"/>
      <c r="AV39" s="684"/>
      <c r="AW39" s="684"/>
      <c r="AX39" s="684"/>
      <c r="AY39" s="685"/>
      <c r="AZ39" s="617">
        <v>29303</v>
      </c>
      <c r="BA39" s="618"/>
      <c r="BB39" s="618"/>
      <c r="BC39" s="618"/>
      <c r="BD39" s="648"/>
      <c r="BE39" s="648"/>
      <c r="BF39" s="674"/>
      <c r="BG39" s="614" t="s">
        <v>290</v>
      </c>
      <c r="BH39" s="615"/>
      <c r="BI39" s="615"/>
      <c r="BJ39" s="615"/>
      <c r="BK39" s="615"/>
      <c r="BL39" s="615"/>
      <c r="BM39" s="615"/>
      <c r="BN39" s="615"/>
      <c r="BO39" s="615"/>
      <c r="BP39" s="615"/>
      <c r="BQ39" s="615"/>
      <c r="BR39" s="615"/>
      <c r="BS39" s="615"/>
      <c r="BT39" s="615"/>
      <c r="BU39" s="616"/>
      <c r="BV39" s="617">
        <v>17990</v>
      </c>
      <c r="BW39" s="618"/>
      <c r="BX39" s="618"/>
      <c r="BY39" s="618"/>
      <c r="BZ39" s="618"/>
      <c r="CA39" s="618"/>
      <c r="CB39" s="627"/>
      <c r="CD39" s="614" t="s">
        <v>291</v>
      </c>
      <c r="CE39" s="615"/>
      <c r="CF39" s="615"/>
      <c r="CG39" s="615"/>
      <c r="CH39" s="615"/>
      <c r="CI39" s="615"/>
      <c r="CJ39" s="615"/>
      <c r="CK39" s="615"/>
      <c r="CL39" s="615"/>
      <c r="CM39" s="615"/>
      <c r="CN39" s="615"/>
      <c r="CO39" s="615"/>
      <c r="CP39" s="615"/>
      <c r="CQ39" s="616"/>
      <c r="CR39" s="617">
        <v>3294669</v>
      </c>
      <c r="CS39" s="648"/>
      <c r="CT39" s="648"/>
      <c r="CU39" s="648"/>
      <c r="CV39" s="648"/>
      <c r="CW39" s="648"/>
      <c r="CX39" s="648"/>
      <c r="CY39" s="649"/>
      <c r="CZ39" s="622">
        <v>7.3</v>
      </c>
      <c r="DA39" s="650"/>
      <c r="DB39" s="650"/>
      <c r="DC39" s="652"/>
      <c r="DD39" s="626">
        <v>3232469</v>
      </c>
      <c r="DE39" s="648"/>
      <c r="DF39" s="648"/>
      <c r="DG39" s="648"/>
      <c r="DH39" s="648"/>
      <c r="DI39" s="648"/>
      <c r="DJ39" s="648"/>
      <c r="DK39" s="649"/>
      <c r="DL39" s="626" t="s">
        <v>67</v>
      </c>
      <c r="DM39" s="648"/>
      <c r="DN39" s="648"/>
      <c r="DO39" s="648"/>
      <c r="DP39" s="648"/>
      <c r="DQ39" s="648"/>
      <c r="DR39" s="648"/>
      <c r="DS39" s="648"/>
      <c r="DT39" s="648"/>
      <c r="DU39" s="648"/>
      <c r="DV39" s="649"/>
      <c r="DW39" s="622" t="s">
        <v>67</v>
      </c>
      <c r="DX39" s="650"/>
      <c r="DY39" s="650"/>
      <c r="DZ39" s="650"/>
      <c r="EA39" s="650"/>
      <c r="EB39" s="650"/>
      <c r="EC39" s="651"/>
    </row>
    <row r="40" spans="2:133" ht="11.25" customHeight="1" x14ac:dyDescent="0.15">
      <c r="B40" s="614" t="s">
        <v>292</v>
      </c>
      <c r="C40" s="615"/>
      <c r="D40" s="615"/>
      <c r="E40" s="615"/>
      <c r="F40" s="615"/>
      <c r="G40" s="615"/>
      <c r="H40" s="615"/>
      <c r="I40" s="615"/>
      <c r="J40" s="615"/>
      <c r="K40" s="615"/>
      <c r="L40" s="615"/>
      <c r="M40" s="615"/>
      <c r="N40" s="615"/>
      <c r="O40" s="615"/>
      <c r="P40" s="615"/>
      <c r="Q40" s="616"/>
      <c r="R40" s="617">
        <v>182800</v>
      </c>
      <c r="S40" s="618"/>
      <c r="T40" s="618"/>
      <c r="U40" s="618"/>
      <c r="V40" s="618"/>
      <c r="W40" s="618"/>
      <c r="X40" s="618"/>
      <c r="Y40" s="619"/>
      <c r="Z40" s="620">
        <v>0.4</v>
      </c>
      <c r="AA40" s="620"/>
      <c r="AB40" s="620"/>
      <c r="AC40" s="620"/>
      <c r="AD40" s="621" t="s">
        <v>67</v>
      </c>
      <c r="AE40" s="621"/>
      <c r="AF40" s="621"/>
      <c r="AG40" s="621"/>
      <c r="AH40" s="621"/>
      <c r="AI40" s="621"/>
      <c r="AJ40" s="621"/>
      <c r="AK40" s="621"/>
      <c r="AL40" s="622" t="s">
        <v>67</v>
      </c>
      <c r="AM40" s="623"/>
      <c r="AN40" s="623"/>
      <c r="AO40" s="624"/>
      <c r="AQ40" s="683" t="s">
        <v>293</v>
      </c>
      <c r="AR40" s="684"/>
      <c r="AS40" s="684"/>
      <c r="AT40" s="684"/>
      <c r="AU40" s="684"/>
      <c r="AV40" s="684"/>
      <c r="AW40" s="684"/>
      <c r="AX40" s="684"/>
      <c r="AY40" s="685"/>
      <c r="AZ40" s="617" t="s">
        <v>67</v>
      </c>
      <c r="BA40" s="618"/>
      <c r="BB40" s="618"/>
      <c r="BC40" s="618"/>
      <c r="BD40" s="648"/>
      <c r="BE40" s="648"/>
      <c r="BF40" s="674"/>
      <c r="BG40" s="663" t="s">
        <v>294</v>
      </c>
      <c r="BH40" s="664"/>
      <c r="BI40" s="664"/>
      <c r="BJ40" s="664"/>
      <c r="BK40" s="664"/>
      <c r="BL40" s="82"/>
      <c r="BM40" s="615" t="s">
        <v>295</v>
      </c>
      <c r="BN40" s="615"/>
      <c r="BO40" s="615"/>
      <c r="BP40" s="615"/>
      <c r="BQ40" s="615"/>
      <c r="BR40" s="615"/>
      <c r="BS40" s="615"/>
      <c r="BT40" s="615"/>
      <c r="BU40" s="616"/>
      <c r="BV40" s="617">
        <v>98</v>
      </c>
      <c r="BW40" s="618"/>
      <c r="BX40" s="618"/>
      <c r="BY40" s="618"/>
      <c r="BZ40" s="618"/>
      <c r="CA40" s="618"/>
      <c r="CB40" s="627"/>
      <c r="CD40" s="614" t="s">
        <v>296</v>
      </c>
      <c r="CE40" s="615"/>
      <c r="CF40" s="615"/>
      <c r="CG40" s="615"/>
      <c r="CH40" s="615"/>
      <c r="CI40" s="615"/>
      <c r="CJ40" s="615"/>
      <c r="CK40" s="615"/>
      <c r="CL40" s="615"/>
      <c r="CM40" s="615"/>
      <c r="CN40" s="615"/>
      <c r="CO40" s="615"/>
      <c r="CP40" s="615"/>
      <c r="CQ40" s="616"/>
      <c r="CR40" s="617">
        <v>185800</v>
      </c>
      <c r="CS40" s="618"/>
      <c r="CT40" s="618"/>
      <c r="CU40" s="618"/>
      <c r="CV40" s="618"/>
      <c r="CW40" s="618"/>
      <c r="CX40" s="618"/>
      <c r="CY40" s="619"/>
      <c r="CZ40" s="622">
        <v>0.4</v>
      </c>
      <c r="DA40" s="650"/>
      <c r="DB40" s="650"/>
      <c r="DC40" s="652"/>
      <c r="DD40" s="626">
        <v>2800</v>
      </c>
      <c r="DE40" s="618"/>
      <c r="DF40" s="618"/>
      <c r="DG40" s="618"/>
      <c r="DH40" s="618"/>
      <c r="DI40" s="618"/>
      <c r="DJ40" s="618"/>
      <c r="DK40" s="619"/>
      <c r="DL40" s="626" t="s">
        <v>67</v>
      </c>
      <c r="DM40" s="618"/>
      <c r="DN40" s="618"/>
      <c r="DO40" s="618"/>
      <c r="DP40" s="618"/>
      <c r="DQ40" s="618"/>
      <c r="DR40" s="618"/>
      <c r="DS40" s="618"/>
      <c r="DT40" s="618"/>
      <c r="DU40" s="618"/>
      <c r="DV40" s="619"/>
      <c r="DW40" s="622" t="s">
        <v>198</v>
      </c>
      <c r="DX40" s="650"/>
      <c r="DY40" s="650"/>
      <c r="DZ40" s="650"/>
      <c r="EA40" s="650"/>
      <c r="EB40" s="650"/>
      <c r="EC40" s="651"/>
    </row>
    <row r="41" spans="2:133" ht="11.25" customHeight="1" x14ac:dyDescent="0.15">
      <c r="B41" s="638" t="s">
        <v>297</v>
      </c>
      <c r="C41" s="639"/>
      <c r="D41" s="639"/>
      <c r="E41" s="639"/>
      <c r="F41" s="639"/>
      <c r="G41" s="639"/>
      <c r="H41" s="639"/>
      <c r="I41" s="639"/>
      <c r="J41" s="639"/>
      <c r="K41" s="639"/>
      <c r="L41" s="639"/>
      <c r="M41" s="639"/>
      <c r="N41" s="639"/>
      <c r="O41" s="639"/>
      <c r="P41" s="639"/>
      <c r="Q41" s="640"/>
      <c r="R41" s="692">
        <v>46724014</v>
      </c>
      <c r="S41" s="693"/>
      <c r="T41" s="693"/>
      <c r="U41" s="693"/>
      <c r="V41" s="693"/>
      <c r="W41" s="693"/>
      <c r="X41" s="693"/>
      <c r="Y41" s="694"/>
      <c r="Z41" s="695">
        <v>100</v>
      </c>
      <c r="AA41" s="695"/>
      <c r="AB41" s="695"/>
      <c r="AC41" s="695"/>
      <c r="AD41" s="696">
        <v>21325982</v>
      </c>
      <c r="AE41" s="696"/>
      <c r="AF41" s="696"/>
      <c r="AG41" s="696"/>
      <c r="AH41" s="696"/>
      <c r="AI41" s="696"/>
      <c r="AJ41" s="696"/>
      <c r="AK41" s="696"/>
      <c r="AL41" s="697">
        <v>100</v>
      </c>
      <c r="AM41" s="677"/>
      <c r="AN41" s="677"/>
      <c r="AO41" s="698"/>
      <c r="AQ41" s="683" t="s">
        <v>298</v>
      </c>
      <c r="AR41" s="684"/>
      <c r="AS41" s="684"/>
      <c r="AT41" s="684"/>
      <c r="AU41" s="684"/>
      <c r="AV41" s="684"/>
      <c r="AW41" s="684"/>
      <c r="AX41" s="684"/>
      <c r="AY41" s="685"/>
      <c r="AZ41" s="617">
        <v>887987</v>
      </c>
      <c r="BA41" s="618"/>
      <c r="BB41" s="618"/>
      <c r="BC41" s="618"/>
      <c r="BD41" s="648"/>
      <c r="BE41" s="648"/>
      <c r="BF41" s="674"/>
      <c r="BG41" s="663"/>
      <c r="BH41" s="664"/>
      <c r="BI41" s="664"/>
      <c r="BJ41" s="664"/>
      <c r="BK41" s="664"/>
      <c r="BL41" s="82"/>
      <c r="BM41" s="615" t="s">
        <v>299</v>
      </c>
      <c r="BN41" s="615"/>
      <c r="BO41" s="615"/>
      <c r="BP41" s="615"/>
      <c r="BQ41" s="615"/>
      <c r="BR41" s="615"/>
      <c r="BS41" s="615"/>
      <c r="BT41" s="615"/>
      <c r="BU41" s="616"/>
      <c r="BV41" s="617" t="s">
        <v>67</v>
      </c>
      <c r="BW41" s="618"/>
      <c r="BX41" s="618"/>
      <c r="BY41" s="618"/>
      <c r="BZ41" s="618"/>
      <c r="CA41" s="618"/>
      <c r="CB41" s="627"/>
      <c r="CD41" s="614" t="s">
        <v>300</v>
      </c>
      <c r="CE41" s="615"/>
      <c r="CF41" s="615"/>
      <c r="CG41" s="615"/>
      <c r="CH41" s="615"/>
      <c r="CI41" s="615"/>
      <c r="CJ41" s="615"/>
      <c r="CK41" s="615"/>
      <c r="CL41" s="615"/>
      <c r="CM41" s="615"/>
      <c r="CN41" s="615"/>
      <c r="CO41" s="615"/>
      <c r="CP41" s="615"/>
      <c r="CQ41" s="616"/>
      <c r="CR41" s="617" t="s">
        <v>67</v>
      </c>
      <c r="CS41" s="648"/>
      <c r="CT41" s="648"/>
      <c r="CU41" s="648"/>
      <c r="CV41" s="648"/>
      <c r="CW41" s="648"/>
      <c r="CX41" s="648"/>
      <c r="CY41" s="649"/>
      <c r="CZ41" s="622" t="s">
        <v>67</v>
      </c>
      <c r="DA41" s="650"/>
      <c r="DB41" s="650"/>
      <c r="DC41" s="652"/>
      <c r="DD41" s="626" t="s">
        <v>67</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301</v>
      </c>
      <c r="AR42" s="700"/>
      <c r="AS42" s="700"/>
      <c r="AT42" s="700"/>
      <c r="AU42" s="700"/>
      <c r="AV42" s="700"/>
      <c r="AW42" s="700"/>
      <c r="AX42" s="700"/>
      <c r="AY42" s="701"/>
      <c r="AZ42" s="692">
        <v>3000253</v>
      </c>
      <c r="BA42" s="693"/>
      <c r="BB42" s="693"/>
      <c r="BC42" s="693"/>
      <c r="BD42" s="676"/>
      <c r="BE42" s="676"/>
      <c r="BF42" s="678"/>
      <c r="BG42" s="665"/>
      <c r="BH42" s="666"/>
      <c r="BI42" s="666"/>
      <c r="BJ42" s="666"/>
      <c r="BK42" s="666"/>
      <c r="BL42" s="83"/>
      <c r="BM42" s="639" t="s">
        <v>302</v>
      </c>
      <c r="BN42" s="639"/>
      <c r="BO42" s="639"/>
      <c r="BP42" s="639"/>
      <c r="BQ42" s="639"/>
      <c r="BR42" s="639"/>
      <c r="BS42" s="639"/>
      <c r="BT42" s="639"/>
      <c r="BU42" s="640"/>
      <c r="BV42" s="692">
        <v>403</v>
      </c>
      <c r="BW42" s="693"/>
      <c r="BX42" s="693"/>
      <c r="BY42" s="693"/>
      <c r="BZ42" s="693"/>
      <c r="CA42" s="693"/>
      <c r="CB42" s="702"/>
      <c r="CD42" s="614" t="s">
        <v>303</v>
      </c>
      <c r="CE42" s="615"/>
      <c r="CF42" s="615"/>
      <c r="CG42" s="615"/>
      <c r="CH42" s="615"/>
      <c r="CI42" s="615"/>
      <c r="CJ42" s="615"/>
      <c r="CK42" s="615"/>
      <c r="CL42" s="615"/>
      <c r="CM42" s="615"/>
      <c r="CN42" s="615"/>
      <c r="CO42" s="615"/>
      <c r="CP42" s="615"/>
      <c r="CQ42" s="616"/>
      <c r="CR42" s="617">
        <v>5003567</v>
      </c>
      <c r="CS42" s="648"/>
      <c r="CT42" s="648"/>
      <c r="CU42" s="648"/>
      <c r="CV42" s="648"/>
      <c r="CW42" s="648"/>
      <c r="CX42" s="648"/>
      <c r="CY42" s="649"/>
      <c r="CZ42" s="622">
        <v>11</v>
      </c>
      <c r="DA42" s="650"/>
      <c r="DB42" s="650"/>
      <c r="DC42" s="652"/>
      <c r="DD42" s="626">
        <v>810596</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304</v>
      </c>
      <c r="CD43" s="614" t="s">
        <v>305</v>
      </c>
      <c r="CE43" s="615"/>
      <c r="CF43" s="615"/>
      <c r="CG43" s="615"/>
      <c r="CH43" s="615"/>
      <c r="CI43" s="615"/>
      <c r="CJ43" s="615"/>
      <c r="CK43" s="615"/>
      <c r="CL43" s="615"/>
      <c r="CM43" s="615"/>
      <c r="CN43" s="615"/>
      <c r="CO43" s="615"/>
      <c r="CP43" s="615"/>
      <c r="CQ43" s="616"/>
      <c r="CR43" s="617">
        <v>46683</v>
      </c>
      <c r="CS43" s="648"/>
      <c r="CT43" s="648"/>
      <c r="CU43" s="648"/>
      <c r="CV43" s="648"/>
      <c r="CW43" s="648"/>
      <c r="CX43" s="648"/>
      <c r="CY43" s="649"/>
      <c r="CZ43" s="622">
        <v>0.1</v>
      </c>
      <c r="DA43" s="650"/>
      <c r="DB43" s="650"/>
      <c r="DC43" s="652"/>
      <c r="DD43" s="626">
        <v>45775</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306</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253</v>
      </c>
      <c r="CE44" s="656"/>
      <c r="CF44" s="614" t="s">
        <v>307</v>
      </c>
      <c r="CG44" s="615"/>
      <c r="CH44" s="615"/>
      <c r="CI44" s="615"/>
      <c r="CJ44" s="615"/>
      <c r="CK44" s="615"/>
      <c r="CL44" s="615"/>
      <c r="CM44" s="615"/>
      <c r="CN44" s="615"/>
      <c r="CO44" s="615"/>
      <c r="CP44" s="615"/>
      <c r="CQ44" s="616"/>
      <c r="CR44" s="617">
        <v>4971264</v>
      </c>
      <c r="CS44" s="618"/>
      <c r="CT44" s="618"/>
      <c r="CU44" s="618"/>
      <c r="CV44" s="618"/>
      <c r="CW44" s="618"/>
      <c r="CX44" s="618"/>
      <c r="CY44" s="619"/>
      <c r="CZ44" s="622">
        <v>11</v>
      </c>
      <c r="DA44" s="623"/>
      <c r="DB44" s="623"/>
      <c r="DC44" s="629"/>
      <c r="DD44" s="626">
        <v>803555</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308</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309</v>
      </c>
      <c r="CG45" s="615"/>
      <c r="CH45" s="615"/>
      <c r="CI45" s="615"/>
      <c r="CJ45" s="615"/>
      <c r="CK45" s="615"/>
      <c r="CL45" s="615"/>
      <c r="CM45" s="615"/>
      <c r="CN45" s="615"/>
      <c r="CO45" s="615"/>
      <c r="CP45" s="615"/>
      <c r="CQ45" s="616"/>
      <c r="CR45" s="617">
        <v>2769038</v>
      </c>
      <c r="CS45" s="648"/>
      <c r="CT45" s="648"/>
      <c r="CU45" s="648"/>
      <c r="CV45" s="648"/>
      <c r="CW45" s="648"/>
      <c r="CX45" s="648"/>
      <c r="CY45" s="649"/>
      <c r="CZ45" s="622">
        <v>6.1</v>
      </c>
      <c r="DA45" s="650"/>
      <c r="DB45" s="650"/>
      <c r="DC45" s="652"/>
      <c r="DD45" s="626">
        <v>224221</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310</v>
      </c>
      <c r="CG46" s="615"/>
      <c r="CH46" s="615"/>
      <c r="CI46" s="615"/>
      <c r="CJ46" s="615"/>
      <c r="CK46" s="615"/>
      <c r="CL46" s="615"/>
      <c r="CM46" s="615"/>
      <c r="CN46" s="615"/>
      <c r="CO46" s="615"/>
      <c r="CP46" s="615"/>
      <c r="CQ46" s="616"/>
      <c r="CR46" s="617">
        <v>2098021</v>
      </c>
      <c r="CS46" s="618"/>
      <c r="CT46" s="618"/>
      <c r="CU46" s="618"/>
      <c r="CV46" s="618"/>
      <c r="CW46" s="618"/>
      <c r="CX46" s="618"/>
      <c r="CY46" s="619"/>
      <c r="CZ46" s="622">
        <v>4.5999999999999996</v>
      </c>
      <c r="DA46" s="623"/>
      <c r="DB46" s="623"/>
      <c r="DC46" s="629"/>
      <c r="DD46" s="626">
        <v>569329</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311</v>
      </c>
      <c r="CG47" s="615"/>
      <c r="CH47" s="615"/>
      <c r="CI47" s="615"/>
      <c r="CJ47" s="615"/>
      <c r="CK47" s="615"/>
      <c r="CL47" s="615"/>
      <c r="CM47" s="615"/>
      <c r="CN47" s="615"/>
      <c r="CO47" s="615"/>
      <c r="CP47" s="615"/>
      <c r="CQ47" s="616"/>
      <c r="CR47" s="617">
        <v>32303</v>
      </c>
      <c r="CS47" s="648"/>
      <c r="CT47" s="648"/>
      <c r="CU47" s="648"/>
      <c r="CV47" s="648"/>
      <c r="CW47" s="648"/>
      <c r="CX47" s="648"/>
      <c r="CY47" s="649"/>
      <c r="CZ47" s="622">
        <v>0.1</v>
      </c>
      <c r="DA47" s="650"/>
      <c r="DB47" s="650"/>
      <c r="DC47" s="652"/>
      <c r="DD47" s="626">
        <v>7041</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312</v>
      </c>
      <c r="CG48" s="615"/>
      <c r="CH48" s="615"/>
      <c r="CI48" s="615"/>
      <c r="CJ48" s="615"/>
      <c r="CK48" s="615"/>
      <c r="CL48" s="615"/>
      <c r="CM48" s="615"/>
      <c r="CN48" s="615"/>
      <c r="CO48" s="615"/>
      <c r="CP48" s="615"/>
      <c r="CQ48" s="616"/>
      <c r="CR48" s="617" t="s">
        <v>199</v>
      </c>
      <c r="CS48" s="618"/>
      <c r="CT48" s="618"/>
      <c r="CU48" s="618"/>
      <c r="CV48" s="618"/>
      <c r="CW48" s="618"/>
      <c r="CX48" s="618"/>
      <c r="CY48" s="619"/>
      <c r="CZ48" s="622" t="s">
        <v>313</v>
      </c>
      <c r="DA48" s="623"/>
      <c r="DB48" s="623"/>
      <c r="DC48" s="629"/>
      <c r="DD48" s="626" t="s">
        <v>314</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315</v>
      </c>
      <c r="CE49" s="639"/>
      <c r="CF49" s="639"/>
      <c r="CG49" s="639"/>
      <c r="CH49" s="639"/>
      <c r="CI49" s="639"/>
      <c r="CJ49" s="639"/>
      <c r="CK49" s="639"/>
      <c r="CL49" s="639"/>
      <c r="CM49" s="639"/>
      <c r="CN49" s="639"/>
      <c r="CO49" s="639"/>
      <c r="CP49" s="639"/>
      <c r="CQ49" s="640"/>
      <c r="CR49" s="692">
        <v>45290309</v>
      </c>
      <c r="CS49" s="676"/>
      <c r="CT49" s="676"/>
      <c r="CU49" s="676"/>
      <c r="CV49" s="676"/>
      <c r="CW49" s="676"/>
      <c r="CX49" s="676"/>
      <c r="CY49" s="705"/>
      <c r="CZ49" s="697">
        <v>100</v>
      </c>
      <c r="DA49" s="706"/>
      <c r="DB49" s="706"/>
      <c r="DC49" s="707"/>
      <c r="DD49" s="708">
        <v>28936744</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gTqfk58mKfz2EaMbz7E1fZgmQ1tV/oofWolaUqB86BVdHYb9RB3mrdXpIDOnELvBTtycF73rIInclE3uWVVtMg==" saltValue="6rGpPOdPtpIYYfnjRfFqD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26" sqref="AU26:BM27"/>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316</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317</v>
      </c>
      <c r="DK2" s="731"/>
      <c r="DL2" s="731"/>
      <c r="DM2" s="731"/>
      <c r="DN2" s="731"/>
      <c r="DO2" s="732"/>
      <c r="DP2" s="87"/>
      <c r="DQ2" s="730" t="s">
        <v>318</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33" t="s">
        <v>319</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320</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15">
      <c r="A5" s="723" t="s">
        <v>321</v>
      </c>
      <c r="B5" s="724"/>
      <c r="C5" s="724"/>
      <c r="D5" s="724"/>
      <c r="E5" s="724"/>
      <c r="F5" s="724"/>
      <c r="G5" s="724"/>
      <c r="H5" s="724"/>
      <c r="I5" s="724"/>
      <c r="J5" s="724"/>
      <c r="K5" s="724"/>
      <c r="L5" s="724"/>
      <c r="M5" s="724"/>
      <c r="N5" s="724"/>
      <c r="O5" s="724"/>
      <c r="P5" s="725"/>
      <c r="Q5" s="719" t="s">
        <v>322</v>
      </c>
      <c r="R5" s="715"/>
      <c r="S5" s="715"/>
      <c r="T5" s="715"/>
      <c r="U5" s="716"/>
      <c r="V5" s="719" t="s">
        <v>323</v>
      </c>
      <c r="W5" s="715"/>
      <c r="X5" s="715"/>
      <c r="Y5" s="715"/>
      <c r="Z5" s="716"/>
      <c r="AA5" s="719" t="s">
        <v>324</v>
      </c>
      <c r="AB5" s="715"/>
      <c r="AC5" s="715"/>
      <c r="AD5" s="715"/>
      <c r="AE5" s="715"/>
      <c r="AF5" s="735" t="s">
        <v>325</v>
      </c>
      <c r="AG5" s="715"/>
      <c r="AH5" s="715"/>
      <c r="AI5" s="715"/>
      <c r="AJ5" s="721"/>
      <c r="AK5" s="715" t="s">
        <v>326</v>
      </c>
      <c r="AL5" s="715"/>
      <c r="AM5" s="715"/>
      <c r="AN5" s="715"/>
      <c r="AO5" s="716"/>
      <c r="AP5" s="719" t="s">
        <v>327</v>
      </c>
      <c r="AQ5" s="715"/>
      <c r="AR5" s="715"/>
      <c r="AS5" s="715"/>
      <c r="AT5" s="716"/>
      <c r="AU5" s="719" t="s">
        <v>328</v>
      </c>
      <c r="AV5" s="715"/>
      <c r="AW5" s="715"/>
      <c r="AX5" s="715"/>
      <c r="AY5" s="721"/>
      <c r="AZ5" s="91"/>
      <c r="BA5" s="91"/>
      <c r="BB5" s="91"/>
      <c r="BC5" s="91"/>
      <c r="BD5" s="91"/>
      <c r="BE5" s="92"/>
      <c r="BF5" s="92"/>
      <c r="BG5" s="92"/>
      <c r="BH5" s="92"/>
      <c r="BI5" s="92"/>
      <c r="BJ5" s="92"/>
      <c r="BK5" s="92"/>
      <c r="BL5" s="92"/>
      <c r="BM5" s="92"/>
      <c r="BN5" s="92"/>
      <c r="BO5" s="92"/>
      <c r="BP5" s="92"/>
      <c r="BQ5" s="723" t="s">
        <v>329</v>
      </c>
      <c r="BR5" s="724"/>
      <c r="BS5" s="724"/>
      <c r="BT5" s="724"/>
      <c r="BU5" s="724"/>
      <c r="BV5" s="724"/>
      <c r="BW5" s="724"/>
      <c r="BX5" s="724"/>
      <c r="BY5" s="724"/>
      <c r="BZ5" s="724"/>
      <c r="CA5" s="724"/>
      <c r="CB5" s="724"/>
      <c r="CC5" s="724"/>
      <c r="CD5" s="724"/>
      <c r="CE5" s="724"/>
      <c r="CF5" s="724"/>
      <c r="CG5" s="725"/>
      <c r="CH5" s="719" t="s">
        <v>330</v>
      </c>
      <c r="CI5" s="715"/>
      <c r="CJ5" s="715"/>
      <c r="CK5" s="715"/>
      <c r="CL5" s="716"/>
      <c r="CM5" s="719" t="s">
        <v>331</v>
      </c>
      <c r="CN5" s="715"/>
      <c r="CO5" s="715"/>
      <c r="CP5" s="715"/>
      <c r="CQ5" s="716"/>
      <c r="CR5" s="719" t="s">
        <v>332</v>
      </c>
      <c r="CS5" s="715"/>
      <c r="CT5" s="715"/>
      <c r="CU5" s="715"/>
      <c r="CV5" s="716"/>
      <c r="CW5" s="719" t="s">
        <v>333</v>
      </c>
      <c r="CX5" s="715"/>
      <c r="CY5" s="715"/>
      <c r="CZ5" s="715"/>
      <c r="DA5" s="716"/>
      <c r="DB5" s="719" t="s">
        <v>334</v>
      </c>
      <c r="DC5" s="715"/>
      <c r="DD5" s="715"/>
      <c r="DE5" s="715"/>
      <c r="DF5" s="716"/>
      <c r="DG5" s="768" t="s">
        <v>335</v>
      </c>
      <c r="DH5" s="769"/>
      <c r="DI5" s="769"/>
      <c r="DJ5" s="769"/>
      <c r="DK5" s="770"/>
      <c r="DL5" s="768" t="s">
        <v>336</v>
      </c>
      <c r="DM5" s="769"/>
      <c r="DN5" s="769"/>
      <c r="DO5" s="769"/>
      <c r="DP5" s="770"/>
      <c r="DQ5" s="719" t="s">
        <v>337</v>
      </c>
      <c r="DR5" s="715"/>
      <c r="DS5" s="715"/>
      <c r="DT5" s="715"/>
      <c r="DU5" s="716"/>
      <c r="DV5" s="719" t="s">
        <v>328</v>
      </c>
      <c r="DW5" s="715"/>
      <c r="DX5" s="715"/>
      <c r="DY5" s="715"/>
      <c r="DZ5" s="721"/>
      <c r="EA5" s="93"/>
    </row>
    <row r="6" spans="1:131" s="94"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15">
      <c r="A7" s="95">
        <v>1</v>
      </c>
      <c r="B7" s="754" t="s">
        <v>338</v>
      </c>
      <c r="C7" s="755"/>
      <c r="D7" s="755"/>
      <c r="E7" s="755"/>
      <c r="F7" s="755"/>
      <c r="G7" s="755"/>
      <c r="H7" s="755"/>
      <c r="I7" s="755"/>
      <c r="J7" s="755"/>
      <c r="K7" s="755"/>
      <c r="L7" s="755"/>
      <c r="M7" s="755"/>
      <c r="N7" s="755"/>
      <c r="O7" s="755"/>
      <c r="P7" s="756"/>
      <c r="Q7" s="757">
        <v>46740</v>
      </c>
      <c r="R7" s="758"/>
      <c r="S7" s="758"/>
      <c r="T7" s="758"/>
      <c r="U7" s="758"/>
      <c r="V7" s="758">
        <v>45306</v>
      </c>
      <c r="W7" s="758"/>
      <c r="X7" s="758"/>
      <c r="Y7" s="758"/>
      <c r="Z7" s="758"/>
      <c r="AA7" s="758">
        <v>1434</v>
      </c>
      <c r="AB7" s="758"/>
      <c r="AC7" s="758"/>
      <c r="AD7" s="758"/>
      <c r="AE7" s="759"/>
      <c r="AF7" s="760">
        <v>434</v>
      </c>
      <c r="AG7" s="761"/>
      <c r="AH7" s="761"/>
      <c r="AI7" s="761"/>
      <c r="AJ7" s="762"/>
      <c r="AK7" s="763">
        <v>0</v>
      </c>
      <c r="AL7" s="764"/>
      <c r="AM7" s="764"/>
      <c r="AN7" s="764"/>
      <c r="AO7" s="764"/>
      <c r="AP7" s="764">
        <v>20205</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t="s">
        <v>339</v>
      </c>
      <c r="BT7" s="741"/>
      <c r="BU7" s="741"/>
      <c r="BV7" s="741"/>
      <c r="BW7" s="741"/>
      <c r="BX7" s="741"/>
      <c r="BY7" s="741"/>
      <c r="BZ7" s="741"/>
      <c r="CA7" s="741"/>
      <c r="CB7" s="741"/>
      <c r="CC7" s="741"/>
      <c r="CD7" s="741"/>
      <c r="CE7" s="741"/>
      <c r="CF7" s="741"/>
      <c r="CG7" s="767"/>
      <c r="CH7" s="737">
        <v>-16</v>
      </c>
      <c r="CI7" s="738"/>
      <c r="CJ7" s="738"/>
      <c r="CK7" s="738"/>
      <c r="CL7" s="739"/>
      <c r="CM7" s="737">
        <v>187</v>
      </c>
      <c r="CN7" s="738"/>
      <c r="CO7" s="738"/>
      <c r="CP7" s="738"/>
      <c r="CQ7" s="739"/>
      <c r="CR7" s="737">
        <v>10</v>
      </c>
      <c r="CS7" s="738"/>
      <c r="CT7" s="738"/>
      <c r="CU7" s="738"/>
      <c r="CV7" s="739"/>
      <c r="CW7" s="737" t="s">
        <v>340</v>
      </c>
      <c r="CX7" s="738"/>
      <c r="CY7" s="738"/>
      <c r="CZ7" s="738"/>
      <c r="DA7" s="739"/>
      <c r="DB7" s="737" t="s">
        <v>340</v>
      </c>
      <c r="DC7" s="738"/>
      <c r="DD7" s="738"/>
      <c r="DE7" s="738"/>
      <c r="DF7" s="739"/>
      <c r="DG7" s="737" t="s">
        <v>340</v>
      </c>
      <c r="DH7" s="738"/>
      <c r="DI7" s="738"/>
      <c r="DJ7" s="738"/>
      <c r="DK7" s="739"/>
      <c r="DL7" s="737" t="s">
        <v>341</v>
      </c>
      <c r="DM7" s="738"/>
      <c r="DN7" s="738"/>
      <c r="DO7" s="738"/>
      <c r="DP7" s="739"/>
      <c r="DQ7" s="737" t="s">
        <v>341</v>
      </c>
      <c r="DR7" s="738"/>
      <c r="DS7" s="738"/>
      <c r="DT7" s="738"/>
      <c r="DU7" s="739"/>
      <c r="DV7" s="740"/>
      <c r="DW7" s="741"/>
      <c r="DX7" s="741"/>
      <c r="DY7" s="741"/>
      <c r="DZ7" s="742"/>
      <c r="EA7" s="93"/>
    </row>
    <row r="8" spans="1:131" s="94" customFormat="1" ht="26.25" customHeight="1" x14ac:dyDescent="0.15">
      <c r="A8" s="97">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t="s">
        <v>342</v>
      </c>
      <c r="BS8" s="776" t="s">
        <v>343</v>
      </c>
      <c r="BT8" s="777"/>
      <c r="BU8" s="777"/>
      <c r="BV8" s="777"/>
      <c r="BW8" s="777"/>
      <c r="BX8" s="777"/>
      <c r="BY8" s="777"/>
      <c r="BZ8" s="777"/>
      <c r="CA8" s="777"/>
      <c r="CB8" s="777"/>
      <c r="CC8" s="777"/>
      <c r="CD8" s="777"/>
      <c r="CE8" s="777"/>
      <c r="CF8" s="777"/>
      <c r="CG8" s="778"/>
      <c r="CH8" s="779">
        <v>0</v>
      </c>
      <c r="CI8" s="780"/>
      <c r="CJ8" s="780"/>
      <c r="CK8" s="780"/>
      <c r="CL8" s="781"/>
      <c r="CM8" s="779">
        <v>-276</v>
      </c>
      <c r="CN8" s="780"/>
      <c r="CO8" s="780"/>
      <c r="CP8" s="780"/>
      <c r="CQ8" s="781"/>
      <c r="CR8" s="779">
        <v>5</v>
      </c>
      <c r="CS8" s="780"/>
      <c r="CT8" s="780"/>
      <c r="CU8" s="780"/>
      <c r="CV8" s="781"/>
      <c r="CW8" s="779" t="s">
        <v>344</v>
      </c>
      <c r="CX8" s="780"/>
      <c r="CY8" s="780"/>
      <c r="CZ8" s="780"/>
      <c r="DA8" s="781"/>
      <c r="DB8" s="779">
        <v>337</v>
      </c>
      <c r="DC8" s="780"/>
      <c r="DD8" s="780"/>
      <c r="DE8" s="780"/>
      <c r="DF8" s="781"/>
      <c r="DG8" s="779">
        <v>104</v>
      </c>
      <c r="DH8" s="780"/>
      <c r="DI8" s="780"/>
      <c r="DJ8" s="780"/>
      <c r="DK8" s="781"/>
      <c r="DL8" s="779" t="s">
        <v>341</v>
      </c>
      <c r="DM8" s="780"/>
      <c r="DN8" s="780"/>
      <c r="DO8" s="780"/>
      <c r="DP8" s="781"/>
      <c r="DQ8" s="779" t="s">
        <v>345</v>
      </c>
      <c r="DR8" s="780"/>
      <c r="DS8" s="780"/>
      <c r="DT8" s="780"/>
      <c r="DU8" s="781"/>
      <c r="DV8" s="776"/>
      <c r="DW8" s="777"/>
      <c r="DX8" s="777"/>
      <c r="DY8" s="777"/>
      <c r="DZ8" s="782"/>
      <c r="EA8" s="93"/>
    </row>
    <row r="9" spans="1:131" s="94" customFormat="1" ht="26.25" customHeight="1" x14ac:dyDescent="0.15">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15">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15">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15">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15">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15">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15">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15">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15">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15">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15">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15">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15">
      <c r="A22" s="97">
        <v>16</v>
      </c>
      <c r="B22" s="743"/>
      <c r="C22" s="744"/>
      <c r="D22" s="744"/>
      <c r="E22" s="744"/>
      <c r="F22" s="744"/>
      <c r="G22" s="744"/>
      <c r="H22" s="744"/>
      <c r="I22" s="744"/>
      <c r="J22" s="744"/>
      <c r="K22" s="744"/>
      <c r="L22" s="744"/>
      <c r="M22" s="744"/>
      <c r="N22" s="744"/>
      <c r="O22" s="744"/>
      <c r="P22" s="745"/>
      <c r="Q22" s="796"/>
      <c r="R22" s="797"/>
      <c r="S22" s="797"/>
      <c r="T22" s="797"/>
      <c r="U22" s="797"/>
      <c r="V22" s="797"/>
      <c r="W22" s="797"/>
      <c r="X22" s="797"/>
      <c r="Y22" s="797"/>
      <c r="Z22" s="797"/>
      <c r="AA22" s="797"/>
      <c r="AB22" s="797"/>
      <c r="AC22" s="797"/>
      <c r="AD22" s="797"/>
      <c r="AE22" s="798"/>
      <c r="AF22" s="749"/>
      <c r="AG22" s="750"/>
      <c r="AH22" s="750"/>
      <c r="AI22" s="750"/>
      <c r="AJ22" s="751"/>
      <c r="AK22" s="799"/>
      <c r="AL22" s="800"/>
      <c r="AM22" s="800"/>
      <c r="AN22" s="800"/>
      <c r="AO22" s="800"/>
      <c r="AP22" s="800"/>
      <c r="AQ22" s="800"/>
      <c r="AR22" s="800"/>
      <c r="AS22" s="800"/>
      <c r="AT22" s="800"/>
      <c r="AU22" s="801"/>
      <c r="AV22" s="801"/>
      <c r="AW22" s="801"/>
      <c r="AX22" s="801"/>
      <c r="AY22" s="802"/>
      <c r="AZ22" s="803" t="s">
        <v>346</v>
      </c>
      <c r="BA22" s="803"/>
      <c r="BB22" s="803"/>
      <c r="BC22" s="803"/>
      <c r="BD22" s="804"/>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
      <c r="A23" s="99" t="s">
        <v>347</v>
      </c>
      <c r="B23" s="783" t="s">
        <v>348</v>
      </c>
      <c r="C23" s="784"/>
      <c r="D23" s="784"/>
      <c r="E23" s="784"/>
      <c r="F23" s="784"/>
      <c r="G23" s="784"/>
      <c r="H23" s="784"/>
      <c r="I23" s="784"/>
      <c r="J23" s="784"/>
      <c r="K23" s="784"/>
      <c r="L23" s="784"/>
      <c r="M23" s="784"/>
      <c r="N23" s="784"/>
      <c r="O23" s="784"/>
      <c r="P23" s="785"/>
      <c r="Q23" s="786">
        <v>46724</v>
      </c>
      <c r="R23" s="787"/>
      <c r="S23" s="787"/>
      <c r="T23" s="787"/>
      <c r="U23" s="787"/>
      <c r="V23" s="788">
        <v>45290</v>
      </c>
      <c r="W23" s="789"/>
      <c r="X23" s="789"/>
      <c r="Y23" s="789"/>
      <c r="Z23" s="790"/>
      <c r="AA23" s="788">
        <f>AA7</f>
        <v>1434</v>
      </c>
      <c r="AB23" s="789"/>
      <c r="AC23" s="789"/>
      <c r="AD23" s="789"/>
      <c r="AE23" s="791"/>
      <c r="AF23" s="792">
        <v>434</v>
      </c>
      <c r="AG23" s="787"/>
      <c r="AH23" s="787"/>
      <c r="AI23" s="787"/>
      <c r="AJ23" s="793"/>
      <c r="AK23" s="794"/>
      <c r="AL23" s="795"/>
      <c r="AM23" s="795"/>
      <c r="AN23" s="795"/>
      <c r="AO23" s="795"/>
      <c r="AP23" s="787">
        <f>AP7</f>
        <v>20205</v>
      </c>
      <c r="AQ23" s="787"/>
      <c r="AR23" s="787"/>
      <c r="AS23" s="787"/>
      <c r="AT23" s="787"/>
      <c r="AU23" s="806"/>
      <c r="AV23" s="806"/>
      <c r="AW23" s="806"/>
      <c r="AX23" s="806"/>
      <c r="AY23" s="807"/>
      <c r="AZ23" s="788" t="s">
        <v>344</v>
      </c>
      <c r="BA23" s="789"/>
      <c r="BB23" s="789"/>
      <c r="BC23" s="789"/>
      <c r="BD23" s="790"/>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15">
      <c r="A24" s="805" t="s">
        <v>349</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
      <c r="A25" s="733" t="s">
        <v>350</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321</v>
      </c>
      <c r="B26" s="724"/>
      <c r="C26" s="724"/>
      <c r="D26" s="724"/>
      <c r="E26" s="724"/>
      <c r="F26" s="724"/>
      <c r="G26" s="724"/>
      <c r="H26" s="724"/>
      <c r="I26" s="724"/>
      <c r="J26" s="724"/>
      <c r="K26" s="724"/>
      <c r="L26" s="724"/>
      <c r="M26" s="724"/>
      <c r="N26" s="724"/>
      <c r="O26" s="724"/>
      <c r="P26" s="725"/>
      <c r="Q26" s="719" t="s">
        <v>351</v>
      </c>
      <c r="R26" s="715"/>
      <c r="S26" s="715"/>
      <c r="T26" s="715"/>
      <c r="U26" s="716"/>
      <c r="V26" s="719" t="s">
        <v>352</v>
      </c>
      <c r="W26" s="715"/>
      <c r="X26" s="715"/>
      <c r="Y26" s="715"/>
      <c r="Z26" s="716"/>
      <c r="AA26" s="719" t="s">
        <v>353</v>
      </c>
      <c r="AB26" s="715"/>
      <c r="AC26" s="715"/>
      <c r="AD26" s="715"/>
      <c r="AE26" s="715"/>
      <c r="AF26" s="808" t="s">
        <v>354</v>
      </c>
      <c r="AG26" s="809"/>
      <c r="AH26" s="809"/>
      <c r="AI26" s="809"/>
      <c r="AJ26" s="810"/>
      <c r="AK26" s="715" t="s">
        <v>355</v>
      </c>
      <c r="AL26" s="715"/>
      <c r="AM26" s="715"/>
      <c r="AN26" s="715"/>
      <c r="AO26" s="716"/>
      <c r="AP26" s="719" t="s">
        <v>356</v>
      </c>
      <c r="AQ26" s="715"/>
      <c r="AR26" s="715"/>
      <c r="AS26" s="715"/>
      <c r="AT26" s="716"/>
      <c r="AU26" s="719" t="s">
        <v>357</v>
      </c>
      <c r="AV26" s="715"/>
      <c r="AW26" s="715"/>
      <c r="AX26" s="715"/>
      <c r="AY26" s="716"/>
      <c r="AZ26" s="719" t="s">
        <v>358</v>
      </c>
      <c r="BA26" s="715"/>
      <c r="BB26" s="715"/>
      <c r="BC26" s="715"/>
      <c r="BD26" s="716"/>
      <c r="BE26" s="719" t="s">
        <v>328</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1">
        <v>1</v>
      </c>
      <c r="B28" s="754" t="s">
        <v>359</v>
      </c>
      <c r="C28" s="755"/>
      <c r="D28" s="755"/>
      <c r="E28" s="755"/>
      <c r="F28" s="755"/>
      <c r="G28" s="755"/>
      <c r="H28" s="755"/>
      <c r="I28" s="755"/>
      <c r="J28" s="755"/>
      <c r="K28" s="755"/>
      <c r="L28" s="755"/>
      <c r="M28" s="755"/>
      <c r="N28" s="755"/>
      <c r="O28" s="755"/>
      <c r="P28" s="756"/>
      <c r="Q28" s="816">
        <v>10309</v>
      </c>
      <c r="R28" s="817"/>
      <c r="S28" s="817"/>
      <c r="T28" s="817"/>
      <c r="U28" s="817"/>
      <c r="V28" s="817">
        <v>10206</v>
      </c>
      <c r="W28" s="817"/>
      <c r="X28" s="817"/>
      <c r="Y28" s="817"/>
      <c r="Z28" s="817"/>
      <c r="AA28" s="817">
        <v>103</v>
      </c>
      <c r="AB28" s="817"/>
      <c r="AC28" s="817"/>
      <c r="AD28" s="817"/>
      <c r="AE28" s="818"/>
      <c r="AF28" s="819">
        <v>103</v>
      </c>
      <c r="AG28" s="817"/>
      <c r="AH28" s="817"/>
      <c r="AI28" s="817"/>
      <c r="AJ28" s="820"/>
      <c r="AK28" s="821">
        <v>877</v>
      </c>
      <c r="AL28" s="822"/>
      <c r="AM28" s="822"/>
      <c r="AN28" s="822"/>
      <c r="AO28" s="822"/>
      <c r="AP28" s="822" t="s">
        <v>344</v>
      </c>
      <c r="AQ28" s="822"/>
      <c r="AR28" s="822"/>
      <c r="AS28" s="822"/>
      <c r="AT28" s="822"/>
      <c r="AU28" s="822" t="s">
        <v>360</v>
      </c>
      <c r="AV28" s="822"/>
      <c r="AW28" s="822"/>
      <c r="AX28" s="822"/>
      <c r="AY28" s="822"/>
      <c r="AZ28" s="823"/>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1">
        <v>2</v>
      </c>
      <c r="B29" s="743" t="s">
        <v>361</v>
      </c>
      <c r="C29" s="744"/>
      <c r="D29" s="744"/>
      <c r="E29" s="744"/>
      <c r="F29" s="744"/>
      <c r="G29" s="744"/>
      <c r="H29" s="744"/>
      <c r="I29" s="744"/>
      <c r="J29" s="744"/>
      <c r="K29" s="744"/>
      <c r="L29" s="744"/>
      <c r="M29" s="744"/>
      <c r="N29" s="744"/>
      <c r="O29" s="744"/>
      <c r="P29" s="745"/>
      <c r="Q29" s="746">
        <v>69</v>
      </c>
      <c r="R29" s="747"/>
      <c r="S29" s="747"/>
      <c r="T29" s="747"/>
      <c r="U29" s="747"/>
      <c r="V29" s="747">
        <v>65</v>
      </c>
      <c r="W29" s="747"/>
      <c r="X29" s="747"/>
      <c r="Y29" s="747"/>
      <c r="Z29" s="747"/>
      <c r="AA29" s="747">
        <v>3</v>
      </c>
      <c r="AB29" s="747"/>
      <c r="AC29" s="747"/>
      <c r="AD29" s="747"/>
      <c r="AE29" s="748"/>
      <c r="AF29" s="749">
        <v>3</v>
      </c>
      <c r="AG29" s="750"/>
      <c r="AH29" s="750"/>
      <c r="AI29" s="750"/>
      <c r="AJ29" s="751"/>
      <c r="AK29" s="828">
        <v>11</v>
      </c>
      <c r="AL29" s="824"/>
      <c r="AM29" s="824"/>
      <c r="AN29" s="824"/>
      <c r="AO29" s="824"/>
      <c r="AP29" s="824">
        <v>9</v>
      </c>
      <c r="AQ29" s="824"/>
      <c r="AR29" s="824"/>
      <c r="AS29" s="824"/>
      <c r="AT29" s="824"/>
      <c r="AU29" s="824" t="s">
        <v>362</v>
      </c>
      <c r="AV29" s="824"/>
      <c r="AW29" s="824"/>
      <c r="AX29" s="824"/>
      <c r="AY29" s="824"/>
      <c r="AZ29" s="825"/>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1">
        <v>3</v>
      </c>
      <c r="B30" s="743" t="s">
        <v>363</v>
      </c>
      <c r="C30" s="744"/>
      <c r="D30" s="744"/>
      <c r="E30" s="744"/>
      <c r="F30" s="744"/>
      <c r="G30" s="744"/>
      <c r="H30" s="744"/>
      <c r="I30" s="744"/>
      <c r="J30" s="744"/>
      <c r="K30" s="744"/>
      <c r="L30" s="744"/>
      <c r="M30" s="744"/>
      <c r="N30" s="744"/>
      <c r="O30" s="744"/>
      <c r="P30" s="745"/>
      <c r="Q30" s="746">
        <v>1808</v>
      </c>
      <c r="R30" s="747"/>
      <c r="S30" s="747"/>
      <c r="T30" s="747"/>
      <c r="U30" s="747"/>
      <c r="V30" s="747">
        <v>1760</v>
      </c>
      <c r="W30" s="747"/>
      <c r="X30" s="747"/>
      <c r="Y30" s="747"/>
      <c r="Z30" s="747"/>
      <c r="AA30" s="747">
        <v>48</v>
      </c>
      <c r="AB30" s="747"/>
      <c r="AC30" s="747"/>
      <c r="AD30" s="747"/>
      <c r="AE30" s="748"/>
      <c r="AF30" s="749">
        <v>48</v>
      </c>
      <c r="AG30" s="750"/>
      <c r="AH30" s="750"/>
      <c r="AI30" s="750"/>
      <c r="AJ30" s="751"/>
      <c r="AK30" s="828">
        <v>391</v>
      </c>
      <c r="AL30" s="824"/>
      <c r="AM30" s="824"/>
      <c r="AN30" s="824"/>
      <c r="AO30" s="824"/>
      <c r="AP30" s="824" t="s">
        <v>344</v>
      </c>
      <c r="AQ30" s="824"/>
      <c r="AR30" s="824"/>
      <c r="AS30" s="824"/>
      <c r="AT30" s="824"/>
      <c r="AU30" s="824" t="s">
        <v>344</v>
      </c>
      <c r="AV30" s="824"/>
      <c r="AW30" s="824"/>
      <c r="AX30" s="824"/>
      <c r="AY30" s="824"/>
      <c r="AZ30" s="825"/>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1">
        <v>4</v>
      </c>
      <c r="B31" s="743" t="s">
        <v>364</v>
      </c>
      <c r="C31" s="744"/>
      <c r="D31" s="744"/>
      <c r="E31" s="744"/>
      <c r="F31" s="744"/>
      <c r="G31" s="744"/>
      <c r="H31" s="744"/>
      <c r="I31" s="744"/>
      <c r="J31" s="744"/>
      <c r="K31" s="744"/>
      <c r="L31" s="744"/>
      <c r="M31" s="744"/>
      <c r="N31" s="744"/>
      <c r="O31" s="744"/>
      <c r="P31" s="745"/>
      <c r="Q31" s="746">
        <v>8079</v>
      </c>
      <c r="R31" s="747"/>
      <c r="S31" s="747"/>
      <c r="T31" s="747"/>
      <c r="U31" s="747"/>
      <c r="V31" s="747">
        <v>7871</v>
      </c>
      <c r="W31" s="747"/>
      <c r="X31" s="747"/>
      <c r="Y31" s="747"/>
      <c r="Z31" s="747"/>
      <c r="AA31" s="747">
        <v>208</v>
      </c>
      <c r="AB31" s="747"/>
      <c r="AC31" s="747"/>
      <c r="AD31" s="747"/>
      <c r="AE31" s="748"/>
      <c r="AF31" s="749">
        <v>208</v>
      </c>
      <c r="AG31" s="750"/>
      <c r="AH31" s="750"/>
      <c r="AI31" s="750"/>
      <c r="AJ31" s="751"/>
      <c r="AK31" s="828">
        <v>1254</v>
      </c>
      <c r="AL31" s="824"/>
      <c r="AM31" s="824"/>
      <c r="AN31" s="824"/>
      <c r="AO31" s="824"/>
      <c r="AP31" s="824" t="s">
        <v>341</v>
      </c>
      <c r="AQ31" s="824"/>
      <c r="AR31" s="824"/>
      <c r="AS31" s="824"/>
      <c r="AT31" s="824"/>
      <c r="AU31" s="824" t="s">
        <v>341</v>
      </c>
      <c r="AV31" s="824"/>
      <c r="AW31" s="824"/>
      <c r="AX31" s="824"/>
      <c r="AY31" s="824"/>
      <c r="AZ31" s="825"/>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1">
        <v>5</v>
      </c>
      <c r="B32" s="743" t="s">
        <v>365</v>
      </c>
      <c r="C32" s="744"/>
      <c r="D32" s="744"/>
      <c r="E32" s="744"/>
      <c r="F32" s="744"/>
      <c r="G32" s="744"/>
      <c r="H32" s="744"/>
      <c r="I32" s="744"/>
      <c r="J32" s="744"/>
      <c r="K32" s="744"/>
      <c r="L32" s="744"/>
      <c r="M32" s="744"/>
      <c r="N32" s="744"/>
      <c r="O32" s="744"/>
      <c r="P32" s="745"/>
      <c r="Q32" s="746">
        <v>2816</v>
      </c>
      <c r="R32" s="747"/>
      <c r="S32" s="747"/>
      <c r="T32" s="747"/>
      <c r="U32" s="747"/>
      <c r="V32" s="747">
        <v>2443</v>
      </c>
      <c r="W32" s="747"/>
      <c r="X32" s="747"/>
      <c r="Y32" s="747"/>
      <c r="Z32" s="747"/>
      <c r="AA32" s="747">
        <v>373</v>
      </c>
      <c r="AB32" s="747"/>
      <c r="AC32" s="747"/>
      <c r="AD32" s="747"/>
      <c r="AE32" s="748"/>
      <c r="AF32" s="749">
        <v>2052</v>
      </c>
      <c r="AG32" s="750"/>
      <c r="AH32" s="750"/>
      <c r="AI32" s="750"/>
      <c r="AJ32" s="751"/>
      <c r="AK32" s="828">
        <v>613</v>
      </c>
      <c r="AL32" s="824"/>
      <c r="AM32" s="824"/>
      <c r="AN32" s="824"/>
      <c r="AO32" s="824"/>
      <c r="AP32" s="824">
        <v>6839</v>
      </c>
      <c r="AQ32" s="824"/>
      <c r="AR32" s="824"/>
      <c r="AS32" s="824"/>
      <c r="AT32" s="824"/>
      <c r="AU32" s="824">
        <v>2209</v>
      </c>
      <c r="AV32" s="824"/>
      <c r="AW32" s="824"/>
      <c r="AX32" s="824"/>
      <c r="AY32" s="824"/>
      <c r="AZ32" s="825"/>
      <c r="BA32" s="825"/>
      <c r="BB32" s="825"/>
      <c r="BC32" s="825"/>
      <c r="BD32" s="825"/>
      <c r="BE32" s="826" t="s">
        <v>366</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1">
        <v>6</v>
      </c>
      <c r="B33" s="743" t="s">
        <v>367</v>
      </c>
      <c r="C33" s="744"/>
      <c r="D33" s="744"/>
      <c r="E33" s="744"/>
      <c r="F33" s="744"/>
      <c r="G33" s="744"/>
      <c r="H33" s="744"/>
      <c r="I33" s="744"/>
      <c r="J33" s="744"/>
      <c r="K33" s="744"/>
      <c r="L33" s="744"/>
      <c r="M33" s="744"/>
      <c r="N33" s="744"/>
      <c r="O33" s="744"/>
      <c r="P33" s="745"/>
      <c r="Q33" s="746">
        <v>667</v>
      </c>
      <c r="R33" s="747"/>
      <c r="S33" s="747"/>
      <c r="T33" s="747"/>
      <c r="U33" s="747"/>
      <c r="V33" s="747">
        <v>667</v>
      </c>
      <c r="W33" s="747"/>
      <c r="X33" s="747"/>
      <c r="Y33" s="747"/>
      <c r="Z33" s="747"/>
      <c r="AA33" s="747" t="s">
        <v>341</v>
      </c>
      <c r="AB33" s="747"/>
      <c r="AC33" s="747"/>
      <c r="AD33" s="747"/>
      <c r="AE33" s="748"/>
      <c r="AF33" s="749" t="s">
        <v>67</v>
      </c>
      <c r="AG33" s="750"/>
      <c r="AH33" s="750"/>
      <c r="AI33" s="750"/>
      <c r="AJ33" s="751"/>
      <c r="AK33" s="828">
        <v>244</v>
      </c>
      <c r="AL33" s="824"/>
      <c r="AM33" s="824"/>
      <c r="AN33" s="824"/>
      <c r="AO33" s="824"/>
      <c r="AP33" s="824">
        <v>247</v>
      </c>
      <c r="AQ33" s="824"/>
      <c r="AR33" s="824"/>
      <c r="AS33" s="824"/>
      <c r="AT33" s="824"/>
      <c r="AU33" s="824">
        <v>85</v>
      </c>
      <c r="AV33" s="824"/>
      <c r="AW33" s="824"/>
      <c r="AX33" s="824"/>
      <c r="AY33" s="824"/>
      <c r="AZ33" s="825"/>
      <c r="BA33" s="825"/>
      <c r="BB33" s="825"/>
      <c r="BC33" s="825"/>
      <c r="BD33" s="825"/>
      <c r="BE33" s="826" t="s">
        <v>368</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1">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369</v>
      </c>
      <c r="BK62" s="803"/>
      <c r="BL62" s="803"/>
      <c r="BM62" s="803"/>
      <c r="BN62" s="804"/>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9" t="s">
        <v>347</v>
      </c>
      <c r="B63" s="783" t="s">
        <v>370</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2414</v>
      </c>
      <c r="AG63" s="838"/>
      <c r="AH63" s="838"/>
      <c r="AI63" s="838"/>
      <c r="AJ63" s="839"/>
      <c r="AK63" s="840"/>
      <c r="AL63" s="835"/>
      <c r="AM63" s="835"/>
      <c r="AN63" s="835"/>
      <c r="AO63" s="835"/>
      <c r="AP63" s="838">
        <v>7095</v>
      </c>
      <c r="AQ63" s="838"/>
      <c r="AR63" s="838"/>
      <c r="AS63" s="838"/>
      <c r="AT63" s="838"/>
      <c r="AU63" s="838">
        <v>2294</v>
      </c>
      <c r="AV63" s="838"/>
      <c r="AW63" s="838"/>
      <c r="AX63" s="838"/>
      <c r="AY63" s="838"/>
      <c r="AZ63" s="842"/>
      <c r="BA63" s="842"/>
      <c r="BB63" s="842"/>
      <c r="BC63" s="842"/>
      <c r="BD63" s="842"/>
      <c r="BE63" s="843"/>
      <c r="BF63" s="843"/>
      <c r="BG63" s="843"/>
      <c r="BH63" s="843"/>
      <c r="BI63" s="844"/>
      <c r="BJ63" s="845" t="s">
        <v>314</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91" t="s">
        <v>371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372</v>
      </c>
      <c r="B66" s="724"/>
      <c r="C66" s="724"/>
      <c r="D66" s="724"/>
      <c r="E66" s="724"/>
      <c r="F66" s="724"/>
      <c r="G66" s="724"/>
      <c r="H66" s="724"/>
      <c r="I66" s="724"/>
      <c r="J66" s="724"/>
      <c r="K66" s="724"/>
      <c r="L66" s="724"/>
      <c r="M66" s="724"/>
      <c r="N66" s="724"/>
      <c r="O66" s="724"/>
      <c r="P66" s="725"/>
      <c r="Q66" s="719" t="s">
        <v>351</v>
      </c>
      <c r="R66" s="715"/>
      <c r="S66" s="715"/>
      <c r="T66" s="715"/>
      <c r="U66" s="716"/>
      <c r="V66" s="719" t="s">
        <v>373</v>
      </c>
      <c r="W66" s="715"/>
      <c r="X66" s="715"/>
      <c r="Y66" s="715"/>
      <c r="Z66" s="716"/>
      <c r="AA66" s="719" t="s">
        <v>374</v>
      </c>
      <c r="AB66" s="715"/>
      <c r="AC66" s="715"/>
      <c r="AD66" s="715"/>
      <c r="AE66" s="716"/>
      <c r="AF66" s="848" t="s">
        <v>375</v>
      </c>
      <c r="AG66" s="809"/>
      <c r="AH66" s="809"/>
      <c r="AI66" s="809"/>
      <c r="AJ66" s="849"/>
      <c r="AK66" s="719" t="s">
        <v>355</v>
      </c>
      <c r="AL66" s="724"/>
      <c r="AM66" s="724"/>
      <c r="AN66" s="724"/>
      <c r="AO66" s="725"/>
      <c r="AP66" s="719" t="s">
        <v>376</v>
      </c>
      <c r="AQ66" s="715"/>
      <c r="AR66" s="715"/>
      <c r="AS66" s="715"/>
      <c r="AT66" s="716"/>
      <c r="AU66" s="719" t="s">
        <v>377</v>
      </c>
      <c r="AV66" s="715"/>
      <c r="AW66" s="715"/>
      <c r="AX66" s="715"/>
      <c r="AY66" s="716"/>
      <c r="AZ66" s="719" t="s">
        <v>328</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378</v>
      </c>
      <c r="C68" s="864"/>
      <c r="D68" s="864"/>
      <c r="E68" s="864"/>
      <c r="F68" s="864"/>
      <c r="G68" s="864"/>
      <c r="H68" s="864"/>
      <c r="I68" s="864"/>
      <c r="J68" s="864"/>
      <c r="K68" s="864"/>
      <c r="L68" s="864"/>
      <c r="M68" s="864"/>
      <c r="N68" s="864"/>
      <c r="O68" s="864"/>
      <c r="P68" s="865"/>
      <c r="Q68" s="866">
        <v>3372</v>
      </c>
      <c r="R68" s="860"/>
      <c r="S68" s="860"/>
      <c r="T68" s="860"/>
      <c r="U68" s="860"/>
      <c r="V68" s="860">
        <v>3313</v>
      </c>
      <c r="W68" s="860"/>
      <c r="X68" s="860"/>
      <c r="Y68" s="860"/>
      <c r="Z68" s="860"/>
      <c r="AA68" s="860">
        <v>59</v>
      </c>
      <c r="AB68" s="860"/>
      <c r="AC68" s="860"/>
      <c r="AD68" s="860"/>
      <c r="AE68" s="860"/>
      <c r="AF68" s="860">
        <v>59</v>
      </c>
      <c r="AG68" s="860"/>
      <c r="AH68" s="860"/>
      <c r="AI68" s="860"/>
      <c r="AJ68" s="860"/>
      <c r="AK68" s="860" t="s">
        <v>341</v>
      </c>
      <c r="AL68" s="860"/>
      <c r="AM68" s="860"/>
      <c r="AN68" s="860"/>
      <c r="AO68" s="860"/>
      <c r="AP68" s="860">
        <v>590</v>
      </c>
      <c r="AQ68" s="860"/>
      <c r="AR68" s="860"/>
      <c r="AS68" s="860"/>
      <c r="AT68" s="860"/>
      <c r="AU68" s="860" t="s">
        <v>344</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379</v>
      </c>
      <c r="C69" s="868"/>
      <c r="D69" s="868"/>
      <c r="E69" s="868"/>
      <c r="F69" s="868"/>
      <c r="G69" s="868"/>
      <c r="H69" s="868"/>
      <c r="I69" s="868"/>
      <c r="J69" s="868"/>
      <c r="K69" s="868"/>
      <c r="L69" s="868"/>
      <c r="M69" s="868"/>
      <c r="N69" s="868"/>
      <c r="O69" s="868"/>
      <c r="P69" s="869"/>
      <c r="Q69" s="870">
        <v>91</v>
      </c>
      <c r="R69" s="824"/>
      <c r="S69" s="824"/>
      <c r="T69" s="824"/>
      <c r="U69" s="824"/>
      <c r="V69" s="824">
        <v>89</v>
      </c>
      <c r="W69" s="824"/>
      <c r="X69" s="824"/>
      <c r="Y69" s="824"/>
      <c r="Z69" s="824"/>
      <c r="AA69" s="824">
        <v>2</v>
      </c>
      <c r="AB69" s="824"/>
      <c r="AC69" s="824"/>
      <c r="AD69" s="824"/>
      <c r="AE69" s="824"/>
      <c r="AF69" s="824">
        <v>2</v>
      </c>
      <c r="AG69" s="824"/>
      <c r="AH69" s="824"/>
      <c r="AI69" s="824"/>
      <c r="AJ69" s="824"/>
      <c r="AK69" s="824" t="s">
        <v>344</v>
      </c>
      <c r="AL69" s="824"/>
      <c r="AM69" s="824"/>
      <c r="AN69" s="824"/>
      <c r="AO69" s="824"/>
      <c r="AP69" s="824" t="s">
        <v>341</v>
      </c>
      <c r="AQ69" s="824"/>
      <c r="AR69" s="824"/>
      <c r="AS69" s="824"/>
      <c r="AT69" s="824"/>
      <c r="AU69" s="824" t="s">
        <v>341</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380</v>
      </c>
      <c r="C70" s="868"/>
      <c r="D70" s="868"/>
      <c r="E70" s="868"/>
      <c r="F70" s="868"/>
      <c r="G70" s="868"/>
      <c r="H70" s="868"/>
      <c r="I70" s="868"/>
      <c r="J70" s="868"/>
      <c r="K70" s="868"/>
      <c r="L70" s="868"/>
      <c r="M70" s="868"/>
      <c r="N70" s="868"/>
      <c r="O70" s="868"/>
      <c r="P70" s="869"/>
      <c r="Q70" s="870">
        <v>7658</v>
      </c>
      <c r="R70" s="824"/>
      <c r="S70" s="824"/>
      <c r="T70" s="824"/>
      <c r="U70" s="824"/>
      <c r="V70" s="824">
        <v>7653</v>
      </c>
      <c r="W70" s="824"/>
      <c r="X70" s="824"/>
      <c r="Y70" s="824"/>
      <c r="Z70" s="824"/>
      <c r="AA70" s="824">
        <v>5</v>
      </c>
      <c r="AB70" s="824"/>
      <c r="AC70" s="824"/>
      <c r="AD70" s="824"/>
      <c r="AE70" s="824"/>
      <c r="AF70" s="824">
        <v>5</v>
      </c>
      <c r="AG70" s="824"/>
      <c r="AH70" s="824"/>
      <c r="AI70" s="824"/>
      <c r="AJ70" s="824"/>
      <c r="AK70" s="824" t="s">
        <v>341</v>
      </c>
      <c r="AL70" s="824"/>
      <c r="AM70" s="824"/>
      <c r="AN70" s="824"/>
      <c r="AO70" s="824"/>
      <c r="AP70" s="824" t="s">
        <v>341</v>
      </c>
      <c r="AQ70" s="824"/>
      <c r="AR70" s="824"/>
      <c r="AS70" s="824"/>
      <c r="AT70" s="824"/>
      <c r="AU70" s="824" t="s">
        <v>341</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381</v>
      </c>
      <c r="C71" s="868"/>
      <c r="D71" s="868"/>
      <c r="E71" s="868"/>
      <c r="F71" s="868"/>
      <c r="G71" s="868"/>
      <c r="H71" s="868"/>
      <c r="I71" s="868"/>
      <c r="J71" s="868"/>
      <c r="K71" s="868"/>
      <c r="L71" s="868"/>
      <c r="M71" s="868"/>
      <c r="N71" s="868"/>
      <c r="O71" s="868"/>
      <c r="P71" s="869"/>
      <c r="Q71" s="870">
        <v>96</v>
      </c>
      <c r="R71" s="824"/>
      <c r="S71" s="824"/>
      <c r="T71" s="824"/>
      <c r="U71" s="824"/>
      <c r="V71" s="824">
        <v>96</v>
      </c>
      <c r="W71" s="824"/>
      <c r="X71" s="824"/>
      <c r="Y71" s="824"/>
      <c r="Z71" s="824"/>
      <c r="AA71" s="824" t="s">
        <v>382</v>
      </c>
      <c r="AB71" s="824"/>
      <c r="AC71" s="824"/>
      <c r="AD71" s="824"/>
      <c r="AE71" s="824"/>
      <c r="AF71" s="824" t="s">
        <v>382</v>
      </c>
      <c r="AG71" s="824"/>
      <c r="AH71" s="824"/>
      <c r="AI71" s="824"/>
      <c r="AJ71" s="824"/>
      <c r="AK71" s="824" t="s">
        <v>362</v>
      </c>
      <c r="AL71" s="824"/>
      <c r="AM71" s="824"/>
      <c r="AN71" s="824"/>
      <c r="AO71" s="824"/>
      <c r="AP71" s="824" t="s">
        <v>341</v>
      </c>
      <c r="AQ71" s="824"/>
      <c r="AR71" s="824"/>
      <c r="AS71" s="824"/>
      <c r="AT71" s="824"/>
      <c r="AU71" s="824" t="s">
        <v>362</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383</v>
      </c>
      <c r="C72" s="868"/>
      <c r="D72" s="868"/>
      <c r="E72" s="868"/>
      <c r="F72" s="868"/>
      <c r="G72" s="868"/>
      <c r="H72" s="868"/>
      <c r="I72" s="868"/>
      <c r="J72" s="868"/>
      <c r="K72" s="868"/>
      <c r="L72" s="868"/>
      <c r="M72" s="868"/>
      <c r="N72" s="868"/>
      <c r="O72" s="868"/>
      <c r="P72" s="869"/>
      <c r="Q72" s="870">
        <v>2336</v>
      </c>
      <c r="R72" s="824"/>
      <c r="S72" s="824"/>
      <c r="T72" s="824"/>
      <c r="U72" s="824"/>
      <c r="V72" s="824">
        <v>2188</v>
      </c>
      <c r="W72" s="824"/>
      <c r="X72" s="824"/>
      <c r="Y72" s="824"/>
      <c r="Z72" s="824"/>
      <c r="AA72" s="824">
        <v>148</v>
      </c>
      <c r="AB72" s="824"/>
      <c r="AC72" s="824"/>
      <c r="AD72" s="824"/>
      <c r="AE72" s="824"/>
      <c r="AF72" s="824">
        <v>62</v>
      </c>
      <c r="AG72" s="824"/>
      <c r="AH72" s="824"/>
      <c r="AI72" s="824"/>
      <c r="AJ72" s="824"/>
      <c r="AK72" s="824">
        <v>3</v>
      </c>
      <c r="AL72" s="824"/>
      <c r="AM72" s="824"/>
      <c r="AN72" s="824"/>
      <c r="AO72" s="824"/>
      <c r="AP72" s="824">
        <v>565</v>
      </c>
      <c r="AQ72" s="824"/>
      <c r="AR72" s="824"/>
      <c r="AS72" s="824"/>
      <c r="AT72" s="824"/>
      <c r="AU72" s="824">
        <v>324</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t="s">
        <v>384</v>
      </c>
      <c r="C73" s="868"/>
      <c r="D73" s="868"/>
      <c r="E73" s="868"/>
      <c r="F73" s="868"/>
      <c r="G73" s="868"/>
      <c r="H73" s="868"/>
      <c r="I73" s="868"/>
      <c r="J73" s="868"/>
      <c r="K73" s="868"/>
      <c r="L73" s="868"/>
      <c r="M73" s="868"/>
      <c r="N73" s="868"/>
      <c r="O73" s="868"/>
      <c r="P73" s="869"/>
      <c r="Q73" s="870">
        <v>289</v>
      </c>
      <c r="R73" s="824"/>
      <c r="S73" s="824"/>
      <c r="T73" s="824"/>
      <c r="U73" s="824"/>
      <c r="V73" s="824">
        <v>266</v>
      </c>
      <c r="W73" s="824"/>
      <c r="X73" s="824"/>
      <c r="Y73" s="824"/>
      <c r="Z73" s="824"/>
      <c r="AA73" s="824">
        <v>23</v>
      </c>
      <c r="AB73" s="824"/>
      <c r="AC73" s="824"/>
      <c r="AD73" s="824"/>
      <c r="AE73" s="824"/>
      <c r="AF73" s="824">
        <v>23</v>
      </c>
      <c r="AG73" s="824"/>
      <c r="AH73" s="824"/>
      <c r="AI73" s="824"/>
      <c r="AJ73" s="824"/>
      <c r="AK73" s="824" t="s">
        <v>341</v>
      </c>
      <c r="AL73" s="824"/>
      <c r="AM73" s="824"/>
      <c r="AN73" s="824"/>
      <c r="AO73" s="824"/>
      <c r="AP73" s="824">
        <v>64</v>
      </c>
      <c r="AQ73" s="824"/>
      <c r="AR73" s="824"/>
      <c r="AS73" s="824"/>
      <c r="AT73" s="824"/>
      <c r="AU73" s="824">
        <v>37</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t="s">
        <v>385</v>
      </c>
      <c r="C74" s="868"/>
      <c r="D74" s="868"/>
      <c r="E74" s="868"/>
      <c r="F74" s="868"/>
      <c r="G74" s="868"/>
      <c r="H74" s="868"/>
      <c r="I74" s="868"/>
      <c r="J74" s="868"/>
      <c r="K74" s="868"/>
      <c r="L74" s="868"/>
      <c r="M74" s="868"/>
      <c r="N74" s="868"/>
      <c r="O74" s="868"/>
      <c r="P74" s="869"/>
      <c r="Q74" s="870">
        <v>3388</v>
      </c>
      <c r="R74" s="824"/>
      <c r="S74" s="824"/>
      <c r="T74" s="824"/>
      <c r="U74" s="824"/>
      <c r="V74" s="824">
        <v>2982</v>
      </c>
      <c r="W74" s="824"/>
      <c r="X74" s="824"/>
      <c r="Y74" s="824"/>
      <c r="Z74" s="824"/>
      <c r="AA74" s="824">
        <v>406</v>
      </c>
      <c r="AB74" s="824"/>
      <c r="AC74" s="824"/>
      <c r="AD74" s="824"/>
      <c r="AE74" s="824"/>
      <c r="AF74" s="824">
        <v>5397</v>
      </c>
      <c r="AG74" s="824"/>
      <c r="AH74" s="824"/>
      <c r="AI74" s="824"/>
      <c r="AJ74" s="824"/>
      <c r="AK74" s="824" t="s">
        <v>341</v>
      </c>
      <c r="AL74" s="824"/>
      <c r="AM74" s="824"/>
      <c r="AN74" s="824"/>
      <c r="AO74" s="824"/>
      <c r="AP74" s="824">
        <v>2652</v>
      </c>
      <c r="AQ74" s="824"/>
      <c r="AR74" s="824"/>
      <c r="AS74" s="824"/>
      <c r="AT74" s="824"/>
      <c r="AU74" s="824" t="s">
        <v>341</v>
      </c>
      <c r="AV74" s="824"/>
      <c r="AW74" s="824"/>
      <c r="AX74" s="824"/>
      <c r="AY74" s="824"/>
      <c r="AZ74" s="826" t="s">
        <v>386</v>
      </c>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t="s">
        <v>387</v>
      </c>
      <c r="C75" s="868"/>
      <c r="D75" s="868"/>
      <c r="E75" s="868"/>
      <c r="F75" s="868"/>
      <c r="G75" s="868"/>
      <c r="H75" s="868"/>
      <c r="I75" s="868"/>
      <c r="J75" s="868"/>
      <c r="K75" s="868"/>
      <c r="L75" s="868"/>
      <c r="M75" s="868"/>
      <c r="N75" s="868"/>
      <c r="O75" s="868"/>
      <c r="P75" s="869"/>
      <c r="Q75" s="871">
        <v>19</v>
      </c>
      <c r="R75" s="872"/>
      <c r="S75" s="872"/>
      <c r="T75" s="872"/>
      <c r="U75" s="828"/>
      <c r="V75" s="873">
        <v>19</v>
      </c>
      <c r="W75" s="872"/>
      <c r="X75" s="872"/>
      <c r="Y75" s="872"/>
      <c r="Z75" s="828"/>
      <c r="AA75" s="873" t="s">
        <v>341</v>
      </c>
      <c r="AB75" s="872"/>
      <c r="AC75" s="872"/>
      <c r="AD75" s="872"/>
      <c r="AE75" s="828"/>
      <c r="AF75" s="873" t="s">
        <v>341</v>
      </c>
      <c r="AG75" s="872"/>
      <c r="AH75" s="872"/>
      <c r="AI75" s="872"/>
      <c r="AJ75" s="828"/>
      <c r="AK75" s="873" t="s">
        <v>382</v>
      </c>
      <c r="AL75" s="872"/>
      <c r="AM75" s="872"/>
      <c r="AN75" s="872"/>
      <c r="AO75" s="828"/>
      <c r="AP75" s="873">
        <v>150</v>
      </c>
      <c r="AQ75" s="872"/>
      <c r="AR75" s="872"/>
      <c r="AS75" s="872"/>
      <c r="AT75" s="828"/>
      <c r="AU75" s="824" t="s">
        <v>341</v>
      </c>
      <c r="AV75" s="824"/>
      <c r="AW75" s="824"/>
      <c r="AX75" s="824"/>
      <c r="AY75" s="824"/>
      <c r="AZ75" s="826" t="s">
        <v>386</v>
      </c>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t="s">
        <v>388</v>
      </c>
      <c r="C76" s="868"/>
      <c r="D76" s="868"/>
      <c r="E76" s="868"/>
      <c r="F76" s="868"/>
      <c r="G76" s="868"/>
      <c r="H76" s="868"/>
      <c r="I76" s="868"/>
      <c r="J76" s="868"/>
      <c r="K76" s="868"/>
      <c r="L76" s="868"/>
      <c r="M76" s="868"/>
      <c r="N76" s="868"/>
      <c r="O76" s="868"/>
      <c r="P76" s="869"/>
      <c r="Q76" s="871">
        <v>211</v>
      </c>
      <c r="R76" s="872"/>
      <c r="S76" s="872"/>
      <c r="T76" s="872"/>
      <c r="U76" s="828"/>
      <c r="V76" s="873">
        <v>206</v>
      </c>
      <c r="W76" s="872"/>
      <c r="X76" s="872"/>
      <c r="Y76" s="872"/>
      <c r="Z76" s="828"/>
      <c r="AA76" s="873">
        <v>5</v>
      </c>
      <c r="AB76" s="872"/>
      <c r="AC76" s="872"/>
      <c r="AD76" s="872"/>
      <c r="AE76" s="828"/>
      <c r="AF76" s="873">
        <v>5</v>
      </c>
      <c r="AG76" s="872"/>
      <c r="AH76" s="872"/>
      <c r="AI76" s="872"/>
      <c r="AJ76" s="828"/>
      <c r="AK76" s="873">
        <v>15</v>
      </c>
      <c r="AL76" s="872"/>
      <c r="AM76" s="872"/>
      <c r="AN76" s="872"/>
      <c r="AO76" s="828"/>
      <c r="AP76" s="873" t="s">
        <v>341</v>
      </c>
      <c r="AQ76" s="872"/>
      <c r="AR76" s="872"/>
      <c r="AS76" s="872"/>
      <c r="AT76" s="828"/>
      <c r="AU76" s="824" t="s">
        <v>341</v>
      </c>
      <c r="AV76" s="824"/>
      <c r="AW76" s="824"/>
      <c r="AX76" s="824"/>
      <c r="AY76" s="824"/>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t="s">
        <v>389</v>
      </c>
      <c r="C77" s="868"/>
      <c r="D77" s="868"/>
      <c r="E77" s="868"/>
      <c r="F77" s="868"/>
      <c r="G77" s="868"/>
      <c r="H77" s="868"/>
      <c r="I77" s="868"/>
      <c r="J77" s="868"/>
      <c r="K77" s="868"/>
      <c r="L77" s="868"/>
      <c r="M77" s="868"/>
      <c r="N77" s="868"/>
      <c r="O77" s="868"/>
      <c r="P77" s="869"/>
      <c r="Q77" s="871">
        <v>70</v>
      </c>
      <c r="R77" s="872"/>
      <c r="S77" s="872"/>
      <c r="T77" s="872"/>
      <c r="U77" s="828"/>
      <c r="V77" s="873">
        <v>70</v>
      </c>
      <c r="W77" s="872"/>
      <c r="X77" s="872"/>
      <c r="Y77" s="872"/>
      <c r="Z77" s="828"/>
      <c r="AA77" s="873" t="s">
        <v>341</v>
      </c>
      <c r="AB77" s="872"/>
      <c r="AC77" s="872"/>
      <c r="AD77" s="872"/>
      <c r="AE77" s="828"/>
      <c r="AF77" s="873" t="s">
        <v>382</v>
      </c>
      <c r="AG77" s="872"/>
      <c r="AH77" s="872"/>
      <c r="AI77" s="872"/>
      <c r="AJ77" s="828"/>
      <c r="AK77" s="873" t="s">
        <v>341</v>
      </c>
      <c r="AL77" s="872"/>
      <c r="AM77" s="872"/>
      <c r="AN77" s="872"/>
      <c r="AO77" s="828"/>
      <c r="AP77" s="873" t="s">
        <v>341</v>
      </c>
      <c r="AQ77" s="872"/>
      <c r="AR77" s="872"/>
      <c r="AS77" s="872"/>
      <c r="AT77" s="828"/>
      <c r="AU77" s="824" t="s">
        <v>341</v>
      </c>
      <c r="AV77" s="824"/>
      <c r="AW77" s="824"/>
      <c r="AX77" s="824"/>
      <c r="AY77" s="824"/>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t="s">
        <v>390</v>
      </c>
      <c r="C78" s="868"/>
      <c r="D78" s="868"/>
      <c r="E78" s="868"/>
      <c r="F78" s="868"/>
      <c r="G78" s="868"/>
      <c r="H78" s="868"/>
      <c r="I78" s="868"/>
      <c r="J78" s="868"/>
      <c r="K78" s="868"/>
      <c r="L78" s="868"/>
      <c r="M78" s="868"/>
      <c r="N78" s="868"/>
      <c r="O78" s="868"/>
      <c r="P78" s="869"/>
      <c r="Q78" s="870">
        <v>550</v>
      </c>
      <c r="R78" s="824"/>
      <c r="S78" s="824"/>
      <c r="T78" s="824"/>
      <c r="U78" s="824"/>
      <c r="V78" s="824">
        <v>530</v>
      </c>
      <c r="W78" s="824"/>
      <c r="X78" s="824"/>
      <c r="Y78" s="824"/>
      <c r="Z78" s="824"/>
      <c r="AA78" s="824">
        <v>20</v>
      </c>
      <c r="AB78" s="824"/>
      <c r="AC78" s="824"/>
      <c r="AD78" s="824"/>
      <c r="AE78" s="824"/>
      <c r="AF78" s="824">
        <v>20</v>
      </c>
      <c r="AG78" s="824"/>
      <c r="AH78" s="824"/>
      <c r="AI78" s="824"/>
      <c r="AJ78" s="824"/>
      <c r="AK78" s="824" t="s">
        <v>341</v>
      </c>
      <c r="AL78" s="824"/>
      <c r="AM78" s="824"/>
      <c r="AN78" s="824"/>
      <c r="AO78" s="824"/>
      <c r="AP78" s="824" t="s">
        <v>341</v>
      </c>
      <c r="AQ78" s="824"/>
      <c r="AR78" s="824"/>
      <c r="AS78" s="824"/>
      <c r="AT78" s="824"/>
      <c r="AU78" s="824" t="s">
        <v>341</v>
      </c>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t="s">
        <v>391</v>
      </c>
      <c r="C79" s="868"/>
      <c r="D79" s="868"/>
      <c r="E79" s="868"/>
      <c r="F79" s="868"/>
      <c r="G79" s="868"/>
      <c r="H79" s="868"/>
      <c r="I79" s="868"/>
      <c r="J79" s="868"/>
      <c r="K79" s="868"/>
      <c r="L79" s="868"/>
      <c r="M79" s="868"/>
      <c r="N79" s="868"/>
      <c r="O79" s="868"/>
      <c r="P79" s="869"/>
      <c r="Q79" s="870">
        <v>31</v>
      </c>
      <c r="R79" s="824"/>
      <c r="S79" s="824"/>
      <c r="T79" s="824"/>
      <c r="U79" s="824"/>
      <c r="V79" s="824">
        <v>31</v>
      </c>
      <c r="W79" s="824"/>
      <c r="X79" s="824"/>
      <c r="Y79" s="824"/>
      <c r="Z79" s="824"/>
      <c r="AA79" s="824" t="s">
        <v>341</v>
      </c>
      <c r="AB79" s="824"/>
      <c r="AC79" s="824"/>
      <c r="AD79" s="824"/>
      <c r="AE79" s="824"/>
      <c r="AF79" s="824" t="s">
        <v>341</v>
      </c>
      <c r="AG79" s="824"/>
      <c r="AH79" s="824"/>
      <c r="AI79" s="824"/>
      <c r="AJ79" s="824"/>
      <c r="AK79" s="824">
        <v>31</v>
      </c>
      <c r="AL79" s="824"/>
      <c r="AM79" s="824"/>
      <c r="AN79" s="824"/>
      <c r="AO79" s="824"/>
      <c r="AP79" s="824" t="s">
        <v>341</v>
      </c>
      <c r="AQ79" s="824"/>
      <c r="AR79" s="824"/>
      <c r="AS79" s="824"/>
      <c r="AT79" s="824"/>
      <c r="AU79" s="824" t="s">
        <v>341</v>
      </c>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t="s">
        <v>392</v>
      </c>
      <c r="C80" s="868"/>
      <c r="D80" s="868"/>
      <c r="E80" s="868"/>
      <c r="F80" s="868"/>
      <c r="G80" s="868"/>
      <c r="H80" s="868"/>
      <c r="I80" s="868"/>
      <c r="J80" s="868"/>
      <c r="K80" s="868"/>
      <c r="L80" s="868"/>
      <c r="M80" s="868"/>
      <c r="N80" s="868"/>
      <c r="O80" s="868"/>
      <c r="P80" s="869"/>
      <c r="Q80" s="870">
        <v>5869</v>
      </c>
      <c r="R80" s="824"/>
      <c r="S80" s="824"/>
      <c r="T80" s="824"/>
      <c r="U80" s="824"/>
      <c r="V80" s="824">
        <v>5852</v>
      </c>
      <c r="W80" s="824"/>
      <c r="X80" s="824"/>
      <c r="Y80" s="824"/>
      <c r="Z80" s="824"/>
      <c r="AA80" s="824">
        <v>17</v>
      </c>
      <c r="AB80" s="824"/>
      <c r="AC80" s="824"/>
      <c r="AD80" s="824"/>
      <c r="AE80" s="824"/>
      <c r="AF80" s="824">
        <v>17</v>
      </c>
      <c r="AG80" s="824"/>
      <c r="AH80" s="824"/>
      <c r="AI80" s="824"/>
      <c r="AJ80" s="824"/>
      <c r="AK80" s="824" t="s">
        <v>341</v>
      </c>
      <c r="AL80" s="824"/>
      <c r="AM80" s="824"/>
      <c r="AN80" s="824"/>
      <c r="AO80" s="824"/>
      <c r="AP80" s="824" t="s">
        <v>341</v>
      </c>
      <c r="AQ80" s="824"/>
      <c r="AR80" s="824"/>
      <c r="AS80" s="824"/>
      <c r="AT80" s="824"/>
      <c r="AU80" s="824" t="s">
        <v>341</v>
      </c>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t="s">
        <v>393</v>
      </c>
      <c r="C81" s="868"/>
      <c r="D81" s="868"/>
      <c r="E81" s="868"/>
      <c r="F81" s="868"/>
      <c r="G81" s="868"/>
      <c r="H81" s="868"/>
      <c r="I81" s="868"/>
      <c r="J81" s="868"/>
      <c r="K81" s="868"/>
      <c r="L81" s="868"/>
      <c r="M81" s="868"/>
      <c r="N81" s="868"/>
      <c r="O81" s="868"/>
      <c r="P81" s="869"/>
      <c r="Q81" s="870">
        <v>204</v>
      </c>
      <c r="R81" s="824"/>
      <c r="S81" s="824"/>
      <c r="T81" s="824"/>
      <c r="U81" s="824"/>
      <c r="V81" s="824">
        <v>176</v>
      </c>
      <c r="W81" s="824"/>
      <c r="X81" s="824"/>
      <c r="Y81" s="824"/>
      <c r="Z81" s="824"/>
      <c r="AA81" s="824">
        <v>28</v>
      </c>
      <c r="AB81" s="824"/>
      <c r="AC81" s="824"/>
      <c r="AD81" s="824"/>
      <c r="AE81" s="824"/>
      <c r="AF81" s="824">
        <v>28</v>
      </c>
      <c r="AG81" s="824"/>
      <c r="AH81" s="824"/>
      <c r="AI81" s="824"/>
      <c r="AJ81" s="824"/>
      <c r="AK81" s="824" t="s">
        <v>341</v>
      </c>
      <c r="AL81" s="824"/>
      <c r="AM81" s="824"/>
      <c r="AN81" s="824"/>
      <c r="AO81" s="824"/>
      <c r="AP81" s="824" t="s">
        <v>341</v>
      </c>
      <c r="AQ81" s="824"/>
      <c r="AR81" s="824"/>
      <c r="AS81" s="824"/>
      <c r="AT81" s="824"/>
      <c r="AU81" s="824" t="s">
        <v>341</v>
      </c>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t="s">
        <v>394</v>
      </c>
      <c r="C82" s="868"/>
      <c r="D82" s="868"/>
      <c r="E82" s="868"/>
      <c r="F82" s="868"/>
      <c r="G82" s="868"/>
      <c r="H82" s="868"/>
      <c r="I82" s="868"/>
      <c r="J82" s="868"/>
      <c r="K82" s="868"/>
      <c r="L82" s="868"/>
      <c r="M82" s="868"/>
      <c r="N82" s="868"/>
      <c r="O82" s="868"/>
      <c r="P82" s="869"/>
      <c r="Q82" s="870">
        <v>854731</v>
      </c>
      <c r="R82" s="824"/>
      <c r="S82" s="824"/>
      <c r="T82" s="824"/>
      <c r="U82" s="824"/>
      <c r="V82" s="824">
        <v>844450</v>
      </c>
      <c r="W82" s="824"/>
      <c r="X82" s="824"/>
      <c r="Y82" s="824"/>
      <c r="Z82" s="824"/>
      <c r="AA82" s="824">
        <v>10282</v>
      </c>
      <c r="AB82" s="824"/>
      <c r="AC82" s="824"/>
      <c r="AD82" s="824"/>
      <c r="AE82" s="824"/>
      <c r="AF82" s="824">
        <v>10056</v>
      </c>
      <c r="AG82" s="824"/>
      <c r="AH82" s="824"/>
      <c r="AI82" s="824"/>
      <c r="AJ82" s="824"/>
      <c r="AK82" s="824" t="s">
        <v>341</v>
      </c>
      <c r="AL82" s="824"/>
      <c r="AM82" s="824"/>
      <c r="AN82" s="824"/>
      <c r="AO82" s="824"/>
      <c r="AP82" s="824" t="s">
        <v>341</v>
      </c>
      <c r="AQ82" s="824"/>
      <c r="AR82" s="824"/>
      <c r="AS82" s="824"/>
      <c r="AT82" s="824"/>
      <c r="AU82" s="824" t="s">
        <v>341</v>
      </c>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t="s">
        <v>395</v>
      </c>
      <c r="C83" s="868"/>
      <c r="D83" s="868"/>
      <c r="E83" s="868"/>
      <c r="F83" s="868"/>
      <c r="G83" s="868"/>
      <c r="H83" s="868"/>
      <c r="I83" s="868"/>
      <c r="J83" s="868"/>
      <c r="K83" s="868"/>
      <c r="L83" s="868"/>
      <c r="M83" s="868"/>
      <c r="N83" s="868"/>
      <c r="O83" s="868"/>
      <c r="P83" s="869"/>
      <c r="Q83" s="870">
        <v>11870</v>
      </c>
      <c r="R83" s="824"/>
      <c r="S83" s="824"/>
      <c r="T83" s="824"/>
      <c r="U83" s="824"/>
      <c r="V83" s="824">
        <v>11710</v>
      </c>
      <c r="W83" s="824"/>
      <c r="X83" s="824"/>
      <c r="Y83" s="824"/>
      <c r="Z83" s="824"/>
      <c r="AA83" s="824">
        <v>160</v>
      </c>
      <c r="AB83" s="824"/>
      <c r="AC83" s="824"/>
      <c r="AD83" s="824"/>
      <c r="AE83" s="824"/>
      <c r="AF83" s="824">
        <v>6254</v>
      </c>
      <c r="AG83" s="824"/>
      <c r="AH83" s="824"/>
      <c r="AI83" s="824"/>
      <c r="AJ83" s="824"/>
      <c r="AK83" s="824">
        <v>1641</v>
      </c>
      <c r="AL83" s="824"/>
      <c r="AM83" s="824"/>
      <c r="AN83" s="824"/>
      <c r="AO83" s="824"/>
      <c r="AP83" s="824">
        <v>6254</v>
      </c>
      <c r="AQ83" s="824"/>
      <c r="AR83" s="824"/>
      <c r="AS83" s="824"/>
      <c r="AT83" s="824"/>
      <c r="AU83" s="824" t="s">
        <v>341</v>
      </c>
      <c r="AV83" s="824"/>
      <c r="AW83" s="824"/>
      <c r="AX83" s="824"/>
      <c r="AY83" s="824"/>
      <c r="AZ83" s="826" t="s">
        <v>386</v>
      </c>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347</v>
      </c>
      <c r="B88" s="783" t="s">
        <v>396</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21928</v>
      </c>
      <c r="AG88" s="838"/>
      <c r="AH88" s="838"/>
      <c r="AI88" s="838"/>
      <c r="AJ88" s="838"/>
      <c r="AK88" s="835"/>
      <c r="AL88" s="835"/>
      <c r="AM88" s="835"/>
      <c r="AN88" s="835"/>
      <c r="AO88" s="835"/>
      <c r="AP88" s="838">
        <v>10275</v>
      </c>
      <c r="AQ88" s="838"/>
      <c r="AR88" s="838"/>
      <c r="AS88" s="838"/>
      <c r="AT88" s="838"/>
      <c r="AU88" s="838">
        <v>361</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347</v>
      </c>
      <c r="BR102" s="783" t="s">
        <v>397</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15</v>
      </c>
      <c r="CS102" s="846"/>
      <c r="CT102" s="846"/>
      <c r="CU102" s="846"/>
      <c r="CV102" s="885"/>
      <c r="CW102" s="884" t="s">
        <v>341</v>
      </c>
      <c r="CX102" s="846"/>
      <c r="CY102" s="846"/>
      <c r="CZ102" s="846"/>
      <c r="DA102" s="885"/>
      <c r="DB102" s="884">
        <v>337</v>
      </c>
      <c r="DC102" s="846"/>
      <c r="DD102" s="846"/>
      <c r="DE102" s="846"/>
      <c r="DF102" s="885"/>
      <c r="DG102" s="884">
        <v>104</v>
      </c>
      <c r="DH102" s="846"/>
      <c r="DI102" s="846"/>
      <c r="DJ102" s="846"/>
      <c r="DK102" s="885"/>
      <c r="DL102" s="884" t="s">
        <v>341</v>
      </c>
      <c r="DM102" s="846"/>
      <c r="DN102" s="846"/>
      <c r="DO102" s="846"/>
      <c r="DP102" s="885"/>
      <c r="DQ102" s="884" t="s">
        <v>341</v>
      </c>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400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401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404</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405</v>
      </c>
      <c r="AB109" s="887"/>
      <c r="AC109" s="887"/>
      <c r="AD109" s="887"/>
      <c r="AE109" s="888"/>
      <c r="AF109" s="886" t="s">
        <v>406</v>
      </c>
      <c r="AG109" s="887"/>
      <c r="AH109" s="887"/>
      <c r="AI109" s="887"/>
      <c r="AJ109" s="888"/>
      <c r="AK109" s="886" t="s">
        <v>256</v>
      </c>
      <c r="AL109" s="887"/>
      <c r="AM109" s="887"/>
      <c r="AN109" s="887"/>
      <c r="AO109" s="888"/>
      <c r="AP109" s="886" t="s">
        <v>407</v>
      </c>
      <c r="AQ109" s="887"/>
      <c r="AR109" s="887"/>
      <c r="AS109" s="887"/>
      <c r="AT109" s="889"/>
      <c r="AU109" s="906" t="s">
        <v>404</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405</v>
      </c>
      <c r="BR109" s="887"/>
      <c r="BS109" s="887"/>
      <c r="BT109" s="887"/>
      <c r="BU109" s="888"/>
      <c r="BV109" s="886" t="s">
        <v>406</v>
      </c>
      <c r="BW109" s="887"/>
      <c r="BX109" s="887"/>
      <c r="BY109" s="887"/>
      <c r="BZ109" s="888"/>
      <c r="CA109" s="886" t="s">
        <v>256</v>
      </c>
      <c r="CB109" s="887"/>
      <c r="CC109" s="887"/>
      <c r="CD109" s="887"/>
      <c r="CE109" s="888"/>
      <c r="CF109" s="907" t="s">
        <v>407</v>
      </c>
      <c r="CG109" s="907"/>
      <c r="CH109" s="907"/>
      <c r="CI109" s="907"/>
      <c r="CJ109" s="907"/>
      <c r="CK109" s="886" t="s">
        <v>408</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405</v>
      </c>
      <c r="DH109" s="887"/>
      <c r="DI109" s="887"/>
      <c r="DJ109" s="887"/>
      <c r="DK109" s="888"/>
      <c r="DL109" s="886" t="s">
        <v>406</v>
      </c>
      <c r="DM109" s="887"/>
      <c r="DN109" s="887"/>
      <c r="DO109" s="887"/>
      <c r="DP109" s="888"/>
      <c r="DQ109" s="886" t="s">
        <v>256</v>
      </c>
      <c r="DR109" s="887"/>
      <c r="DS109" s="887"/>
      <c r="DT109" s="887"/>
      <c r="DU109" s="888"/>
      <c r="DV109" s="886" t="s">
        <v>407</v>
      </c>
      <c r="DW109" s="887"/>
      <c r="DX109" s="887"/>
      <c r="DY109" s="887"/>
      <c r="DZ109" s="889"/>
    </row>
    <row r="110" spans="1:131" s="89" customFormat="1" ht="26.25" customHeight="1" x14ac:dyDescent="0.15">
      <c r="A110" s="890" t="s">
        <v>409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2664604</v>
      </c>
      <c r="AB110" s="894"/>
      <c r="AC110" s="894"/>
      <c r="AD110" s="894"/>
      <c r="AE110" s="895"/>
      <c r="AF110" s="896">
        <v>2733623</v>
      </c>
      <c r="AG110" s="894"/>
      <c r="AH110" s="894"/>
      <c r="AI110" s="894"/>
      <c r="AJ110" s="895"/>
      <c r="AK110" s="896">
        <v>2614774</v>
      </c>
      <c r="AL110" s="894"/>
      <c r="AM110" s="894"/>
      <c r="AN110" s="894"/>
      <c r="AO110" s="895"/>
      <c r="AP110" s="897">
        <v>14.1</v>
      </c>
      <c r="AQ110" s="898"/>
      <c r="AR110" s="898"/>
      <c r="AS110" s="898"/>
      <c r="AT110" s="899"/>
      <c r="AU110" s="900" t="s">
        <v>410</v>
      </c>
      <c r="AV110" s="901"/>
      <c r="AW110" s="901"/>
      <c r="AX110" s="901"/>
      <c r="AY110" s="901"/>
      <c r="AZ110" s="923" t="s">
        <v>411</v>
      </c>
      <c r="BA110" s="891"/>
      <c r="BB110" s="891"/>
      <c r="BC110" s="891"/>
      <c r="BD110" s="891"/>
      <c r="BE110" s="891"/>
      <c r="BF110" s="891"/>
      <c r="BG110" s="891"/>
      <c r="BH110" s="891"/>
      <c r="BI110" s="891"/>
      <c r="BJ110" s="891"/>
      <c r="BK110" s="891"/>
      <c r="BL110" s="891"/>
      <c r="BM110" s="891"/>
      <c r="BN110" s="891"/>
      <c r="BO110" s="891"/>
      <c r="BP110" s="892"/>
      <c r="BQ110" s="924">
        <v>22862927</v>
      </c>
      <c r="BR110" s="925"/>
      <c r="BS110" s="925"/>
      <c r="BT110" s="925"/>
      <c r="BU110" s="925"/>
      <c r="BV110" s="925">
        <v>21629202</v>
      </c>
      <c r="BW110" s="925"/>
      <c r="BX110" s="925"/>
      <c r="BY110" s="925"/>
      <c r="BZ110" s="925"/>
      <c r="CA110" s="925">
        <v>20204850</v>
      </c>
      <c r="CB110" s="925"/>
      <c r="CC110" s="925"/>
      <c r="CD110" s="925"/>
      <c r="CE110" s="925"/>
      <c r="CF110" s="938">
        <v>109.2</v>
      </c>
      <c r="CG110" s="939"/>
      <c r="CH110" s="939"/>
      <c r="CI110" s="939"/>
      <c r="CJ110" s="939"/>
      <c r="CK110" s="940" t="s">
        <v>412</v>
      </c>
      <c r="CL110" s="941"/>
      <c r="CM110" s="923" t="s">
        <v>413</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67</v>
      </c>
      <c r="DH110" s="925"/>
      <c r="DI110" s="925"/>
      <c r="DJ110" s="925"/>
      <c r="DK110" s="925"/>
      <c r="DL110" s="925" t="s">
        <v>67</v>
      </c>
      <c r="DM110" s="925"/>
      <c r="DN110" s="925"/>
      <c r="DO110" s="925"/>
      <c r="DP110" s="925"/>
      <c r="DQ110" s="925" t="s">
        <v>67</v>
      </c>
      <c r="DR110" s="925"/>
      <c r="DS110" s="925"/>
      <c r="DT110" s="925"/>
      <c r="DU110" s="925"/>
      <c r="DV110" s="926" t="s">
        <v>67</v>
      </c>
      <c r="DW110" s="926"/>
      <c r="DX110" s="926"/>
      <c r="DY110" s="926"/>
      <c r="DZ110" s="927"/>
    </row>
    <row r="111" spans="1:131" s="89" customFormat="1" ht="26.25" customHeight="1" x14ac:dyDescent="0.15">
      <c r="A111" s="928" t="s">
        <v>414</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67</v>
      </c>
      <c r="AB111" s="932"/>
      <c r="AC111" s="932"/>
      <c r="AD111" s="932"/>
      <c r="AE111" s="933"/>
      <c r="AF111" s="934" t="s">
        <v>67</v>
      </c>
      <c r="AG111" s="932"/>
      <c r="AH111" s="932"/>
      <c r="AI111" s="932"/>
      <c r="AJ111" s="933"/>
      <c r="AK111" s="934" t="s">
        <v>67</v>
      </c>
      <c r="AL111" s="932"/>
      <c r="AM111" s="932"/>
      <c r="AN111" s="932"/>
      <c r="AO111" s="933"/>
      <c r="AP111" s="935" t="s">
        <v>67</v>
      </c>
      <c r="AQ111" s="936"/>
      <c r="AR111" s="936"/>
      <c r="AS111" s="936"/>
      <c r="AT111" s="937"/>
      <c r="AU111" s="902"/>
      <c r="AV111" s="903"/>
      <c r="AW111" s="903"/>
      <c r="AX111" s="903"/>
      <c r="AY111" s="903"/>
      <c r="AZ111" s="916" t="s">
        <v>415</v>
      </c>
      <c r="BA111" s="917"/>
      <c r="BB111" s="917"/>
      <c r="BC111" s="917"/>
      <c r="BD111" s="917"/>
      <c r="BE111" s="917"/>
      <c r="BF111" s="917"/>
      <c r="BG111" s="917"/>
      <c r="BH111" s="917"/>
      <c r="BI111" s="917"/>
      <c r="BJ111" s="917"/>
      <c r="BK111" s="917"/>
      <c r="BL111" s="917"/>
      <c r="BM111" s="917"/>
      <c r="BN111" s="917"/>
      <c r="BO111" s="917"/>
      <c r="BP111" s="918"/>
      <c r="BQ111" s="919">
        <v>103554</v>
      </c>
      <c r="BR111" s="920"/>
      <c r="BS111" s="920"/>
      <c r="BT111" s="920"/>
      <c r="BU111" s="920"/>
      <c r="BV111" s="920">
        <v>103721</v>
      </c>
      <c r="BW111" s="920"/>
      <c r="BX111" s="920"/>
      <c r="BY111" s="920"/>
      <c r="BZ111" s="920"/>
      <c r="CA111" s="920">
        <v>103721</v>
      </c>
      <c r="CB111" s="920"/>
      <c r="CC111" s="920"/>
      <c r="CD111" s="920"/>
      <c r="CE111" s="920"/>
      <c r="CF111" s="914">
        <v>0.6</v>
      </c>
      <c r="CG111" s="915"/>
      <c r="CH111" s="915"/>
      <c r="CI111" s="915"/>
      <c r="CJ111" s="915"/>
      <c r="CK111" s="942"/>
      <c r="CL111" s="943"/>
      <c r="CM111" s="916" t="s">
        <v>416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67</v>
      </c>
      <c r="DH111" s="920"/>
      <c r="DI111" s="920"/>
      <c r="DJ111" s="920"/>
      <c r="DK111" s="920"/>
      <c r="DL111" s="920" t="s">
        <v>67</v>
      </c>
      <c r="DM111" s="920"/>
      <c r="DN111" s="920"/>
      <c r="DO111" s="920"/>
      <c r="DP111" s="920"/>
      <c r="DQ111" s="920" t="s">
        <v>67</v>
      </c>
      <c r="DR111" s="920"/>
      <c r="DS111" s="920"/>
      <c r="DT111" s="920"/>
      <c r="DU111" s="920"/>
      <c r="DV111" s="921" t="s">
        <v>67</v>
      </c>
      <c r="DW111" s="921"/>
      <c r="DX111" s="921"/>
      <c r="DY111" s="921"/>
      <c r="DZ111" s="922"/>
    </row>
    <row r="112" spans="1:131" s="89" customFormat="1" ht="26.25" customHeight="1" x14ac:dyDescent="0.15">
      <c r="A112" s="946" t="s">
        <v>417</v>
      </c>
      <c r="B112" s="947"/>
      <c r="C112" s="917" t="s">
        <v>418</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67</v>
      </c>
      <c r="AB112" s="953"/>
      <c r="AC112" s="953"/>
      <c r="AD112" s="953"/>
      <c r="AE112" s="954"/>
      <c r="AF112" s="955" t="s">
        <v>67</v>
      </c>
      <c r="AG112" s="953"/>
      <c r="AH112" s="953"/>
      <c r="AI112" s="953"/>
      <c r="AJ112" s="954"/>
      <c r="AK112" s="955" t="s">
        <v>67</v>
      </c>
      <c r="AL112" s="953"/>
      <c r="AM112" s="953"/>
      <c r="AN112" s="953"/>
      <c r="AO112" s="954"/>
      <c r="AP112" s="956" t="s">
        <v>67</v>
      </c>
      <c r="AQ112" s="957"/>
      <c r="AR112" s="957"/>
      <c r="AS112" s="957"/>
      <c r="AT112" s="958"/>
      <c r="AU112" s="902"/>
      <c r="AV112" s="903"/>
      <c r="AW112" s="903"/>
      <c r="AX112" s="903"/>
      <c r="AY112" s="903"/>
      <c r="AZ112" s="916" t="s">
        <v>419</v>
      </c>
      <c r="BA112" s="917"/>
      <c r="BB112" s="917"/>
      <c r="BC112" s="917"/>
      <c r="BD112" s="917"/>
      <c r="BE112" s="917"/>
      <c r="BF112" s="917"/>
      <c r="BG112" s="917"/>
      <c r="BH112" s="917"/>
      <c r="BI112" s="917"/>
      <c r="BJ112" s="917"/>
      <c r="BK112" s="917"/>
      <c r="BL112" s="917"/>
      <c r="BM112" s="917"/>
      <c r="BN112" s="917"/>
      <c r="BO112" s="917"/>
      <c r="BP112" s="918"/>
      <c r="BQ112" s="919">
        <v>2798423</v>
      </c>
      <c r="BR112" s="920"/>
      <c r="BS112" s="920"/>
      <c r="BT112" s="920"/>
      <c r="BU112" s="920"/>
      <c r="BV112" s="920">
        <v>2645911</v>
      </c>
      <c r="BW112" s="920"/>
      <c r="BX112" s="920"/>
      <c r="BY112" s="920"/>
      <c r="BZ112" s="920"/>
      <c r="CA112" s="920">
        <v>2294014</v>
      </c>
      <c r="CB112" s="920"/>
      <c r="CC112" s="920"/>
      <c r="CD112" s="920"/>
      <c r="CE112" s="920"/>
      <c r="CF112" s="914">
        <v>12.4</v>
      </c>
      <c r="CG112" s="915"/>
      <c r="CH112" s="915"/>
      <c r="CI112" s="915"/>
      <c r="CJ112" s="915"/>
      <c r="CK112" s="942"/>
      <c r="CL112" s="943"/>
      <c r="CM112" s="916" t="s">
        <v>420</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67</v>
      </c>
      <c r="DH112" s="920"/>
      <c r="DI112" s="920"/>
      <c r="DJ112" s="920"/>
      <c r="DK112" s="920"/>
      <c r="DL112" s="920" t="s">
        <v>67</v>
      </c>
      <c r="DM112" s="920"/>
      <c r="DN112" s="920"/>
      <c r="DO112" s="920"/>
      <c r="DP112" s="920"/>
      <c r="DQ112" s="920" t="s">
        <v>67</v>
      </c>
      <c r="DR112" s="920"/>
      <c r="DS112" s="920"/>
      <c r="DT112" s="920"/>
      <c r="DU112" s="920"/>
      <c r="DV112" s="921" t="s">
        <v>67</v>
      </c>
      <c r="DW112" s="921"/>
      <c r="DX112" s="921"/>
      <c r="DY112" s="921"/>
      <c r="DZ112" s="922"/>
    </row>
    <row r="113" spans="1:130" s="89" customFormat="1" ht="26.25" customHeight="1" x14ac:dyDescent="0.15">
      <c r="A113" s="948"/>
      <c r="B113" s="949"/>
      <c r="C113" s="917" t="s">
        <v>421</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381392</v>
      </c>
      <c r="AB113" s="932"/>
      <c r="AC113" s="932"/>
      <c r="AD113" s="932"/>
      <c r="AE113" s="933"/>
      <c r="AF113" s="934">
        <v>411668</v>
      </c>
      <c r="AG113" s="932"/>
      <c r="AH113" s="932"/>
      <c r="AI113" s="932"/>
      <c r="AJ113" s="933"/>
      <c r="AK113" s="934">
        <v>364354</v>
      </c>
      <c r="AL113" s="932"/>
      <c r="AM113" s="932"/>
      <c r="AN113" s="932"/>
      <c r="AO113" s="933"/>
      <c r="AP113" s="935">
        <v>2</v>
      </c>
      <c r="AQ113" s="936"/>
      <c r="AR113" s="936"/>
      <c r="AS113" s="936"/>
      <c r="AT113" s="937"/>
      <c r="AU113" s="902"/>
      <c r="AV113" s="903"/>
      <c r="AW113" s="903"/>
      <c r="AX113" s="903"/>
      <c r="AY113" s="903"/>
      <c r="AZ113" s="916" t="s">
        <v>422</v>
      </c>
      <c r="BA113" s="917"/>
      <c r="BB113" s="917"/>
      <c r="BC113" s="917"/>
      <c r="BD113" s="917"/>
      <c r="BE113" s="917"/>
      <c r="BF113" s="917"/>
      <c r="BG113" s="917"/>
      <c r="BH113" s="917"/>
      <c r="BI113" s="917"/>
      <c r="BJ113" s="917"/>
      <c r="BK113" s="917"/>
      <c r="BL113" s="917"/>
      <c r="BM113" s="917"/>
      <c r="BN113" s="917"/>
      <c r="BO113" s="917"/>
      <c r="BP113" s="918"/>
      <c r="BQ113" s="919">
        <v>1316013</v>
      </c>
      <c r="BR113" s="920"/>
      <c r="BS113" s="920"/>
      <c r="BT113" s="920"/>
      <c r="BU113" s="920"/>
      <c r="BV113" s="920">
        <v>1100165</v>
      </c>
      <c r="BW113" s="920"/>
      <c r="BX113" s="920"/>
      <c r="BY113" s="920"/>
      <c r="BZ113" s="920"/>
      <c r="CA113" s="920">
        <v>1103321</v>
      </c>
      <c r="CB113" s="920"/>
      <c r="CC113" s="920"/>
      <c r="CD113" s="920"/>
      <c r="CE113" s="920"/>
      <c r="CF113" s="914">
        <v>6</v>
      </c>
      <c r="CG113" s="915"/>
      <c r="CH113" s="915"/>
      <c r="CI113" s="915"/>
      <c r="CJ113" s="915"/>
      <c r="CK113" s="942"/>
      <c r="CL113" s="943"/>
      <c r="CM113" s="916" t="s">
        <v>423</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67</v>
      </c>
      <c r="DH113" s="953"/>
      <c r="DI113" s="953"/>
      <c r="DJ113" s="953"/>
      <c r="DK113" s="954"/>
      <c r="DL113" s="955" t="s">
        <v>67</v>
      </c>
      <c r="DM113" s="953"/>
      <c r="DN113" s="953"/>
      <c r="DO113" s="953"/>
      <c r="DP113" s="954"/>
      <c r="DQ113" s="955" t="s">
        <v>67</v>
      </c>
      <c r="DR113" s="953"/>
      <c r="DS113" s="953"/>
      <c r="DT113" s="953"/>
      <c r="DU113" s="954"/>
      <c r="DV113" s="956" t="s">
        <v>67</v>
      </c>
      <c r="DW113" s="957"/>
      <c r="DX113" s="957"/>
      <c r="DY113" s="957"/>
      <c r="DZ113" s="958"/>
    </row>
    <row r="114" spans="1:130" s="89" customFormat="1" ht="26.25" customHeight="1" x14ac:dyDescent="0.15">
      <c r="A114" s="948"/>
      <c r="B114" s="949"/>
      <c r="C114" s="917" t="s">
        <v>424</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38725</v>
      </c>
      <c r="AB114" s="953"/>
      <c r="AC114" s="953"/>
      <c r="AD114" s="953"/>
      <c r="AE114" s="954"/>
      <c r="AF114" s="955">
        <v>77751</v>
      </c>
      <c r="AG114" s="953"/>
      <c r="AH114" s="953"/>
      <c r="AI114" s="953"/>
      <c r="AJ114" s="954"/>
      <c r="AK114" s="955">
        <v>9862</v>
      </c>
      <c r="AL114" s="953"/>
      <c r="AM114" s="953"/>
      <c r="AN114" s="953"/>
      <c r="AO114" s="954"/>
      <c r="AP114" s="956">
        <v>0.1</v>
      </c>
      <c r="AQ114" s="957"/>
      <c r="AR114" s="957"/>
      <c r="AS114" s="957"/>
      <c r="AT114" s="958"/>
      <c r="AU114" s="902"/>
      <c r="AV114" s="903"/>
      <c r="AW114" s="903"/>
      <c r="AX114" s="903"/>
      <c r="AY114" s="903"/>
      <c r="AZ114" s="916" t="s">
        <v>425</v>
      </c>
      <c r="BA114" s="917"/>
      <c r="BB114" s="917"/>
      <c r="BC114" s="917"/>
      <c r="BD114" s="917"/>
      <c r="BE114" s="917"/>
      <c r="BF114" s="917"/>
      <c r="BG114" s="917"/>
      <c r="BH114" s="917"/>
      <c r="BI114" s="917"/>
      <c r="BJ114" s="917"/>
      <c r="BK114" s="917"/>
      <c r="BL114" s="917"/>
      <c r="BM114" s="917"/>
      <c r="BN114" s="917"/>
      <c r="BO114" s="917"/>
      <c r="BP114" s="918"/>
      <c r="BQ114" s="919">
        <v>1829926</v>
      </c>
      <c r="BR114" s="920"/>
      <c r="BS114" s="920"/>
      <c r="BT114" s="920"/>
      <c r="BU114" s="920"/>
      <c r="BV114" s="920">
        <v>1697098</v>
      </c>
      <c r="BW114" s="920"/>
      <c r="BX114" s="920"/>
      <c r="BY114" s="920"/>
      <c r="BZ114" s="920"/>
      <c r="CA114" s="920">
        <v>1724782</v>
      </c>
      <c r="CB114" s="920"/>
      <c r="CC114" s="920"/>
      <c r="CD114" s="920"/>
      <c r="CE114" s="920"/>
      <c r="CF114" s="914">
        <v>9.3000000000000007</v>
      </c>
      <c r="CG114" s="915"/>
      <c r="CH114" s="915"/>
      <c r="CI114" s="915"/>
      <c r="CJ114" s="915"/>
      <c r="CK114" s="942"/>
      <c r="CL114" s="943"/>
      <c r="CM114" s="916" t="s">
        <v>426</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67</v>
      </c>
      <c r="DH114" s="953"/>
      <c r="DI114" s="953"/>
      <c r="DJ114" s="953"/>
      <c r="DK114" s="954"/>
      <c r="DL114" s="955" t="s">
        <v>67</v>
      </c>
      <c r="DM114" s="953"/>
      <c r="DN114" s="953"/>
      <c r="DO114" s="953"/>
      <c r="DP114" s="954"/>
      <c r="DQ114" s="955" t="s">
        <v>67</v>
      </c>
      <c r="DR114" s="953"/>
      <c r="DS114" s="953"/>
      <c r="DT114" s="953"/>
      <c r="DU114" s="954"/>
      <c r="DV114" s="956" t="s">
        <v>67</v>
      </c>
      <c r="DW114" s="957"/>
      <c r="DX114" s="957"/>
      <c r="DY114" s="957"/>
      <c r="DZ114" s="958"/>
    </row>
    <row r="115" spans="1:130" s="89" customFormat="1" ht="26.25" customHeight="1" x14ac:dyDescent="0.15">
      <c r="A115" s="948"/>
      <c r="B115" s="949"/>
      <c r="C115" s="917" t="s">
        <v>427</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252986</v>
      </c>
      <c r="AB115" s="932"/>
      <c r="AC115" s="932"/>
      <c r="AD115" s="932"/>
      <c r="AE115" s="933"/>
      <c r="AF115" s="934">
        <v>206693</v>
      </c>
      <c r="AG115" s="932"/>
      <c r="AH115" s="932"/>
      <c r="AI115" s="932"/>
      <c r="AJ115" s="933"/>
      <c r="AK115" s="934">
        <v>211133</v>
      </c>
      <c r="AL115" s="932"/>
      <c r="AM115" s="932"/>
      <c r="AN115" s="932"/>
      <c r="AO115" s="933"/>
      <c r="AP115" s="935">
        <v>1.1000000000000001</v>
      </c>
      <c r="AQ115" s="936"/>
      <c r="AR115" s="936"/>
      <c r="AS115" s="936"/>
      <c r="AT115" s="937"/>
      <c r="AU115" s="902"/>
      <c r="AV115" s="903"/>
      <c r="AW115" s="903"/>
      <c r="AX115" s="903"/>
      <c r="AY115" s="903"/>
      <c r="AZ115" s="916" t="s">
        <v>428</v>
      </c>
      <c r="BA115" s="917"/>
      <c r="BB115" s="917"/>
      <c r="BC115" s="917"/>
      <c r="BD115" s="917"/>
      <c r="BE115" s="917"/>
      <c r="BF115" s="917"/>
      <c r="BG115" s="917"/>
      <c r="BH115" s="917"/>
      <c r="BI115" s="917"/>
      <c r="BJ115" s="917"/>
      <c r="BK115" s="917"/>
      <c r="BL115" s="917"/>
      <c r="BM115" s="917"/>
      <c r="BN115" s="917"/>
      <c r="BO115" s="917"/>
      <c r="BP115" s="918"/>
      <c r="BQ115" s="919" t="s">
        <v>67</v>
      </c>
      <c r="BR115" s="920"/>
      <c r="BS115" s="920"/>
      <c r="BT115" s="920"/>
      <c r="BU115" s="920"/>
      <c r="BV115" s="920" t="s">
        <v>67</v>
      </c>
      <c r="BW115" s="920"/>
      <c r="BX115" s="920"/>
      <c r="BY115" s="920"/>
      <c r="BZ115" s="920"/>
      <c r="CA115" s="920" t="s">
        <v>67</v>
      </c>
      <c r="CB115" s="920"/>
      <c r="CC115" s="920"/>
      <c r="CD115" s="920"/>
      <c r="CE115" s="920"/>
      <c r="CF115" s="914" t="s">
        <v>67</v>
      </c>
      <c r="CG115" s="915"/>
      <c r="CH115" s="915"/>
      <c r="CI115" s="915"/>
      <c r="CJ115" s="915"/>
      <c r="CK115" s="942"/>
      <c r="CL115" s="943"/>
      <c r="CM115" s="916" t="s">
        <v>429</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v>103554</v>
      </c>
      <c r="DH115" s="953"/>
      <c r="DI115" s="953"/>
      <c r="DJ115" s="953"/>
      <c r="DK115" s="954"/>
      <c r="DL115" s="955">
        <v>103721</v>
      </c>
      <c r="DM115" s="953"/>
      <c r="DN115" s="953"/>
      <c r="DO115" s="953"/>
      <c r="DP115" s="954"/>
      <c r="DQ115" s="955">
        <v>103721</v>
      </c>
      <c r="DR115" s="953"/>
      <c r="DS115" s="953"/>
      <c r="DT115" s="953"/>
      <c r="DU115" s="954"/>
      <c r="DV115" s="956">
        <v>0.6</v>
      </c>
      <c r="DW115" s="957"/>
      <c r="DX115" s="957"/>
      <c r="DY115" s="957"/>
      <c r="DZ115" s="958"/>
    </row>
    <row r="116" spans="1:130" s="89" customFormat="1" ht="26.25" customHeight="1" x14ac:dyDescent="0.15">
      <c r="A116" s="950"/>
      <c r="B116" s="951"/>
      <c r="C116" s="959" t="s">
        <v>430</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67</v>
      </c>
      <c r="AB116" s="953"/>
      <c r="AC116" s="953"/>
      <c r="AD116" s="953"/>
      <c r="AE116" s="954"/>
      <c r="AF116" s="955" t="s">
        <v>67</v>
      </c>
      <c r="AG116" s="953"/>
      <c r="AH116" s="953"/>
      <c r="AI116" s="953"/>
      <c r="AJ116" s="954"/>
      <c r="AK116" s="955" t="s">
        <v>67</v>
      </c>
      <c r="AL116" s="953"/>
      <c r="AM116" s="953"/>
      <c r="AN116" s="953"/>
      <c r="AO116" s="954"/>
      <c r="AP116" s="956" t="s">
        <v>67</v>
      </c>
      <c r="AQ116" s="957"/>
      <c r="AR116" s="957"/>
      <c r="AS116" s="957"/>
      <c r="AT116" s="958"/>
      <c r="AU116" s="902"/>
      <c r="AV116" s="903"/>
      <c r="AW116" s="903"/>
      <c r="AX116" s="903"/>
      <c r="AY116" s="903"/>
      <c r="AZ116" s="961" t="s">
        <v>431</v>
      </c>
      <c r="BA116" s="962"/>
      <c r="BB116" s="962"/>
      <c r="BC116" s="962"/>
      <c r="BD116" s="962"/>
      <c r="BE116" s="962"/>
      <c r="BF116" s="962"/>
      <c r="BG116" s="962"/>
      <c r="BH116" s="962"/>
      <c r="BI116" s="962"/>
      <c r="BJ116" s="962"/>
      <c r="BK116" s="962"/>
      <c r="BL116" s="962"/>
      <c r="BM116" s="962"/>
      <c r="BN116" s="962"/>
      <c r="BO116" s="962"/>
      <c r="BP116" s="963"/>
      <c r="BQ116" s="919" t="s">
        <v>67</v>
      </c>
      <c r="BR116" s="920"/>
      <c r="BS116" s="920"/>
      <c r="BT116" s="920"/>
      <c r="BU116" s="920"/>
      <c r="BV116" s="920" t="s">
        <v>67</v>
      </c>
      <c r="BW116" s="920"/>
      <c r="BX116" s="920"/>
      <c r="BY116" s="920"/>
      <c r="BZ116" s="920"/>
      <c r="CA116" s="920" t="s">
        <v>67</v>
      </c>
      <c r="CB116" s="920"/>
      <c r="CC116" s="920"/>
      <c r="CD116" s="920"/>
      <c r="CE116" s="920"/>
      <c r="CF116" s="914" t="s">
        <v>67</v>
      </c>
      <c r="CG116" s="915"/>
      <c r="CH116" s="915"/>
      <c r="CI116" s="915"/>
      <c r="CJ116" s="915"/>
      <c r="CK116" s="942"/>
      <c r="CL116" s="943"/>
      <c r="CM116" s="916" t="s">
        <v>432</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67</v>
      </c>
      <c r="DH116" s="953"/>
      <c r="DI116" s="953"/>
      <c r="DJ116" s="953"/>
      <c r="DK116" s="954"/>
      <c r="DL116" s="955" t="s">
        <v>67</v>
      </c>
      <c r="DM116" s="953"/>
      <c r="DN116" s="953"/>
      <c r="DO116" s="953"/>
      <c r="DP116" s="954"/>
      <c r="DQ116" s="955" t="s">
        <v>67</v>
      </c>
      <c r="DR116" s="953"/>
      <c r="DS116" s="953"/>
      <c r="DT116" s="953"/>
      <c r="DU116" s="954"/>
      <c r="DV116" s="956" t="s">
        <v>67</v>
      </c>
      <c r="DW116" s="957"/>
      <c r="DX116" s="957"/>
      <c r="DY116" s="957"/>
      <c r="DZ116" s="958"/>
    </row>
    <row r="117" spans="1:130" s="89" customFormat="1" ht="26.25" customHeight="1" x14ac:dyDescent="0.15">
      <c r="A117" s="906" t="s">
        <v>127</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433</v>
      </c>
      <c r="Z117" s="888"/>
      <c r="AA117" s="972">
        <v>3337707</v>
      </c>
      <c r="AB117" s="973"/>
      <c r="AC117" s="973"/>
      <c r="AD117" s="973"/>
      <c r="AE117" s="974"/>
      <c r="AF117" s="975">
        <v>3429735</v>
      </c>
      <c r="AG117" s="973"/>
      <c r="AH117" s="973"/>
      <c r="AI117" s="973"/>
      <c r="AJ117" s="974"/>
      <c r="AK117" s="975">
        <v>3200123</v>
      </c>
      <c r="AL117" s="973"/>
      <c r="AM117" s="973"/>
      <c r="AN117" s="973"/>
      <c r="AO117" s="974"/>
      <c r="AP117" s="976"/>
      <c r="AQ117" s="977"/>
      <c r="AR117" s="977"/>
      <c r="AS117" s="977"/>
      <c r="AT117" s="978"/>
      <c r="AU117" s="902"/>
      <c r="AV117" s="903"/>
      <c r="AW117" s="903"/>
      <c r="AX117" s="903"/>
      <c r="AY117" s="903"/>
      <c r="AZ117" s="968" t="s">
        <v>434</v>
      </c>
      <c r="BA117" s="969"/>
      <c r="BB117" s="969"/>
      <c r="BC117" s="969"/>
      <c r="BD117" s="969"/>
      <c r="BE117" s="969"/>
      <c r="BF117" s="969"/>
      <c r="BG117" s="969"/>
      <c r="BH117" s="969"/>
      <c r="BI117" s="969"/>
      <c r="BJ117" s="969"/>
      <c r="BK117" s="969"/>
      <c r="BL117" s="969"/>
      <c r="BM117" s="969"/>
      <c r="BN117" s="969"/>
      <c r="BO117" s="969"/>
      <c r="BP117" s="970"/>
      <c r="BQ117" s="919" t="s">
        <v>67</v>
      </c>
      <c r="BR117" s="920"/>
      <c r="BS117" s="920"/>
      <c r="BT117" s="920"/>
      <c r="BU117" s="920"/>
      <c r="BV117" s="920" t="s">
        <v>67</v>
      </c>
      <c r="BW117" s="920"/>
      <c r="BX117" s="920"/>
      <c r="BY117" s="920"/>
      <c r="BZ117" s="920"/>
      <c r="CA117" s="920" t="s">
        <v>67</v>
      </c>
      <c r="CB117" s="920"/>
      <c r="CC117" s="920"/>
      <c r="CD117" s="920"/>
      <c r="CE117" s="920"/>
      <c r="CF117" s="914" t="s">
        <v>67</v>
      </c>
      <c r="CG117" s="915"/>
      <c r="CH117" s="915"/>
      <c r="CI117" s="915"/>
      <c r="CJ117" s="915"/>
      <c r="CK117" s="942"/>
      <c r="CL117" s="943"/>
      <c r="CM117" s="916" t="s">
        <v>435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67</v>
      </c>
      <c r="DH117" s="953"/>
      <c r="DI117" s="953"/>
      <c r="DJ117" s="953"/>
      <c r="DK117" s="954"/>
      <c r="DL117" s="955" t="s">
        <v>67</v>
      </c>
      <c r="DM117" s="953"/>
      <c r="DN117" s="953"/>
      <c r="DO117" s="953"/>
      <c r="DP117" s="954"/>
      <c r="DQ117" s="955" t="s">
        <v>67</v>
      </c>
      <c r="DR117" s="953"/>
      <c r="DS117" s="953"/>
      <c r="DT117" s="953"/>
      <c r="DU117" s="954"/>
      <c r="DV117" s="956" t="s">
        <v>313</v>
      </c>
      <c r="DW117" s="957"/>
      <c r="DX117" s="957"/>
      <c r="DY117" s="957"/>
      <c r="DZ117" s="958"/>
    </row>
    <row r="118" spans="1:130" s="89" customFormat="1" ht="26.25" customHeight="1" x14ac:dyDescent="0.15">
      <c r="A118" s="906" t="s">
        <v>408</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405</v>
      </c>
      <c r="AB118" s="887"/>
      <c r="AC118" s="887"/>
      <c r="AD118" s="887"/>
      <c r="AE118" s="888"/>
      <c r="AF118" s="886" t="s">
        <v>406</v>
      </c>
      <c r="AG118" s="887"/>
      <c r="AH118" s="887"/>
      <c r="AI118" s="887"/>
      <c r="AJ118" s="888"/>
      <c r="AK118" s="886" t="s">
        <v>256</v>
      </c>
      <c r="AL118" s="887"/>
      <c r="AM118" s="887"/>
      <c r="AN118" s="887"/>
      <c r="AO118" s="888"/>
      <c r="AP118" s="964" t="s">
        <v>407</v>
      </c>
      <c r="AQ118" s="965"/>
      <c r="AR118" s="965"/>
      <c r="AS118" s="965"/>
      <c r="AT118" s="966"/>
      <c r="AU118" s="902"/>
      <c r="AV118" s="903"/>
      <c r="AW118" s="903"/>
      <c r="AX118" s="903"/>
      <c r="AY118" s="903"/>
      <c r="AZ118" s="967" t="s">
        <v>436</v>
      </c>
      <c r="BA118" s="959"/>
      <c r="BB118" s="959"/>
      <c r="BC118" s="959"/>
      <c r="BD118" s="959"/>
      <c r="BE118" s="959"/>
      <c r="BF118" s="959"/>
      <c r="BG118" s="959"/>
      <c r="BH118" s="959"/>
      <c r="BI118" s="959"/>
      <c r="BJ118" s="959"/>
      <c r="BK118" s="959"/>
      <c r="BL118" s="959"/>
      <c r="BM118" s="959"/>
      <c r="BN118" s="959"/>
      <c r="BO118" s="959"/>
      <c r="BP118" s="960"/>
      <c r="BQ118" s="993" t="s">
        <v>313</v>
      </c>
      <c r="BR118" s="994"/>
      <c r="BS118" s="994"/>
      <c r="BT118" s="994"/>
      <c r="BU118" s="994"/>
      <c r="BV118" s="994" t="s">
        <v>67</v>
      </c>
      <c r="BW118" s="994"/>
      <c r="BX118" s="994"/>
      <c r="BY118" s="994"/>
      <c r="BZ118" s="994"/>
      <c r="CA118" s="994" t="s">
        <v>67</v>
      </c>
      <c r="CB118" s="994"/>
      <c r="CC118" s="994"/>
      <c r="CD118" s="994"/>
      <c r="CE118" s="994"/>
      <c r="CF118" s="914" t="s">
        <v>67</v>
      </c>
      <c r="CG118" s="915"/>
      <c r="CH118" s="915"/>
      <c r="CI118" s="915"/>
      <c r="CJ118" s="915"/>
      <c r="CK118" s="942"/>
      <c r="CL118" s="943"/>
      <c r="CM118" s="916" t="s">
        <v>437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67</v>
      </c>
      <c r="DH118" s="953"/>
      <c r="DI118" s="953"/>
      <c r="DJ118" s="953"/>
      <c r="DK118" s="954"/>
      <c r="DL118" s="955" t="s">
        <v>67</v>
      </c>
      <c r="DM118" s="953"/>
      <c r="DN118" s="953"/>
      <c r="DO118" s="953"/>
      <c r="DP118" s="954"/>
      <c r="DQ118" s="955" t="s">
        <v>67</v>
      </c>
      <c r="DR118" s="953"/>
      <c r="DS118" s="953"/>
      <c r="DT118" s="953"/>
      <c r="DU118" s="954"/>
      <c r="DV118" s="956" t="s">
        <v>67</v>
      </c>
      <c r="DW118" s="957"/>
      <c r="DX118" s="957"/>
      <c r="DY118" s="957"/>
      <c r="DZ118" s="958"/>
    </row>
    <row r="119" spans="1:130" s="89" customFormat="1" ht="26.25" customHeight="1" x14ac:dyDescent="0.15">
      <c r="A119" s="1056" t="s">
        <v>412</v>
      </c>
      <c r="B119" s="941"/>
      <c r="C119" s="923" t="s">
        <v>413</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67</v>
      </c>
      <c r="AB119" s="894"/>
      <c r="AC119" s="894"/>
      <c r="AD119" s="894"/>
      <c r="AE119" s="895"/>
      <c r="AF119" s="896" t="s">
        <v>67</v>
      </c>
      <c r="AG119" s="894"/>
      <c r="AH119" s="894"/>
      <c r="AI119" s="894"/>
      <c r="AJ119" s="895"/>
      <c r="AK119" s="896" t="s">
        <v>67</v>
      </c>
      <c r="AL119" s="894"/>
      <c r="AM119" s="894"/>
      <c r="AN119" s="894"/>
      <c r="AO119" s="895"/>
      <c r="AP119" s="897" t="s">
        <v>67</v>
      </c>
      <c r="AQ119" s="898"/>
      <c r="AR119" s="898"/>
      <c r="AS119" s="898"/>
      <c r="AT119" s="899"/>
      <c r="AU119" s="904"/>
      <c r="AV119" s="905"/>
      <c r="AW119" s="905"/>
      <c r="AX119" s="905"/>
      <c r="AY119" s="905"/>
      <c r="AZ119" s="110" t="s">
        <v>127</v>
      </c>
      <c r="BA119" s="110"/>
      <c r="BB119" s="110"/>
      <c r="BC119" s="110"/>
      <c r="BD119" s="110"/>
      <c r="BE119" s="110"/>
      <c r="BF119" s="110"/>
      <c r="BG119" s="110"/>
      <c r="BH119" s="110"/>
      <c r="BI119" s="110"/>
      <c r="BJ119" s="110"/>
      <c r="BK119" s="110"/>
      <c r="BL119" s="110"/>
      <c r="BM119" s="110"/>
      <c r="BN119" s="110"/>
      <c r="BO119" s="971" t="s">
        <v>438</v>
      </c>
      <c r="BP119" s="999"/>
      <c r="BQ119" s="993">
        <v>28910843</v>
      </c>
      <c r="BR119" s="994"/>
      <c r="BS119" s="994"/>
      <c r="BT119" s="994"/>
      <c r="BU119" s="994"/>
      <c r="BV119" s="994">
        <v>27176097</v>
      </c>
      <c r="BW119" s="994"/>
      <c r="BX119" s="994"/>
      <c r="BY119" s="994"/>
      <c r="BZ119" s="994"/>
      <c r="CA119" s="994">
        <v>25430688</v>
      </c>
      <c r="CB119" s="994"/>
      <c r="CC119" s="994"/>
      <c r="CD119" s="994"/>
      <c r="CE119" s="994"/>
      <c r="CF119" s="995"/>
      <c r="CG119" s="996"/>
      <c r="CH119" s="996"/>
      <c r="CI119" s="996"/>
      <c r="CJ119" s="997"/>
      <c r="CK119" s="944"/>
      <c r="CL119" s="945"/>
      <c r="CM119" s="967" t="s">
        <v>439</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67</v>
      </c>
      <c r="DH119" s="980"/>
      <c r="DI119" s="980"/>
      <c r="DJ119" s="980"/>
      <c r="DK119" s="981"/>
      <c r="DL119" s="979" t="s">
        <v>440</v>
      </c>
      <c r="DM119" s="980"/>
      <c r="DN119" s="980"/>
      <c r="DO119" s="980"/>
      <c r="DP119" s="981"/>
      <c r="DQ119" s="979" t="s">
        <v>440</v>
      </c>
      <c r="DR119" s="980"/>
      <c r="DS119" s="980"/>
      <c r="DT119" s="980"/>
      <c r="DU119" s="981"/>
      <c r="DV119" s="982" t="s">
        <v>440</v>
      </c>
      <c r="DW119" s="983"/>
      <c r="DX119" s="983"/>
      <c r="DY119" s="983"/>
      <c r="DZ119" s="984"/>
    </row>
    <row r="120" spans="1:130" s="89" customFormat="1" ht="26.25" customHeight="1" x14ac:dyDescent="0.15">
      <c r="A120" s="1057"/>
      <c r="B120" s="943"/>
      <c r="C120" s="916" t="s">
        <v>416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67</v>
      </c>
      <c r="AB120" s="953"/>
      <c r="AC120" s="953"/>
      <c r="AD120" s="953"/>
      <c r="AE120" s="954"/>
      <c r="AF120" s="955" t="s">
        <v>67</v>
      </c>
      <c r="AG120" s="953"/>
      <c r="AH120" s="953"/>
      <c r="AI120" s="953"/>
      <c r="AJ120" s="954"/>
      <c r="AK120" s="955" t="s">
        <v>440</v>
      </c>
      <c r="AL120" s="953"/>
      <c r="AM120" s="953"/>
      <c r="AN120" s="953"/>
      <c r="AO120" s="954"/>
      <c r="AP120" s="956" t="s">
        <v>67</v>
      </c>
      <c r="AQ120" s="957"/>
      <c r="AR120" s="957"/>
      <c r="AS120" s="957"/>
      <c r="AT120" s="958"/>
      <c r="AU120" s="985" t="s">
        <v>441</v>
      </c>
      <c r="AV120" s="986"/>
      <c r="AW120" s="986"/>
      <c r="AX120" s="986"/>
      <c r="AY120" s="987"/>
      <c r="AZ120" s="923" t="s">
        <v>442</v>
      </c>
      <c r="BA120" s="891"/>
      <c r="BB120" s="891"/>
      <c r="BC120" s="891"/>
      <c r="BD120" s="891"/>
      <c r="BE120" s="891"/>
      <c r="BF120" s="891"/>
      <c r="BG120" s="891"/>
      <c r="BH120" s="891"/>
      <c r="BI120" s="891"/>
      <c r="BJ120" s="891"/>
      <c r="BK120" s="891"/>
      <c r="BL120" s="891"/>
      <c r="BM120" s="891"/>
      <c r="BN120" s="891"/>
      <c r="BO120" s="891"/>
      <c r="BP120" s="892"/>
      <c r="BQ120" s="924">
        <v>17382226</v>
      </c>
      <c r="BR120" s="925"/>
      <c r="BS120" s="925"/>
      <c r="BT120" s="925"/>
      <c r="BU120" s="925"/>
      <c r="BV120" s="925">
        <v>18169308</v>
      </c>
      <c r="BW120" s="925"/>
      <c r="BX120" s="925"/>
      <c r="BY120" s="925"/>
      <c r="BZ120" s="925"/>
      <c r="CA120" s="925">
        <v>17983834</v>
      </c>
      <c r="CB120" s="925"/>
      <c r="CC120" s="925"/>
      <c r="CD120" s="925"/>
      <c r="CE120" s="925"/>
      <c r="CF120" s="938">
        <v>97.2</v>
      </c>
      <c r="CG120" s="939"/>
      <c r="CH120" s="939"/>
      <c r="CI120" s="939"/>
      <c r="CJ120" s="939"/>
      <c r="CK120" s="1000" t="s">
        <v>443</v>
      </c>
      <c r="CL120" s="1001"/>
      <c r="CM120" s="1001"/>
      <c r="CN120" s="1001"/>
      <c r="CO120" s="1002"/>
      <c r="CP120" s="1008" t="s">
        <v>444</v>
      </c>
      <c r="CQ120" s="1009"/>
      <c r="CR120" s="1009"/>
      <c r="CS120" s="1009"/>
      <c r="CT120" s="1009"/>
      <c r="CU120" s="1009"/>
      <c r="CV120" s="1009"/>
      <c r="CW120" s="1009"/>
      <c r="CX120" s="1009"/>
      <c r="CY120" s="1009"/>
      <c r="CZ120" s="1009"/>
      <c r="DA120" s="1009"/>
      <c r="DB120" s="1009"/>
      <c r="DC120" s="1009"/>
      <c r="DD120" s="1009"/>
      <c r="DE120" s="1009"/>
      <c r="DF120" s="1010"/>
      <c r="DG120" s="924">
        <v>2625565</v>
      </c>
      <c r="DH120" s="925"/>
      <c r="DI120" s="925"/>
      <c r="DJ120" s="925"/>
      <c r="DK120" s="925"/>
      <c r="DL120" s="925">
        <v>2524564</v>
      </c>
      <c r="DM120" s="925"/>
      <c r="DN120" s="925"/>
      <c r="DO120" s="925"/>
      <c r="DP120" s="925"/>
      <c r="DQ120" s="925">
        <v>2208988</v>
      </c>
      <c r="DR120" s="925"/>
      <c r="DS120" s="925"/>
      <c r="DT120" s="925"/>
      <c r="DU120" s="925"/>
      <c r="DV120" s="926">
        <v>11.9</v>
      </c>
      <c r="DW120" s="926"/>
      <c r="DX120" s="926"/>
      <c r="DY120" s="926"/>
      <c r="DZ120" s="927"/>
    </row>
    <row r="121" spans="1:130" s="89" customFormat="1" ht="26.25" customHeight="1" x14ac:dyDescent="0.15">
      <c r="A121" s="1057"/>
      <c r="B121" s="943"/>
      <c r="C121" s="968" t="s">
        <v>445</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440</v>
      </c>
      <c r="AB121" s="953"/>
      <c r="AC121" s="953"/>
      <c r="AD121" s="953"/>
      <c r="AE121" s="954"/>
      <c r="AF121" s="955" t="s">
        <v>67</v>
      </c>
      <c r="AG121" s="953"/>
      <c r="AH121" s="953"/>
      <c r="AI121" s="953"/>
      <c r="AJ121" s="954"/>
      <c r="AK121" s="955" t="s">
        <v>67</v>
      </c>
      <c r="AL121" s="953"/>
      <c r="AM121" s="953"/>
      <c r="AN121" s="953"/>
      <c r="AO121" s="954"/>
      <c r="AP121" s="956" t="s">
        <v>67</v>
      </c>
      <c r="AQ121" s="957"/>
      <c r="AR121" s="957"/>
      <c r="AS121" s="957"/>
      <c r="AT121" s="958"/>
      <c r="AU121" s="988"/>
      <c r="AV121" s="989"/>
      <c r="AW121" s="989"/>
      <c r="AX121" s="989"/>
      <c r="AY121" s="990"/>
      <c r="AZ121" s="916" t="s">
        <v>446</v>
      </c>
      <c r="BA121" s="917"/>
      <c r="BB121" s="917"/>
      <c r="BC121" s="917"/>
      <c r="BD121" s="917"/>
      <c r="BE121" s="917"/>
      <c r="BF121" s="917"/>
      <c r="BG121" s="917"/>
      <c r="BH121" s="917"/>
      <c r="BI121" s="917"/>
      <c r="BJ121" s="917"/>
      <c r="BK121" s="917"/>
      <c r="BL121" s="917"/>
      <c r="BM121" s="917"/>
      <c r="BN121" s="917"/>
      <c r="BO121" s="917"/>
      <c r="BP121" s="918"/>
      <c r="BQ121" s="919">
        <v>2522737</v>
      </c>
      <c r="BR121" s="920"/>
      <c r="BS121" s="920"/>
      <c r="BT121" s="920"/>
      <c r="BU121" s="920"/>
      <c r="BV121" s="920">
        <v>2245192</v>
      </c>
      <c r="BW121" s="920"/>
      <c r="BX121" s="920"/>
      <c r="BY121" s="920"/>
      <c r="BZ121" s="920"/>
      <c r="CA121" s="920">
        <v>1942532</v>
      </c>
      <c r="CB121" s="920"/>
      <c r="CC121" s="920"/>
      <c r="CD121" s="920"/>
      <c r="CE121" s="920"/>
      <c r="CF121" s="914">
        <v>10.5</v>
      </c>
      <c r="CG121" s="915"/>
      <c r="CH121" s="915"/>
      <c r="CI121" s="915"/>
      <c r="CJ121" s="915"/>
      <c r="CK121" s="1003"/>
      <c r="CL121" s="1004"/>
      <c r="CM121" s="1004"/>
      <c r="CN121" s="1004"/>
      <c r="CO121" s="1005"/>
      <c r="CP121" s="1013" t="s">
        <v>367</v>
      </c>
      <c r="CQ121" s="1014"/>
      <c r="CR121" s="1014"/>
      <c r="CS121" s="1014"/>
      <c r="CT121" s="1014"/>
      <c r="CU121" s="1014"/>
      <c r="CV121" s="1014"/>
      <c r="CW121" s="1014"/>
      <c r="CX121" s="1014"/>
      <c r="CY121" s="1014"/>
      <c r="CZ121" s="1014"/>
      <c r="DA121" s="1014"/>
      <c r="DB121" s="1014"/>
      <c r="DC121" s="1014"/>
      <c r="DD121" s="1014"/>
      <c r="DE121" s="1014"/>
      <c r="DF121" s="1015"/>
      <c r="DG121" s="919">
        <v>172858</v>
      </c>
      <c r="DH121" s="920"/>
      <c r="DI121" s="920"/>
      <c r="DJ121" s="920"/>
      <c r="DK121" s="920"/>
      <c r="DL121" s="920">
        <v>121347</v>
      </c>
      <c r="DM121" s="920"/>
      <c r="DN121" s="920"/>
      <c r="DO121" s="920"/>
      <c r="DP121" s="920"/>
      <c r="DQ121" s="920">
        <v>85026</v>
      </c>
      <c r="DR121" s="920"/>
      <c r="DS121" s="920"/>
      <c r="DT121" s="920"/>
      <c r="DU121" s="920"/>
      <c r="DV121" s="921">
        <v>0.5</v>
      </c>
      <c r="DW121" s="921"/>
      <c r="DX121" s="921"/>
      <c r="DY121" s="921"/>
      <c r="DZ121" s="922"/>
    </row>
    <row r="122" spans="1:130" s="89" customFormat="1" ht="26.25" customHeight="1" x14ac:dyDescent="0.15">
      <c r="A122" s="1057"/>
      <c r="B122" s="943"/>
      <c r="C122" s="916" t="s">
        <v>426</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67</v>
      </c>
      <c r="AB122" s="953"/>
      <c r="AC122" s="953"/>
      <c r="AD122" s="953"/>
      <c r="AE122" s="954"/>
      <c r="AF122" s="955" t="s">
        <v>67</v>
      </c>
      <c r="AG122" s="953"/>
      <c r="AH122" s="953"/>
      <c r="AI122" s="953"/>
      <c r="AJ122" s="954"/>
      <c r="AK122" s="955" t="s">
        <v>67</v>
      </c>
      <c r="AL122" s="953"/>
      <c r="AM122" s="953"/>
      <c r="AN122" s="953"/>
      <c r="AO122" s="954"/>
      <c r="AP122" s="956" t="s">
        <v>67</v>
      </c>
      <c r="AQ122" s="957"/>
      <c r="AR122" s="957"/>
      <c r="AS122" s="957"/>
      <c r="AT122" s="958"/>
      <c r="AU122" s="988"/>
      <c r="AV122" s="989"/>
      <c r="AW122" s="989"/>
      <c r="AX122" s="989"/>
      <c r="AY122" s="990"/>
      <c r="AZ122" s="967" t="s">
        <v>447</v>
      </c>
      <c r="BA122" s="959"/>
      <c r="BB122" s="959"/>
      <c r="BC122" s="959"/>
      <c r="BD122" s="959"/>
      <c r="BE122" s="959"/>
      <c r="BF122" s="959"/>
      <c r="BG122" s="959"/>
      <c r="BH122" s="959"/>
      <c r="BI122" s="959"/>
      <c r="BJ122" s="959"/>
      <c r="BK122" s="959"/>
      <c r="BL122" s="959"/>
      <c r="BM122" s="959"/>
      <c r="BN122" s="959"/>
      <c r="BO122" s="959"/>
      <c r="BP122" s="960"/>
      <c r="BQ122" s="993">
        <v>31343357</v>
      </c>
      <c r="BR122" s="994"/>
      <c r="BS122" s="994"/>
      <c r="BT122" s="994"/>
      <c r="BU122" s="994"/>
      <c r="BV122" s="994">
        <v>29567213</v>
      </c>
      <c r="BW122" s="994"/>
      <c r="BX122" s="994"/>
      <c r="BY122" s="994"/>
      <c r="BZ122" s="994"/>
      <c r="CA122" s="994">
        <v>28275477</v>
      </c>
      <c r="CB122" s="994"/>
      <c r="CC122" s="994"/>
      <c r="CD122" s="994"/>
      <c r="CE122" s="994"/>
      <c r="CF122" s="1011">
        <v>152.80000000000001</v>
      </c>
      <c r="CG122" s="1012"/>
      <c r="CH122" s="1012"/>
      <c r="CI122" s="1012"/>
      <c r="CJ122" s="1012"/>
      <c r="CK122" s="1003"/>
      <c r="CL122" s="1004"/>
      <c r="CM122" s="1004"/>
      <c r="CN122" s="1004"/>
      <c r="CO122" s="1005"/>
      <c r="CP122" s="1013"/>
      <c r="CQ122" s="1014"/>
      <c r="CR122" s="1014"/>
      <c r="CS122" s="1014"/>
      <c r="CT122" s="1014"/>
      <c r="CU122" s="1014"/>
      <c r="CV122" s="1014"/>
      <c r="CW122" s="1014"/>
      <c r="CX122" s="1014"/>
      <c r="CY122" s="1014"/>
      <c r="CZ122" s="1014"/>
      <c r="DA122" s="1014"/>
      <c r="DB122" s="1014"/>
      <c r="DC122" s="1014"/>
      <c r="DD122" s="1014"/>
      <c r="DE122" s="1014"/>
      <c r="DF122" s="1015"/>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89" customFormat="1" ht="26.25" customHeight="1" x14ac:dyDescent="0.15">
      <c r="A123" s="1057"/>
      <c r="B123" s="943"/>
      <c r="C123" s="916" t="s">
        <v>432</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67</v>
      </c>
      <c r="AB123" s="953"/>
      <c r="AC123" s="953"/>
      <c r="AD123" s="953"/>
      <c r="AE123" s="954"/>
      <c r="AF123" s="955" t="s">
        <v>67</v>
      </c>
      <c r="AG123" s="953"/>
      <c r="AH123" s="953"/>
      <c r="AI123" s="953"/>
      <c r="AJ123" s="954"/>
      <c r="AK123" s="955" t="s">
        <v>67</v>
      </c>
      <c r="AL123" s="953"/>
      <c r="AM123" s="953"/>
      <c r="AN123" s="953"/>
      <c r="AO123" s="954"/>
      <c r="AP123" s="956" t="s">
        <v>67</v>
      </c>
      <c r="AQ123" s="957"/>
      <c r="AR123" s="957"/>
      <c r="AS123" s="957"/>
      <c r="AT123" s="958"/>
      <c r="AU123" s="991"/>
      <c r="AV123" s="992"/>
      <c r="AW123" s="992"/>
      <c r="AX123" s="992"/>
      <c r="AY123" s="992"/>
      <c r="AZ123" s="110" t="s">
        <v>127</v>
      </c>
      <c r="BA123" s="110"/>
      <c r="BB123" s="110"/>
      <c r="BC123" s="110"/>
      <c r="BD123" s="110"/>
      <c r="BE123" s="110"/>
      <c r="BF123" s="110"/>
      <c r="BG123" s="110"/>
      <c r="BH123" s="110"/>
      <c r="BI123" s="110"/>
      <c r="BJ123" s="110"/>
      <c r="BK123" s="110"/>
      <c r="BL123" s="110"/>
      <c r="BM123" s="110"/>
      <c r="BN123" s="110"/>
      <c r="BO123" s="971" t="s">
        <v>448</v>
      </c>
      <c r="BP123" s="999"/>
      <c r="BQ123" s="1029">
        <v>51248320</v>
      </c>
      <c r="BR123" s="1030"/>
      <c r="BS123" s="1030"/>
      <c r="BT123" s="1030"/>
      <c r="BU123" s="1030"/>
      <c r="BV123" s="1030">
        <v>49981713</v>
      </c>
      <c r="BW123" s="1030"/>
      <c r="BX123" s="1030"/>
      <c r="BY123" s="1030"/>
      <c r="BZ123" s="1030"/>
      <c r="CA123" s="1030">
        <v>48201843</v>
      </c>
      <c r="CB123" s="1030"/>
      <c r="CC123" s="1030"/>
      <c r="CD123" s="1030"/>
      <c r="CE123" s="1030"/>
      <c r="CF123" s="995"/>
      <c r="CG123" s="996"/>
      <c r="CH123" s="996"/>
      <c r="CI123" s="996"/>
      <c r="CJ123" s="997"/>
      <c r="CK123" s="1003"/>
      <c r="CL123" s="1004"/>
      <c r="CM123" s="1004"/>
      <c r="CN123" s="1004"/>
      <c r="CO123" s="1005"/>
      <c r="CP123" s="1013"/>
      <c r="CQ123" s="1014"/>
      <c r="CR123" s="1014"/>
      <c r="CS123" s="1014"/>
      <c r="CT123" s="1014"/>
      <c r="CU123" s="1014"/>
      <c r="CV123" s="1014"/>
      <c r="CW123" s="1014"/>
      <c r="CX123" s="1014"/>
      <c r="CY123" s="1014"/>
      <c r="CZ123" s="1014"/>
      <c r="DA123" s="1014"/>
      <c r="DB123" s="1014"/>
      <c r="DC123" s="1014"/>
      <c r="DD123" s="1014"/>
      <c r="DE123" s="1014"/>
      <c r="DF123" s="1015"/>
      <c r="DG123" s="952"/>
      <c r="DH123" s="953"/>
      <c r="DI123" s="953"/>
      <c r="DJ123" s="953"/>
      <c r="DK123" s="954"/>
      <c r="DL123" s="955"/>
      <c r="DM123" s="953"/>
      <c r="DN123" s="953"/>
      <c r="DO123" s="953"/>
      <c r="DP123" s="954"/>
      <c r="DQ123" s="955"/>
      <c r="DR123" s="953"/>
      <c r="DS123" s="953"/>
      <c r="DT123" s="953"/>
      <c r="DU123" s="954"/>
      <c r="DV123" s="956"/>
      <c r="DW123" s="957"/>
      <c r="DX123" s="957"/>
      <c r="DY123" s="957"/>
      <c r="DZ123" s="958"/>
    </row>
    <row r="124" spans="1:130" s="89" customFormat="1" ht="26.25" customHeight="1" thickBot="1" x14ac:dyDescent="0.2">
      <c r="A124" s="1057"/>
      <c r="B124" s="943"/>
      <c r="C124" s="916" t="s">
        <v>435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67</v>
      </c>
      <c r="AB124" s="953"/>
      <c r="AC124" s="953"/>
      <c r="AD124" s="953"/>
      <c r="AE124" s="954"/>
      <c r="AF124" s="955" t="s">
        <v>67</v>
      </c>
      <c r="AG124" s="953"/>
      <c r="AH124" s="953"/>
      <c r="AI124" s="953"/>
      <c r="AJ124" s="954"/>
      <c r="AK124" s="955" t="s">
        <v>67</v>
      </c>
      <c r="AL124" s="953"/>
      <c r="AM124" s="953"/>
      <c r="AN124" s="953"/>
      <c r="AO124" s="954"/>
      <c r="AP124" s="956" t="s">
        <v>67</v>
      </c>
      <c r="AQ124" s="957"/>
      <c r="AR124" s="957"/>
      <c r="AS124" s="957"/>
      <c r="AT124" s="958"/>
      <c r="AU124" s="1025" t="s">
        <v>449</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t="s">
        <v>67</v>
      </c>
      <c r="BR124" s="1021"/>
      <c r="BS124" s="1021"/>
      <c r="BT124" s="1021"/>
      <c r="BU124" s="1021"/>
      <c r="BV124" s="1021" t="s">
        <v>67</v>
      </c>
      <c r="BW124" s="1021"/>
      <c r="BX124" s="1021"/>
      <c r="BY124" s="1021"/>
      <c r="BZ124" s="1021"/>
      <c r="CA124" s="1021" t="s">
        <v>67</v>
      </c>
      <c r="CB124" s="1021"/>
      <c r="CC124" s="1021"/>
      <c r="CD124" s="1021"/>
      <c r="CE124" s="1021"/>
      <c r="CF124" s="1022"/>
      <c r="CG124" s="1023"/>
      <c r="CH124" s="1023"/>
      <c r="CI124" s="1023"/>
      <c r="CJ124" s="1024"/>
      <c r="CK124" s="1006"/>
      <c r="CL124" s="1006"/>
      <c r="CM124" s="1006"/>
      <c r="CN124" s="1006"/>
      <c r="CO124" s="1007"/>
      <c r="CP124" s="1013" t="s">
        <v>450</v>
      </c>
      <c r="CQ124" s="1014"/>
      <c r="CR124" s="1014"/>
      <c r="CS124" s="1014"/>
      <c r="CT124" s="1014"/>
      <c r="CU124" s="1014"/>
      <c r="CV124" s="1014"/>
      <c r="CW124" s="1014"/>
      <c r="CX124" s="1014"/>
      <c r="CY124" s="1014"/>
      <c r="CZ124" s="1014"/>
      <c r="DA124" s="1014"/>
      <c r="DB124" s="1014"/>
      <c r="DC124" s="1014"/>
      <c r="DD124" s="1014"/>
      <c r="DE124" s="1014"/>
      <c r="DF124" s="1015"/>
      <c r="DG124" s="998" t="s">
        <v>67</v>
      </c>
      <c r="DH124" s="980"/>
      <c r="DI124" s="980"/>
      <c r="DJ124" s="980"/>
      <c r="DK124" s="981"/>
      <c r="DL124" s="979" t="s">
        <v>67</v>
      </c>
      <c r="DM124" s="980"/>
      <c r="DN124" s="980"/>
      <c r="DO124" s="980"/>
      <c r="DP124" s="981"/>
      <c r="DQ124" s="979" t="s">
        <v>67</v>
      </c>
      <c r="DR124" s="980"/>
      <c r="DS124" s="980"/>
      <c r="DT124" s="980"/>
      <c r="DU124" s="981"/>
      <c r="DV124" s="982" t="s">
        <v>67</v>
      </c>
      <c r="DW124" s="983"/>
      <c r="DX124" s="983"/>
      <c r="DY124" s="983"/>
      <c r="DZ124" s="984"/>
    </row>
    <row r="125" spans="1:130" s="89" customFormat="1" ht="26.25" customHeight="1" x14ac:dyDescent="0.15">
      <c r="A125" s="1057"/>
      <c r="B125" s="943"/>
      <c r="C125" s="916" t="s">
        <v>437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67</v>
      </c>
      <c r="AB125" s="953"/>
      <c r="AC125" s="953"/>
      <c r="AD125" s="953"/>
      <c r="AE125" s="954"/>
      <c r="AF125" s="955" t="s">
        <v>67</v>
      </c>
      <c r="AG125" s="953"/>
      <c r="AH125" s="953"/>
      <c r="AI125" s="953"/>
      <c r="AJ125" s="954"/>
      <c r="AK125" s="955" t="s">
        <v>67</v>
      </c>
      <c r="AL125" s="953"/>
      <c r="AM125" s="953"/>
      <c r="AN125" s="953"/>
      <c r="AO125" s="954"/>
      <c r="AP125" s="956" t="s">
        <v>67</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451</v>
      </c>
      <c r="CL125" s="1001"/>
      <c r="CM125" s="1001"/>
      <c r="CN125" s="1001"/>
      <c r="CO125" s="1002"/>
      <c r="CP125" s="923" t="s">
        <v>452</v>
      </c>
      <c r="CQ125" s="891"/>
      <c r="CR125" s="891"/>
      <c r="CS125" s="891"/>
      <c r="CT125" s="891"/>
      <c r="CU125" s="891"/>
      <c r="CV125" s="891"/>
      <c r="CW125" s="891"/>
      <c r="CX125" s="891"/>
      <c r="CY125" s="891"/>
      <c r="CZ125" s="891"/>
      <c r="DA125" s="891"/>
      <c r="DB125" s="891"/>
      <c r="DC125" s="891"/>
      <c r="DD125" s="891"/>
      <c r="DE125" s="891"/>
      <c r="DF125" s="892"/>
      <c r="DG125" s="924" t="s">
        <v>67</v>
      </c>
      <c r="DH125" s="925"/>
      <c r="DI125" s="925"/>
      <c r="DJ125" s="925"/>
      <c r="DK125" s="925"/>
      <c r="DL125" s="925" t="s">
        <v>67</v>
      </c>
      <c r="DM125" s="925"/>
      <c r="DN125" s="925"/>
      <c r="DO125" s="925"/>
      <c r="DP125" s="925"/>
      <c r="DQ125" s="925" t="s">
        <v>67</v>
      </c>
      <c r="DR125" s="925"/>
      <c r="DS125" s="925"/>
      <c r="DT125" s="925"/>
      <c r="DU125" s="925"/>
      <c r="DV125" s="926" t="s">
        <v>67</v>
      </c>
      <c r="DW125" s="926"/>
      <c r="DX125" s="926"/>
      <c r="DY125" s="926"/>
      <c r="DZ125" s="927"/>
    </row>
    <row r="126" spans="1:130" s="89" customFormat="1" ht="26.25" customHeight="1" thickBot="1" x14ac:dyDescent="0.2">
      <c r="A126" s="1057"/>
      <c r="B126" s="943"/>
      <c r="C126" s="916" t="s">
        <v>439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v>251975</v>
      </c>
      <c r="AB126" s="953"/>
      <c r="AC126" s="953"/>
      <c r="AD126" s="953"/>
      <c r="AE126" s="954"/>
      <c r="AF126" s="955">
        <v>205850</v>
      </c>
      <c r="AG126" s="953"/>
      <c r="AH126" s="953"/>
      <c r="AI126" s="953"/>
      <c r="AJ126" s="954"/>
      <c r="AK126" s="955">
        <v>210434</v>
      </c>
      <c r="AL126" s="953"/>
      <c r="AM126" s="953"/>
      <c r="AN126" s="953"/>
      <c r="AO126" s="954"/>
      <c r="AP126" s="956">
        <v>1.1000000000000001</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453</v>
      </c>
      <c r="CQ126" s="917"/>
      <c r="CR126" s="917"/>
      <c r="CS126" s="917"/>
      <c r="CT126" s="917"/>
      <c r="CU126" s="917"/>
      <c r="CV126" s="917"/>
      <c r="CW126" s="917"/>
      <c r="CX126" s="917"/>
      <c r="CY126" s="917"/>
      <c r="CZ126" s="917"/>
      <c r="DA126" s="917"/>
      <c r="DB126" s="917"/>
      <c r="DC126" s="917"/>
      <c r="DD126" s="917"/>
      <c r="DE126" s="917"/>
      <c r="DF126" s="918"/>
      <c r="DG126" s="919" t="s">
        <v>67</v>
      </c>
      <c r="DH126" s="920"/>
      <c r="DI126" s="920"/>
      <c r="DJ126" s="920"/>
      <c r="DK126" s="920"/>
      <c r="DL126" s="920" t="s">
        <v>67</v>
      </c>
      <c r="DM126" s="920"/>
      <c r="DN126" s="920"/>
      <c r="DO126" s="920"/>
      <c r="DP126" s="920"/>
      <c r="DQ126" s="920" t="s">
        <v>67</v>
      </c>
      <c r="DR126" s="920"/>
      <c r="DS126" s="920"/>
      <c r="DT126" s="920"/>
      <c r="DU126" s="920"/>
      <c r="DV126" s="921" t="s">
        <v>67</v>
      </c>
      <c r="DW126" s="921"/>
      <c r="DX126" s="921"/>
      <c r="DY126" s="921"/>
      <c r="DZ126" s="922"/>
    </row>
    <row r="127" spans="1:130" s="89" customFormat="1" ht="26.25" customHeight="1" x14ac:dyDescent="0.15">
      <c r="A127" s="1058"/>
      <c r="B127" s="945"/>
      <c r="C127" s="967" t="s">
        <v>454</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1011</v>
      </c>
      <c r="AB127" s="953"/>
      <c r="AC127" s="953"/>
      <c r="AD127" s="953"/>
      <c r="AE127" s="954"/>
      <c r="AF127" s="955">
        <v>843</v>
      </c>
      <c r="AG127" s="953"/>
      <c r="AH127" s="953"/>
      <c r="AI127" s="953"/>
      <c r="AJ127" s="954"/>
      <c r="AK127" s="955">
        <v>699</v>
      </c>
      <c r="AL127" s="953"/>
      <c r="AM127" s="953"/>
      <c r="AN127" s="953"/>
      <c r="AO127" s="954"/>
      <c r="AP127" s="956">
        <v>0</v>
      </c>
      <c r="AQ127" s="957"/>
      <c r="AR127" s="957"/>
      <c r="AS127" s="957"/>
      <c r="AT127" s="958"/>
      <c r="AU127" s="91"/>
      <c r="AV127" s="91"/>
      <c r="AW127" s="91"/>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459</v>
      </c>
      <c r="CQ127" s="917"/>
      <c r="CR127" s="917"/>
      <c r="CS127" s="917"/>
      <c r="CT127" s="917"/>
      <c r="CU127" s="917"/>
      <c r="CV127" s="917"/>
      <c r="CW127" s="917"/>
      <c r="CX127" s="917"/>
      <c r="CY127" s="917"/>
      <c r="CZ127" s="917"/>
      <c r="DA127" s="917"/>
      <c r="DB127" s="917"/>
      <c r="DC127" s="917"/>
      <c r="DD127" s="917"/>
      <c r="DE127" s="917"/>
      <c r="DF127" s="918"/>
      <c r="DG127" s="919" t="s">
        <v>67</v>
      </c>
      <c r="DH127" s="920"/>
      <c r="DI127" s="920"/>
      <c r="DJ127" s="920"/>
      <c r="DK127" s="920"/>
      <c r="DL127" s="920" t="s">
        <v>67</v>
      </c>
      <c r="DM127" s="920"/>
      <c r="DN127" s="920"/>
      <c r="DO127" s="920"/>
      <c r="DP127" s="920"/>
      <c r="DQ127" s="920" t="s">
        <v>67</v>
      </c>
      <c r="DR127" s="920"/>
      <c r="DS127" s="920"/>
      <c r="DT127" s="920"/>
      <c r="DU127" s="920"/>
      <c r="DV127" s="921" t="s">
        <v>67</v>
      </c>
      <c r="DW127" s="921"/>
      <c r="DX127" s="921"/>
      <c r="DY127" s="921"/>
      <c r="DZ127" s="922"/>
    </row>
    <row r="128" spans="1:130" s="89"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326742</v>
      </c>
      <c r="AB128" s="1046"/>
      <c r="AC128" s="1046"/>
      <c r="AD128" s="1046"/>
      <c r="AE128" s="1047"/>
      <c r="AF128" s="1048">
        <v>254318</v>
      </c>
      <c r="AG128" s="1046"/>
      <c r="AH128" s="1046"/>
      <c r="AI128" s="1046"/>
      <c r="AJ128" s="1047"/>
      <c r="AK128" s="1048">
        <v>341156</v>
      </c>
      <c r="AL128" s="1046"/>
      <c r="AM128" s="1046"/>
      <c r="AN128" s="1046"/>
      <c r="AO128" s="1047"/>
      <c r="AP128" s="1049"/>
      <c r="AQ128" s="1050"/>
      <c r="AR128" s="1050"/>
      <c r="AS128" s="1050"/>
      <c r="AT128" s="1051"/>
      <c r="AU128" s="91"/>
      <c r="AV128" s="91"/>
      <c r="AW128" s="91"/>
      <c r="AX128" s="890" t="s">
        <v>462</v>
      </c>
      <c r="AY128" s="891"/>
      <c r="AZ128" s="891"/>
      <c r="BA128" s="891"/>
      <c r="BB128" s="891"/>
      <c r="BC128" s="891"/>
      <c r="BD128" s="891"/>
      <c r="BE128" s="892"/>
      <c r="BF128" s="1052" t="s">
        <v>67</v>
      </c>
      <c r="BG128" s="1053"/>
      <c r="BH128" s="1053"/>
      <c r="BI128" s="1053"/>
      <c r="BJ128" s="1053"/>
      <c r="BK128" s="1053"/>
      <c r="BL128" s="1054"/>
      <c r="BM128" s="1052">
        <v>12.35</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463</v>
      </c>
      <c r="CQ128" s="734"/>
      <c r="CR128" s="734"/>
      <c r="CS128" s="734"/>
      <c r="CT128" s="734"/>
      <c r="CU128" s="734"/>
      <c r="CV128" s="734"/>
      <c r="CW128" s="734"/>
      <c r="CX128" s="734"/>
      <c r="CY128" s="734"/>
      <c r="CZ128" s="734"/>
      <c r="DA128" s="734"/>
      <c r="DB128" s="734"/>
      <c r="DC128" s="734"/>
      <c r="DD128" s="734"/>
      <c r="DE128" s="734"/>
      <c r="DF128" s="1036"/>
      <c r="DG128" s="1037" t="s">
        <v>67</v>
      </c>
      <c r="DH128" s="1038"/>
      <c r="DI128" s="1038"/>
      <c r="DJ128" s="1038"/>
      <c r="DK128" s="1038"/>
      <c r="DL128" s="1038" t="s">
        <v>67</v>
      </c>
      <c r="DM128" s="1038"/>
      <c r="DN128" s="1038"/>
      <c r="DO128" s="1038"/>
      <c r="DP128" s="1038"/>
      <c r="DQ128" s="1038" t="s">
        <v>67</v>
      </c>
      <c r="DR128" s="1038"/>
      <c r="DS128" s="1038"/>
      <c r="DT128" s="1038"/>
      <c r="DU128" s="1038"/>
      <c r="DV128" s="1039" t="s">
        <v>67</v>
      </c>
      <c r="DW128" s="1039"/>
      <c r="DX128" s="1039"/>
      <c r="DY128" s="1039"/>
      <c r="DZ128" s="1040"/>
    </row>
    <row r="129" spans="1:131" s="89" customFormat="1" ht="26.25" customHeight="1" x14ac:dyDescent="0.15">
      <c r="A129" s="928" t="s">
        <v>46</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464</v>
      </c>
      <c r="X129" s="1065"/>
      <c r="Y129" s="1065"/>
      <c r="Z129" s="1066"/>
      <c r="AA129" s="952">
        <v>21399636</v>
      </c>
      <c r="AB129" s="953"/>
      <c r="AC129" s="953"/>
      <c r="AD129" s="953"/>
      <c r="AE129" s="954"/>
      <c r="AF129" s="955">
        <v>20894967</v>
      </c>
      <c r="AG129" s="953"/>
      <c r="AH129" s="953"/>
      <c r="AI129" s="953"/>
      <c r="AJ129" s="954"/>
      <c r="AK129" s="955">
        <v>21577440</v>
      </c>
      <c r="AL129" s="953"/>
      <c r="AM129" s="953"/>
      <c r="AN129" s="953"/>
      <c r="AO129" s="954"/>
      <c r="AP129" s="1067"/>
      <c r="AQ129" s="1068"/>
      <c r="AR129" s="1068"/>
      <c r="AS129" s="1068"/>
      <c r="AT129" s="1069"/>
      <c r="AU129" s="92"/>
      <c r="AV129" s="92"/>
      <c r="AW129" s="92"/>
      <c r="AX129" s="1059" t="s">
        <v>465</v>
      </c>
      <c r="AY129" s="917"/>
      <c r="AZ129" s="917"/>
      <c r="BA129" s="917"/>
      <c r="BB129" s="917"/>
      <c r="BC129" s="917"/>
      <c r="BD129" s="917"/>
      <c r="BE129" s="918"/>
      <c r="BF129" s="1060" t="s">
        <v>67</v>
      </c>
      <c r="BG129" s="1061"/>
      <c r="BH129" s="1061"/>
      <c r="BI129" s="1061"/>
      <c r="BJ129" s="1061"/>
      <c r="BK129" s="1061"/>
      <c r="BL129" s="1062"/>
      <c r="BM129" s="1060">
        <v>17.350000000000001</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466</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467</v>
      </c>
      <c r="X130" s="1065"/>
      <c r="Y130" s="1065"/>
      <c r="Z130" s="1066"/>
      <c r="AA130" s="952">
        <v>3251587</v>
      </c>
      <c r="AB130" s="953"/>
      <c r="AC130" s="953"/>
      <c r="AD130" s="953"/>
      <c r="AE130" s="954"/>
      <c r="AF130" s="955">
        <v>3095896</v>
      </c>
      <c r="AG130" s="953"/>
      <c r="AH130" s="953"/>
      <c r="AI130" s="953"/>
      <c r="AJ130" s="954"/>
      <c r="AK130" s="955">
        <v>3075588</v>
      </c>
      <c r="AL130" s="953"/>
      <c r="AM130" s="953"/>
      <c r="AN130" s="953"/>
      <c r="AO130" s="954"/>
      <c r="AP130" s="1067"/>
      <c r="AQ130" s="1068"/>
      <c r="AR130" s="1068"/>
      <c r="AS130" s="1068"/>
      <c r="AT130" s="1069"/>
      <c r="AU130" s="92"/>
      <c r="AV130" s="92"/>
      <c r="AW130" s="92"/>
      <c r="AX130" s="1059" t="s">
        <v>468</v>
      </c>
      <c r="AY130" s="917"/>
      <c r="AZ130" s="917"/>
      <c r="BA130" s="917"/>
      <c r="BB130" s="917"/>
      <c r="BC130" s="917"/>
      <c r="BD130" s="917"/>
      <c r="BE130" s="918"/>
      <c r="BF130" s="1095">
        <v>-0.6</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469</v>
      </c>
      <c r="X131" s="1102"/>
      <c r="Y131" s="1102"/>
      <c r="Z131" s="1103"/>
      <c r="AA131" s="998">
        <v>18148049</v>
      </c>
      <c r="AB131" s="980"/>
      <c r="AC131" s="980"/>
      <c r="AD131" s="980"/>
      <c r="AE131" s="981"/>
      <c r="AF131" s="979">
        <v>17799071</v>
      </c>
      <c r="AG131" s="980"/>
      <c r="AH131" s="980"/>
      <c r="AI131" s="980"/>
      <c r="AJ131" s="981"/>
      <c r="AK131" s="979">
        <v>18501852</v>
      </c>
      <c r="AL131" s="980"/>
      <c r="AM131" s="980"/>
      <c r="AN131" s="980"/>
      <c r="AO131" s="981"/>
      <c r="AP131" s="1104"/>
      <c r="AQ131" s="1105"/>
      <c r="AR131" s="1105"/>
      <c r="AS131" s="1105"/>
      <c r="AT131" s="1106"/>
      <c r="AU131" s="92"/>
      <c r="AV131" s="92"/>
      <c r="AW131" s="92"/>
      <c r="AX131" s="1077" t="s">
        <v>470</v>
      </c>
      <c r="AY131" s="734"/>
      <c r="AZ131" s="734"/>
      <c r="BA131" s="734"/>
      <c r="BB131" s="734"/>
      <c r="BC131" s="734"/>
      <c r="BD131" s="734"/>
      <c r="BE131" s="1036"/>
      <c r="BF131" s="1078" t="s">
        <v>67</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471</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472</v>
      </c>
      <c r="W132" s="1088"/>
      <c r="X132" s="1088"/>
      <c r="Y132" s="1088"/>
      <c r="Z132" s="1089"/>
      <c r="AA132" s="1090">
        <v>-1.32588357</v>
      </c>
      <c r="AB132" s="1091"/>
      <c r="AC132" s="1091"/>
      <c r="AD132" s="1091"/>
      <c r="AE132" s="1092"/>
      <c r="AF132" s="1093">
        <v>0.44677050800000001</v>
      </c>
      <c r="AG132" s="1091"/>
      <c r="AH132" s="1091"/>
      <c r="AI132" s="1091"/>
      <c r="AJ132" s="1092"/>
      <c r="AK132" s="1093">
        <v>-1.1708071200000001</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473</v>
      </c>
      <c r="W133" s="1071"/>
      <c r="X133" s="1071"/>
      <c r="Y133" s="1071"/>
      <c r="Z133" s="1072"/>
      <c r="AA133" s="1073">
        <v>-2.2999999999999998</v>
      </c>
      <c r="AB133" s="1074"/>
      <c r="AC133" s="1074"/>
      <c r="AD133" s="1074"/>
      <c r="AE133" s="1075"/>
      <c r="AF133" s="1073">
        <v>-1.1000000000000001</v>
      </c>
      <c r="AG133" s="1074"/>
      <c r="AH133" s="1074"/>
      <c r="AI133" s="1074"/>
      <c r="AJ133" s="1075"/>
      <c r="AK133" s="1073">
        <v>-0.6</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QJuN09jhkL8zL7wt+45NfsjGgguZiy9Mhc5vzzhBliagvDpYKy4GNo86+wfmIcW3xMGo1+72n9+5w7wRAuUZw==" saltValue="gC6e/bStQpid5j4Sh2Da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Y27" sqref="AY27:BM27"/>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uMRzDZYri/qRmn0nKgoUMgNHzo/ctTt055zez20KIYBDBEAUKYg+zoOar72tLc3QkpAMVMLOdhdWIB3bbrL/pg==" saltValue="9dgzS/tCc7wJ6H83OrjU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4" zoomScaleNormal="100" zoomScaleSheetLayoutView="55" workbookViewId="0">
      <selection activeCell="AY27" sqref="AY27:BM27"/>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lGx3Ati4A+hcj60TQxIqUd519r6McsiCsyV9FRy+oejuaI5Toc29dE7t4FjjbOFSIRDDxvTsyaNNw1qazH1HA==" saltValue="O7otLdH/sjTB2gwKEDV7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G10" workbookViewId="0">
      <selection activeCell="AY27" sqref="AY27:BM27"/>
    </sheetView>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474</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475</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476</v>
      </c>
      <c r="AP7" s="129"/>
      <c r="AQ7" s="130" t="s">
        <v>477</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478</v>
      </c>
      <c r="AQ8" s="136" t="s">
        <v>479</v>
      </c>
      <c r="AR8" s="137" t="s">
        <v>480</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481</v>
      </c>
      <c r="AL9" s="1111"/>
      <c r="AM9" s="1111"/>
      <c r="AN9" s="1112"/>
      <c r="AO9" s="138">
        <v>4394640</v>
      </c>
      <c r="AP9" s="138">
        <v>45275</v>
      </c>
      <c r="AQ9" s="139">
        <v>66486</v>
      </c>
      <c r="AR9" s="140">
        <v>-31.9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482</v>
      </c>
      <c r="AL10" s="1111"/>
      <c r="AM10" s="1111"/>
      <c r="AN10" s="1112"/>
      <c r="AO10" s="141">
        <v>748540</v>
      </c>
      <c r="AP10" s="141">
        <v>7712</v>
      </c>
      <c r="AQ10" s="142">
        <v>6147</v>
      </c>
      <c r="AR10" s="143">
        <v>25.5</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483</v>
      </c>
      <c r="AL11" s="1111"/>
      <c r="AM11" s="1111"/>
      <c r="AN11" s="1112"/>
      <c r="AO11" s="141">
        <v>23300</v>
      </c>
      <c r="AP11" s="141">
        <v>240</v>
      </c>
      <c r="AQ11" s="142">
        <v>1219</v>
      </c>
      <c r="AR11" s="143">
        <v>-80.3</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484</v>
      </c>
      <c r="AL12" s="1111"/>
      <c r="AM12" s="1111"/>
      <c r="AN12" s="1112"/>
      <c r="AO12" s="141" t="s">
        <v>485</v>
      </c>
      <c r="AP12" s="141" t="s">
        <v>485</v>
      </c>
      <c r="AQ12" s="142">
        <v>9</v>
      </c>
      <c r="AR12" s="143" t="s">
        <v>485</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486</v>
      </c>
      <c r="AL13" s="1111"/>
      <c r="AM13" s="1111"/>
      <c r="AN13" s="1112"/>
      <c r="AO13" s="141">
        <v>239214</v>
      </c>
      <c r="AP13" s="141">
        <v>2464</v>
      </c>
      <c r="AQ13" s="142">
        <v>2955</v>
      </c>
      <c r="AR13" s="143">
        <v>-16.600000000000001</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487</v>
      </c>
      <c r="AL14" s="1111"/>
      <c r="AM14" s="1111"/>
      <c r="AN14" s="1112"/>
      <c r="AO14" s="141">
        <v>46683</v>
      </c>
      <c r="AP14" s="141">
        <v>481</v>
      </c>
      <c r="AQ14" s="142">
        <v>1434</v>
      </c>
      <c r="AR14" s="143">
        <v>-66.5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488</v>
      </c>
      <c r="AL15" s="1114"/>
      <c r="AM15" s="1114"/>
      <c r="AN15" s="1115"/>
      <c r="AO15" s="141">
        <v>-192629</v>
      </c>
      <c r="AP15" s="141">
        <v>-1985</v>
      </c>
      <c r="AQ15" s="142">
        <v>-3102</v>
      </c>
      <c r="AR15" s="143">
        <v>-36</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127</v>
      </c>
      <c r="AL16" s="1114"/>
      <c r="AM16" s="1114"/>
      <c r="AN16" s="1115"/>
      <c r="AO16" s="141">
        <v>5259748</v>
      </c>
      <c r="AP16" s="141">
        <v>54188</v>
      </c>
      <c r="AQ16" s="142">
        <v>75147</v>
      </c>
      <c r="AR16" s="143">
        <v>-27.9</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489</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490</v>
      </c>
      <c r="AP20" s="150" t="s">
        <v>491</v>
      </c>
      <c r="AQ20" s="151" t="s">
        <v>492</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493</v>
      </c>
      <c r="AL21" s="1117"/>
      <c r="AM21" s="1117"/>
      <c r="AN21" s="1118"/>
      <c r="AO21" s="154">
        <v>4.58</v>
      </c>
      <c r="AP21" s="155">
        <v>6.62</v>
      </c>
      <c r="AQ21" s="156">
        <v>-2.04</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494</v>
      </c>
      <c r="AL22" s="1117"/>
      <c r="AM22" s="1117"/>
      <c r="AN22" s="1118"/>
      <c r="AO22" s="159">
        <v>93.7</v>
      </c>
      <c r="AP22" s="160">
        <v>98.3</v>
      </c>
      <c r="AQ22" s="161">
        <v>-4.5999999999999996</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495</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496</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497</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476</v>
      </c>
      <c r="AP30" s="129"/>
      <c r="AQ30" s="130" t="s">
        <v>477</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478</v>
      </c>
      <c r="AQ31" s="136" t="s">
        <v>479</v>
      </c>
      <c r="AR31" s="137" t="s">
        <v>480</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498</v>
      </c>
      <c r="AL32" s="1125"/>
      <c r="AM32" s="1125"/>
      <c r="AN32" s="1126"/>
      <c r="AO32" s="169">
        <v>2614774</v>
      </c>
      <c r="AP32" s="169">
        <v>26938</v>
      </c>
      <c r="AQ32" s="170">
        <v>34847</v>
      </c>
      <c r="AR32" s="171">
        <v>-22.7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499</v>
      </c>
      <c r="AL33" s="1125"/>
      <c r="AM33" s="1125"/>
      <c r="AN33" s="1126"/>
      <c r="AO33" s="169" t="s">
        <v>485</v>
      </c>
      <c r="AP33" s="169" t="s">
        <v>485</v>
      </c>
      <c r="AQ33" s="170" t="s">
        <v>485</v>
      </c>
      <c r="AR33" s="171" t="s">
        <v>485</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500</v>
      </c>
      <c r="AL34" s="1125"/>
      <c r="AM34" s="1125"/>
      <c r="AN34" s="1126"/>
      <c r="AO34" s="169" t="s">
        <v>485</v>
      </c>
      <c r="AP34" s="169" t="s">
        <v>485</v>
      </c>
      <c r="AQ34" s="170">
        <v>5</v>
      </c>
      <c r="AR34" s="171" t="s">
        <v>485</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501</v>
      </c>
      <c r="AL35" s="1125"/>
      <c r="AM35" s="1125"/>
      <c r="AN35" s="1126"/>
      <c r="AO35" s="169">
        <v>364354</v>
      </c>
      <c r="AP35" s="169">
        <v>3754</v>
      </c>
      <c r="AQ35" s="170">
        <v>8260</v>
      </c>
      <c r="AR35" s="171">
        <v>-54.6</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502</v>
      </c>
      <c r="AL36" s="1125"/>
      <c r="AM36" s="1125"/>
      <c r="AN36" s="1126"/>
      <c r="AO36" s="169">
        <v>9862</v>
      </c>
      <c r="AP36" s="169">
        <v>102</v>
      </c>
      <c r="AQ36" s="170">
        <v>1689</v>
      </c>
      <c r="AR36" s="171">
        <v>-94</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503</v>
      </c>
      <c r="AL37" s="1125"/>
      <c r="AM37" s="1125"/>
      <c r="AN37" s="1126"/>
      <c r="AO37" s="169">
        <v>211133</v>
      </c>
      <c r="AP37" s="169">
        <v>2175</v>
      </c>
      <c r="AQ37" s="170">
        <v>748</v>
      </c>
      <c r="AR37" s="171">
        <v>190.8</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504</v>
      </c>
      <c r="AL38" s="1128"/>
      <c r="AM38" s="1128"/>
      <c r="AN38" s="1129"/>
      <c r="AO38" s="172" t="s">
        <v>485</v>
      </c>
      <c r="AP38" s="172" t="s">
        <v>485</v>
      </c>
      <c r="AQ38" s="173">
        <v>1</v>
      </c>
      <c r="AR38" s="161" t="s">
        <v>485</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505</v>
      </c>
      <c r="AL39" s="1128"/>
      <c r="AM39" s="1128"/>
      <c r="AN39" s="1129"/>
      <c r="AO39" s="169">
        <v>-341156</v>
      </c>
      <c r="AP39" s="169">
        <v>-3515</v>
      </c>
      <c r="AQ39" s="170">
        <v>-5762</v>
      </c>
      <c r="AR39" s="171">
        <v>-39</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506</v>
      </c>
      <c r="AL40" s="1125"/>
      <c r="AM40" s="1125"/>
      <c r="AN40" s="1126"/>
      <c r="AO40" s="169">
        <v>-3075588</v>
      </c>
      <c r="AP40" s="169">
        <v>-31686</v>
      </c>
      <c r="AQ40" s="170">
        <v>-27609</v>
      </c>
      <c r="AR40" s="171">
        <v>14.8</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248</v>
      </c>
      <c r="AL41" s="1131"/>
      <c r="AM41" s="1131"/>
      <c r="AN41" s="1132"/>
      <c r="AO41" s="169">
        <v>-216621</v>
      </c>
      <c r="AP41" s="169">
        <v>-2232</v>
      </c>
      <c r="AQ41" s="170">
        <v>12179</v>
      </c>
      <c r="AR41" s="171">
        <v>-118.3</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507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508</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476</v>
      </c>
      <c r="AN49" s="1121" t="s">
        <v>509</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510</v>
      </c>
      <c r="AO50" s="186" t="s">
        <v>511</v>
      </c>
      <c r="AP50" s="187" t="s">
        <v>512</v>
      </c>
      <c r="AQ50" s="188" t="s">
        <v>513</v>
      </c>
      <c r="AR50" s="189" t="s">
        <v>514</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515</v>
      </c>
      <c r="AL51" s="182"/>
      <c r="AM51" s="190">
        <v>4179031</v>
      </c>
      <c r="AN51" s="191">
        <v>43045</v>
      </c>
      <c r="AO51" s="192">
        <v>3.7</v>
      </c>
      <c r="AP51" s="193">
        <v>45588</v>
      </c>
      <c r="AQ51" s="194">
        <v>8.6999999999999993</v>
      </c>
      <c r="AR51" s="195">
        <v>-5</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516</v>
      </c>
      <c r="AM52" s="198">
        <v>1842249</v>
      </c>
      <c r="AN52" s="199">
        <v>18976</v>
      </c>
      <c r="AO52" s="200">
        <v>-17.3</v>
      </c>
      <c r="AP52" s="201">
        <v>24150</v>
      </c>
      <c r="AQ52" s="202">
        <v>3.4</v>
      </c>
      <c r="AR52" s="203">
        <v>-20.7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517</v>
      </c>
      <c r="AL53" s="182"/>
      <c r="AM53" s="190">
        <v>2409009</v>
      </c>
      <c r="AN53" s="191">
        <v>24784</v>
      </c>
      <c r="AO53" s="192">
        <v>-42.4</v>
      </c>
      <c r="AP53" s="193">
        <v>45483</v>
      </c>
      <c r="AQ53" s="194">
        <v>-0.2</v>
      </c>
      <c r="AR53" s="195">
        <v>-42.2</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516</v>
      </c>
      <c r="AM54" s="198">
        <v>1342416</v>
      </c>
      <c r="AN54" s="199">
        <v>13811</v>
      </c>
      <c r="AO54" s="200">
        <v>-27.2</v>
      </c>
      <c r="AP54" s="201">
        <v>24241</v>
      </c>
      <c r="AQ54" s="202">
        <v>0.4</v>
      </c>
      <c r="AR54" s="203">
        <v>-27.6</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518</v>
      </c>
      <c r="AL55" s="182"/>
      <c r="AM55" s="190">
        <v>3085402</v>
      </c>
      <c r="AN55" s="191">
        <v>31738</v>
      </c>
      <c r="AO55" s="192">
        <v>28.1</v>
      </c>
      <c r="AP55" s="193">
        <v>45945</v>
      </c>
      <c r="AQ55" s="194">
        <v>1</v>
      </c>
      <c r="AR55" s="195">
        <v>27.1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516</v>
      </c>
      <c r="AM56" s="198">
        <v>1652311</v>
      </c>
      <c r="AN56" s="199">
        <v>16997</v>
      </c>
      <c r="AO56" s="200">
        <v>23.1</v>
      </c>
      <c r="AP56" s="201">
        <v>25180</v>
      </c>
      <c r="AQ56" s="202">
        <v>3.9</v>
      </c>
      <c r="AR56" s="203">
        <v>19.2</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519</v>
      </c>
      <c r="AL57" s="182"/>
      <c r="AM57" s="190">
        <v>4225802</v>
      </c>
      <c r="AN57" s="191">
        <v>43422</v>
      </c>
      <c r="AO57" s="192">
        <v>36.799999999999997</v>
      </c>
      <c r="AP57" s="193">
        <v>44475</v>
      </c>
      <c r="AQ57" s="194">
        <v>-3.2</v>
      </c>
      <c r="AR57" s="195">
        <v>40</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516</v>
      </c>
      <c r="AM58" s="198">
        <v>2351431</v>
      </c>
      <c r="AN58" s="199">
        <v>24162</v>
      </c>
      <c r="AO58" s="200">
        <v>42.2</v>
      </c>
      <c r="AP58" s="201">
        <v>24780</v>
      </c>
      <c r="AQ58" s="202">
        <v>-1.6</v>
      </c>
      <c r="AR58" s="203">
        <v>43.8</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520</v>
      </c>
      <c r="AL59" s="182"/>
      <c r="AM59" s="190">
        <v>4971264</v>
      </c>
      <c r="AN59" s="191">
        <v>51216</v>
      </c>
      <c r="AO59" s="192">
        <v>17.899999999999999</v>
      </c>
      <c r="AP59" s="193">
        <v>45982</v>
      </c>
      <c r="AQ59" s="194">
        <v>3.4</v>
      </c>
      <c r="AR59" s="195">
        <v>14.5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516</v>
      </c>
      <c r="AM60" s="198">
        <v>2098021</v>
      </c>
      <c r="AN60" s="199">
        <v>21615</v>
      </c>
      <c r="AO60" s="200">
        <v>-10.5</v>
      </c>
      <c r="AP60" s="201">
        <v>25583</v>
      </c>
      <c r="AQ60" s="202">
        <v>3.2</v>
      </c>
      <c r="AR60" s="203">
        <v>-13.7</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521</v>
      </c>
      <c r="AL61" s="204"/>
      <c r="AM61" s="205">
        <v>3774102</v>
      </c>
      <c r="AN61" s="206">
        <v>38841</v>
      </c>
      <c r="AO61" s="207">
        <v>8.8000000000000007</v>
      </c>
      <c r="AP61" s="208">
        <v>45495</v>
      </c>
      <c r="AQ61" s="209">
        <v>1.9</v>
      </c>
      <c r="AR61" s="195">
        <v>6.9</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516</v>
      </c>
      <c r="AM62" s="198">
        <v>1857286</v>
      </c>
      <c r="AN62" s="199">
        <v>19112</v>
      </c>
      <c r="AO62" s="200">
        <v>2.1</v>
      </c>
      <c r="AP62" s="201">
        <v>24787</v>
      </c>
      <c r="AQ62" s="202">
        <v>1.9</v>
      </c>
      <c r="AR62" s="203">
        <v>0.2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xkw7Puo96OYMcVfsJENTLdVA6wPyZZJDetb3oLNi/Mcida52xcfgQnrbe2KHsXcB7Z4pTSkNi6I6tG2Ljl+Y6g==" saltValue="I9tBL+uCg+zXQhNEij+D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Y27" sqref="AY27:BM27"/>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522</v>
      </c>
    </row>
    <row r="120" spans="125:125" ht="13.5" hidden="1" customHeight="1" x14ac:dyDescent="0.15"/>
    <row r="121" spans="125:125" ht="13.5" hidden="1" customHeight="1" x14ac:dyDescent="0.15">
      <c r="DU121" s="5"/>
    </row>
  </sheetData>
  <sheetProtection algorithmName="SHA-512" hashValue="7ST1JaUIUhNd8CbHJu0Xw5/lbprGaGVidvJ5R7zC+cDcQwZIYC/RhnUkGgEAcHQ/UELF4nAW+vuQk68sN6PBrg==" saltValue="OP7L3zEZ/z+PLtfcQ84z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Y27" sqref="AY27:BM27"/>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523</v>
      </c>
    </row>
  </sheetData>
  <sheetProtection algorithmName="SHA-512" hashValue="8H7HIFXr9uU4/yPl6u4Bur1UE/PTWh+ULQ+FuPPje9Xa30wCYcCgO/HeV8MtWRbO4K59r92i9lpeTkf13WRr6Q==" saltValue="WHWJUGUEnhLpB/tjadfn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election activeCell="AY27" sqref="AY27:BM27"/>
    </sheetView>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524</v>
      </c>
    </row>
    <row r="46" spans="2:10" ht="29.25" customHeight="1" thickBot="1" x14ac:dyDescent="0.25">
      <c r="B46" s="215" t="s">
        <v>24</v>
      </c>
      <c r="C46" s="216"/>
      <c r="D46" s="216"/>
      <c r="E46" s="217" t="s">
        <v>525</v>
      </c>
      <c r="F46" s="218" t="s">
        <v>3</v>
      </c>
      <c r="G46" s="219" t="s">
        <v>4</v>
      </c>
      <c r="H46" s="219" t="s">
        <v>5</v>
      </c>
      <c r="I46" s="219" t="s">
        <v>6</v>
      </c>
      <c r="J46" s="220" t="s">
        <v>7</v>
      </c>
    </row>
    <row r="47" spans="2:10" ht="57.75" customHeight="1" x14ac:dyDescent="0.15">
      <c r="B47" s="221"/>
      <c r="C47" s="1133" t="s">
        <v>526</v>
      </c>
      <c r="D47" s="1133"/>
      <c r="E47" s="1134"/>
      <c r="F47" s="222">
        <v>27.45</v>
      </c>
      <c r="G47" s="223">
        <v>28.8</v>
      </c>
      <c r="H47" s="223">
        <v>27.35</v>
      </c>
      <c r="I47" s="223">
        <v>28.1</v>
      </c>
      <c r="J47" s="224">
        <v>29.71</v>
      </c>
    </row>
    <row r="48" spans="2:10" ht="57.75" customHeight="1" x14ac:dyDescent="0.15">
      <c r="B48" s="225"/>
      <c r="C48" s="1135" t="s">
        <v>527</v>
      </c>
      <c r="D48" s="1135"/>
      <c r="E48" s="1136"/>
      <c r="F48" s="226">
        <v>5.59</v>
      </c>
      <c r="G48" s="227">
        <v>4.75</v>
      </c>
      <c r="H48" s="227">
        <v>9.9</v>
      </c>
      <c r="I48" s="227">
        <v>9.61</v>
      </c>
      <c r="J48" s="228">
        <v>2.0099999999999998</v>
      </c>
    </row>
    <row r="49" spans="2:10" ht="57.75" customHeight="1" thickBot="1" x14ac:dyDescent="0.2">
      <c r="B49" s="229"/>
      <c r="C49" s="1137" t="s">
        <v>528</v>
      </c>
      <c r="D49" s="1137"/>
      <c r="E49" s="1138"/>
      <c r="F49" s="230">
        <v>8.93</v>
      </c>
      <c r="G49" s="231">
        <v>6.24</v>
      </c>
      <c r="H49" s="231">
        <v>5.52</v>
      </c>
      <c r="I49" s="231">
        <v>3.49</v>
      </c>
      <c r="J49" s="232">
        <v>1.26</v>
      </c>
    </row>
    <row r="50" spans="2:10" x14ac:dyDescent="0.15"/>
  </sheetData>
  <sheetProtection algorithmName="SHA-512" hashValue="k1+YOnLMEW4vd45p2arMjR6om1s7e1flQ6TuAf71DfQuvLBsmR6LOcIy1lrgYybWOTFROOIfmsu4k8g2RLc10w==" saltValue="XxMtNe+7nEl17ifyt6yw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2025-08-22T05:04:40Z</cp:lastPrinted>
  <dcterms:created xsi:type="dcterms:W3CDTF">2025-07-24T11:58:08Z</dcterms:created>
  <dcterms:modified xsi:type="dcterms:W3CDTF">2025-09-29T02:23:40Z</dcterms:modified>
  <cp:category/>
</cp:coreProperties>
</file>