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NT19119\Downloads\"/>
    </mc:Choice>
  </mc:AlternateContent>
  <xr:revisionPtr revIDLastSave="0" documentId="13_ncr:1_{27852713-3D7B-42FC-B239-EDDF135AE168}" xr6:coauthVersionLast="47" xr6:coauthVersionMax="47" xr10:uidLastSave="{00000000-0000-0000-0000-000000000000}"/>
  <bookViews>
    <workbookView xWindow="-120" yWindow="-120" windowWidth="19440" windowHeight="15000" tabRatio="936" firstSheet="6"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l="1"/>
  <c r="BW34" i="10" l="1"/>
  <c r="BW35" i="10" s="1"/>
  <c r="BW36" i="10" s="1"/>
  <c r="BW37" i="10" s="1"/>
  <c r="BW38" i="10" s="1"/>
  <c r="CO34" i="10" l="1"/>
  <c r="CO35" i="10" s="1"/>
</calcChain>
</file>

<file path=xl/sharedStrings.xml><?xml version="1.0" encoding="utf-8"?>
<sst xmlns="http://schemas.openxmlformats.org/spreadsheetml/2006/main" count="1089" uniqueCount="567">
  <si>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</si>
  <si>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</si>
  <si>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</si>
  <si>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</si>
  <si>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</si>
  <si>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</si>
  <si>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</si>
  <si>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</si>
  <si>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</si>
  <si>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</si>
  <si>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</si>
  <si>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</si>
  <si>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</si>
  <si>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</si>
  <si>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</si>
  <si>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</si>
  <si>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</si>
  <si>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</si>
  <si>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</si>
  <si>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</si>
  <si>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</si>
  <si>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</si>
  <si>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</si>
  <si>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</si>
  <si>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</si>
  <si>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</si>
  <si>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</si>
  <si>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</si>
  <si>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</si>
  <si>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</si>
  <si>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</si>
  <si>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</si>
  <si>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</si>
  <si>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</si>
  <si>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</si>
  <si>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</si>
  <si>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</si>
  <si>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</si>
  <si>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</si>
  <si>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</si>
  <si>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</si>
  <si>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</si>
  <si>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</si>
  <si>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</si>
  <si>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</si>
  <si>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</si>
  <si>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</si>
  <si>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</si>
  <si>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</si>
  <si>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</si>
  <si>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</si>
  <si>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</si>
  <si>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</si>
  <si>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</si>
  <si>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</si>
  <si>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</si>
  <si>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</si>
  <si>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</si>
  <si>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</si>
  <si>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</si>
  <si>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</si>
  <si>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</si>
  <si>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</si>
  <si>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</si>
  <si>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</si>
  <si>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</si>
  <si>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</si>
  <si>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</si>
  <si>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</si>
  <si>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</si>
  <si>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</si>
  <si>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</si>
  <si>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</si>
  <si>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</si>
  <si>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</si>
  <si>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</si>
  <si>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</si>
  <si>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</si>
  <si>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</si>
  <si>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</si>
  <si>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</si>
  <si>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</si>
  <si>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</si>
  <si>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</si>
  <si>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</si>
  <si>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</si>
  <si>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</si>
  <si>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</si>
  <si>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</si>
  <si>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</si>
  <si>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</si>
  <si>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</si>
  <si>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</si>
  <si>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</si>
  <si>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</si>
  <si>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</si>
  <si>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</si>
  <si>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</si>
  <si>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</si>
  <si>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</si>
  <si>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</si>
  <si>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</si>
  <si>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</si>
  <si>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</si>
  <si>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</si>
  <si>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</si>
  <si>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</si>
  <si>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</si>
  <si>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</si>
  <si>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</si>
  <si>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</si>
  <si>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</si>
  <si>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</si>
  <si>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</si>
  <si>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</si>
  <si>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</si>
  <si>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</si>
  <si>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</si>
  <si>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</si>
  <si>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</si>
  <si>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</si>
  <si>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</si>
  <si>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</si>
  <si>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</si>
  <si>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</si>
  <si>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</si>
  <si>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</si>
  <si>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</si>
  <si>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</si>
  <si>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</si>
  <si>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</si>
  <si>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</si>
  <si>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</si>
  <si>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</si>
  <si>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</si>
  <si>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</si>
  <si>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</si>
  <si>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</si>
  <si>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</si>
  <si>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</si>
  <si>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</si>
  <si>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</si>
  <si>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</si>
  <si>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</si>
  <si>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</si>
  <si>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</si>
  <si>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</si>
  <si>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</si>
  <si>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</si>
  <si>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</si>
  <si>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</si>
  <si>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</si>
  <si>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</si>
  <si>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</si>
  <si>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</si>
  <si>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</si>
  <si>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</si>
  <si>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</si>
  <si>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</si>
  <si>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</si>
  <si>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</si>
  <si>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</si>
  <si>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</si>
  <si>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</si>
  <si>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</si>
  <si>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</si>
  <si>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</si>
  <si>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</si>
  <si>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</si>
  <si>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</si>
  <si>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</si>
  <si>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</si>
  <si>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</si>
  <si>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</si>
  <si>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</si>
  <si>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</si>
  <si>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</si>
  <si>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</si>
  <si>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</si>
  <si>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</si>
  <si>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</si>
  <si>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</si>
  <si>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</si>
  <si>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</si>
  <si>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</si>
  <si>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</si>
  <si>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</si>
  <si>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</si>
  <si>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</si>
  <si>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</si>
  <si>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</si>
  <si>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</si>
  <si>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</si>
  <si>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</si>
  <si>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</si>
  <si>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</si>
  <si>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</si>
  <si>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</si>
  <si>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</si>
  <si>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</si>
  <si>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</si>
  <si>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</si>
  <si>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福岡県那珂川市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</si>
  <si>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</si>
  <si>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</si>
  <si>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</si>
  <si>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</si>
  <si>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</si>
  <si>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</si>
  <si>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</si>
  <si>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</si>
  <si>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</si>
  <si>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</si>
  <si>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</si>
  <si>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</si>
  <si>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</si>
  <si>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</si>
  <si>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</si>
  <si>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</si>
  <si>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</si>
  <si>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</si>
  <si>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</si>
  <si>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</si>
  <si>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</si>
  <si>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</si>
  <si>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</si>
  <si>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</si>
  <si>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</si>
  <si>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</si>
  <si>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</si>
  <si>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</si>
  <si>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</si>
  <si>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</si>
  <si>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</si>
  <si>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</si>
  <si>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</si>
  <si>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</si>
  <si>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</si>
  <si>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</si>
  <si>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</si>
  <si>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</si>
  <si>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</si>
  <si>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</si>
  <si>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</si>
  <si>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</si>
  <si>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</si>
  <si>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</si>
  <si>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</si>
  <si>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</si>
  <si>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</si>
  <si>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</si>
  <si>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</si>
  <si>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</si>
  <si>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</si>
  <si>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</si>
  <si>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</si>
  <si>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</si>
  <si>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</si>
  <si>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</si>
  <si>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</si>
  <si>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</si>
  <si>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</si>
  <si>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</si>
  <si>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</si>
  <si>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</si>
  <si>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</si>
  <si>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</si>
  <si>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</si>
  <si>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</si>
  <si>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</si>
  <si>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</si>
  <si>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</si>
  <si>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</si>
  <si>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</si>
  <si>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</si>
  <si>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</si>
  <si>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</si>
  <si>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</si>
  <si>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</si>
  <si>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</si>
  <si>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</si>
  <si>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</si>
  <si>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</si>
  <si>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</si>
  <si>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</si>
  <si>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</si>
  <si>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</si>
  <si>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</si>
  <si>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</si>
  <si>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</si>
  <si>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</si>
  <si>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</si>
  <si>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</si>
  <si>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</si>
  <si>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</si>
  <si>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</si>
  <si>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</si>
  <si>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</si>
  <si>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</si>
  <si>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</si>
  <si>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</si>
  <si>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</si>
  <si>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</si>
  <si>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</si>
  <si>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</si>
  <si>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</si>
  <si>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</si>
  <si>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</si>
  <si>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</si>
  <si>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</si>
  <si>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</si>
  <si>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</si>
  <si>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</si>
  <si>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</si>
  <si>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</si>
  <si>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</si>
  <si>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</si>
  <si>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</si>
  <si>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</si>
  <si>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</si>
  <si>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</si>
  <si>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</si>
  <si>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</si>
  <si>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</si>
  <si>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</si>
  <si>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</si>
  <si>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</si>
  <si>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</si>
  <si>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</si>
  <si>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</si>
  <si>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</si>
  <si>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</si>
  <si>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</si>
  <si>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</si>
  <si>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</si>
  <si>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</si>
  <si>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</si>
  <si>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</si>
  <si>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</si>
  <si>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</si>
  <si>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</si>
  <si>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</si>
  <si>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</si>
  <si>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</si>
  <si>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</si>
  <si>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</si>
  <si>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</si>
  <si>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</si>
  <si>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</si>
  <si>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</si>
  <si>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</si>
  <si>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</si>
  <si>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</si>
  <si>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福岡県那珂川市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</si>
  <si>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</si>
  <si>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</si>
  <si>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</si>
  <si>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</si>
  <si>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</si>
  <si>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</si>
  <si>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</si>
  <si>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</si>
  <si>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</si>
  <si>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</si>
  <si>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</si>
  <si>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</si>
  <si>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</si>
  <si>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</si>
  <si>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</si>
  <si>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</si>
  <si>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</si>
  <si>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</si>
  <si>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</si>
  <si>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</si>
  <si>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</si>
  <si>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</si>
  <si>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</si>
  <si>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</si>
  <si>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</si>
  <si>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</si>
  <si>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</si>
  <si>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</si>
  <si>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</si>
  <si>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</si>
  <si>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</si>
  <si>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</si>
  <si>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</si>
  <si>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</si>
  <si>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</si>
  <si>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</si>
  <si>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</si>
  <si>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</si>
  <si>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</si>
  <si>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</si>
  <si>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</si>
  <si>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</si>
  <si>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</si>
  <si>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</si>
  <si>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</si>
  <si>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</si>
  <si>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</si>
  <si>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</si>
  <si>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</si>
  <si>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</si>
  <si>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</si>
  <si>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</si>
  <si>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</si>
  <si>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</si>
  <si>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</si>
  <si>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</si>
  <si>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</si>
  <si>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</si>
  <si>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</si>
  <si>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</si>
  <si>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</si>
  <si>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</si>
  <si>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</si>
  <si>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</si>
  <si>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</si>
  <si>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</si>
  <si>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</si>
  <si>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</si>
  <si>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</si>
  <si>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</si>
  <si>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</si>
  <si>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</si>
  <si>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</si>
  <si>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</si>
  <si>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</si>
  <si>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</si>
  <si>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</si>
  <si>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</si>
  <si>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</si>
  <si>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</si>
  <si>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</si>
  <si>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</si>
  <si>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</si>
  <si>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</si>
  <si>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</si>
  <si>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</si>
  <si>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</si>
  <si>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</si>
  <si>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</si>
  <si>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</si>
  <si>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</si>
  <si>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</si>
  <si>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</si>
  <si>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</si>
  <si>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</si>
  <si>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</si>
  <si>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</si>
  <si>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</si>
  <si>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</si>
  <si>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</si>
  <si>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</si>
  <si>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</si>
  <si>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</si>
  <si>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</si>
  <si>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</si>
  <si>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</si>
  <si>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</si>
  <si>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</si>
  <si>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</si>
  <si>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</si>
  <si>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</si>
  <si>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</si>
  <si>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</si>
  <si>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</si>
  <si>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</si>
  <si>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</si>
  <si>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</si>
  <si>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</si>
  <si>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</si>
  <si>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</si>
  <si>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</si>
  <si>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</si>
  <si>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</si>
  <si>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</si>
  <si>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</si>
  <si>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</si>
  <si>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</si>
  <si>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</si>
  <si>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</si>
  <si>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</si>
  <si>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</si>
  <si>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</si>
  <si>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</si>
  <si>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</si>
  <si>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</si>
  <si>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</si>
  <si>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</si>
  <si>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</si>
  <si>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</si>
  <si>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</si>
  <si>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</si>
  <si>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</si>
  <si>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</si>
  <si>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</si>
  <si>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</si>
  <si>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</si>
  <si>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</si>
  <si>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</si>
  <si>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</si>
  <si>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</si>
  <si>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</si>
  <si>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</si>
  <si>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</si>
  <si>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</si>
  <si>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</si>
  <si>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</si>
  <si>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</si>
  <si>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</si>
  <si>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</si>
  <si>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</si>
  <si>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</si>
  <si>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</si>
  <si>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</si>
  <si>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</si>
  <si>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</si>
  <si>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</si>
  <si>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</si>
  <si>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</si>
  <si>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</si>
  <si>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</si>
  <si>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</si>
  <si>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</si>
  <si>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</si>
  <si>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</si>
  <si>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4.62</t>
  </si>
  <si>
    <t>那珂川市下水道事業会計</t>
  </si>
  <si>
    <t>一般会計</t>
  </si>
  <si>
    <t>後期高齢者医療特別会計</t>
  </si>
  <si>
    <t>国民健康保険事業特別会計</t>
  </si>
  <si>
    <t>介護保険事業特別会計（保険事業勘定）</t>
  </si>
  <si>
    <t>▲ 0.33</t>
  </si>
  <si>
    <t>公共用地先行取得事業特別会計</t>
  </si>
  <si>
    <t>▲ 5.38</t>
  </si>
  <si>
    <t>その他会計（赤字）</t>
  </si>
  <si>
    <t>その他会計（黒字）</t>
  </si>
  <si>
    <t>R01</t>
    <phoneticPr fontId="5"/>
  </si>
  <si>
    <t>R02</t>
    <phoneticPr fontId="5"/>
  </si>
  <si>
    <t>R03</t>
    <phoneticPr fontId="5"/>
  </si>
  <si>
    <t>R04</t>
    <phoneticPr fontId="5"/>
  </si>
  <si>
    <t>R05</t>
    <phoneticPr fontId="5"/>
  </si>
  <si>
    <t>-</t>
    <phoneticPr fontId="2"/>
  </si>
  <si>
    <t>春日・大野城・那珂川消防組合</t>
    <phoneticPr fontId="2"/>
  </si>
  <si>
    <t>筑紫自治振興組合</t>
    <phoneticPr fontId="2"/>
  </si>
  <si>
    <t>春日那珂川水道企業団</t>
    <phoneticPr fontId="2"/>
  </si>
  <si>
    <t>福岡地区水道企業団</t>
    <phoneticPr fontId="2"/>
  </si>
  <si>
    <t>福岡都市圏南部環境事業組合</t>
    <phoneticPr fontId="2"/>
  </si>
  <si>
    <t>（公財）那珂川市教育文化振興財団</t>
    <rPh sb="1" eb="2">
      <t>コウ</t>
    </rPh>
    <rPh sb="2" eb="3">
      <t>ザイ</t>
    </rPh>
    <rPh sb="4" eb="8">
      <t>ナカガワシ</t>
    </rPh>
    <rPh sb="8" eb="16">
      <t>キョウイクブンカシンコウザイダン</t>
    </rPh>
    <phoneticPr fontId="2"/>
  </si>
  <si>
    <t>退職準備積立金</t>
  </si>
  <si>
    <t>公共施設等整備基金</t>
  </si>
  <si>
    <t>ふるさと応援基金</t>
  </si>
  <si>
    <t>社会体育施設整備基金</t>
  </si>
  <si>
    <t>土地開発基金</t>
    <rPh sb="0" eb="4">
      <t>トチカイハツ</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</si>
  <si>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</si>
  <si>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</si>
  <si>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の有形固定資産減価償却率は、類似団体内平均値を下回っており、前年度より0.6%減少している。これは公共施設の改修事業が進んだことにより、耐用年数が延長されたことによるものである。将来負担比率は「－％（数値なし）」であり、新たな地方債の発行を最小限にとどめ、将来の公共事業等の財源のために、計画的な基金の積立を行ってきたことが要因である。
　今後は、公共施設の老朽化に対応する維持更新や地方債を財源とする大型事業の実施が見込まれていること等を踏まえ、将来の財政的な負担を抑制しつつ公共施設等総合管理計画に基づいた適切な維持管理に努める。</t>
    <rPh sb="38" eb="39">
      <t>ド</t>
    </rPh>
    <rPh sb="45" eb="47">
      <t>ゲンショウ</t>
    </rPh>
    <rPh sb="55" eb="59">
      <t>コウキョウシセツ</t>
    </rPh>
    <rPh sb="60" eb="62">
      <t>カイシュウ</t>
    </rPh>
    <rPh sb="62" eb="64">
      <t>ジギョウ</t>
    </rPh>
    <rPh sb="65" eb="66">
      <t>スス</t>
    </rPh>
    <rPh sb="74" eb="76">
      <t>タイヨウ</t>
    </rPh>
    <rPh sb="76" eb="78">
      <t>ネンスウ</t>
    </rPh>
    <rPh sb="79" eb="81">
      <t>エンチョウ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</si>
  <si>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</si>
  <si>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</si>
  <si>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</si>
  <si>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</si>
  <si>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</si>
  <si>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</si>
  <si>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3か年平均）は、令和5年度は7.3％で前年度と比較して0.2ポイント減少している。これは、臨時財政対策債発行可能額が大幅に減（238,190千円→106,274千円）となったことに伴い、令和5年度における単年度の実質公債費比率（7.69%）が令和4年度の実質公債費比率（7.47％）と比較して減少していることが要因である。
　今後も臨時財政対策債発行可能額の減、公共施設の老朽化に対応する維持更新や地方債を財源とする大型事業の実施が見込まれるため、事業の必要性や緊急性を精査し、公債費の抑制を図ることで健全な財政運営に努める。</t>
    <rPh sb="28" eb="30">
      <t>ゼンネン</t>
    </rPh>
    <rPh sb="30" eb="31">
      <t>ド</t>
    </rPh>
    <rPh sb="43" eb="45">
      <t>ゲンショウ</t>
    </rPh>
    <rPh sb="155" eb="157">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</si>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</sst>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BIZ UDP明朝 Medium"/>
      <family val="1"/>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91F2BC8-169B-49EF-8432-F5BC05946E8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7DDD-46B3-87F7-8595D8568D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51592</c:v>
                </c:pt>
                <c:pt idx="1">
                  <c:v>62193</c:v>
                </c:pt>
                <c:pt idx="2">
                  <c:v>52273</c:v>
                </c:pt>
                <c:pt idx="3">
                  <c:v>21525</c:v>
                </c:pt>
                <c:pt idx="4">
                  <c:v>43936</c:v>
                </c:pt>
              </c:numCache>
            </c:numRef>
          </c:val>
          <c:smooth val="0"/>
          <c:extLst>
            <c:ext xmlns:c16="http://schemas.microsoft.com/office/drawing/2014/chart" uri="{C3380CC4-5D6E-409C-BE32-E72D297353CC}">
              <c16:uniqueId val="{00000001-7DDD-46B3-87F7-8595D8568D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1.42</c:v>
                </c:pt>
                <c:pt idx="1">
                  <c:v>2.57</c:v>
                </c:pt>
                <c:pt idx="2">
                  <c:v>6.16</c:v>
                </c:pt>
                <c:pt idx="3">
                  <c:v>5.51</c:v>
                </c:pt>
                <c:pt idx="4">
                  <c:v>2.59</c:v>
                </c:pt>
              </c:numCache>
            </c:numRef>
          </c:val>
          <c:extLst>
            <c:ext xmlns:c16="http://schemas.microsoft.com/office/drawing/2014/chart" uri="{C3380CC4-5D6E-409C-BE32-E72D297353CC}">
              <c16:uniqueId val="{00000000-6AED-4C66-A4E2-A34C8BCAC5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17.2</c:v>
                </c:pt>
                <c:pt idx="1">
                  <c:v>13.49</c:v>
                </c:pt>
                <c:pt idx="2">
                  <c:v>16.39</c:v>
                </c:pt>
                <c:pt idx="3">
                  <c:v>18.89</c:v>
                </c:pt>
                <c:pt idx="4">
                  <c:v>16.57</c:v>
                </c:pt>
              </c:numCache>
            </c:numRef>
          </c:val>
          <c:extLst>
            <c:ext xmlns:c16="http://schemas.microsoft.com/office/drawing/2014/chart" uri="{C3380CC4-5D6E-409C-BE32-E72D297353CC}">
              <c16:uniqueId val="{00000001-6AED-4C66-A4E2-A34C8BCAC5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0.46</c:v>
                </c:pt>
                <c:pt idx="1">
                  <c:v>6.45</c:v>
                </c:pt>
                <c:pt idx="2">
                  <c:v>12.94</c:v>
                </c:pt>
                <c:pt idx="3">
                  <c:v>1.44</c:v>
                </c:pt>
                <c:pt idx="4">
                  <c:v>-4.62</c:v>
                </c:pt>
              </c:numCache>
            </c:numRef>
          </c:val>
          <c:smooth val="0"/>
          <c:extLst>
            <c:ext xmlns:c16="http://schemas.microsoft.com/office/drawing/2014/chart" uri="{C3380CC4-5D6E-409C-BE32-E72D297353CC}">
              <c16:uniqueId val="{00000002-6AED-4C66-A4E2-A34C8BCAC5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C8-4B4A-9052-5206C9D0E0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C8-4B4A-9052-5206C9D0E0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C8-4B4A-9052-5206C9D0E0F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C8-4B4A-9052-5206C9D0E0FF}"/>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5.38</c:v>
                </c:pt>
                <c:pt idx="5">
                  <c:v>#N/A</c:v>
                </c:pt>
                <c:pt idx="6">
                  <c:v>#N/A</c:v>
                </c:pt>
                <c:pt idx="7">
                  <c:v>0</c:v>
                </c:pt>
                <c:pt idx="8">
                  <c:v>#N/A</c:v>
                </c:pt>
                <c:pt idx="9">
                  <c:v>0</c:v>
                </c:pt>
              </c:numCache>
            </c:numRef>
          </c:val>
          <c:extLst>
            <c:ext xmlns:c16="http://schemas.microsoft.com/office/drawing/2014/chart" uri="{C3380CC4-5D6E-409C-BE32-E72D297353CC}">
              <c16:uniqueId val="{00000004-A1C8-4B4A-9052-5206C9D0E0FF}"/>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0.33</c:v>
                </c:pt>
                <c:pt idx="1">
                  <c:v>#N/A</c:v>
                </c:pt>
                <c:pt idx="2">
                  <c:v>#N/A</c:v>
                </c:pt>
                <c:pt idx="3">
                  <c:v>0.8</c:v>
                </c:pt>
                <c:pt idx="4">
                  <c:v>#N/A</c:v>
                </c:pt>
                <c:pt idx="5">
                  <c:v>0.3</c:v>
                </c:pt>
                <c:pt idx="6">
                  <c:v>#N/A</c:v>
                </c:pt>
                <c:pt idx="7">
                  <c:v>0.04</c:v>
                </c:pt>
                <c:pt idx="8">
                  <c:v>#N/A</c:v>
                </c:pt>
                <c:pt idx="9">
                  <c:v>0.05</c:v>
                </c:pt>
              </c:numCache>
            </c:numRef>
          </c:val>
          <c:extLst>
            <c:ext xmlns:c16="http://schemas.microsoft.com/office/drawing/2014/chart" uri="{C3380CC4-5D6E-409C-BE32-E72D297353CC}">
              <c16:uniqueId val="{00000005-A1C8-4B4A-9052-5206C9D0E0F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0.68</c:v>
                </c:pt>
                <c:pt idx="2">
                  <c:v>#N/A</c:v>
                </c:pt>
                <c:pt idx="3">
                  <c:v>0.59</c:v>
                </c:pt>
                <c:pt idx="4">
                  <c:v>#N/A</c:v>
                </c:pt>
                <c:pt idx="5">
                  <c:v>1.07</c:v>
                </c:pt>
                <c:pt idx="6">
                  <c:v>#N/A</c:v>
                </c:pt>
                <c:pt idx="7">
                  <c:v>0.62</c:v>
                </c:pt>
                <c:pt idx="8">
                  <c:v>#N/A</c:v>
                </c:pt>
                <c:pt idx="9">
                  <c:v>0.24</c:v>
                </c:pt>
              </c:numCache>
            </c:numRef>
          </c:val>
          <c:extLst>
            <c:ext xmlns:c16="http://schemas.microsoft.com/office/drawing/2014/chart" uri="{C3380CC4-5D6E-409C-BE32-E72D297353CC}">
              <c16:uniqueId val="{00000006-A1C8-4B4A-9052-5206C9D0E0FF}"/>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0.23</c:v>
                </c:pt>
                <c:pt idx="4">
                  <c:v>#N/A</c:v>
                </c:pt>
                <c:pt idx="5">
                  <c:v>0.2</c:v>
                </c:pt>
                <c:pt idx="6">
                  <c:v>#N/A</c:v>
                </c:pt>
                <c:pt idx="7">
                  <c:v>0.22</c:v>
                </c:pt>
                <c:pt idx="8">
                  <c:v>#N/A</c:v>
                </c:pt>
                <c:pt idx="9">
                  <c:v>0.26</c:v>
                </c:pt>
              </c:numCache>
            </c:numRef>
          </c:val>
          <c:extLst>
            <c:ext xmlns:c16="http://schemas.microsoft.com/office/drawing/2014/chart" uri="{C3380CC4-5D6E-409C-BE32-E72D297353CC}">
              <c16:uniqueId val="{00000007-A1C8-4B4A-9052-5206C9D0E0F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1.41</c:v>
                </c:pt>
                <c:pt idx="2">
                  <c:v>#N/A</c:v>
                </c:pt>
                <c:pt idx="3">
                  <c:v>2.56</c:v>
                </c:pt>
                <c:pt idx="4">
                  <c:v>#N/A</c:v>
                </c:pt>
                <c:pt idx="5">
                  <c:v>11.54</c:v>
                </c:pt>
                <c:pt idx="6">
                  <c:v>#N/A</c:v>
                </c:pt>
                <c:pt idx="7">
                  <c:v>5.51</c:v>
                </c:pt>
                <c:pt idx="8">
                  <c:v>#N/A</c:v>
                </c:pt>
                <c:pt idx="9">
                  <c:v>2.59</c:v>
                </c:pt>
              </c:numCache>
            </c:numRef>
          </c:val>
          <c:extLst>
            <c:ext xmlns:c16="http://schemas.microsoft.com/office/drawing/2014/chart" uri="{C3380CC4-5D6E-409C-BE32-E72D297353CC}">
              <c16:uniqueId val="{00000008-A1C8-4B4A-9052-5206C9D0E0FF}"/>
            </c:ext>
          </c:extLst>
        </c:ser>
        <c:ser>
          <c:idx val="9"/>
          <c:order val="9"/>
          <c:tx>
            <c:strRef>
              <c:f>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9.81</c:v>
                </c:pt>
                <c:pt idx="2">
                  <c:v>#N/A</c:v>
                </c:pt>
                <c:pt idx="3">
                  <c:v>10.43</c:v>
                </c:pt>
                <c:pt idx="4">
                  <c:v>#N/A</c:v>
                </c:pt>
                <c:pt idx="5">
                  <c:v>10.210000000000001</c:v>
                </c:pt>
                <c:pt idx="6">
                  <c:v>#N/A</c:v>
                </c:pt>
                <c:pt idx="7">
                  <c:v>10.73</c:v>
                </c:pt>
                <c:pt idx="8">
                  <c:v>#N/A</c:v>
                </c:pt>
                <c:pt idx="9">
                  <c:v>10.64</c:v>
                </c:pt>
              </c:numCache>
            </c:numRef>
          </c:val>
          <c:extLst>
            <c:ext xmlns:c16="http://schemas.microsoft.com/office/drawing/2014/chart" uri="{C3380CC4-5D6E-409C-BE32-E72D297353CC}">
              <c16:uniqueId val="{00000009-A1C8-4B4A-9052-5206C9D0E0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1045</c:v>
                </c:pt>
                <c:pt idx="5">
                  <c:v>1025</c:v>
                </c:pt>
                <c:pt idx="8">
                  <c:v>1046</c:v>
                </c:pt>
                <c:pt idx="11">
                  <c:v>1026</c:v>
                </c:pt>
                <c:pt idx="14">
                  <c:v>1013</c:v>
                </c:pt>
              </c:numCache>
            </c:numRef>
          </c:val>
          <c:extLst>
            <c:ext xmlns:c16="http://schemas.microsoft.com/office/drawing/2014/chart" uri="{C3380CC4-5D6E-409C-BE32-E72D297353CC}">
              <c16:uniqueId val="{00000000-4EAA-4E0C-ABE3-C6BE6C7A21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EAA-4E0C-ABE3-C6BE6C7A21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234</c:v>
                </c:pt>
                <c:pt idx="3">
                  <c:v>242</c:v>
                </c:pt>
                <c:pt idx="6">
                  <c:v>193</c:v>
                </c:pt>
                <c:pt idx="9">
                  <c:v>207</c:v>
                </c:pt>
                <c:pt idx="12">
                  <c:v>192</c:v>
                </c:pt>
              </c:numCache>
            </c:numRef>
          </c:val>
          <c:extLst>
            <c:ext xmlns:c16="http://schemas.microsoft.com/office/drawing/2014/chart" uri="{C3380CC4-5D6E-409C-BE32-E72D297353CC}">
              <c16:uniqueId val="{00000002-4EAA-4E0C-ABE3-C6BE6C7A21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145</c:v>
                </c:pt>
                <c:pt idx="3">
                  <c:v>157</c:v>
                </c:pt>
                <c:pt idx="6">
                  <c:v>172</c:v>
                </c:pt>
                <c:pt idx="9">
                  <c:v>164</c:v>
                </c:pt>
                <c:pt idx="12">
                  <c:v>188</c:v>
                </c:pt>
              </c:numCache>
            </c:numRef>
          </c:val>
          <c:extLst>
            <c:ext xmlns:c16="http://schemas.microsoft.com/office/drawing/2014/chart" uri="{C3380CC4-5D6E-409C-BE32-E72D297353CC}">
              <c16:uniqueId val="{00000003-4EAA-4E0C-ABE3-C6BE6C7A21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c:v>
                </c:pt>
                <c:pt idx="3">
                  <c:v>16</c:v>
                </c:pt>
                <c:pt idx="6">
                  <c:v>16</c:v>
                </c:pt>
                <c:pt idx="9">
                  <c:v>14</c:v>
                </c:pt>
                <c:pt idx="12">
                  <c:v>17</c:v>
                </c:pt>
              </c:numCache>
            </c:numRef>
          </c:val>
          <c:extLst>
            <c:ext xmlns:c16="http://schemas.microsoft.com/office/drawing/2014/chart" uri="{C3380CC4-5D6E-409C-BE32-E72D297353CC}">
              <c16:uniqueId val="{00000004-4EAA-4E0C-ABE3-C6BE6C7A21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AA-4E0C-ABE3-C6BE6C7A21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AA-4E0C-ABE3-C6BE6C7A21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1288</c:v>
                </c:pt>
                <c:pt idx="3">
                  <c:v>1328</c:v>
                </c:pt>
                <c:pt idx="6">
                  <c:v>1341</c:v>
                </c:pt>
                <c:pt idx="9">
                  <c:v>1370</c:v>
                </c:pt>
                <c:pt idx="12">
                  <c:v>1339</c:v>
                </c:pt>
              </c:numCache>
            </c:numRef>
          </c:val>
          <c:extLst>
            <c:ext xmlns:c16="http://schemas.microsoft.com/office/drawing/2014/chart" uri="{C3380CC4-5D6E-409C-BE32-E72D297353CC}">
              <c16:uniqueId val="{00000007-4EAA-4E0C-ABE3-C6BE6C7A21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635</c:v>
                </c:pt>
                <c:pt idx="2">
                  <c:v>#N/A</c:v>
                </c:pt>
                <c:pt idx="3">
                  <c:v>#N/A</c:v>
                </c:pt>
                <c:pt idx="4">
                  <c:v>718</c:v>
                </c:pt>
                <c:pt idx="5">
                  <c:v>#N/A</c:v>
                </c:pt>
                <c:pt idx="6">
                  <c:v>#N/A</c:v>
                </c:pt>
                <c:pt idx="7">
                  <c:v>676</c:v>
                </c:pt>
                <c:pt idx="8">
                  <c:v>#N/A</c:v>
                </c:pt>
                <c:pt idx="9">
                  <c:v>#N/A</c:v>
                </c:pt>
                <c:pt idx="10">
                  <c:v>729</c:v>
                </c:pt>
                <c:pt idx="11">
                  <c:v>#N/A</c:v>
                </c:pt>
                <c:pt idx="12">
                  <c:v>#N/A</c:v>
                </c:pt>
                <c:pt idx="13">
                  <c:v>723</c:v>
                </c:pt>
                <c:pt idx="14">
                  <c:v>#N/A</c:v>
                </c:pt>
              </c:numCache>
            </c:numRef>
          </c:val>
          <c:smooth val="0"/>
          <c:extLst>
            <c:ext xmlns:c16="http://schemas.microsoft.com/office/drawing/2014/chart" uri="{C3380CC4-5D6E-409C-BE32-E72D297353CC}">
              <c16:uniqueId val="{00000008-4EAA-4E0C-ABE3-C6BE6C7A21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12375</c:v>
                </c:pt>
                <c:pt idx="5">
                  <c:v>13654</c:v>
                </c:pt>
                <c:pt idx="8">
                  <c:v>13551</c:v>
                </c:pt>
                <c:pt idx="11">
                  <c:v>13052</c:v>
                </c:pt>
                <c:pt idx="14">
                  <c:v>12767</c:v>
                </c:pt>
              </c:numCache>
            </c:numRef>
          </c:val>
          <c:extLst>
            <c:ext xmlns:c16="http://schemas.microsoft.com/office/drawing/2014/chart" uri="{C3380CC4-5D6E-409C-BE32-E72D297353CC}">
              <c16:uniqueId val="{00000000-2832-47E1-82A4-DE8159045C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185</c:v>
                </c:pt>
                <c:pt idx="8">
                  <c:v>162</c:v>
                </c:pt>
                <c:pt idx="11">
                  <c:v>139</c:v>
                </c:pt>
                <c:pt idx="14">
                  <c:v>118</c:v>
                </c:pt>
              </c:numCache>
            </c:numRef>
          </c:val>
          <c:extLst>
            <c:ext xmlns:c16="http://schemas.microsoft.com/office/drawing/2014/chart" uri="{C3380CC4-5D6E-409C-BE32-E72D297353CC}">
              <c16:uniqueId val="{00000001-2832-47E1-82A4-DE8159045C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8139</c:v>
                </c:pt>
                <c:pt idx="5">
                  <c:v>6974</c:v>
                </c:pt>
                <c:pt idx="8">
                  <c:v>7216</c:v>
                </c:pt>
                <c:pt idx="11">
                  <c:v>7464</c:v>
                </c:pt>
                <c:pt idx="14">
                  <c:v>7546</c:v>
                </c:pt>
              </c:numCache>
            </c:numRef>
          </c:val>
          <c:extLst>
            <c:ext xmlns:c16="http://schemas.microsoft.com/office/drawing/2014/chart" uri="{C3380CC4-5D6E-409C-BE32-E72D297353CC}">
              <c16:uniqueId val="{00000002-2832-47E1-82A4-DE8159045C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32-47E1-82A4-DE8159045C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32-47E1-82A4-DE8159045C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32-47E1-82A4-DE8159045C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1067</c:v>
                </c:pt>
                <c:pt idx="3">
                  <c:v>1072</c:v>
                </c:pt>
                <c:pt idx="6">
                  <c:v>1078</c:v>
                </c:pt>
                <c:pt idx="9">
                  <c:v>1088</c:v>
                </c:pt>
                <c:pt idx="12">
                  <c:v>1184</c:v>
                </c:pt>
              </c:numCache>
            </c:numRef>
          </c:val>
          <c:extLst>
            <c:ext xmlns:c16="http://schemas.microsoft.com/office/drawing/2014/chart" uri="{C3380CC4-5D6E-409C-BE32-E72D297353CC}">
              <c16:uniqueId val="{00000006-2832-47E1-82A4-DE8159045C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2244</c:v>
                </c:pt>
                <c:pt idx="3">
                  <c:v>2062</c:v>
                </c:pt>
                <c:pt idx="6">
                  <c:v>1819</c:v>
                </c:pt>
                <c:pt idx="9">
                  <c:v>1574</c:v>
                </c:pt>
                <c:pt idx="12">
                  <c:v>1393</c:v>
                </c:pt>
              </c:numCache>
            </c:numRef>
          </c:val>
          <c:extLst>
            <c:ext xmlns:c16="http://schemas.microsoft.com/office/drawing/2014/chart" uri="{C3380CC4-5D6E-409C-BE32-E72D297353CC}">
              <c16:uniqueId val="{00000007-2832-47E1-82A4-DE8159045C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203</c:v>
                </c:pt>
                <c:pt idx="3">
                  <c:v>220</c:v>
                </c:pt>
                <c:pt idx="6">
                  <c:v>228</c:v>
                </c:pt>
                <c:pt idx="9">
                  <c:v>196</c:v>
                </c:pt>
                <c:pt idx="12">
                  <c:v>200</c:v>
                </c:pt>
              </c:numCache>
            </c:numRef>
          </c:val>
          <c:extLst>
            <c:ext xmlns:c16="http://schemas.microsoft.com/office/drawing/2014/chart" uri="{C3380CC4-5D6E-409C-BE32-E72D297353CC}">
              <c16:uniqueId val="{00000008-2832-47E1-82A4-DE8159045C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32-47E1-82A4-DE8159045C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13059</c:v>
                </c:pt>
                <c:pt idx="3">
                  <c:v>13900</c:v>
                </c:pt>
                <c:pt idx="6">
                  <c:v>14005</c:v>
                </c:pt>
                <c:pt idx="9">
                  <c:v>13327</c:v>
                </c:pt>
                <c:pt idx="12">
                  <c:v>13559</c:v>
                </c:pt>
              </c:numCache>
            </c:numRef>
          </c:val>
          <c:extLst>
            <c:ext xmlns:c16="http://schemas.microsoft.com/office/drawing/2014/chart" uri="{C3380CC4-5D6E-409C-BE32-E72D297353CC}">
              <c16:uniqueId val="{0000000A-2832-47E1-82A4-DE8159045C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32-47E1-82A4-DE8159045C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1751</c:v>
                </c:pt>
                <c:pt idx="1">
                  <c:v>1982</c:v>
                </c:pt>
                <c:pt idx="2">
                  <c:v>1774</c:v>
                </c:pt>
              </c:numCache>
            </c:numRef>
          </c:val>
          <c:extLst>
            <c:ext xmlns:c16="http://schemas.microsoft.com/office/drawing/2014/chart" uri="{C3380CC4-5D6E-409C-BE32-E72D297353CC}">
              <c16:uniqueId val="{00000000-8066-481C-8ACC-FD3CECB50C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1352</c:v>
                </c:pt>
                <c:pt idx="1">
                  <c:v>1184</c:v>
                </c:pt>
                <c:pt idx="2">
                  <c:v>1016</c:v>
                </c:pt>
              </c:numCache>
            </c:numRef>
          </c:val>
          <c:extLst>
            <c:ext xmlns:c16="http://schemas.microsoft.com/office/drawing/2014/chart" uri="{C3380CC4-5D6E-409C-BE32-E72D297353CC}">
              <c16:uniqueId val="{00000001-8066-481C-8ACC-FD3CECB50C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4369</c:v>
                </c:pt>
                <c:pt idx="1">
                  <c:v>4552</c:v>
                </c:pt>
                <c:pt idx="2">
                  <c:v>4762</c:v>
                </c:pt>
              </c:numCache>
            </c:numRef>
          </c:val>
          <c:extLst>
            <c:ext xmlns:c16="http://schemas.microsoft.com/office/drawing/2014/chart" uri="{C3380CC4-5D6E-409C-BE32-E72D297353CC}">
              <c16:uniqueId val="{00000002-8066-481C-8ACC-FD3CECB50C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{8B1B3C7C-0610-4F83-A596-8C3863327CF2}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A8-41C0-A9ED-F4529AB060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{8C4BDF59-4DFE-458C-97B0-6A305B3878FA}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A8-41C0-A9ED-F4529AB060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{ED8496F3-3143-4A0B-B0E6-4D50B1B13432}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A8-41C0-A9ED-F4529AB060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{41C7D73F-93C2-4094-917A-DADB5E8A5907}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A8-41C0-A9ED-F4529AB060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{9E2E4B94-6FE1-4AC3-973F-06C422291B36}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A8-41C0-A9ED-F4529AB060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{0344667B-FD20-4721-A41F-8EEA7D3CD774}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A8-41C0-A9ED-F4529AB060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{0830A65C-9414-4B06-B2D5-DDCFC295C69F}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A8-41C0-A9ED-F4529AB060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{2256120E-D8B8-48A8-A53F-83AC24E46A32}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A8-41C0-A9ED-F4529AB060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{89EF4E11-23F0-4BCF-8D8A-A5A7BE52B328}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A8-41C0-A9ED-F4529AB060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48.6</c:v>
                </c:pt>
                <c:pt idx="8">
                  <c:v>49.3</c:v>
                </c:pt>
                <c:pt idx="16">
                  <c:v>49.7</c:v>
                </c:pt>
                <c:pt idx="24">
                  <c:v>50.7</c:v>
                </c:pt>
                <c:pt idx="32">
                  <c:v>50.1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AA8-41C0-A9ED-F4529AB060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{79079006-99B8-4903-A391-A245BD3605B7}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A8-41C0-A9ED-F4529AB060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{8EDF093C-B2D3-4121-AA3B-C9ED65EE693B}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A8-41C0-A9ED-F4529AB060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{84BF809A-EBD4-48A2-9A3B-2E396C40003B}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A8-41C0-A9ED-F4529AB060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{ECD5F709-7374-4B8E-9CEF-7DB1EB99EEE0}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A8-41C0-A9ED-F4529AB060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{6DC65338-C2DF-4053-8243-413F78B5A824}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A8-41C0-A9ED-F4529AB060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{94778AC9-47CD-4E17-868E-9C4B3C4E4CC7}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A8-41C0-A9ED-F4529AB060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{B187DB46-4058-443C-8EA7-5CFBAE18AD32}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A8-41C0-A9ED-F4529AB060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{02DF9073-9EEE-4754-ABF0-2699954E1F24}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A8-41C0-A9ED-F4529AB060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{85C0DE3A-1B7E-4C9E-BAD5-D22625D22BEF}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A8-41C0-A9ED-F4529AB060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AA8-41C0-A9ED-F4529AB06049}"/>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{EC4BACE8-DA97-47EF-8380-F64AD343C7B4}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B1E-4399-8CEE-C90AD74C52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{56E68935-0AA5-4347-A104-4744D87A3EDF}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1E-4399-8CEE-C90AD74C52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{755F8A5B-D21E-439F-AE18-3B4C8E7B1E45}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1E-4399-8CEE-C90AD74C52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{CED374EB-0C0C-454F-A380-741F774546F5}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1E-4399-8CEE-C90AD74C52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{CEC5D4A0-C9D6-4314-AB65-3481940DA166}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1E-4399-8CEE-C90AD74C529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{0B5FBE74-8555-4E9D-9D75-2E0F30EDF06E}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B1E-4399-8CEE-C90AD74C529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{10341A5B-D518-4EA9-9219-E59CD20C805F}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B1E-4399-8CEE-C90AD74C529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{FF9A815A-45A4-466A-9D8C-32B1C6C425D6}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B1E-4399-8CEE-C90AD74C529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{2282E4DF-468A-4089-90CA-42340FF2B007}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B1E-4399-8CEE-C90AD74C52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6.8</c:v>
                </c:pt>
                <c:pt idx="16">
                  <c:v>7.4</c:v>
                </c:pt>
                <c:pt idx="24">
                  <c:v>7.5</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B1E-4399-8CEE-C90AD74C52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{1D466CC1-27FA-453E-A223-95E43EEA14D2}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B1E-4399-8CEE-C90AD74C52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{0821E999-4888-4E4F-B59D-AF0D5F18C972}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1E-4399-8CEE-C90AD74C52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{520DE3CF-2EDB-43FC-A179-B1960B2E000B}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1E-4399-8CEE-C90AD74C52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{AEEC7F4C-EBD2-41D0-8D31-F915F5739BEB}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1E-4399-8CEE-C90AD74C52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{05818B1D-8548-442C-A53B-E1E6EE4C104E}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1E-4399-8CEE-C90AD74C529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{17E921A8-14D6-4356-8D8C-919E2B4B408E}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B1E-4399-8CEE-C90AD74C529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{2CD12B16-7FD8-40AD-8D28-64EBFC0EFED3}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B1E-4399-8CEE-C90AD74C5298}"/>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{5E04D266-642A-4657-BEE1-A997FB853530}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B1E-4399-8CEE-C90AD74C5298}"/>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{794CC6F4-C9F1-4ACE-8D6A-BCC743CAC68D}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B1E-4399-8CEE-C90AD74C52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B1E-4399-8CEE-C90AD74C5298}"/>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元利償還金は、令和元年度から増額傾向であったが、令和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百万の減額となった。過去の借入案件の完済や償還額に対して新規借入額が減少したことなどが要因である。</a:t>
          </a:r>
        </a:p>
        <a:p>
          <a:r>
            <a:rPr kumimoji="1" lang="ja-JP" altLang="en-US" sz="1400">
              <a:latin typeface="ＭＳ ゴシック" pitchFamily="49" charset="-128"/>
              <a:ea typeface="ＭＳ ゴシック" pitchFamily="49" charset="-128"/>
            </a:rPr>
            <a:t>　今後も、公共施設の更新や長寿命化等に伴う事業の増加が見込まれるため、より事業の必要性、緊急性を精査し、地方債の発行を最小限に止めることで、健全な財政運営が行えるように努める。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年度の一般会計等に係る地方債の現在高は</a:t>
          </a:r>
          <a:r>
            <a:rPr kumimoji="1" lang="en-US" altLang="ja-JP" sz="1400">
              <a:latin typeface="ＭＳ ゴシック" pitchFamily="49" charset="-128"/>
              <a:ea typeface="ＭＳ ゴシック" pitchFamily="49" charset="-128"/>
            </a:rPr>
            <a:t>13,559</a:t>
          </a:r>
          <a:r>
            <a:rPr kumimoji="1" lang="ja-JP" altLang="en-US" sz="1400">
              <a:latin typeface="ＭＳ ゴシック" pitchFamily="49" charset="-128"/>
              <a:ea typeface="ＭＳ ゴシック" pitchFamily="49" charset="-128"/>
            </a:rPr>
            <a:t>百万円であり、令和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13,327</a:t>
          </a:r>
          <a:r>
            <a:rPr kumimoji="1" lang="ja-JP" altLang="en-US" sz="1400">
              <a:latin typeface="ＭＳ ゴシック" pitchFamily="49" charset="-128"/>
              <a:ea typeface="ＭＳ ゴシック" pitchFamily="49" charset="-128"/>
            </a:rPr>
            <a:t>百万円と比較して</a:t>
          </a:r>
          <a:r>
            <a:rPr kumimoji="1" lang="en-US" altLang="ja-JP" sz="1400">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百万円の増額となっている。これは、発行額が起債の償還額を上回ったためである。</a:t>
          </a:r>
        </a:p>
        <a:p>
          <a:r>
            <a:rPr kumimoji="1" lang="ja-JP" altLang="en-US" sz="1400">
              <a:latin typeface="ＭＳ ゴシック" pitchFamily="49" charset="-128"/>
              <a:ea typeface="ＭＳ ゴシック" pitchFamily="49" charset="-128"/>
            </a:rPr>
            <a:t>　また、充当可能財源のうち充当可能基金については、令和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7,546</a:t>
          </a:r>
          <a:r>
            <a:rPr kumimoji="1" lang="ja-JP" altLang="en-US" sz="1400">
              <a:latin typeface="ＭＳ ゴシック" pitchFamily="49" charset="-128"/>
              <a:ea typeface="ＭＳ ゴシック" pitchFamily="49" charset="-128"/>
            </a:rPr>
            <a:t>百万円と、令和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7,464</a:t>
          </a:r>
          <a:r>
            <a:rPr kumimoji="1" lang="ja-JP" altLang="en-US" sz="1400">
              <a:latin typeface="ＭＳ ゴシック" pitchFamily="49" charset="-128"/>
              <a:ea typeface="ＭＳ ゴシック" pitchFamily="49" charset="-128"/>
            </a:rPr>
            <a:t>百万円と比較し、</a:t>
          </a:r>
          <a:r>
            <a:rPr kumimoji="1" lang="en-US" altLang="ja-JP" sz="1400">
              <a:latin typeface="ＭＳ ゴシック" pitchFamily="49" charset="-128"/>
              <a:ea typeface="ＭＳ ゴシック" pitchFamily="49" charset="-128"/>
            </a:rPr>
            <a:t>82</a:t>
          </a:r>
          <a:r>
            <a:rPr kumimoji="1" lang="ja-JP" altLang="en-US" sz="1400">
              <a:latin typeface="ＭＳ ゴシック" pitchFamily="49" charset="-128"/>
              <a:ea typeface="ＭＳ ゴシック" pitchFamily="49" charset="-128"/>
            </a:rPr>
            <a:t>百万円の増額となっている。これは、予算編成上の財源調整としての取り崩しが発生せず、積立額が取崩額を上回ったためである。　</a:t>
          </a:r>
        </a:p>
        <a:p>
          <a:r>
            <a:rPr kumimoji="1" lang="ja-JP" altLang="en-US" sz="1400">
              <a:latin typeface="ＭＳ ゴシック" pitchFamily="49" charset="-128"/>
              <a:ea typeface="ＭＳ ゴシック" pitchFamily="49" charset="-128"/>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これは、災害復旧費の増加や決算剰余金の状況を考慮し前年度に比べて基金への積立額が減額となったことが要因である。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・運用益並びに計画的な原資の積立も行っていく。</a:t>
          </a: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・退職準備積立金：特別職職員並びに一般職職員の退職手当に充てる。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・公共施設等整備基金：公共施設の計画的な整備に要する事業費に充てる。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・ふるさと応援基金：子育て支援に関する事業費、子どもの教育環境の充実に関する事業費、自然と歴史に触れあう場の整備に関する事業費、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協働のまちづくりの推進に関する事業費等に充てる。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・社会体育施設整備基金：社会体育施設の用地取得及び整備資金に充てる。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・土地開発基金：公用若しくは公共用に供する土地又は公共の利益のために取得する必要のある土地の取得資金に充てる。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これは、ふるさと応援寄附金の増額により積立額が、事業費の財源として取崩を行った金額を上回ったためである。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年度の当該残高は、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これは、当該年度中に退職した職員分の手当額の財源として取崩を行った金額より積立額が上回ったためである。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・退職準備積立基金：退職手当負担見込額を確保できるよう、計画的に積立を行う。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これは、災害復旧費の増加等に係る財源調整として取崩を行ったためである。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・財政調整基金の残高は、近年突発的に発生する災害対応や予測不能な社会環境への対応に備え原資の積み立ても行う。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年度の減債基金残高は、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年度同様、公債費の増加傾向をふまえて取崩を行ったためである。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6EAD0109-FBAF-42A3-A23F-675F73723A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508D6327-C9A9-49EE-84E5-65E143ED7B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809095CE-A411-4C55-A6AC-B3D909B225F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4B4D6DED-CAF3-47F6-B637-4B8AD42C8A2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05C3CCCB-7279-460A-B0E9-460448C02DF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a:extLst>
            <a:ext uri="{FF2B5EF4-FFF2-40B4-BE49-F238E27FC236}">
              <a16:creationId xmlns:a16="http://schemas.microsoft.com/office/drawing/2014/main" id="{8D01C9E2-5A65-45C6-BF67-DB9F7F15292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a:extLst>
            <a:ext uri="{FF2B5EF4-FFF2-40B4-BE49-F238E27FC236}">
              <a16:creationId xmlns:a16="http://schemas.microsoft.com/office/drawing/2014/main" id="{00D5EE1A-9E28-4299-B7C8-78508C84CF1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a:extLst>
            <a:ext uri="{FF2B5EF4-FFF2-40B4-BE49-F238E27FC236}">
              <a16:creationId xmlns:a16="http://schemas.microsoft.com/office/drawing/2014/main" id="{0E1D7473-D188-4D2E-816C-8FBF5C572DA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a:extLst>
            <a:ext uri="{FF2B5EF4-FFF2-40B4-BE49-F238E27FC236}">
              <a16:creationId xmlns:a16="http://schemas.microsoft.com/office/drawing/2014/main" id="{4C4875A4-502F-477C-85F1-CBE95491F05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a:extLst>
            <a:ext uri="{FF2B5EF4-FFF2-40B4-BE49-F238E27FC236}">
              <a16:creationId xmlns:a16="http://schemas.microsoft.com/office/drawing/2014/main" id="{E0536B68-9C24-4896-AA94-15CF2AEF20C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a:extLst>
            <a:ext uri="{FF2B5EF4-FFF2-40B4-BE49-F238E27FC236}">
              <a16:creationId xmlns:a16="http://schemas.microsoft.com/office/drawing/2014/main" id="{4E020F21-4B1E-4DBE-AA09-D1710E8919E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a:extLst>
            <a:ext uri="{FF2B5EF4-FFF2-40B4-BE49-F238E27FC236}">
              <a16:creationId xmlns:a16="http://schemas.microsoft.com/office/drawing/2014/main" id="{A5C8CB92-B69F-4B24-8EF3-DB899D37E50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a:extLst>
            <a:ext uri="{FF2B5EF4-FFF2-40B4-BE49-F238E27FC236}">
              <a16:creationId xmlns:a16="http://schemas.microsoft.com/office/drawing/2014/main" id="{1424B2F8-23DE-4095-9BFC-56327575E4A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a:extLst>
            <a:ext uri="{FF2B5EF4-FFF2-40B4-BE49-F238E27FC236}">
              <a16:creationId xmlns:a16="http://schemas.microsoft.com/office/drawing/2014/main" id="{0A3FA66A-EFCB-4460-8138-2C7CDA39A56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a:extLst>
            <a:ext uri="{FF2B5EF4-FFF2-40B4-BE49-F238E27FC236}">
              <a16:creationId xmlns:a16="http://schemas.microsoft.com/office/drawing/2014/main" id="{6594F7FC-2C47-429B-A1BF-504C3B6D701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a:extLst>
            <a:ext uri="{FF2B5EF4-FFF2-40B4-BE49-F238E27FC236}">
              <a16:creationId xmlns:a16="http://schemas.microsoft.com/office/drawing/2014/main" id="{1D197FB3-82E5-4E1C-A6B1-81CA018DE36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a:extLst>
            <a:ext uri="{FF2B5EF4-FFF2-40B4-BE49-F238E27FC236}">
              <a16:creationId xmlns:a16="http://schemas.microsoft.com/office/drawing/2014/main" id="{5F5F3537-1978-4412-B49D-D77088BDDC9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a:extLst>
            <a:ext uri="{FF2B5EF4-FFF2-40B4-BE49-F238E27FC236}">
              <a16:creationId xmlns:a16="http://schemas.microsoft.com/office/drawing/2014/main" id="{838D6742-9484-4007-9158-823835A5A9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a:extLst>
            <a:ext uri="{FF2B5EF4-FFF2-40B4-BE49-F238E27FC236}">
              <a16:creationId xmlns:a16="http://schemas.microsoft.com/office/drawing/2014/main" id="{120A69D4-5563-4418-B43C-060D97F3F50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a:extLst>
            <a:ext uri="{FF2B5EF4-FFF2-40B4-BE49-F238E27FC236}">
              <a16:creationId xmlns:a16="http://schemas.microsoft.com/office/drawing/2014/main" id="{A075858D-D3D9-4635-B808-2D1B9C5A018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a:extLst>
            <a:ext uri="{FF2B5EF4-FFF2-40B4-BE49-F238E27FC236}">
              <a16:creationId xmlns:a16="http://schemas.microsoft.com/office/drawing/2014/main" id="{A72DE4AE-CC67-426C-8345-ED3EB2EE3D6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a:extLst>
            <a:ext uri="{FF2B5EF4-FFF2-40B4-BE49-F238E27FC236}">
              <a16:creationId xmlns:a16="http://schemas.microsoft.com/office/drawing/2014/main" id="{B77AC555-48D3-4BAA-93C5-76CCB7CFFF6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a:extLst>
            <a:ext uri="{FF2B5EF4-FFF2-40B4-BE49-F238E27FC236}">
              <a16:creationId xmlns:a16="http://schemas.microsoft.com/office/drawing/2014/main" id="{11748BED-4235-46AD-8BB5-5C8C6E1EE13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a:extLst>
            <a:ext uri="{FF2B5EF4-FFF2-40B4-BE49-F238E27FC236}">
              <a16:creationId xmlns:a16="http://schemas.microsoft.com/office/drawing/2014/main" id="{C2DC1AE2-4D1C-441B-BFD1-3FAD8F093D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a:extLst>
            <a:ext uri="{FF2B5EF4-FFF2-40B4-BE49-F238E27FC236}">
              <a16:creationId xmlns:a16="http://schemas.microsoft.com/office/drawing/2014/main" id="{E16E55C2-07BC-4D45-8801-E122E692D35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a:extLst>
            <a:ext uri="{FF2B5EF4-FFF2-40B4-BE49-F238E27FC236}">
              <a16:creationId xmlns:a16="http://schemas.microsoft.com/office/drawing/2014/main" id="{4CDFA10E-952B-465C-87C3-A83B2E3B430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a:extLst>
            <a:ext uri="{FF2B5EF4-FFF2-40B4-BE49-F238E27FC236}">
              <a16:creationId xmlns:a16="http://schemas.microsoft.com/office/drawing/2014/main" id="{50A4AEFC-6FF1-4B78-9294-299D994A2E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a:extLst>
            <a:ext uri="{FF2B5EF4-FFF2-40B4-BE49-F238E27FC236}">
              <a16:creationId xmlns:a16="http://schemas.microsoft.com/office/drawing/2014/main" id="{62FB07B8-C7E3-4C95-9AE6-6151F21855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a:extLst>
            <a:ext uri="{FF2B5EF4-FFF2-40B4-BE49-F238E27FC236}">
              <a16:creationId xmlns:a16="http://schemas.microsoft.com/office/drawing/2014/main" id="{FCD6F8F4-13F4-4A2D-B8EE-F8047887C7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a:extLst>
            <a:ext uri="{FF2B5EF4-FFF2-40B4-BE49-F238E27FC236}">
              <a16:creationId xmlns:a16="http://schemas.microsoft.com/office/drawing/2014/main" id="{1CC63819-5296-492E-BB88-F04ABF5A46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a:extLst>
            <a:ext uri="{FF2B5EF4-FFF2-40B4-BE49-F238E27FC236}">
              <a16:creationId xmlns:a16="http://schemas.microsoft.com/office/drawing/2014/main" id="{135DB99C-160B-4FE7-AF74-7341900174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a:extLst>
            <a:ext uri="{FF2B5EF4-FFF2-40B4-BE49-F238E27FC236}">
              <a16:creationId xmlns:a16="http://schemas.microsoft.com/office/drawing/2014/main" id="{BDAA4B85-70C3-4172-A760-631EB514142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6001244-9ED2-4A38-89C1-2F00C20B7C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a:extLst>
            <a:ext uri="{FF2B5EF4-FFF2-40B4-BE49-F238E27FC236}">
              <a16:creationId xmlns:a16="http://schemas.microsoft.com/office/drawing/2014/main" id="{909E6070-ECA2-4C7C-AAB5-BD87AFB615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a:extLst>
            <a:ext uri="{FF2B5EF4-FFF2-40B4-BE49-F238E27FC236}">
              <a16:creationId xmlns:a16="http://schemas.microsoft.com/office/drawing/2014/main" id="{77D8550A-4967-4FB5-9DCC-7B2C2DAB054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5069D07-6599-4CCD-8396-95E19DFC575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8124C86-7A8E-4BE7-8E74-04D75B719A5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A59801E-7BE4-4E87-9391-9C5C12C5C8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885A790-E53A-4D2C-82E8-89E3D2496C4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a:extLst>
            <a:ext uri="{FF2B5EF4-FFF2-40B4-BE49-F238E27FC236}">
              <a16:creationId xmlns:a16="http://schemas.microsoft.com/office/drawing/2014/main" id="{E261E019-C37A-43D0-800C-E5A268D073D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a:extLst>
            <a:ext uri="{FF2B5EF4-FFF2-40B4-BE49-F238E27FC236}">
              <a16:creationId xmlns:a16="http://schemas.microsoft.com/office/drawing/2014/main" id="{B924A617-1B61-4C2B-9305-233D45EF60D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a:extLst>
            <a:ext uri="{FF2B5EF4-FFF2-40B4-BE49-F238E27FC236}">
              <a16:creationId xmlns:a16="http://schemas.microsoft.com/office/drawing/2014/main" id="{C20F5288-99C3-4447-B8ED-9523FBA79E5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4" name="テキスト ボックス 43">
          <a:extLst>
            <a:ext uri="{FF2B5EF4-FFF2-40B4-BE49-F238E27FC236}">
              <a16:creationId xmlns:a16="http://schemas.microsoft.com/office/drawing/2014/main" id="{F0A55F1A-DB9B-432C-84EB-271D7AB2AD5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5" name="テキスト ボックス 44">
          <a:extLst>
            <a:ext uri="{FF2B5EF4-FFF2-40B4-BE49-F238E27FC236}">
              <a16:creationId xmlns:a16="http://schemas.microsoft.com/office/drawing/2014/main" id="{BD729E9A-D982-4797-BC01-B6B8D974628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a:extLst>
            <a:ext uri="{FF2B5EF4-FFF2-40B4-BE49-F238E27FC236}">
              <a16:creationId xmlns:a16="http://schemas.microsoft.com/office/drawing/2014/main" id="{45573F1A-B643-4472-AEAD-7BCEB86AC0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a:extLst>
            <a:ext uri="{FF2B5EF4-FFF2-40B4-BE49-F238E27FC236}">
              <a16:creationId xmlns:a16="http://schemas.microsoft.com/office/drawing/2014/main" id="{F3E41E4A-404F-4CA6-93E7-D6C821C9027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a:extLst>
            <a:ext uri="{FF2B5EF4-FFF2-40B4-BE49-F238E27FC236}">
              <a16:creationId xmlns:a16="http://schemas.microsoft.com/office/drawing/2014/main" id="{7B2FFDD2-A940-4F5C-A177-1CCA2BD88C3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a:extLst>
            <a:ext uri="{FF2B5EF4-FFF2-40B4-BE49-F238E27FC236}">
              <a16:creationId xmlns:a16="http://schemas.microsoft.com/office/drawing/2014/main" id="{AE665988-8EAD-48B2-9881-AD48E2AE7D0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a:extLst>
            <a:ext uri="{FF2B5EF4-FFF2-40B4-BE49-F238E27FC236}">
              <a16:creationId xmlns:a16="http://schemas.microsoft.com/office/drawing/2014/main" id="{90A1A6B7-7683-4CF0-BEE3-8D1105BDFE4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a:extLst>
            <a:ext uri="{FF2B5EF4-FFF2-40B4-BE49-F238E27FC236}">
              <a16:creationId xmlns:a16="http://schemas.microsoft.com/office/drawing/2014/main" id="{AF0CA62E-9F2A-4D50-BE95-AE611C01CAF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a:extLst>
            <a:ext uri="{FF2B5EF4-FFF2-40B4-BE49-F238E27FC236}">
              <a16:creationId xmlns:a16="http://schemas.microsoft.com/office/drawing/2014/main" id="{1CB5B1D5-30A9-455E-B5D2-2CE41EA0929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a:extLst>
            <a:ext uri="{FF2B5EF4-FFF2-40B4-BE49-F238E27FC236}">
              <a16:creationId xmlns:a16="http://schemas.microsoft.com/office/drawing/2014/main" id="{5B49E57C-3ACC-4719-B17F-747D7C2C1EB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a:extLst>
            <a:ext uri="{FF2B5EF4-FFF2-40B4-BE49-F238E27FC236}">
              <a16:creationId xmlns:a16="http://schemas.microsoft.com/office/drawing/2014/main" id="{CF1B46AC-5404-4A07-B413-1FCA695EC9F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a:extLst>
            <a:ext uri="{FF2B5EF4-FFF2-40B4-BE49-F238E27FC236}">
              <a16:creationId xmlns:a16="http://schemas.microsoft.com/office/drawing/2014/main" id="{ED61A071-0B18-4B59-A955-21EE7129D1E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a:extLst>
            <a:ext uri="{FF2B5EF4-FFF2-40B4-BE49-F238E27FC236}">
              <a16:creationId xmlns:a16="http://schemas.microsoft.com/office/drawing/2014/main" id="{0A2D5AC0-39C7-4CAF-9CB3-DD5C683057A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a:extLst>
            <a:ext uri="{FF2B5EF4-FFF2-40B4-BE49-F238E27FC236}">
              <a16:creationId xmlns:a16="http://schemas.microsoft.com/office/drawing/2014/main" id="{A540CB89-05BD-4DDA-BDE5-8473A946146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a:extLst>
            <a:ext uri="{FF2B5EF4-FFF2-40B4-BE49-F238E27FC236}">
              <a16:creationId xmlns:a16="http://schemas.microsoft.com/office/drawing/2014/main" id="{D5AB8B7C-92E6-4190-A1E7-EB9E50D4AF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令和</a:t>
          </a:r>
          <a:r>
            <a:rPr kumimoji="1" lang="en-US" altLang="ja-JP" sz="1100">
              <a:solidFill>
                <a:schemeClr val="dk1"/>
              </a:solidFill>
              <a:effectLst/>
              <a:latin typeface="BIZ UDP明朝 Medium" panose="02020500000000000000" pitchFamily="18" charset="-128"/>
              <a:ea typeface="BIZ UDP明朝 Medium" panose="02020500000000000000" pitchFamily="18" charset="-128"/>
              <a:cs typeface="+mn-cs"/>
            </a:rPr>
            <a:t>5</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年度の有形固定資産減価償却率は</a:t>
          </a:r>
          <a:r>
            <a:rPr kumimoji="1" lang="en-US" altLang="ja-JP" sz="1100">
              <a:solidFill>
                <a:schemeClr val="dk1"/>
              </a:solidFill>
              <a:effectLst/>
              <a:latin typeface="BIZ UDP明朝 Medium" panose="02020500000000000000" pitchFamily="18" charset="-128"/>
              <a:ea typeface="BIZ UDP明朝 Medium" panose="02020500000000000000" pitchFamily="18" charset="-128"/>
              <a:cs typeface="+mn-cs"/>
            </a:rPr>
            <a:t>50.1</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ポイントで類似団体内平均値と比較し</a:t>
          </a:r>
          <a:r>
            <a:rPr kumimoji="1" lang="en-US" altLang="ja-JP" sz="1100">
              <a:solidFill>
                <a:sysClr val="windowText" lastClr="000000"/>
              </a:solidFill>
              <a:effectLst/>
              <a:latin typeface="BIZ UDP明朝 Medium" panose="02020500000000000000" pitchFamily="18" charset="-128"/>
              <a:ea typeface="BIZ UDP明朝 Medium" panose="02020500000000000000" pitchFamily="18" charset="-128"/>
              <a:cs typeface="+mn-cs"/>
            </a:rPr>
            <a:t>14.5</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ポイント少ない値である。これは、他団体に比べ減価償却が進んだ資産が比較的少ない傾向にあることや、これまでに公共施設の長寿命化対策を計画的に実施してきたことが挙げられる。</a:t>
          </a:r>
          <a:endParaRPr lang="ja-JP" altLang="ja-JP">
            <a:effectLst/>
            <a:latin typeface="BIZ UDP明朝 Medium" panose="02020500000000000000" pitchFamily="18" charset="-128"/>
            <a:ea typeface="BIZ UDP明朝 Medium" panose="02020500000000000000" pitchFamily="18" charset="-128"/>
          </a:endParaRPr>
        </a:p>
        <a:p>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　しかしながら、減価償却が進んだ資産も多く保有していることから、今後も財政状況を踏まえ適切に維持更新していく必要がある。</a:t>
          </a:r>
          <a:endParaRPr lang="ja-JP" altLang="ja-JP">
            <a:effectLst/>
            <a:latin typeface="BIZ UDP明朝 Medium" panose="02020500000000000000" pitchFamily="18" charset="-128"/>
            <a:ea typeface="BIZ UDP明朝 Medium" panose="02020500000000000000" pitchFamily="18" charset="-128"/>
          </a:endParaRPr>
        </a:p>
      </xdr:txBody>
    </xdr:sp>
    <xdr:clientData/>
  </xdr:twoCellAnchor>
  <xdr:oneCellAnchor>
    <xdr:from>
      <xdr:col>4</xdr:col>
      <xdr:colOff>174625</xdr:colOff>
      <xdr:row>23</xdr:row>
      <xdr:rowOff>47625</xdr:rowOff>
    </xdr:from>
    <xdr:ext cx="349839" cy="225703"/>
    <xdr:sp textlink="">
      <xdr:nvSpPr>
        <xdr:cNvPr id="59" name="テキスト ボックス 58">
          <a:extLst>
            <a:ext uri="{FF2B5EF4-FFF2-40B4-BE49-F238E27FC236}">
              <a16:creationId xmlns:a16="http://schemas.microsoft.com/office/drawing/2014/main" id="{B364B36E-6FAA-4472-8769-43A9A472A8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25F85EB-3F9A-46C2-9C95-AF46F9069B8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61" name="テキスト ボックス 60">
          <a:extLst>
            <a:ext uri="{FF2B5EF4-FFF2-40B4-BE49-F238E27FC236}">
              <a16:creationId xmlns:a16="http://schemas.microsoft.com/office/drawing/2014/main" id="{B4777B56-B2C9-4C7E-BCFC-2AB197B0BE1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5F6CDE4-25CE-443C-B230-88ECEAC8661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63" name="テキスト ボックス 62">
          <a:extLst>
            <a:ext uri="{FF2B5EF4-FFF2-40B4-BE49-F238E27FC236}">
              <a16:creationId xmlns:a16="http://schemas.microsoft.com/office/drawing/2014/main" id="{062A3873-E205-4766-A170-71CB3A9C7C7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1AE64BC-2689-43B1-8AFE-C88B4B9158E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5" name="テキスト ボックス 64">
          <a:extLst>
            <a:ext uri="{FF2B5EF4-FFF2-40B4-BE49-F238E27FC236}">
              <a16:creationId xmlns:a16="http://schemas.microsoft.com/office/drawing/2014/main" id="{E0747687-5C0F-4192-A283-1D71A6C9B7E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4FEF858E-3740-49FC-B2A0-67E8AAF8984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7" name="テキスト ボックス 66">
          <a:extLst>
            <a:ext uri="{FF2B5EF4-FFF2-40B4-BE49-F238E27FC236}">
              <a16:creationId xmlns:a16="http://schemas.microsoft.com/office/drawing/2014/main" id="{70AA69B6-5421-4FE9-BE47-B4D7D7F0049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01F3848-CF3D-4A22-BF0C-1C8662A33DE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9" name="テキスト ボックス 68">
          <a:extLst>
            <a:ext uri="{FF2B5EF4-FFF2-40B4-BE49-F238E27FC236}">
              <a16:creationId xmlns:a16="http://schemas.microsoft.com/office/drawing/2014/main" id="{F7F50B7A-A688-4E69-8F8E-C0EEC9D5038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5C07616-1B61-4552-B8F5-E6F2101727D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71" name="テキスト ボックス 70">
          <a:extLst>
            <a:ext uri="{FF2B5EF4-FFF2-40B4-BE49-F238E27FC236}">
              <a16:creationId xmlns:a16="http://schemas.microsoft.com/office/drawing/2014/main" id="{A4A27773-6C0B-4661-8830-E611E538147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E798F13-D232-43AF-A1CF-A1CCB75314C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3" name="テキスト ボックス 72">
          <a:extLst>
            <a:ext uri="{FF2B5EF4-FFF2-40B4-BE49-F238E27FC236}">
              <a16:creationId xmlns:a16="http://schemas.microsoft.com/office/drawing/2014/main" id="{EAF1E2CC-3190-4FE6-A1B5-B3923E1E386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4" name="有形固定資産減価償却率グラフ枠">
          <a:extLst>
            <a:ext uri="{FF2B5EF4-FFF2-40B4-BE49-F238E27FC236}">
              <a16:creationId xmlns:a16="http://schemas.microsoft.com/office/drawing/2014/main" id="{D21D93D1-D664-44B5-A4E5-EA62896093A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A5875071-5C7A-479D-A82D-1E8BF7E51E8C}"/>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textlink="">
      <xdr:nvSpPr>
        <xdr:cNvPr id="76" name="有形固定資産減価償却率最小値テキスト">
          <a:extLst>
            <a:ext uri="{FF2B5EF4-FFF2-40B4-BE49-F238E27FC236}">
              <a16:creationId xmlns:a16="http://schemas.microsoft.com/office/drawing/2014/main" id="{5E998E4F-8D08-404A-B7E7-78BAF526A539}"/>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1BA88C85-928F-4D28-9C6C-014729272541}"/>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textlink="">
      <xdr:nvSpPr>
        <xdr:cNvPr id="78" name="有形固定資産減価償却率最大値テキスト">
          <a:extLst>
            <a:ext uri="{FF2B5EF4-FFF2-40B4-BE49-F238E27FC236}">
              <a16:creationId xmlns:a16="http://schemas.microsoft.com/office/drawing/2014/main" id="{2C85AC68-90B5-43EC-A480-4FAAA810E4FE}"/>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EDC542BE-013A-4E2B-80F7-D8DD34A6566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textlink="">
      <xdr:nvSpPr>
        <xdr:cNvPr id="80" name="有形固定資産減価償却率平均値テキスト">
          <a:extLst>
            <a:ext uri="{FF2B5EF4-FFF2-40B4-BE49-F238E27FC236}">
              <a16:creationId xmlns:a16="http://schemas.microsoft.com/office/drawing/2014/main" id="{B10FCB5E-B134-4AB1-B1AA-A974B16A47D7}"/>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textlink="">
      <xdr:nvSpPr>
        <xdr:cNvPr id="81" name="フローチャート: 判断 80">
          <a:extLst>
            <a:ext uri="{FF2B5EF4-FFF2-40B4-BE49-F238E27FC236}">
              <a16:creationId xmlns:a16="http://schemas.microsoft.com/office/drawing/2014/main" id="{67E52EBE-0572-46F3-83A3-DC278858A4DC}"/>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textlink="">
      <xdr:nvSpPr>
        <xdr:cNvPr id="82" name="フローチャート: 判断 81">
          <a:extLst>
            <a:ext uri="{FF2B5EF4-FFF2-40B4-BE49-F238E27FC236}">
              <a16:creationId xmlns:a16="http://schemas.microsoft.com/office/drawing/2014/main" id="{332C376B-7BCD-4899-83A3-464DD7FFA18E}"/>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textlink="">
      <xdr:nvSpPr>
        <xdr:cNvPr id="83" name="フローチャート: 判断 82">
          <a:extLst>
            <a:ext uri="{FF2B5EF4-FFF2-40B4-BE49-F238E27FC236}">
              <a16:creationId xmlns:a16="http://schemas.microsoft.com/office/drawing/2014/main" id="{2C7A5C11-C813-4371-86A2-20983745030B}"/>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textlink="">
      <xdr:nvSpPr>
        <xdr:cNvPr id="84" name="フローチャート: 判断 83">
          <a:extLst>
            <a:ext uri="{FF2B5EF4-FFF2-40B4-BE49-F238E27FC236}">
              <a16:creationId xmlns:a16="http://schemas.microsoft.com/office/drawing/2014/main" id="{D25058B9-D28F-4C3B-AC38-5D6DC6283FD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textlink="">
      <xdr:nvSpPr>
        <xdr:cNvPr id="85" name="フローチャート: 判断 84">
          <a:extLst>
            <a:ext uri="{FF2B5EF4-FFF2-40B4-BE49-F238E27FC236}">
              <a16:creationId xmlns:a16="http://schemas.microsoft.com/office/drawing/2014/main" id="{3800B015-9E41-4018-81A0-80447B2458AF}"/>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6" name="テキスト ボックス 85">
          <a:extLst>
            <a:ext uri="{FF2B5EF4-FFF2-40B4-BE49-F238E27FC236}">
              <a16:creationId xmlns:a16="http://schemas.microsoft.com/office/drawing/2014/main" id="{0B18307A-7B1D-4818-B1AA-2C80C169A70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7" name="テキスト ボックス 86">
          <a:extLst>
            <a:ext uri="{FF2B5EF4-FFF2-40B4-BE49-F238E27FC236}">
              <a16:creationId xmlns:a16="http://schemas.microsoft.com/office/drawing/2014/main" id="{643BADA1-C366-4B8B-911B-2EA0FEBB1A8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8" name="テキスト ボックス 87">
          <a:extLst>
            <a:ext uri="{FF2B5EF4-FFF2-40B4-BE49-F238E27FC236}">
              <a16:creationId xmlns:a16="http://schemas.microsoft.com/office/drawing/2014/main" id="{9F09E4A5-FBD6-4C9A-9961-D7471B9A98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9" name="テキスト ボックス 88">
          <a:extLst>
            <a:ext uri="{FF2B5EF4-FFF2-40B4-BE49-F238E27FC236}">
              <a16:creationId xmlns:a16="http://schemas.microsoft.com/office/drawing/2014/main" id="{74FBEC5C-9BF8-47CD-81F3-1472AA90067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0" name="テキスト ボックス 89">
          <a:extLst>
            <a:ext uri="{FF2B5EF4-FFF2-40B4-BE49-F238E27FC236}">
              <a16:creationId xmlns:a16="http://schemas.microsoft.com/office/drawing/2014/main" id="{3719311A-548C-4D4F-9A94-C01772F5AE3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53340</xdr:rowOff>
    </xdr:from>
    <xdr:to>
      <xdr:col>23</xdr:col>
      <xdr:colOff>136525</xdr:colOff>
      <xdr:row>28</xdr:row>
      <xdr:rowOff>154940</xdr:rowOff>
    </xdr:to>
    <xdr:sp textlink="">
      <xdr:nvSpPr>
        <xdr:cNvPr id="91" name="楕円 90">
          <a:extLst>
            <a:ext uri="{FF2B5EF4-FFF2-40B4-BE49-F238E27FC236}">
              <a16:creationId xmlns:a16="http://schemas.microsoft.com/office/drawing/2014/main" id="{1F736F1F-A865-4A28-B9A8-A7062BDEBA9A}"/>
            </a:ext>
          </a:extLst>
        </xdr:cNvPr>
        <xdr:cNvSpPr/>
      </xdr:nvSpPr>
      <xdr:spPr>
        <a:xfrm>
          <a:off x="47117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76217</xdr:rowOff>
    </xdr:from>
    <xdr:ext cx="405111" cy="259045"/>
    <xdr:sp textlink="">
      <xdr:nvSpPr>
        <xdr:cNvPr id="92" name="有形固定資産減価償却率該当値テキスト">
          <a:extLst>
            <a:ext uri="{FF2B5EF4-FFF2-40B4-BE49-F238E27FC236}">
              <a16:creationId xmlns:a16="http://schemas.microsoft.com/office/drawing/2014/main" id="{25021996-19F0-4482-803B-58AC4A450C12}"/>
            </a:ext>
          </a:extLst>
        </xdr:cNvPr>
        <xdr:cNvSpPr txBox="1"/>
      </xdr:nvSpPr>
      <xdr:spPr>
        <a:xfrm>
          <a:off x="48133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74930</xdr:rowOff>
    </xdr:from>
    <xdr:to>
      <xdr:col>19</xdr:col>
      <xdr:colOff>187325</xdr:colOff>
      <xdr:row>29</xdr:row>
      <xdr:rowOff>5080</xdr:rowOff>
    </xdr:to>
    <xdr:sp textlink="">
      <xdr:nvSpPr>
        <xdr:cNvPr id="93" name="楕円 92">
          <a:extLst>
            <a:ext uri="{FF2B5EF4-FFF2-40B4-BE49-F238E27FC236}">
              <a16:creationId xmlns:a16="http://schemas.microsoft.com/office/drawing/2014/main" id="{2C6DFD70-5197-4DF7-A523-B285767F978A}"/>
            </a:ext>
          </a:extLst>
        </xdr:cNvPr>
        <xdr:cNvSpPr/>
      </xdr:nvSpPr>
      <xdr:spPr>
        <a:xfrm>
          <a:off x="4000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104140</xdr:rowOff>
    </xdr:from>
    <xdr:to>
      <xdr:col>23</xdr:col>
      <xdr:colOff>85725</xdr:colOff>
      <xdr:row>28</xdr:row>
      <xdr:rowOff>125730</xdr:rowOff>
    </xdr:to>
    <xdr:cxnSp macro="">
      <xdr:nvCxnSpPr>
        <xdr:cNvPr id="94" name="直線コネクタ 93">
          <a:extLst>
            <a:ext uri="{FF2B5EF4-FFF2-40B4-BE49-F238E27FC236}">
              <a16:creationId xmlns:a16="http://schemas.microsoft.com/office/drawing/2014/main" id="{304DAFE6-F35A-48BE-BE20-4B162F3F7D00}"/>
            </a:ext>
          </a:extLst>
        </xdr:cNvPr>
        <xdr:cNvCxnSpPr/>
      </xdr:nvCxnSpPr>
      <xdr:spPr>
        <a:xfrm flipV="1">
          <a:off x="4051300" y="567626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38947</xdr:rowOff>
    </xdr:from>
    <xdr:to>
      <xdr:col>15</xdr:col>
      <xdr:colOff>187325</xdr:colOff>
      <xdr:row>28</xdr:row>
      <xdr:rowOff>140547</xdr:rowOff>
    </xdr:to>
    <xdr:sp textlink="">
      <xdr:nvSpPr>
        <xdr:cNvPr id="95" name="楕円 94">
          <a:extLst>
            <a:ext uri="{FF2B5EF4-FFF2-40B4-BE49-F238E27FC236}">
              <a16:creationId xmlns:a16="http://schemas.microsoft.com/office/drawing/2014/main" id="{AF728CF3-BE8D-49F2-944D-71C968A31266}"/>
            </a:ext>
          </a:extLst>
        </xdr:cNvPr>
        <xdr:cNvSpPr/>
      </xdr:nvSpPr>
      <xdr:spPr>
        <a:xfrm>
          <a:off x="3238500" y="56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89747</xdr:rowOff>
    </xdr:from>
    <xdr:to>
      <xdr:col>19</xdr:col>
      <xdr:colOff>136525</xdr:colOff>
      <xdr:row>28</xdr:row>
      <xdr:rowOff>125730</xdr:rowOff>
    </xdr:to>
    <xdr:cxnSp macro="">
      <xdr:nvCxnSpPr>
        <xdr:cNvPr id="96" name="直線コネクタ 95">
          <a:extLst>
            <a:ext uri="{FF2B5EF4-FFF2-40B4-BE49-F238E27FC236}">
              <a16:creationId xmlns:a16="http://schemas.microsoft.com/office/drawing/2014/main" id="{DB7112DA-FA76-4889-B7A9-6FF177FC6165}"/>
            </a:ext>
          </a:extLst>
        </xdr:cNvPr>
        <xdr:cNvCxnSpPr/>
      </xdr:nvCxnSpPr>
      <xdr:spPr>
        <a:xfrm>
          <a:off x="3289300" y="566187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24553</xdr:rowOff>
    </xdr:from>
    <xdr:to>
      <xdr:col>11</xdr:col>
      <xdr:colOff>187325</xdr:colOff>
      <xdr:row>28</xdr:row>
      <xdr:rowOff>126153</xdr:rowOff>
    </xdr:to>
    <xdr:sp textlink="">
      <xdr:nvSpPr>
        <xdr:cNvPr id="97" name="楕円 96">
          <a:extLst>
            <a:ext uri="{FF2B5EF4-FFF2-40B4-BE49-F238E27FC236}">
              <a16:creationId xmlns:a16="http://schemas.microsoft.com/office/drawing/2014/main" id="{8ECDFAAC-5A5A-4096-B305-31DC47BD271A}"/>
            </a:ext>
          </a:extLst>
        </xdr:cNvPr>
        <xdr:cNvSpPr/>
      </xdr:nvSpPr>
      <xdr:spPr>
        <a:xfrm>
          <a:off x="2476500" y="55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75353</xdr:rowOff>
    </xdr:from>
    <xdr:to>
      <xdr:col>15</xdr:col>
      <xdr:colOff>136525</xdr:colOff>
      <xdr:row>28</xdr:row>
      <xdr:rowOff>89747</xdr:rowOff>
    </xdr:to>
    <xdr:cxnSp macro="">
      <xdr:nvCxnSpPr>
        <xdr:cNvPr id="98" name="直線コネクタ 97">
          <a:extLst>
            <a:ext uri="{FF2B5EF4-FFF2-40B4-BE49-F238E27FC236}">
              <a16:creationId xmlns:a16="http://schemas.microsoft.com/office/drawing/2014/main" id="{ACDDBFA0-C497-44AD-8A21-197E1D07C899}"/>
            </a:ext>
          </a:extLst>
        </xdr:cNvPr>
        <xdr:cNvCxnSpPr/>
      </xdr:nvCxnSpPr>
      <xdr:spPr>
        <a:xfrm>
          <a:off x="2527300" y="564747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textlink="">
      <xdr:nvSpPr>
        <xdr:cNvPr id="99" name="楕円 98">
          <a:extLst>
            <a:ext uri="{FF2B5EF4-FFF2-40B4-BE49-F238E27FC236}">
              <a16:creationId xmlns:a16="http://schemas.microsoft.com/office/drawing/2014/main" id="{2D7B08CC-901D-4681-977C-CD79FE1C1006}"/>
            </a:ext>
          </a:extLst>
        </xdr:cNvPr>
        <xdr:cNvSpPr/>
      </xdr:nvSpPr>
      <xdr:spPr>
        <a:xfrm>
          <a:off x="1714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28</xdr:row>
      <xdr:rowOff>75353</xdr:rowOff>
    </xdr:to>
    <xdr:cxnSp macro="">
      <xdr:nvCxnSpPr>
        <xdr:cNvPr id="100" name="直線コネクタ 99">
          <a:extLst>
            <a:ext uri="{FF2B5EF4-FFF2-40B4-BE49-F238E27FC236}">
              <a16:creationId xmlns:a16="http://schemas.microsoft.com/office/drawing/2014/main" id="{E092416A-0D22-4CB7-A091-26F40F7E031E}"/>
            </a:ext>
          </a:extLst>
        </xdr:cNvPr>
        <xdr:cNvCxnSpPr/>
      </xdr:nvCxnSpPr>
      <xdr:spPr>
        <a:xfrm>
          <a:off x="1765300" y="562229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textlink="">
      <xdr:nvSpPr>
        <xdr:cNvPr id="101" name="n_1aveValue有形固定資産減価償却率">
          <a:extLst>
            <a:ext uri="{FF2B5EF4-FFF2-40B4-BE49-F238E27FC236}">
              <a16:creationId xmlns:a16="http://schemas.microsoft.com/office/drawing/2014/main" id="{4DC6D783-ABE9-428E-A340-6B1701637163}"/>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textlink="">
      <xdr:nvSpPr>
        <xdr:cNvPr id="102" name="n_2aveValue有形固定資産減価償却率">
          <a:extLst>
            <a:ext uri="{FF2B5EF4-FFF2-40B4-BE49-F238E27FC236}">
              <a16:creationId xmlns:a16="http://schemas.microsoft.com/office/drawing/2014/main" id="{FEE76173-FAE8-422C-993D-BA5A246DD986}"/>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textlink="">
      <xdr:nvSpPr>
        <xdr:cNvPr id="103" name="n_3aveValue有形固定資産減価償却率">
          <a:extLst>
            <a:ext uri="{FF2B5EF4-FFF2-40B4-BE49-F238E27FC236}">
              <a16:creationId xmlns:a16="http://schemas.microsoft.com/office/drawing/2014/main" id="{4DAEF646-2591-41EC-81EF-362BB19C6FB5}"/>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textlink="">
      <xdr:nvSpPr>
        <xdr:cNvPr id="104" name="n_4aveValue有形固定資産減価償却率">
          <a:extLst>
            <a:ext uri="{FF2B5EF4-FFF2-40B4-BE49-F238E27FC236}">
              <a16:creationId xmlns:a16="http://schemas.microsoft.com/office/drawing/2014/main" id="{F773B9ED-F0D0-4803-AB18-21DDAE846ADC}"/>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21607</xdr:rowOff>
    </xdr:from>
    <xdr:ext cx="405111" cy="259045"/>
    <xdr:sp textlink="">
      <xdr:nvSpPr>
        <xdr:cNvPr id="105" name="n_1mainValue有形固定資産減価償却率">
          <a:extLst>
            <a:ext uri="{FF2B5EF4-FFF2-40B4-BE49-F238E27FC236}">
              <a16:creationId xmlns:a16="http://schemas.microsoft.com/office/drawing/2014/main" id="{78DFC4E8-BCD7-417A-8D6E-3FEE48AF45B8}"/>
            </a:ext>
          </a:extLst>
        </xdr:cNvPr>
        <xdr:cNvSpPr txBox="1"/>
      </xdr:nvSpPr>
      <xdr:spPr>
        <a:xfrm>
          <a:off x="38360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157074</xdr:rowOff>
    </xdr:from>
    <xdr:ext cx="405111" cy="259045"/>
    <xdr:sp textlink="">
      <xdr:nvSpPr>
        <xdr:cNvPr id="106" name="n_2mainValue有形固定資産減価償却率">
          <a:extLst>
            <a:ext uri="{FF2B5EF4-FFF2-40B4-BE49-F238E27FC236}">
              <a16:creationId xmlns:a16="http://schemas.microsoft.com/office/drawing/2014/main" id="{4555F58A-1A8C-4367-B009-088D94B6B50E}"/>
            </a:ext>
          </a:extLst>
        </xdr:cNvPr>
        <xdr:cNvSpPr txBox="1"/>
      </xdr:nvSpPr>
      <xdr:spPr>
        <a:xfrm>
          <a:off x="3086744" y="53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142680</xdr:rowOff>
    </xdr:from>
    <xdr:ext cx="405111" cy="259045"/>
    <xdr:sp textlink="">
      <xdr:nvSpPr>
        <xdr:cNvPr id="107" name="n_3mainValue有形固定資産減価償却率">
          <a:extLst>
            <a:ext uri="{FF2B5EF4-FFF2-40B4-BE49-F238E27FC236}">
              <a16:creationId xmlns:a16="http://schemas.microsoft.com/office/drawing/2014/main" id="{5AB5B877-954A-4ABF-ABAE-ABE2202B2A40}"/>
            </a:ext>
          </a:extLst>
        </xdr:cNvPr>
        <xdr:cNvSpPr txBox="1"/>
      </xdr:nvSpPr>
      <xdr:spPr>
        <a:xfrm>
          <a:off x="2324744" y="5371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textlink="">
      <xdr:nvSpPr>
        <xdr:cNvPr id="108" name="n_4mainValue有形固定資産減価償却率">
          <a:extLst>
            <a:ext uri="{FF2B5EF4-FFF2-40B4-BE49-F238E27FC236}">
              <a16:creationId xmlns:a16="http://schemas.microsoft.com/office/drawing/2014/main" id="{7E09B619-D115-4411-B04A-8F2DD3036B45}"/>
            </a:ext>
          </a:extLst>
        </xdr:cNvPr>
        <xdr:cNvSpPr txBox="1"/>
      </xdr:nvSpPr>
      <xdr:spPr>
        <a:xfrm>
          <a:off x="15627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9" name="正方形/長方形 108">
          <a:extLst>
            <a:ext uri="{FF2B5EF4-FFF2-40B4-BE49-F238E27FC236}">
              <a16:creationId xmlns:a16="http://schemas.microsoft.com/office/drawing/2014/main" id="{5BE9833B-0ACE-476B-8B42-9528E898F23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10" name="正方形/長方形 109">
          <a:extLst>
            <a:ext uri="{FF2B5EF4-FFF2-40B4-BE49-F238E27FC236}">
              <a16:creationId xmlns:a16="http://schemas.microsoft.com/office/drawing/2014/main" id="{DB118492-A5D0-4D0A-BBFB-04B67FBF345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11" name="正方形/長方形 110">
          <a:extLst>
            <a:ext uri="{FF2B5EF4-FFF2-40B4-BE49-F238E27FC236}">
              <a16:creationId xmlns:a16="http://schemas.microsoft.com/office/drawing/2014/main" id="{A053573A-AF86-4F47-8B93-2148B756535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2" name="正方形/長方形 111">
          <a:extLst>
            <a:ext uri="{FF2B5EF4-FFF2-40B4-BE49-F238E27FC236}">
              <a16:creationId xmlns:a16="http://schemas.microsoft.com/office/drawing/2014/main" id="{4752DDAD-5340-45AC-86D0-DC1DA0615DA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3" name="正方形/長方形 112">
          <a:extLst>
            <a:ext uri="{FF2B5EF4-FFF2-40B4-BE49-F238E27FC236}">
              <a16:creationId xmlns:a16="http://schemas.microsoft.com/office/drawing/2014/main" id="{33322985-1193-456C-B34F-D983A1A247B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4" name="正方形/長方形 113">
          <a:extLst>
            <a:ext uri="{FF2B5EF4-FFF2-40B4-BE49-F238E27FC236}">
              <a16:creationId xmlns:a16="http://schemas.microsoft.com/office/drawing/2014/main" id="{A78F60F0-4A52-48F9-8A5B-6698AC0D64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5" name="正方形/長方形 114">
          <a:extLst>
            <a:ext uri="{FF2B5EF4-FFF2-40B4-BE49-F238E27FC236}">
              <a16:creationId xmlns:a16="http://schemas.microsoft.com/office/drawing/2014/main" id="{86E97DD9-6835-43F0-98DE-F616F6D6F9E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6" name="正方形/長方形 115">
          <a:extLst>
            <a:ext uri="{FF2B5EF4-FFF2-40B4-BE49-F238E27FC236}">
              <a16:creationId xmlns:a16="http://schemas.microsoft.com/office/drawing/2014/main" id="{11707235-84D7-45E2-B02E-DBED19D8689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7" name="正方形/長方形 116">
          <a:extLst>
            <a:ext uri="{FF2B5EF4-FFF2-40B4-BE49-F238E27FC236}">
              <a16:creationId xmlns:a16="http://schemas.microsoft.com/office/drawing/2014/main" id="{E2743F24-0681-4751-A3EB-B0639B6C881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8" name="正方形/長方形 117">
          <a:extLst>
            <a:ext uri="{FF2B5EF4-FFF2-40B4-BE49-F238E27FC236}">
              <a16:creationId xmlns:a16="http://schemas.microsoft.com/office/drawing/2014/main" id="{904345BE-00CC-49EA-85EB-8B87D219C5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9" name="正方形/長方形 118">
          <a:extLst>
            <a:ext uri="{FF2B5EF4-FFF2-40B4-BE49-F238E27FC236}">
              <a16:creationId xmlns:a16="http://schemas.microsoft.com/office/drawing/2014/main" id="{29FE037A-6A3D-4894-A339-0E7C6EB622C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20" name="正方形/長方形 119">
          <a:extLst>
            <a:ext uri="{FF2B5EF4-FFF2-40B4-BE49-F238E27FC236}">
              <a16:creationId xmlns:a16="http://schemas.microsoft.com/office/drawing/2014/main" id="{0CAC7E64-F439-4BBC-8FFC-40F8922BB4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21" name="テキスト ボックス 120">
          <a:extLst>
            <a:ext uri="{FF2B5EF4-FFF2-40B4-BE49-F238E27FC236}">
              <a16:creationId xmlns:a16="http://schemas.microsoft.com/office/drawing/2014/main" id="{76684CA6-D635-4D16-BE69-417FB57A164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　令和</a:t>
          </a:r>
          <a:r>
            <a:rPr kumimoji="1" lang="en-US" altLang="ja-JP" sz="1100">
              <a:solidFill>
                <a:schemeClr val="dk1"/>
              </a:solidFill>
              <a:effectLst/>
              <a:latin typeface="BIZ UDP明朝 Medium" panose="02020500000000000000" pitchFamily="18" charset="-128"/>
              <a:ea typeface="BIZ UDP明朝 Medium" panose="02020500000000000000" pitchFamily="18" charset="-128"/>
              <a:cs typeface="+mn-cs"/>
            </a:rPr>
            <a:t>5</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年度は</a:t>
          </a:r>
          <a:r>
            <a:rPr kumimoji="1" lang="ja-JP" altLang="en-US" sz="1100">
              <a:solidFill>
                <a:schemeClr val="dk1"/>
              </a:solidFill>
              <a:effectLst/>
              <a:latin typeface="BIZ UDP明朝 Medium" panose="02020500000000000000" pitchFamily="18" charset="-128"/>
              <a:ea typeface="BIZ UDP明朝 Medium" panose="02020500000000000000" pitchFamily="18" charset="-128"/>
              <a:cs typeface="+mn-cs"/>
            </a:rPr>
            <a:t>前年度</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と比較し、</a:t>
          </a:r>
          <a:r>
            <a:rPr kumimoji="1" lang="en-US" altLang="ja-JP" sz="1100">
              <a:solidFill>
                <a:schemeClr val="dk1"/>
              </a:solidFill>
              <a:effectLst/>
              <a:latin typeface="BIZ UDP明朝 Medium" panose="02020500000000000000" pitchFamily="18" charset="-128"/>
              <a:ea typeface="BIZ UDP明朝 Medium" panose="02020500000000000000" pitchFamily="18" charset="-128"/>
              <a:cs typeface="+mn-cs"/>
            </a:rPr>
            <a:t>33.2</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ポイント増加しているが、これまでの計画的な基金積立により債務償還比率は令和</a:t>
          </a:r>
          <a:r>
            <a:rPr kumimoji="1" lang="en-US" altLang="ja-JP" sz="1100">
              <a:solidFill>
                <a:schemeClr val="dk1"/>
              </a:solidFill>
              <a:effectLst/>
              <a:latin typeface="BIZ UDP明朝 Medium" panose="02020500000000000000" pitchFamily="18" charset="-128"/>
              <a:ea typeface="BIZ UDP明朝 Medium" panose="02020500000000000000" pitchFamily="18" charset="-128"/>
              <a:cs typeface="+mn-cs"/>
            </a:rPr>
            <a:t>2</a:t>
          </a:r>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年度以前より改善が図られている。</a:t>
          </a:r>
          <a:endParaRPr lang="ja-JP" altLang="ja-JP">
            <a:effectLst/>
            <a:latin typeface="BIZ UDP明朝 Medium" panose="02020500000000000000" pitchFamily="18" charset="-128"/>
            <a:ea typeface="BIZ UDP明朝 Medium" panose="02020500000000000000" pitchFamily="18" charset="-128"/>
          </a:endParaRPr>
        </a:p>
        <a:p>
          <a:r>
            <a:rPr kumimoji="1" lang="ja-JP" altLang="ja-JP" sz="1100">
              <a:solidFill>
                <a:schemeClr val="dk1"/>
              </a:solidFill>
              <a:effectLst/>
              <a:latin typeface="BIZ UDP明朝 Medium" panose="02020500000000000000" pitchFamily="18" charset="-128"/>
              <a:ea typeface="BIZ UDP明朝 Medium" panose="02020500000000000000" pitchFamily="18" charset="-128"/>
              <a:cs typeface="+mn-cs"/>
            </a:rPr>
            <a:t>　しかしながら、今後も公共施設の更新や長寿命化等の地方債を財源とする事業の増加が見込まれるため、引き続き基金の計画的な運用や事業精査による公債費の抑制を図り、健全な財政運営に努める。</a:t>
          </a:r>
          <a:endParaRPr lang="ja-JP" altLang="ja-JP">
            <a:effectLst/>
            <a:latin typeface="BIZ UDP明朝 Medium" panose="02020500000000000000" pitchFamily="18" charset="-128"/>
            <a:ea typeface="BIZ UDP明朝 Medium" panose="02020500000000000000" pitchFamily="18" charset="-128"/>
          </a:endParaRPr>
        </a:p>
      </xdr:txBody>
    </xdr:sp>
    <xdr:clientData/>
  </xdr:twoCellAnchor>
  <xdr:oneCellAnchor>
    <xdr:from>
      <xdr:col>57</xdr:col>
      <xdr:colOff>111125</xdr:colOff>
      <xdr:row>23</xdr:row>
      <xdr:rowOff>47625</xdr:rowOff>
    </xdr:from>
    <xdr:ext cx="349839" cy="225703"/>
    <xdr:sp textlink="">
      <xdr:nvSpPr>
        <xdr:cNvPr id="122" name="テキスト ボックス 121">
          <a:extLst>
            <a:ext uri="{FF2B5EF4-FFF2-40B4-BE49-F238E27FC236}">
              <a16:creationId xmlns:a16="http://schemas.microsoft.com/office/drawing/2014/main" id="{D5E859C5-4FE4-4388-BF67-8B227C45429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F2C90B0-E632-4B52-953A-50946C79283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4" name="テキスト ボックス 123">
          <a:extLst>
            <a:ext uri="{FF2B5EF4-FFF2-40B4-BE49-F238E27FC236}">
              <a16:creationId xmlns:a16="http://schemas.microsoft.com/office/drawing/2014/main" id="{FEEE99B6-42FC-4514-8582-8FA1C117454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5B22C43-84B7-4109-A14E-FC27E4FDBBE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26" name="テキスト ボックス 125">
          <a:extLst>
            <a:ext uri="{FF2B5EF4-FFF2-40B4-BE49-F238E27FC236}">
              <a16:creationId xmlns:a16="http://schemas.microsoft.com/office/drawing/2014/main" id="{01549D2F-6A1A-4F85-B3F6-ED8E298B7B5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A5BCBD9C-CB97-416F-9C19-033CB685D5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28" name="テキスト ボックス 127">
          <a:extLst>
            <a:ext uri="{FF2B5EF4-FFF2-40B4-BE49-F238E27FC236}">
              <a16:creationId xmlns:a16="http://schemas.microsoft.com/office/drawing/2014/main" id="{6A67E7AE-302F-4A23-AC07-1B130D545A0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21B3E20-642C-49CB-BE4E-DC1C4E8508B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30" name="テキスト ボックス 129">
          <a:extLst>
            <a:ext uri="{FF2B5EF4-FFF2-40B4-BE49-F238E27FC236}">
              <a16:creationId xmlns:a16="http://schemas.microsoft.com/office/drawing/2014/main" id="{2363A0E6-44B7-4757-91D9-7E833BEDC60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14C8ABF-4922-41D2-BD17-48F7A6EAB26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32" name="テキスト ボックス 131">
          <a:extLst>
            <a:ext uri="{FF2B5EF4-FFF2-40B4-BE49-F238E27FC236}">
              <a16:creationId xmlns:a16="http://schemas.microsoft.com/office/drawing/2014/main" id="{F12794FA-3E7B-4B63-90FF-E319DF8283C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4F6A60E-B6AB-4B36-9360-1AF38B30C37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34" name="テキスト ボックス 133">
          <a:extLst>
            <a:ext uri="{FF2B5EF4-FFF2-40B4-BE49-F238E27FC236}">
              <a16:creationId xmlns:a16="http://schemas.microsoft.com/office/drawing/2014/main" id="{ECE46697-6763-4788-BF39-E6A8DD0DC82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EC28855-9755-472F-9731-73220E18B1A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6" name="債務償還比率グラフ枠">
          <a:extLst>
            <a:ext uri="{FF2B5EF4-FFF2-40B4-BE49-F238E27FC236}">
              <a16:creationId xmlns:a16="http://schemas.microsoft.com/office/drawing/2014/main" id="{D6B9234D-04C5-4F25-951C-5552BCA68C7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FE00E553-D76B-4C55-9F78-A4298EF5A1D3}"/>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textlink="">
      <xdr:nvSpPr>
        <xdr:cNvPr id="138" name="債務償還比率最小値テキスト">
          <a:extLst>
            <a:ext uri="{FF2B5EF4-FFF2-40B4-BE49-F238E27FC236}">
              <a16:creationId xmlns:a16="http://schemas.microsoft.com/office/drawing/2014/main" id="{9F2789BD-31AA-4262-8B1B-4ADAC2D13F26}"/>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CA9AEA40-02C7-442B-8144-39A003432625}"/>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40" name="債務償還比率最大値テキスト">
          <a:extLst>
            <a:ext uri="{FF2B5EF4-FFF2-40B4-BE49-F238E27FC236}">
              <a16:creationId xmlns:a16="http://schemas.microsoft.com/office/drawing/2014/main" id="{537B41D3-68DC-4FFF-A444-B5F0B92BFDA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4AFE4126-459B-485A-B663-221C0781A40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textlink="">
      <xdr:nvSpPr>
        <xdr:cNvPr id="142" name="債務償還比率平均値テキスト">
          <a:extLst>
            <a:ext uri="{FF2B5EF4-FFF2-40B4-BE49-F238E27FC236}">
              <a16:creationId xmlns:a16="http://schemas.microsoft.com/office/drawing/2014/main" id="{EA424445-4A55-49F5-B575-AD4D0CE2C20D}"/>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textlink="">
      <xdr:nvSpPr>
        <xdr:cNvPr id="143" name="フローチャート: 判断 142">
          <a:extLst>
            <a:ext uri="{FF2B5EF4-FFF2-40B4-BE49-F238E27FC236}">
              <a16:creationId xmlns:a16="http://schemas.microsoft.com/office/drawing/2014/main" id="{440E25DA-A144-449D-930C-251BDB76C2A7}"/>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textlink="">
      <xdr:nvSpPr>
        <xdr:cNvPr id="144" name="フローチャート: 判断 143">
          <a:extLst>
            <a:ext uri="{FF2B5EF4-FFF2-40B4-BE49-F238E27FC236}">
              <a16:creationId xmlns:a16="http://schemas.microsoft.com/office/drawing/2014/main" id="{78EB675E-DC59-4AFC-9B8C-65CB839179B9}"/>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textlink="">
      <xdr:nvSpPr>
        <xdr:cNvPr id="145" name="フローチャート: 判断 144">
          <a:extLst>
            <a:ext uri="{FF2B5EF4-FFF2-40B4-BE49-F238E27FC236}">
              <a16:creationId xmlns:a16="http://schemas.microsoft.com/office/drawing/2014/main" id="{24757E39-59EC-466D-AE78-21C3011A6C89}"/>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textlink="">
      <xdr:nvSpPr>
        <xdr:cNvPr id="146" name="フローチャート: 判断 145">
          <a:extLst>
            <a:ext uri="{FF2B5EF4-FFF2-40B4-BE49-F238E27FC236}">
              <a16:creationId xmlns:a16="http://schemas.microsoft.com/office/drawing/2014/main" id="{15F422DE-22FA-4CCC-9066-B77952FB88E1}"/>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textlink="">
      <xdr:nvSpPr>
        <xdr:cNvPr id="147" name="フローチャート: 判断 146">
          <a:extLst>
            <a:ext uri="{FF2B5EF4-FFF2-40B4-BE49-F238E27FC236}">
              <a16:creationId xmlns:a16="http://schemas.microsoft.com/office/drawing/2014/main" id="{B01D93D5-67B8-479E-B943-E0D899AD5F7C}"/>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8" name="テキスト ボックス 147">
          <a:extLst>
            <a:ext uri="{FF2B5EF4-FFF2-40B4-BE49-F238E27FC236}">
              <a16:creationId xmlns:a16="http://schemas.microsoft.com/office/drawing/2014/main" id="{56D577D3-283D-4495-8039-26A155C3A78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9" name="テキスト ボックス 148">
          <a:extLst>
            <a:ext uri="{FF2B5EF4-FFF2-40B4-BE49-F238E27FC236}">
              <a16:creationId xmlns:a16="http://schemas.microsoft.com/office/drawing/2014/main" id="{68548DDC-B11F-48EE-8DAE-A56B3E0CEA2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50" name="テキスト ボックス 149">
          <a:extLst>
            <a:ext uri="{FF2B5EF4-FFF2-40B4-BE49-F238E27FC236}">
              <a16:creationId xmlns:a16="http://schemas.microsoft.com/office/drawing/2014/main" id="{9496A93F-D783-4A05-9D1F-84B56885506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51" name="テキスト ボックス 150">
          <a:extLst>
            <a:ext uri="{FF2B5EF4-FFF2-40B4-BE49-F238E27FC236}">
              <a16:creationId xmlns:a16="http://schemas.microsoft.com/office/drawing/2014/main" id="{9E4D1C07-AB12-4DBD-BDC3-A3DDAB2A516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2" name="テキスト ボックス 151">
          <a:extLst>
            <a:ext uri="{FF2B5EF4-FFF2-40B4-BE49-F238E27FC236}">
              <a16:creationId xmlns:a16="http://schemas.microsoft.com/office/drawing/2014/main" id="{33CC1591-F1B4-4338-AC1D-06BC9B41B1A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110553</xdr:rowOff>
    </xdr:from>
    <xdr:to>
      <xdr:col>76</xdr:col>
      <xdr:colOff>73025</xdr:colOff>
      <xdr:row>29</xdr:row>
      <xdr:rowOff>40703</xdr:rowOff>
    </xdr:to>
    <xdr:sp textlink="">
      <xdr:nvSpPr>
        <xdr:cNvPr id="153" name="楕円 152">
          <a:extLst>
            <a:ext uri="{FF2B5EF4-FFF2-40B4-BE49-F238E27FC236}">
              <a16:creationId xmlns:a16="http://schemas.microsoft.com/office/drawing/2014/main" id="{56172DCA-0537-4DDE-966A-8BD04CB9F38C}"/>
            </a:ext>
          </a:extLst>
        </xdr:cNvPr>
        <xdr:cNvSpPr/>
      </xdr:nvSpPr>
      <xdr:spPr>
        <a:xfrm>
          <a:off x="14744700" y="56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133430</xdr:rowOff>
    </xdr:from>
    <xdr:ext cx="469744" cy="259045"/>
    <xdr:sp textlink="">
      <xdr:nvSpPr>
        <xdr:cNvPr id="154" name="債務償還比率該当値テキスト">
          <a:extLst>
            <a:ext uri="{FF2B5EF4-FFF2-40B4-BE49-F238E27FC236}">
              <a16:creationId xmlns:a16="http://schemas.microsoft.com/office/drawing/2014/main" id="{5BB9F14F-00D9-43EE-8483-3F3345CDA2B3}"/>
            </a:ext>
          </a:extLst>
        </xdr:cNvPr>
        <xdr:cNvSpPr txBox="1"/>
      </xdr:nvSpPr>
      <xdr:spPr>
        <a:xfrm>
          <a:off x="14846300" y="553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70732</xdr:rowOff>
    </xdr:from>
    <xdr:to>
      <xdr:col>72</xdr:col>
      <xdr:colOff>123825</xdr:colOff>
      <xdr:row>29</xdr:row>
      <xdr:rowOff>882</xdr:rowOff>
    </xdr:to>
    <xdr:sp textlink="">
      <xdr:nvSpPr>
        <xdr:cNvPr id="155" name="楕円 154">
          <a:extLst>
            <a:ext uri="{FF2B5EF4-FFF2-40B4-BE49-F238E27FC236}">
              <a16:creationId xmlns:a16="http://schemas.microsoft.com/office/drawing/2014/main" id="{73757207-037F-43F6-989F-8823C1B7DC0A}"/>
            </a:ext>
          </a:extLst>
        </xdr:cNvPr>
        <xdr:cNvSpPr/>
      </xdr:nvSpPr>
      <xdr:spPr>
        <a:xfrm>
          <a:off x="14033500" y="56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121532</xdr:rowOff>
    </xdr:from>
    <xdr:to>
      <xdr:col>76</xdr:col>
      <xdr:colOff>22225</xdr:colOff>
      <xdr:row>28</xdr:row>
      <xdr:rowOff>161353</xdr:rowOff>
    </xdr:to>
    <xdr:cxnSp macro="">
      <xdr:nvCxnSpPr>
        <xdr:cNvPr id="156" name="直線コネクタ 155">
          <a:extLst>
            <a:ext uri="{FF2B5EF4-FFF2-40B4-BE49-F238E27FC236}">
              <a16:creationId xmlns:a16="http://schemas.microsoft.com/office/drawing/2014/main" id="{0F7E5C59-D70D-4834-902B-CC6160D73945}"/>
            </a:ext>
          </a:extLst>
        </xdr:cNvPr>
        <xdr:cNvCxnSpPr/>
      </xdr:nvCxnSpPr>
      <xdr:spPr>
        <a:xfrm>
          <a:off x="14084300" y="5693657"/>
          <a:ext cx="711200" cy="3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32950</xdr:rowOff>
    </xdr:from>
    <xdr:to>
      <xdr:col>68</xdr:col>
      <xdr:colOff>123825</xdr:colOff>
      <xdr:row>28</xdr:row>
      <xdr:rowOff>134550</xdr:rowOff>
    </xdr:to>
    <xdr:sp textlink="">
      <xdr:nvSpPr>
        <xdr:cNvPr id="157" name="楕円 156">
          <a:extLst>
            <a:ext uri="{FF2B5EF4-FFF2-40B4-BE49-F238E27FC236}">
              <a16:creationId xmlns:a16="http://schemas.microsoft.com/office/drawing/2014/main" id="{97A8CDF8-3C56-4853-804B-416F1E57EA5E}"/>
            </a:ext>
          </a:extLst>
        </xdr:cNvPr>
        <xdr:cNvSpPr/>
      </xdr:nvSpPr>
      <xdr:spPr>
        <a:xfrm>
          <a:off x="13271500" y="56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83750</xdr:rowOff>
    </xdr:from>
    <xdr:to>
      <xdr:col>72</xdr:col>
      <xdr:colOff>73025</xdr:colOff>
      <xdr:row>28</xdr:row>
      <xdr:rowOff>121532</xdr:rowOff>
    </xdr:to>
    <xdr:cxnSp macro="">
      <xdr:nvCxnSpPr>
        <xdr:cNvPr id="158" name="直線コネクタ 157">
          <a:extLst>
            <a:ext uri="{FF2B5EF4-FFF2-40B4-BE49-F238E27FC236}">
              <a16:creationId xmlns:a16="http://schemas.microsoft.com/office/drawing/2014/main" id="{6FE7C244-4211-42CA-96EC-63EC0A6DB407}"/>
            </a:ext>
          </a:extLst>
        </xdr:cNvPr>
        <xdr:cNvCxnSpPr/>
      </xdr:nvCxnSpPr>
      <xdr:spPr>
        <a:xfrm>
          <a:off x="13322300" y="5655875"/>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89634</xdr:rowOff>
    </xdr:from>
    <xdr:to>
      <xdr:col>64</xdr:col>
      <xdr:colOff>123825</xdr:colOff>
      <xdr:row>30</xdr:row>
      <xdr:rowOff>19784</xdr:rowOff>
    </xdr:to>
    <xdr:sp textlink="">
      <xdr:nvSpPr>
        <xdr:cNvPr id="159" name="楕円 158">
          <a:extLst>
            <a:ext uri="{FF2B5EF4-FFF2-40B4-BE49-F238E27FC236}">
              <a16:creationId xmlns:a16="http://schemas.microsoft.com/office/drawing/2014/main" id="{7A1097EF-FEF9-4FEE-B8CB-62EC7EA2BD82}"/>
            </a:ext>
          </a:extLst>
        </xdr:cNvPr>
        <xdr:cNvSpPr/>
      </xdr:nvSpPr>
      <xdr:spPr>
        <a:xfrm>
          <a:off x="12509500" y="58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83750</xdr:rowOff>
    </xdr:from>
    <xdr:to>
      <xdr:col>68</xdr:col>
      <xdr:colOff>73025</xdr:colOff>
      <xdr:row>29</xdr:row>
      <xdr:rowOff>140434</xdr:rowOff>
    </xdr:to>
    <xdr:cxnSp macro="">
      <xdr:nvCxnSpPr>
        <xdr:cNvPr id="160" name="直線コネクタ 159">
          <a:extLst>
            <a:ext uri="{FF2B5EF4-FFF2-40B4-BE49-F238E27FC236}">
              <a16:creationId xmlns:a16="http://schemas.microsoft.com/office/drawing/2014/main" id="{EFDE32B9-6091-4F77-9148-EA958992590D}"/>
            </a:ext>
          </a:extLst>
        </xdr:cNvPr>
        <xdr:cNvCxnSpPr/>
      </xdr:nvCxnSpPr>
      <xdr:spPr>
        <a:xfrm flipV="1">
          <a:off x="12560300" y="5655875"/>
          <a:ext cx="762000" cy="2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30261</xdr:rowOff>
    </xdr:from>
    <xdr:to>
      <xdr:col>60</xdr:col>
      <xdr:colOff>123825</xdr:colOff>
      <xdr:row>29</xdr:row>
      <xdr:rowOff>131861</xdr:rowOff>
    </xdr:to>
    <xdr:sp textlink="">
      <xdr:nvSpPr>
        <xdr:cNvPr id="161" name="楕円 160">
          <a:extLst>
            <a:ext uri="{FF2B5EF4-FFF2-40B4-BE49-F238E27FC236}">
              <a16:creationId xmlns:a16="http://schemas.microsoft.com/office/drawing/2014/main" id="{49C0E00B-8197-4B20-A643-6CFE204CAEAA}"/>
            </a:ext>
          </a:extLst>
        </xdr:cNvPr>
        <xdr:cNvSpPr/>
      </xdr:nvSpPr>
      <xdr:spPr>
        <a:xfrm>
          <a:off x="11747500" y="57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81061</xdr:rowOff>
    </xdr:from>
    <xdr:to>
      <xdr:col>64</xdr:col>
      <xdr:colOff>73025</xdr:colOff>
      <xdr:row>29</xdr:row>
      <xdr:rowOff>140434</xdr:rowOff>
    </xdr:to>
    <xdr:cxnSp macro="">
      <xdr:nvCxnSpPr>
        <xdr:cNvPr id="162" name="直線コネクタ 161">
          <a:extLst>
            <a:ext uri="{FF2B5EF4-FFF2-40B4-BE49-F238E27FC236}">
              <a16:creationId xmlns:a16="http://schemas.microsoft.com/office/drawing/2014/main" id="{B392A7BF-137A-4B9D-AF27-034CB7D4B339}"/>
            </a:ext>
          </a:extLst>
        </xdr:cNvPr>
        <xdr:cNvCxnSpPr/>
      </xdr:nvCxnSpPr>
      <xdr:spPr>
        <a:xfrm>
          <a:off x="11798300" y="5824636"/>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textlink="">
      <xdr:nvSpPr>
        <xdr:cNvPr id="163" name="n_1aveValue債務償還比率">
          <a:extLst>
            <a:ext uri="{FF2B5EF4-FFF2-40B4-BE49-F238E27FC236}">
              <a16:creationId xmlns:a16="http://schemas.microsoft.com/office/drawing/2014/main" id="{1BD9C826-E2D1-4170-952F-AE1363C8A098}"/>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textlink="">
      <xdr:nvSpPr>
        <xdr:cNvPr id="164" name="n_2aveValue債務償還比率">
          <a:extLst>
            <a:ext uri="{FF2B5EF4-FFF2-40B4-BE49-F238E27FC236}">
              <a16:creationId xmlns:a16="http://schemas.microsoft.com/office/drawing/2014/main" id="{3780D530-DE38-4C50-BE27-40DEC449E8AB}"/>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textlink="">
      <xdr:nvSpPr>
        <xdr:cNvPr id="165" name="n_3aveValue債務償還比率">
          <a:extLst>
            <a:ext uri="{FF2B5EF4-FFF2-40B4-BE49-F238E27FC236}">
              <a16:creationId xmlns:a16="http://schemas.microsoft.com/office/drawing/2014/main" id="{18C80141-2308-4E3C-BC37-A74F45F9FA38}"/>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textlink="">
      <xdr:nvSpPr>
        <xdr:cNvPr id="166" name="n_4aveValue債務償還比率">
          <a:extLst>
            <a:ext uri="{FF2B5EF4-FFF2-40B4-BE49-F238E27FC236}">
              <a16:creationId xmlns:a16="http://schemas.microsoft.com/office/drawing/2014/main" id="{8D2E83C3-F958-4EA1-82A9-932ED1C007D8}"/>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17409</xdr:rowOff>
    </xdr:from>
    <xdr:ext cx="469744" cy="259045"/>
    <xdr:sp textlink="">
      <xdr:nvSpPr>
        <xdr:cNvPr id="167" name="n_1mainValue債務償還比率">
          <a:extLst>
            <a:ext uri="{FF2B5EF4-FFF2-40B4-BE49-F238E27FC236}">
              <a16:creationId xmlns:a16="http://schemas.microsoft.com/office/drawing/2014/main" id="{375534EB-5CA9-4AC8-BB49-B3D9802EF699}"/>
            </a:ext>
          </a:extLst>
        </xdr:cNvPr>
        <xdr:cNvSpPr txBox="1"/>
      </xdr:nvSpPr>
      <xdr:spPr>
        <a:xfrm>
          <a:off x="13836727" y="54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151077</xdr:rowOff>
    </xdr:from>
    <xdr:ext cx="469744" cy="259045"/>
    <xdr:sp textlink="">
      <xdr:nvSpPr>
        <xdr:cNvPr id="168" name="n_2mainValue債務償還比率">
          <a:extLst>
            <a:ext uri="{FF2B5EF4-FFF2-40B4-BE49-F238E27FC236}">
              <a16:creationId xmlns:a16="http://schemas.microsoft.com/office/drawing/2014/main" id="{415BFF84-8FAE-4880-8BE1-EEA4241F7554}"/>
            </a:ext>
          </a:extLst>
        </xdr:cNvPr>
        <xdr:cNvSpPr txBox="1"/>
      </xdr:nvSpPr>
      <xdr:spPr>
        <a:xfrm>
          <a:off x="13087427" y="538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36311</xdr:rowOff>
    </xdr:from>
    <xdr:ext cx="469744" cy="259045"/>
    <xdr:sp textlink="">
      <xdr:nvSpPr>
        <xdr:cNvPr id="169" name="n_3mainValue債務償還比率">
          <a:extLst>
            <a:ext uri="{FF2B5EF4-FFF2-40B4-BE49-F238E27FC236}">
              <a16:creationId xmlns:a16="http://schemas.microsoft.com/office/drawing/2014/main" id="{AC774C62-8AE6-499F-8A88-9F0C4E2DB796}"/>
            </a:ext>
          </a:extLst>
        </xdr:cNvPr>
        <xdr:cNvSpPr txBox="1"/>
      </xdr:nvSpPr>
      <xdr:spPr>
        <a:xfrm>
          <a:off x="12325427" y="560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148388</xdr:rowOff>
    </xdr:from>
    <xdr:ext cx="469744" cy="259045"/>
    <xdr:sp textlink="">
      <xdr:nvSpPr>
        <xdr:cNvPr id="170" name="n_4mainValue債務償還比率">
          <a:extLst>
            <a:ext uri="{FF2B5EF4-FFF2-40B4-BE49-F238E27FC236}">
              <a16:creationId xmlns:a16="http://schemas.microsoft.com/office/drawing/2014/main" id="{0D618E84-4617-4CB9-B62D-FD3E6167C27B}"/>
            </a:ext>
          </a:extLst>
        </xdr:cNvPr>
        <xdr:cNvSpPr txBox="1"/>
      </xdr:nvSpPr>
      <xdr:spPr>
        <a:xfrm>
          <a:off x="11563427" y="55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71" name="正方形/長方形 170">
          <a:extLst>
            <a:ext uri="{FF2B5EF4-FFF2-40B4-BE49-F238E27FC236}">
              <a16:creationId xmlns:a16="http://schemas.microsoft.com/office/drawing/2014/main" id="{FB689A76-9846-459A-A8AB-6AC1F241A0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2" name="正方形/長方形 171">
          <a:extLst>
            <a:ext uri="{FF2B5EF4-FFF2-40B4-BE49-F238E27FC236}">
              <a16:creationId xmlns:a16="http://schemas.microsoft.com/office/drawing/2014/main" id="{4E1055CC-C6DA-430C-8F95-ED1431D97E0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3" name="テキスト ボックス 172">
          <a:extLst>
            <a:ext uri="{FF2B5EF4-FFF2-40B4-BE49-F238E27FC236}">
              <a16:creationId xmlns:a16="http://schemas.microsoft.com/office/drawing/2014/main" id="{82E5ACE7-B938-4441-9988-3803C72A3F5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4" name="テキスト ボックス 173">
          <a:extLst>
            <a:ext uri="{FF2B5EF4-FFF2-40B4-BE49-F238E27FC236}">
              <a16:creationId xmlns:a16="http://schemas.microsoft.com/office/drawing/2014/main" id="{764E2646-F0EA-4582-A317-6FAAF0715CA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5" name="テキスト ボックス 174">
          <a:extLst>
            <a:ext uri="{FF2B5EF4-FFF2-40B4-BE49-F238E27FC236}">
              <a16:creationId xmlns:a16="http://schemas.microsoft.com/office/drawing/2014/main" id="{6E80BF6F-B6B7-48C5-9960-25900435677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6" name="テキスト ボックス 175">
          <a:extLst>
            <a:ext uri="{FF2B5EF4-FFF2-40B4-BE49-F238E27FC236}">
              <a16:creationId xmlns:a16="http://schemas.microsoft.com/office/drawing/2014/main" id="{52B6ABAC-EC1F-4B6E-8400-63591981611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7D03BEBE-7A14-4717-9F16-C1E3D72C5C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E3FD3081-3B05-4B03-A720-EB73DC63C1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BB2C582C-0C61-4706-BFE8-CB46C70A65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4F6D61AE-BF34-424E-83A4-22A5BE814A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67C3F365-A8E0-4E5F-B9AE-32677B172B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437C8725-ECDC-42C1-B6DF-3748FD969D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B387ED2F-005C-487D-90B7-13BB864D8E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93EE611E-6298-4148-9D62-EC76C0D70BC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F617169F-3135-4A67-B6C8-C5EC3D09B0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2084B4A0-7A56-47BB-B6DC-6487C15C65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3C0D272D-E834-4975-9793-CF694CF74E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F05F993F-4E10-4AFD-9177-73BCA3B9BC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349298DC-926A-421F-93BF-11A69DBCD8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3670A684-A0A4-4473-B2AA-10DC8BE531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46851CB6-CCA2-4184-8C10-74F0777ACB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0DE54C6A-F476-4BC2-8C0B-95656A0209F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9F0303B-1A80-40BD-9B50-6E60279FE4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9885BA5B-C60D-46B4-88F4-FFACA5AB88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66AD864-123D-41C8-AA85-65B4C159437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2F6153CE-84C3-4140-A1FC-C342C9EB54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F0B217-7831-4B24-BD92-E7CEAACE76A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8BA45CC8-E612-4DB0-8C8C-F2B7D0CA1F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F0E8D160-F865-4063-9738-42B3D249C0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4242CD-CFC7-4437-A8B9-1BE4D880F9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77382C-7294-4B65-8D54-0056769726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892F3E-B822-43D7-AE7B-BE4991DA29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2A35BB-6536-4E27-BBC4-A30765B967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0C867F80-802D-4DAE-B6C7-ACF88B3ADF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6EDE4743-0171-48E3-96C0-F0285588B5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65E87CEF-EC9F-451E-8F2F-26346043F21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D567D03D-1AB7-431F-9D9B-5F737C0CB3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C20E8843-62CC-4E27-8E4B-B00BBCF6F3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BD98EA21-CE3B-4106-8E43-A4BE7B74DF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19E92465-579C-4A0D-95E6-3DFFDBABA3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A356F6E3-96BC-4A61-99BC-56B9B2F52DA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E589A1F7-2A2A-4575-A806-019A443992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7DE0B993-0A78-4440-ADEB-56650A9F19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F56F0C44-55C9-452B-8ACE-9C57927236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7AA97948-CB65-4C41-81D3-4F7880607C0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783546B-306E-4437-ADC5-BEB0BF20D4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81C3B7-F00B-4F9F-B877-2FD3819EEB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27D1958E-807A-443B-92F4-DC0838AFA8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6C04101-B688-4D80-B4DB-CFCA30F3DB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id="{3D35474C-7011-49C0-9F6F-86DBFC3DE57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F294D2-9F30-43F3-9264-4944CAA7479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269D3A1C-1636-4F36-BCFD-ECCFB8DC547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776714B-EE25-44F0-A83E-0315C3B8C21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74A9ABB0-91C3-4BBB-9355-949B5B38E72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FDAC44D-4C1A-497A-A375-019EA8E361A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89FCA840-3A79-4A40-8D0F-E4AA7DE11FB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765C461-CE7B-4650-B7FB-1A50A95168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830737AC-863C-4788-AA8F-ECE74498EBE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FB67FA-3304-47FA-AC07-EF21328EED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id="{57F22DF0-ACA7-4C76-9D42-D9730820FEE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道路】&#10;有形固定資産減価償却率グラフ枠">
          <a:extLst>
            <a:ext uri="{FF2B5EF4-FFF2-40B4-BE49-F238E27FC236}">
              <a16:creationId xmlns:a16="http://schemas.microsoft.com/office/drawing/2014/main" id="{6954D3BE-0374-468E-B7ED-11A2F6CB04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DD723E44-48B2-4473-A026-F4C6CF0301D9}"/>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textlink="">
      <xdr:nvSpPr>
        <xdr:cNvPr id="58" name="【道路】&#10;有形固定資産減価償却率最小値テキスト">
          <a:extLst>
            <a:ext uri="{FF2B5EF4-FFF2-40B4-BE49-F238E27FC236}">
              <a16:creationId xmlns:a16="http://schemas.microsoft.com/office/drawing/2014/main" id="{129C4578-7800-47D0-AA28-BD4E6EEA0459}"/>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220CC52D-886F-4A78-8AC6-9648981DC991}"/>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textlink="">
      <xdr:nvSpPr>
        <xdr:cNvPr id="60" name="【道路】&#10;有形固定資産減価償却率最大値テキスト">
          <a:extLst>
            <a:ext uri="{FF2B5EF4-FFF2-40B4-BE49-F238E27FC236}">
              <a16:creationId xmlns:a16="http://schemas.microsoft.com/office/drawing/2014/main" id="{AA3DAA96-AFA2-4F1B-A5A4-6DDCD890BB59}"/>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5A24073-C600-4CD1-A415-31A9B353052F}"/>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textlink="">
      <xdr:nvSpPr>
        <xdr:cNvPr id="62" name="【道路】&#10;有形固定資産減価償却率平均値テキスト">
          <a:extLst>
            <a:ext uri="{FF2B5EF4-FFF2-40B4-BE49-F238E27FC236}">
              <a16:creationId xmlns:a16="http://schemas.microsoft.com/office/drawing/2014/main" id="{CFB4FBA5-4C2B-40DE-B3C0-78B456EE9095}"/>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textlink="">
      <xdr:nvSpPr>
        <xdr:cNvPr id="63" name="フローチャート: 判断 62">
          <a:extLst>
            <a:ext uri="{FF2B5EF4-FFF2-40B4-BE49-F238E27FC236}">
              <a16:creationId xmlns:a16="http://schemas.microsoft.com/office/drawing/2014/main" id="{1D969AAD-EFA7-4A6E-B951-DB7A309A98D9}"/>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textlink="">
      <xdr:nvSpPr>
        <xdr:cNvPr id="64" name="フローチャート: 判断 63">
          <a:extLst>
            <a:ext uri="{FF2B5EF4-FFF2-40B4-BE49-F238E27FC236}">
              <a16:creationId xmlns:a16="http://schemas.microsoft.com/office/drawing/2014/main" id="{A88B7CF9-22A4-4BFA-BA27-F4A5BAE916C7}"/>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textlink="">
      <xdr:nvSpPr>
        <xdr:cNvPr id="65" name="フローチャート: 判断 64">
          <a:extLst>
            <a:ext uri="{FF2B5EF4-FFF2-40B4-BE49-F238E27FC236}">
              <a16:creationId xmlns:a16="http://schemas.microsoft.com/office/drawing/2014/main" id="{A877FAAA-2262-4E5B-8FA8-08C709C0559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textlink="">
      <xdr:nvSpPr>
        <xdr:cNvPr id="66" name="フローチャート: 判断 65">
          <a:extLst>
            <a:ext uri="{FF2B5EF4-FFF2-40B4-BE49-F238E27FC236}">
              <a16:creationId xmlns:a16="http://schemas.microsoft.com/office/drawing/2014/main" id="{5A0A1A7C-CF98-40A2-BA1A-5E7B6AA6BB3B}"/>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textlink="">
      <xdr:nvSpPr>
        <xdr:cNvPr id="67" name="フローチャート: 判断 66">
          <a:extLst>
            <a:ext uri="{FF2B5EF4-FFF2-40B4-BE49-F238E27FC236}">
              <a16:creationId xmlns:a16="http://schemas.microsoft.com/office/drawing/2014/main" id="{0A29EE17-7E4F-4586-BE9C-9F988D51A2D1}"/>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4F486A02-46D7-492C-A8DA-517DA5A8B0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30A25A8D-5166-4561-81B3-D80DF27C8F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38F7EAE3-B6D0-420A-8283-601044C91C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2938B026-B576-48A1-BAA6-88C8E24862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3BF0A8C2-2572-4EA3-B730-7E36B7ADFF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xdr:rowOff>
    </xdr:from>
    <xdr:to>
      <xdr:col>24</xdr:col>
      <xdr:colOff>114300</xdr:colOff>
      <xdr:row>39</xdr:row>
      <xdr:rowOff>117475</xdr:rowOff>
    </xdr:to>
    <xdr:sp textlink="">
      <xdr:nvSpPr>
        <xdr:cNvPr id="73" name="楕円 72">
          <a:extLst>
            <a:ext uri="{FF2B5EF4-FFF2-40B4-BE49-F238E27FC236}">
              <a16:creationId xmlns:a16="http://schemas.microsoft.com/office/drawing/2014/main" id="{2A54A1A5-5029-40CF-9CFE-301B768B5C5F}"/>
            </a:ext>
          </a:extLst>
        </xdr:cNvPr>
        <xdr:cNvSpPr/>
      </xdr:nvSpPr>
      <xdr:spPr>
        <a:xfrm>
          <a:off x="4584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165752</xdr:rowOff>
    </xdr:from>
    <xdr:ext cx="405111" cy="259045"/>
    <xdr:sp textlink="">
      <xdr:nvSpPr>
        <xdr:cNvPr id="74" name="【道路】&#10;有形固定資産減価償却率該当値テキスト">
          <a:extLst>
            <a:ext uri="{FF2B5EF4-FFF2-40B4-BE49-F238E27FC236}">
              <a16:creationId xmlns:a16="http://schemas.microsoft.com/office/drawing/2014/main" id="{917A642E-F159-474C-848C-68080FB69623}"/>
            </a:ext>
          </a:extLst>
        </xdr:cNvPr>
        <xdr:cNvSpPr txBox="1"/>
      </xdr:nvSpPr>
      <xdr:spPr>
        <a:xfrm>
          <a:off x="4673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55880</xdr:rowOff>
    </xdr:from>
    <xdr:to>
      <xdr:col>20</xdr:col>
      <xdr:colOff>38100</xdr:colOff>
      <xdr:row>39</xdr:row>
      <xdr:rowOff>157480</xdr:rowOff>
    </xdr:to>
    <xdr:sp textlink="">
      <xdr:nvSpPr>
        <xdr:cNvPr id="75" name="楕円 74">
          <a:extLst>
            <a:ext uri="{FF2B5EF4-FFF2-40B4-BE49-F238E27FC236}">
              <a16:creationId xmlns:a16="http://schemas.microsoft.com/office/drawing/2014/main" id="{FB8D8575-213A-4406-B48B-5E4F1BB4D083}"/>
            </a:ext>
          </a:extLst>
        </xdr:cNvPr>
        <xdr:cNvSpPr/>
      </xdr:nvSpPr>
      <xdr:spPr>
        <a:xfrm>
          <a:off x="3746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66675</xdr:rowOff>
    </xdr:from>
    <xdr:to>
      <xdr:col>24</xdr:col>
      <xdr:colOff>63500</xdr:colOff>
      <xdr:row>39</xdr:row>
      <xdr:rowOff>106680</xdr:rowOff>
    </xdr:to>
    <xdr:cxnSp macro="">
      <xdr:nvCxnSpPr>
        <xdr:cNvPr id="76" name="直線コネクタ 75">
          <a:extLst>
            <a:ext uri="{FF2B5EF4-FFF2-40B4-BE49-F238E27FC236}">
              <a16:creationId xmlns:a16="http://schemas.microsoft.com/office/drawing/2014/main" id="{EB26A20F-2464-4746-97C4-1EB23E6200BE}"/>
            </a:ext>
          </a:extLst>
        </xdr:cNvPr>
        <xdr:cNvCxnSpPr/>
      </xdr:nvCxnSpPr>
      <xdr:spPr>
        <a:xfrm flipV="1">
          <a:off x="3797300" y="6753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23495</xdr:rowOff>
    </xdr:from>
    <xdr:to>
      <xdr:col>15</xdr:col>
      <xdr:colOff>101600</xdr:colOff>
      <xdr:row>39</xdr:row>
      <xdr:rowOff>125095</xdr:rowOff>
    </xdr:to>
    <xdr:sp textlink="">
      <xdr:nvSpPr>
        <xdr:cNvPr id="77" name="楕円 76">
          <a:extLst>
            <a:ext uri="{FF2B5EF4-FFF2-40B4-BE49-F238E27FC236}">
              <a16:creationId xmlns:a16="http://schemas.microsoft.com/office/drawing/2014/main" id="{50D79F53-6620-4817-A423-79005A37FC95}"/>
            </a:ext>
          </a:extLst>
        </xdr:cNvPr>
        <xdr:cNvSpPr/>
      </xdr:nvSpPr>
      <xdr:spPr>
        <a:xfrm>
          <a:off x="2857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74295</xdr:rowOff>
    </xdr:from>
    <xdr:to>
      <xdr:col>19</xdr:col>
      <xdr:colOff>177800</xdr:colOff>
      <xdr:row>39</xdr:row>
      <xdr:rowOff>106680</xdr:rowOff>
    </xdr:to>
    <xdr:cxnSp macro="">
      <xdr:nvCxnSpPr>
        <xdr:cNvPr id="78" name="直線コネクタ 77">
          <a:extLst>
            <a:ext uri="{FF2B5EF4-FFF2-40B4-BE49-F238E27FC236}">
              <a16:creationId xmlns:a16="http://schemas.microsoft.com/office/drawing/2014/main" id="{4D416976-14A7-4272-AB35-BA1F7520F650}"/>
            </a:ext>
          </a:extLst>
        </xdr:cNvPr>
        <xdr:cNvCxnSpPr/>
      </xdr:nvCxnSpPr>
      <xdr:spPr>
        <a:xfrm>
          <a:off x="2908300" y="6760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166370</xdr:rowOff>
    </xdr:from>
    <xdr:to>
      <xdr:col>10</xdr:col>
      <xdr:colOff>165100</xdr:colOff>
      <xdr:row>39</xdr:row>
      <xdr:rowOff>96520</xdr:rowOff>
    </xdr:to>
    <xdr:sp textlink="">
      <xdr:nvSpPr>
        <xdr:cNvPr id="79" name="楕円 78">
          <a:extLst>
            <a:ext uri="{FF2B5EF4-FFF2-40B4-BE49-F238E27FC236}">
              <a16:creationId xmlns:a16="http://schemas.microsoft.com/office/drawing/2014/main" id="{4EE3447E-D950-471E-880A-4BEFA8A73A00}"/>
            </a:ext>
          </a:extLst>
        </xdr:cNvPr>
        <xdr:cNvSpPr/>
      </xdr:nvSpPr>
      <xdr:spPr>
        <a:xfrm>
          <a:off x="1968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45720</xdr:rowOff>
    </xdr:from>
    <xdr:to>
      <xdr:col>15</xdr:col>
      <xdr:colOff>50800</xdr:colOff>
      <xdr:row>39</xdr:row>
      <xdr:rowOff>74295</xdr:rowOff>
    </xdr:to>
    <xdr:cxnSp macro="">
      <xdr:nvCxnSpPr>
        <xdr:cNvPr id="80" name="直線コネクタ 79">
          <a:extLst>
            <a:ext uri="{FF2B5EF4-FFF2-40B4-BE49-F238E27FC236}">
              <a16:creationId xmlns:a16="http://schemas.microsoft.com/office/drawing/2014/main" id="{268B0582-D36C-407B-BC11-D6AD8D449E43}"/>
            </a:ext>
          </a:extLst>
        </xdr:cNvPr>
        <xdr:cNvCxnSpPr/>
      </xdr:nvCxnSpPr>
      <xdr:spPr>
        <a:xfrm>
          <a:off x="2019300" y="6732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126365</xdr:rowOff>
    </xdr:from>
    <xdr:to>
      <xdr:col>6</xdr:col>
      <xdr:colOff>38100</xdr:colOff>
      <xdr:row>39</xdr:row>
      <xdr:rowOff>56515</xdr:rowOff>
    </xdr:to>
    <xdr:sp textlink="">
      <xdr:nvSpPr>
        <xdr:cNvPr id="81" name="楕円 80">
          <a:extLst>
            <a:ext uri="{FF2B5EF4-FFF2-40B4-BE49-F238E27FC236}">
              <a16:creationId xmlns:a16="http://schemas.microsoft.com/office/drawing/2014/main" id="{2CFF07AF-28F0-4694-9D1B-2EA07220BA05}"/>
            </a:ext>
          </a:extLst>
        </xdr:cNvPr>
        <xdr:cNvSpPr/>
      </xdr:nvSpPr>
      <xdr:spPr>
        <a:xfrm>
          <a:off x="1079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5715</xdr:rowOff>
    </xdr:from>
    <xdr:to>
      <xdr:col>10</xdr:col>
      <xdr:colOff>114300</xdr:colOff>
      <xdr:row>39</xdr:row>
      <xdr:rowOff>45720</xdr:rowOff>
    </xdr:to>
    <xdr:cxnSp macro="">
      <xdr:nvCxnSpPr>
        <xdr:cNvPr id="82" name="直線コネクタ 81">
          <a:extLst>
            <a:ext uri="{FF2B5EF4-FFF2-40B4-BE49-F238E27FC236}">
              <a16:creationId xmlns:a16="http://schemas.microsoft.com/office/drawing/2014/main" id="{BCE0B701-2F92-463B-A54F-0B68C91BBADC}"/>
            </a:ext>
          </a:extLst>
        </xdr:cNvPr>
        <xdr:cNvCxnSpPr/>
      </xdr:nvCxnSpPr>
      <xdr:spPr>
        <a:xfrm>
          <a:off x="1130300" y="6692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textlink="">
      <xdr:nvSpPr>
        <xdr:cNvPr id="83" name="n_1aveValue【道路】&#10;有形固定資産減価償却率">
          <a:extLst>
            <a:ext uri="{FF2B5EF4-FFF2-40B4-BE49-F238E27FC236}">
              <a16:creationId xmlns:a16="http://schemas.microsoft.com/office/drawing/2014/main" id="{AB8C92A6-FBCE-4D66-A782-58C349F0AA99}"/>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textlink="">
      <xdr:nvSpPr>
        <xdr:cNvPr id="84" name="n_2aveValue【道路】&#10;有形固定資産減価償却率">
          <a:extLst>
            <a:ext uri="{FF2B5EF4-FFF2-40B4-BE49-F238E27FC236}">
              <a16:creationId xmlns:a16="http://schemas.microsoft.com/office/drawing/2014/main" id="{DF5BEEB1-A307-46F0-935B-AE9A4DDD512C}"/>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textlink="">
      <xdr:nvSpPr>
        <xdr:cNvPr id="85" name="n_3aveValue【道路】&#10;有形固定資産減価償却率">
          <a:extLst>
            <a:ext uri="{FF2B5EF4-FFF2-40B4-BE49-F238E27FC236}">
              <a16:creationId xmlns:a16="http://schemas.microsoft.com/office/drawing/2014/main" id="{18C09410-3518-435A-BBA7-02013361F23A}"/>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textlink="">
      <xdr:nvSpPr>
        <xdr:cNvPr id="86" name="n_4aveValue【道路】&#10;有形固定資産減価償却率">
          <a:extLst>
            <a:ext uri="{FF2B5EF4-FFF2-40B4-BE49-F238E27FC236}">
              <a16:creationId xmlns:a16="http://schemas.microsoft.com/office/drawing/2014/main" id="{6BD570F3-E35B-4F29-B1E9-B84160DD4B67}"/>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148607</xdr:rowOff>
    </xdr:from>
    <xdr:ext cx="405111" cy="259045"/>
    <xdr:sp textlink="">
      <xdr:nvSpPr>
        <xdr:cNvPr id="87" name="n_1mainValue【道路】&#10;有形固定資産減価償却率">
          <a:extLst>
            <a:ext uri="{FF2B5EF4-FFF2-40B4-BE49-F238E27FC236}">
              <a16:creationId xmlns:a16="http://schemas.microsoft.com/office/drawing/2014/main" id="{6F08C403-9B25-409A-A6D1-179AA87AB93D}"/>
            </a:ext>
          </a:extLst>
        </xdr:cNvPr>
        <xdr:cNvSpPr txBox="1"/>
      </xdr:nvSpPr>
      <xdr:spPr>
        <a:xfrm>
          <a:off x="35820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116222</xdr:rowOff>
    </xdr:from>
    <xdr:ext cx="405111" cy="259045"/>
    <xdr:sp textlink="">
      <xdr:nvSpPr>
        <xdr:cNvPr id="88" name="n_2mainValue【道路】&#10;有形固定資産減価償却率">
          <a:extLst>
            <a:ext uri="{FF2B5EF4-FFF2-40B4-BE49-F238E27FC236}">
              <a16:creationId xmlns:a16="http://schemas.microsoft.com/office/drawing/2014/main" id="{746599C6-F7CB-412D-9B2C-6BAD5465185B}"/>
            </a:ext>
          </a:extLst>
        </xdr:cNvPr>
        <xdr:cNvSpPr txBox="1"/>
      </xdr:nvSpPr>
      <xdr:spPr>
        <a:xfrm>
          <a:off x="2705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87647</xdr:rowOff>
    </xdr:from>
    <xdr:ext cx="405111" cy="259045"/>
    <xdr:sp textlink="">
      <xdr:nvSpPr>
        <xdr:cNvPr id="89" name="n_3mainValue【道路】&#10;有形固定資産減価償却率">
          <a:extLst>
            <a:ext uri="{FF2B5EF4-FFF2-40B4-BE49-F238E27FC236}">
              <a16:creationId xmlns:a16="http://schemas.microsoft.com/office/drawing/2014/main" id="{B9238376-CD30-4B4F-A47E-1417326FE23F}"/>
            </a:ext>
          </a:extLst>
        </xdr:cNvPr>
        <xdr:cNvSpPr txBox="1"/>
      </xdr:nvSpPr>
      <xdr:spPr>
        <a:xfrm>
          <a:off x="1816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47642</xdr:rowOff>
    </xdr:from>
    <xdr:ext cx="405111" cy="259045"/>
    <xdr:sp textlink="">
      <xdr:nvSpPr>
        <xdr:cNvPr id="90" name="n_4mainValue【道路】&#10;有形固定資産減価償却率">
          <a:extLst>
            <a:ext uri="{FF2B5EF4-FFF2-40B4-BE49-F238E27FC236}">
              <a16:creationId xmlns:a16="http://schemas.microsoft.com/office/drawing/2014/main" id="{4001C947-1ED3-4C7A-B24B-3212345DA93A}"/>
            </a:ext>
          </a:extLst>
        </xdr:cNvPr>
        <xdr:cNvSpPr txBox="1"/>
      </xdr:nvSpPr>
      <xdr:spPr>
        <a:xfrm>
          <a:off x="927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6D57B9E7-841B-471E-8AE6-3E5759480F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8E368562-0601-45FE-8DE1-242B261C78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98468D10-3B2A-4034-8DC3-21E503808F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2FE00509-D094-422F-97E8-49BCF1C7B35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A699CD69-E743-4021-9A7B-E814C6D774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557D5826-2733-40EC-B477-0191EF1F87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714D47FA-9385-4617-88A9-23AF199B0C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6A4046D2-E4C0-4395-9B52-D3C8A9C2AB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9" name="テキスト ボックス 98">
          <a:extLst>
            <a:ext uri="{FF2B5EF4-FFF2-40B4-BE49-F238E27FC236}">
              <a16:creationId xmlns:a16="http://schemas.microsoft.com/office/drawing/2014/main" id="{C47B7923-FD2C-453C-9747-57B9DEB4376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BA84B7C-DD9E-42D3-B8F7-F469891EFA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D668DEF-41ED-40F4-9FDD-E39BBA40523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2" name="テキスト ボックス 101">
          <a:extLst>
            <a:ext uri="{FF2B5EF4-FFF2-40B4-BE49-F238E27FC236}">
              <a16:creationId xmlns:a16="http://schemas.microsoft.com/office/drawing/2014/main" id="{D16AAA8B-3842-4093-840D-B45AD56AE64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9A3257A-0844-4FA7-8491-74913B24E56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4" name="テキスト ボックス 103">
          <a:extLst>
            <a:ext uri="{FF2B5EF4-FFF2-40B4-BE49-F238E27FC236}">
              <a16:creationId xmlns:a16="http://schemas.microsoft.com/office/drawing/2014/main" id="{2C3C7FAB-3549-4842-BFF7-D93059AA989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186A4B5-FF0E-4A88-99D8-19506F747B3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6" name="テキスト ボックス 105">
          <a:extLst>
            <a:ext uri="{FF2B5EF4-FFF2-40B4-BE49-F238E27FC236}">
              <a16:creationId xmlns:a16="http://schemas.microsoft.com/office/drawing/2014/main" id="{30FD6167-F0FF-4B34-9882-DED7FFE0CDF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BC6A95C-A698-4555-BA4A-6663F74A2C4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8" name="テキスト ボックス 107">
          <a:extLst>
            <a:ext uri="{FF2B5EF4-FFF2-40B4-BE49-F238E27FC236}">
              <a16:creationId xmlns:a16="http://schemas.microsoft.com/office/drawing/2014/main" id="{C32A0AB2-1DA8-4BB9-94E4-FF6D9B3CEFA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2F40A42-2AF9-4C16-858E-6C2E3000345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10" name="テキスト ボックス 109">
          <a:extLst>
            <a:ext uri="{FF2B5EF4-FFF2-40B4-BE49-F238E27FC236}">
              <a16:creationId xmlns:a16="http://schemas.microsoft.com/office/drawing/2014/main" id="{6ED73243-4425-4EA7-B24D-DAC356D76DA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B9A70AD-5A41-4433-BDED-9690D117BD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2" name="テキスト ボックス 111">
          <a:extLst>
            <a:ext uri="{FF2B5EF4-FFF2-40B4-BE49-F238E27FC236}">
              <a16:creationId xmlns:a16="http://schemas.microsoft.com/office/drawing/2014/main" id="{86A696A8-DE21-4F6B-BF9F-200C6DCB11A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a:extLst>
            <a:ext uri="{FF2B5EF4-FFF2-40B4-BE49-F238E27FC236}">
              <a16:creationId xmlns:a16="http://schemas.microsoft.com/office/drawing/2014/main" id="{804AC98D-EAD0-4910-8A0A-F68E66F7E2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DB15F3CC-4AAA-4338-BA2B-BC2F069B969F}"/>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textlink="">
      <xdr:nvSpPr>
        <xdr:cNvPr id="115" name="【道路】&#10;一人当たり延長最小値テキスト">
          <a:extLst>
            <a:ext uri="{FF2B5EF4-FFF2-40B4-BE49-F238E27FC236}">
              <a16:creationId xmlns:a16="http://schemas.microsoft.com/office/drawing/2014/main" id="{2163FD8D-930F-433D-9401-A4CC2A057E09}"/>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A394E863-91E8-4240-96E7-0EF136CB3A11}"/>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textlink="">
      <xdr:nvSpPr>
        <xdr:cNvPr id="117" name="【道路】&#10;一人当たり延長最大値テキスト">
          <a:extLst>
            <a:ext uri="{FF2B5EF4-FFF2-40B4-BE49-F238E27FC236}">
              <a16:creationId xmlns:a16="http://schemas.microsoft.com/office/drawing/2014/main" id="{DFEC39EC-03AA-4DD7-93FE-0B7BE2E6DBDA}"/>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3EC16B1-0735-4BCA-BA94-AA9D3CCCE90C}"/>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textlink="">
      <xdr:nvSpPr>
        <xdr:cNvPr id="119" name="【道路】&#10;一人当たり延長平均値テキスト">
          <a:extLst>
            <a:ext uri="{FF2B5EF4-FFF2-40B4-BE49-F238E27FC236}">
              <a16:creationId xmlns:a16="http://schemas.microsoft.com/office/drawing/2014/main" id="{89569571-5BC3-4A29-946F-A75C2D650766}"/>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textlink="">
      <xdr:nvSpPr>
        <xdr:cNvPr id="120" name="フローチャート: 判断 119">
          <a:extLst>
            <a:ext uri="{FF2B5EF4-FFF2-40B4-BE49-F238E27FC236}">
              <a16:creationId xmlns:a16="http://schemas.microsoft.com/office/drawing/2014/main" id="{B3471FF1-9F5F-40CF-AD4B-8F0C3811E351}"/>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textlink="">
      <xdr:nvSpPr>
        <xdr:cNvPr id="121" name="フローチャート: 判断 120">
          <a:extLst>
            <a:ext uri="{FF2B5EF4-FFF2-40B4-BE49-F238E27FC236}">
              <a16:creationId xmlns:a16="http://schemas.microsoft.com/office/drawing/2014/main" id="{49EAD144-14A2-452D-AEFF-38D645C6B9C6}"/>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textlink="">
      <xdr:nvSpPr>
        <xdr:cNvPr id="122" name="フローチャート: 判断 121">
          <a:extLst>
            <a:ext uri="{FF2B5EF4-FFF2-40B4-BE49-F238E27FC236}">
              <a16:creationId xmlns:a16="http://schemas.microsoft.com/office/drawing/2014/main" id="{8A5FBDD8-A1A7-4B55-9D9A-D2C3C5904A1B}"/>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textlink="">
      <xdr:nvSpPr>
        <xdr:cNvPr id="123" name="フローチャート: 判断 122">
          <a:extLst>
            <a:ext uri="{FF2B5EF4-FFF2-40B4-BE49-F238E27FC236}">
              <a16:creationId xmlns:a16="http://schemas.microsoft.com/office/drawing/2014/main" id="{A70292C7-0F1F-4A5C-97C2-2D59772CCD4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textlink="">
      <xdr:nvSpPr>
        <xdr:cNvPr id="124" name="フローチャート: 判断 123">
          <a:extLst>
            <a:ext uri="{FF2B5EF4-FFF2-40B4-BE49-F238E27FC236}">
              <a16:creationId xmlns:a16="http://schemas.microsoft.com/office/drawing/2014/main" id="{53EC6375-63ED-4263-871C-08F5C96001FA}"/>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BBC8E932-0E4D-4D1A-8860-BC747D236C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94DFC1E1-6FB4-4F8D-82B7-3A269834D7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98D01908-B7F4-4B5A-8EC1-C181C8B83A8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592C5517-F0D6-41A0-B1D7-A917563210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64A92759-856A-4C44-AB3A-DEDD8DB396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95809</xdr:rowOff>
    </xdr:from>
    <xdr:to>
      <xdr:col>55</xdr:col>
      <xdr:colOff>50800</xdr:colOff>
      <xdr:row>41</xdr:row>
      <xdr:rowOff>25959</xdr:rowOff>
    </xdr:to>
    <xdr:sp textlink="">
      <xdr:nvSpPr>
        <xdr:cNvPr id="130" name="楕円 129">
          <a:extLst>
            <a:ext uri="{FF2B5EF4-FFF2-40B4-BE49-F238E27FC236}">
              <a16:creationId xmlns:a16="http://schemas.microsoft.com/office/drawing/2014/main" id="{D719F9E6-D3A6-40C0-BAD1-C597FB76444A}"/>
            </a:ext>
          </a:extLst>
        </xdr:cNvPr>
        <xdr:cNvSpPr/>
      </xdr:nvSpPr>
      <xdr:spPr>
        <a:xfrm>
          <a:off x="10426700" y="695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74236</xdr:rowOff>
    </xdr:from>
    <xdr:ext cx="469744" cy="259045"/>
    <xdr:sp textlink="">
      <xdr:nvSpPr>
        <xdr:cNvPr id="131" name="【道路】&#10;一人当たり延長該当値テキスト">
          <a:extLst>
            <a:ext uri="{FF2B5EF4-FFF2-40B4-BE49-F238E27FC236}">
              <a16:creationId xmlns:a16="http://schemas.microsoft.com/office/drawing/2014/main" id="{51F7823C-9F14-4E78-A760-95D8F6A90484}"/>
            </a:ext>
          </a:extLst>
        </xdr:cNvPr>
        <xdr:cNvSpPr txBox="1"/>
      </xdr:nvSpPr>
      <xdr:spPr>
        <a:xfrm>
          <a:off x="10515600" y="693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99085</xdr:rowOff>
    </xdr:from>
    <xdr:to>
      <xdr:col>50</xdr:col>
      <xdr:colOff>165100</xdr:colOff>
      <xdr:row>41</xdr:row>
      <xdr:rowOff>29235</xdr:rowOff>
    </xdr:to>
    <xdr:sp textlink="">
      <xdr:nvSpPr>
        <xdr:cNvPr id="132" name="楕円 131">
          <a:extLst>
            <a:ext uri="{FF2B5EF4-FFF2-40B4-BE49-F238E27FC236}">
              <a16:creationId xmlns:a16="http://schemas.microsoft.com/office/drawing/2014/main" id="{D549DD58-979E-4DC2-AC6F-697C7B0BA306}"/>
            </a:ext>
          </a:extLst>
        </xdr:cNvPr>
        <xdr:cNvSpPr/>
      </xdr:nvSpPr>
      <xdr:spPr>
        <a:xfrm>
          <a:off x="9588500" y="69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146609</xdr:rowOff>
    </xdr:from>
    <xdr:to>
      <xdr:col>55</xdr:col>
      <xdr:colOff>0</xdr:colOff>
      <xdr:row>40</xdr:row>
      <xdr:rowOff>149885</xdr:rowOff>
    </xdr:to>
    <xdr:cxnSp macro="">
      <xdr:nvCxnSpPr>
        <xdr:cNvPr id="133" name="直線コネクタ 132">
          <a:extLst>
            <a:ext uri="{FF2B5EF4-FFF2-40B4-BE49-F238E27FC236}">
              <a16:creationId xmlns:a16="http://schemas.microsoft.com/office/drawing/2014/main" id="{6887FDD2-D08F-4BF7-92CF-CD1871A76E79}"/>
            </a:ext>
          </a:extLst>
        </xdr:cNvPr>
        <xdr:cNvCxnSpPr/>
      </xdr:nvCxnSpPr>
      <xdr:spPr>
        <a:xfrm flipV="1">
          <a:off x="9639300" y="7004609"/>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100190</xdr:rowOff>
    </xdr:from>
    <xdr:to>
      <xdr:col>46</xdr:col>
      <xdr:colOff>38100</xdr:colOff>
      <xdr:row>41</xdr:row>
      <xdr:rowOff>30340</xdr:rowOff>
    </xdr:to>
    <xdr:sp textlink="">
      <xdr:nvSpPr>
        <xdr:cNvPr id="134" name="楕円 133">
          <a:extLst>
            <a:ext uri="{FF2B5EF4-FFF2-40B4-BE49-F238E27FC236}">
              <a16:creationId xmlns:a16="http://schemas.microsoft.com/office/drawing/2014/main" id="{9814A1D1-A609-43AF-B9BA-0C5CC8CF394F}"/>
            </a:ext>
          </a:extLst>
        </xdr:cNvPr>
        <xdr:cNvSpPr/>
      </xdr:nvSpPr>
      <xdr:spPr>
        <a:xfrm>
          <a:off x="8699500" y="6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149885</xdr:rowOff>
    </xdr:from>
    <xdr:to>
      <xdr:col>50</xdr:col>
      <xdr:colOff>114300</xdr:colOff>
      <xdr:row>40</xdr:row>
      <xdr:rowOff>150990</xdr:rowOff>
    </xdr:to>
    <xdr:cxnSp macro="">
      <xdr:nvCxnSpPr>
        <xdr:cNvPr id="135" name="直線コネクタ 134">
          <a:extLst>
            <a:ext uri="{FF2B5EF4-FFF2-40B4-BE49-F238E27FC236}">
              <a16:creationId xmlns:a16="http://schemas.microsoft.com/office/drawing/2014/main" id="{E50D4413-7952-434E-9B3F-AC70A8149495}"/>
            </a:ext>
          </a:extLst>
        </xdr:cNvPr>
        <xdr:cNvCxnSpPr/>
      </xdr:nvCxnSpPr>
      <xdr:spPr>
        <a:xfrm flipV="1">
          <a:off x="8750300" y="7007885"/>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109106</xdr:rowOff>
    </xdr:from>
    <xdr:to>
      <xdr:col>41</xdr:col>
      <xdr:colOff>101600</xdr:colOff>
      <xdr:row>41</xdr:row>
      <xdr:rowOff>39256</xdr:rowOff>
    </xdr:to>
    <xdr:sp textlink="">
      <xdr:nvSpPr>
        <xdr:cNvPr id="136" name="楕円 135">
          <a:extLst>
            <a:ext uri="{FF2B5EF4-FFF2-40B4-BE49-F238E27FC236}">
              <a16:creationId xmlns:a16="http://schemas.microsoft.com/office/drawing/2014/main" id="{94BA8B22-5B0D-4665-971C-C5A14DE168EE}"/>
            </a:ext>
          </a:extLst>
        </xdr:cNvPr>
        <xdr:cNvSpPr/>
      </xdr:nvSpPr>
      <xdr:spPr>
        <a:xfrm>
          <a:off x="7810500" y="6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150990</xdr:rowOff>
    </xdr:from>
    <xdr:to>
      <xdr:col>45</xdr:col>
      <xdr:colOff>177800</xdr:colOff>
      <xdr:row>40</xdr:row>
      <xdr:rowOff>159906</xdr:rowOff>
    </xdr:to>
    <xdr:cxnSp macro="">
      <xdr:nvCxnSpPr>
        <xdr:cNvPr id="137" name="直線コネクタ 136">
          <a:extLst>
            <a:ext uri="{FF2B5EF4-FFF2-40B4-BE49-F238E27FC236}">
              <a16:creationId xmlns:a16="http://schemas.microsoft.com/office/drawing/2014/main" id="{2D302480-5958-4C8D-B7CE-6219918E30BD}"/>
            </a:ext>
          </a:extLst>
        </xdr:cNvPr>
        <xdr:cNvCxnSpPr/>
      </xdr:nvCxnSpPr>
      <xdr:spPr>
        <a:xfrm flipV="1">
          <a:off x="7861300" y="7008990"/>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108610</xdr:rowOff>
    </xdr:from>
    <xdr:to>
      <xdr:col>36</xdr:col>
      <xdr:colOff>165100</xdr:colOff>
      <xdr:row>41</xdr:row>
      <xdr:rowOff>38760</xdr:rowOff>
    </xdr:to>
    <xdr:sp textlink="">
      <xdr:nvSpPr>
        <xdr:cNvPr id="138" name="楕円 137">
          <a:extLst>
            <a:ext uri="{FF2B5EF4-FFF2-40B4-BE49-F238E27FC236}">
              <a16:creationId xmlns:a16="http://schemas.microsoft.com/office/drawing/2014/main" id="{5E6B90FC-246D-4D10-8E8D-72F57D20266E}"/>
            </a:ext>
          </a:extLst>
        </xdr:cNvPr>
        <xdr:cNvSpPr/>
      </xdr:nvSpPr>
      <xdr:spPr>
        <a:xfrm>
          <a:off x="6921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159410</xdr:rowOff>
    </xdr:from>
    <xdr:to>
      <xdr:col>41</xdr:col>
      <xdr:colOff>50800</xdr:colOff>
      <xdr:row>40</xdr:row>
      <xdr:rowOff>159906</xdr:rowOff>
    </xdr:to>
    <xdr:cxnSp macro="">
      <xdr:nvCxnSpPr>
        <xdr:cNvPr id="139" name="直線コネクタ 138">
          <a:extLst>
            <a:ext uri="{FF2B5EF4-FFF2-40B4-BE49-F238E27FC236}">
              <a16:creationId xmlns:a16="http://schemas.microsoft.com/office/drawing/2014/main" id="{84B76110-55FF-49B7-ADBD-AA57A26E1789}"/>
            </a:ext>
          </a:extLst>
        </xdr:cNvPr>
        <xdr:cNvCxnSpPr/>
      </xdr:nvCxnSpPr>
      <xdr:spPr>
        <a:xfrm>
          <a:off x="6972300" y="7017410"/>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textlink="">
      <xdr:nvSpPr>
        <xdr:cNvPr id="140" name="n_1aveValue【道路】&#10;一人当たり延長">
          <a:extLst>
            <a:ext uri="{FF2B5EF4-FFF2-40B4-BE49-F238E27FC236}">
              <a16:creationId xmlns:a16="http://schemas.microsoft.com/office/drawing/2014/main" id="{07621815-F048-4E2D-81A5-BB8755BF17CD}"/>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textlink="">
      <xdr:nvSpPr>
        <xdr:cNvPr id="141" name="n_2aveValue【道路】&#10;一人当たり延長">
          <a:extLst>
            <a:ext uri="{FF2B5EF4-FFF2-40B4-BE49-F238E27FC236}">
              <a16:creationId xmlns:a16="http://schemas.microsoft.com/office/drawing/2014/main" id="{A64FF4E5-4006-4AE7-91CE-477B02DEAF1F}"/>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textlink="">
      <xdr:nvSpPr>
        <xdr:cNvPr id="142" name="n_3aveValue【道路】&#10;一人当たり延長">
          <a:extLst>
            <a:ext uri="{FF2B5EF4-FFF2-40B4-BE49-F238E27FC236}">
              <a16:creationId xmlns:a16="http://schemas.microsoft.com/office/drawing/2014/main" id="{BCE67B8F-5B41-409B-8A3E-9ED7906BC1BE}"/>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textlink="">
      <xdr:nvSpPr>
        <xdr:cNvPr id="143" name="n_4aveValue【道路】&#10;一人当たり延長">
          <a:extLst>
            <a:ext uri="{FF2B5EF4-FFF2-40B4-BE49-F238E27FC236}">
              <a16:creationId xmlns:a16="http://schemas.microsoft.com/office/drawing/2014/main" id="{17421A21-5014-424D-81B2-3D600341B624}"/>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20362</xdr:rowOff>
    </xdr:from>
    <xdr:ext cx="469744" cy="259045"/>
    <xdr:sp textlink="">
      <xdr:nvSpPr>
        <xdr:cNvPr id="144" name="n_1mainValue【道路】&#10;一人当たり延長">
          <a:extLst>
            <a:ext uri="{FF2B5EF4-FFF2-40B4-BE49-F238E27FC236}">
              <a16:creationId xmlns:a16="http://schemas.microsoft.com/office/drawing/2014/main" id="{4ECD4985-CE02-49E6-95BC-DFB0D002ABCC}"/>
            </a:ext>
          </a:extLst>
        </xdr:cNvPr>
        <xdr:cNvSpPr txBox="1"/>
      </xdr:nvSpPr>
      <xdr:spPr>
        <a:xfrm>
          <a:off x="9391727" y="704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21467</xdr:rowOff>
    </xdr:from>
    <xdr:ext cx="469744" cy="259045"/>
    <xdr:sp textlink="">
      <xdr:nvSpPr>
        <xdr:cNvPr id="145" name="n_2mainValue【道路】&#10;一人当たり延長">
          <a:extLst>
            <a:ext uri="{FF2B5EF4-FFF2-40B4-BE49-F238E27FC236}">
              <a16:creationId xmlns:a16="http://schemas.microsoft.com/office/drawing/2014/main" id="{9645AA62-40A3-4022-A9AB-2B5A22565617}"/>
            </a:ext>
          </a:extLst>
        </xdr:cNvPr>
        <xdr:cNvSpPr txBox="1"/>
      </xdr:nvSpPr>
      <xdr:spPr>
        <a:xfrm>
          <a:off x="8515427" y="705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30383</xdr:rowOff>
    </xdr:from>
    <xdr:ext cx="469744" cy="259045"/>
    <xdr:sp textlink="">
      <xdr:nvSpPr>
        <xdr:cNvPr id="146" name="n_3mainValue【道路】&#10;一人当たり延長">
          <a:extLst>
            <a:ext uri="{FF2B5EF4-FFF2-40B4-BE49-F238E27FC236}">
              <a16:creationId xmlns:a16="http://schemas.microsoft.com/office/drawing/2014/main" id="{7EFA3009-9FCD-47ED-8D2E-EA4E5A1B8DBC}"/>
            </a:ext>
          </a:extLst>
        </xdr:cNvPr>
        <xdr:cNvSpPr txBox="1"/>
      </xdr:nvSpPr>
      <xdr:spPr>
        <a:xfrm>
          <a:off x="7626427" y="705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29887</xdr:rowOff>
    </xdr:from>
    <xdr:ext cx="469744" cy="259045"/>
    <xdr:sp textlink="">
      <xdr:nvSpPr>
        <xdr:cNvPr id="147" name="n_4mainValue【道路】&#10;一人当たり延長">
          <a:extLst>
            <a:ext uri="{FF2B5EF4-FFF2-40B4-BE49-F238E27FC236}">
              <a16:creationId xmlns:a16="http://schemas.microsoft.com/office/drawing/2014/main" id="{A8A6C155-1130-4F16-B89F-0CF67C1B7E76}"/>
            </a:ext>
          </a:extLst>
        </xdr:cNvPr>
        <xdr:cNvSpPr txBox="1"/>
      </xdr:nvSpPr>
      <xdr:spPr>
        <a:xfrm>
          <a:off x="6737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a:extLst>
            <a:ext uri="{FF2B5EF4-FFF2-40B4-BE49-F238E27FC236}">
              <a16:creationId xmlns:a16="http://schemas.microsoft.com/office/drawing/2014/main" id="{5DD8BD63-DAA8-4E4B-864B-37447DBC54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a:extLst>
            <a:ext uri="{FF2B5EF4-FFF2-40B4-BE49-F238E27FC236}">
              <a16:creationId xmlns:a16="http://schemas.microsoft.com/office/drawing/2014/main" id="{D4078619-9BA7-48A9-9962-B76053663C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a:extLst>
            <a:ext uri="{FF2B5EF4-FFF2-40B4-BE49-F238E27FC236}">
              <a16:creationId xmlns:a16="http://schemas.microsoft.com/office/drawing/2014/main" id="{36C1C31D-C612-4433-9CF5-76E6BFA0F2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a:extLst>
            <a:ext uri="{FF2B5EF4-FFF2-40B4-BE49-F238E27FC236}">
              <a16:creationId xmlns:a16="http://schemas.microsoft.com/office/drawing/2014/main" id="{09C4EE7E-C52B-40DE-B149-7332038F43E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a:extLst>
            <a:ext uri="{FF2B5EF4-FFF2-40B4-BE49-F238E27FC236}">
              <a16:creationId xmlns:a16="http://schemas.microsoft.com/office/drawing/2014/main" id="{67D071D6-CF77-4E0E-9AD6-097DA70A5E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a:extLst>
            <a:ext uri="{FF2B5EF4-FFF2-40B4-BE49-F238E27FC236}">
              <a16:creationId xmlns:a16="http://schemas.microsoft.com/office/drawing/2014/main" id="{1AA8E87F-E75F-4DE5-9619-D1FBC413FD6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a:extLst>
            <a:ext uri="{FF2B5EF4-FFF2-40B4-BE49-F238E27FC236}">
              <a16:creationId xmlns:a16="http://schemas.microsoft.com/office/drawing/2014/main" id="{FB812BA3-7C71-41D7-9ABB-DA099CC90FD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a:extLst>
            <a:ext uri="{FF2B5EF4-FFF2-40B4-BE49-F238E27FC236}">
              <a16:creationId xmlns:a16="http://schemas.microsoft.com/office/drawing/2014/main" id="{D31A4991-E18F-4245-84D8-9F2A6623147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a:extLst>
            <a:ext uri="{FF2B5EF4-FFF2-40B4-BE49-F238E27FC236}">
              <a16:creationId xmlns:a16="http://schemas.microsoft.com/office/drawing/2014/main" id="{849E916A-8B7C-4942-A136-1CF4E4B508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51627C5-AE42-47BB-8B7A-144CE9714D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a:extLst>
            <a:ext uri="{FF2B5EF4-FFF2-40B4-BE49-F238E27FC236}">
              <a16:creationId xmlns:a16="http://schemas.microsoft.com/office/drawing/2014/main" id="{86AA09F5-9487-40CB-94C0-02B86F8FB0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8799C0A-1CB0-4F99-9F46-6567103561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60" name="テキスト ボックス 159">
          <a:extLst>
            <a:ext uri="{FF2B5EF4-FFF2-40B4-BE49-F238E27FC236}">
              <a16:creationId xmlns:a16="http://schemas.microsoft.com/office/drawing/2014/main" id="{EB8F1D56-E6FE-446F-9F73-8A01C8F69F6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B0C0E7C-9893-4955-BCB6-7A898B38D3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2" name="テキスト ボックス 161">
          <a:extLst>
            <a:ext uri="{FF2B5EF4-FFF2-40B4-BE49-F238E27FC236}">
              <a16:creationId xmlns:a16="http://schemas.microsoft.com/office/drawing/2014/main" id="{709D468C-BC78-4219-9203-76FCD9F076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6334C0C-AD86-4AD4-9D28-71E267A521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4" name="テキスト ボックス 163">
          <a:extLst>
            <a:ext uri="{FF2B5EF4-FFF2-40B4-BE49-F238E27FC236}">
              <a16:creationId xmlns:a16="http://schemas.microsoft.com/office/drawing/2014/main" id="{3A22B5EC-6067-45C6-89DD-3D98D1FD9A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F4399DD-2915-481B-8E31-917C31C185B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6" name="テキスト ボックス 165">
          <a:extLst>
            <a:ext uri="{FF2B5EF4-FFF2-40B4-BE49-F238E27FC236}">
              <a16:creationId xmlns:a16="http://schemas.microsoft.com/office/drawing/2014/main" id="{9C8743BC-0784-4CDA-AF07-23AE552312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CAED4E0-3828-4DBA-869C-CD84808DC49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8" name="テキスト ボックス 167">
          <a:extLst>
            <a:ext uri="{FF2B5EF4-FFF2-40B4-BE49-F238E27FC236}">
              <a16:creationId xmlns:a16="http://schemas.microsoft.com/office/drawing/2014/main" id="{8C656A78-D22F-4A61-900C-026FA507843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D752F0A-AA47-440F-8D5F-AD307C57DA5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70" name="テキスト ボックス 169">
          <a:extLst>
            <a:ext uri="{FF2B5EF4-FFF2-40B4-BE49-F238E27FC236}">
              <a16:creationId xmlns:a16="http://schemas.microsoft.com/office/drawing/2014/main" id="{6C0564B8-C972-482D-8E30-AE12A6A8C21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DB1A2F4-C7A3-4A2C-BB5A-BE27090CCDF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a:extLst>
            <a:ext uri="{FF2B5EF4-FFF2-40B4-BE49-F238E27FC236}">
              <a16:creationId xmlns:a16="http://schemas.microsoft.com/office/drawing/2014/main" id="{45DEFFE7-CD99-4668-91FB-CF35A639E8A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4D9F3E4-A441-4208-83C3-F95BDDE3FCE3}"/>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textlink="">
      <xdr:nvSpPr>
        <xdr:cNvPr id="174" name="【橋りょう・トンネル】&#10;有形固定資産減価償却率最小値テキスト">
          <a:extLst>
            <a:ext uri="{FF2B5EF4-FFF2-40B4-BE49-F238E27FC236}">
              <a16:creationId xmlns:a16="http://schemas.microsoft.com/office/drawing/2014/main" id="{8353B35E-6BBE-4C91-9B39-63C0BEFF172A}"/>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40526855-5456-4F6D-8B81-826E00F3DBCD}"/>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textlink="">
      <xdr:nvSpPr>
        <xdr:cNvPr id="176" name="【橋りょう・トンネル】&#10;有形固定資産減価償却率最大値テキスト">
          <a:extLst>
            <a:ext uri="{FF2B5EF4-FFF2-40B4-BE49-F238E27FC236}">
              <a16:creationId xmlns:a16="http://schemas.microsoft.com/office/drawing/2014/main" id="{BC9BB191-18E1-4847-9EF0-20CB7AE14CCF}"/>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D2152231-6A47-43AD-A378-0D3BC8213C08}"/>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textlink="">
      <xdr:nvSpPr>
        <xdr:cNvPr id="178" name="【橋りょう・トンネル】&#10;有形固定資産減価償却率平均値テキスト">
          <a:extLst>
            <a:ext uri="{FF2B5EF4-FFF2-40B4-BE49-F238E27FC236}">
              <a16:creationId xmlns:a16="http://schemas.microsoft.com/office/drawing/2014/main" id="{17BB4A88-40C4-41C4-9427-7697B2DB265D}"/>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textlink="">
      <xdr:nvSpPr>
        <xdr:cNvPr id="179" name="フローチャート: 判断 178">
          <a:extLst>
            <a:ext uri="{FF2B5EF4-FFF2-40B4-BE49-F238E27FC236}">
              <a16:creationId xmlns:a16="http://schemas.microsoft.com/office/drawing/2014/main" id="{9BD9BCE2-7075-4041-BE18-39CFC6EB87E6}"/>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textlink="">
      <xdr:nvSpPr>
        <xdr:cNvPr id="180" name="フローチャート: 判断 179">
          <a:extLst>
            <a:ext uri="{FF2B5EF4-FFF2-40B4-BE49-F238E27FC236}">
              <a16:creationId xmlns:a16="http://schemas.microsoft.com/office/drawing/2014/main" id="{60CFD734-FD69-4D51-8A6F-94B889333608}"/>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textlink="">
      <xdr:nvSpPr>
        <xdr:cNvPr id="181" name="フローチャート: 判断 180">
          <a:extLst>
            <a:ext uri="{FF2B5EF4-FFF2-40B4-BE49-F238E27FC236}">
              <a16:creationId xmlns:a16="http://schemas.microsoft.com/office/drawing/2014/main" id="{15F2A239-01F2-4962-88C1-5D6DE99ED276}"/>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textlink="">
      <xdr:nvSpPr>
        <xdr:cNvPr id="182" name="フローチャート: 判断 181">
          <a:extLst>
            <a:ext uri="{FF2B5EF4-FFF2-40B4-BE49-F238E27FC236}">
              <a16:creationId xmlns:a16="http://schemas.microsoft.com/office/drawing/2014/main" id="{0753EA51-015B-4C13-8BD9-B13EDBE5EEB2}"/>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textlink="">
      <xdr:nvSpPr>
        <xdr:cNvPr id="183" name="フローチャート: 判断 182">
          <a:extLst>
            <a:ext uri="{FF2B5EF4-FFF2-40B4-BE49-F238E27FC236}">
              <a16:creationId xmlns:a16="http://schemas.microsoft.com/office/drawing/2014/main" id="{CC982506-3743-4E5F-BF51-D4ED50EB13C9}"/>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D233F55F-727F-4971-A621-F5BCA8A43F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D1E5A8B0-FFBF-4579-BEF4-C29583B46E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D4231540-4128-4B8B-B417-0C3620716D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95BDF160-A0C6-45A0-8CFF-B5CE7BA2ABC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0806AF5A-6964-4C16-95E2-65096DA93F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textlink="">
      <xdr:nvSpPr>
        <xdr:cNvPr id="189" name="楕円 188">
          <a:extLst>
            <a:ext uri="{FF2B5EF4-FFF2-40B4-BE49-F238E27FC236}">
              <a16:creationId xmlns:a16="http://schemas.microsoft.com/office/drawing/2014/main" id="{C2D3AF84-75D7-442F-979B-53CA1398E2EB}"/>
            </a:ext>
          </a:extLst>
        </xdr:cNvPr>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textlink="">
      <xdr:nvSpPr>
        <xdr:cNvPr id="190" name="【橋りょう・トンネル】&#10;有形固定資産減価償却率該当値テキスト">
          <a:extLst>
            <a:ext uri="{FF2B5EF4-FFF2-40B4-BE49-F238E27FC236}">
              <a16:creationId xmlns:a16="http://schemas.microsoft.com/office/drawing/2014/main" id="{2D41180F-51F1-445D-9206-C40CE0F147F9}"/>
            </a:ext>
          </a:extLst>
        </xdr:cNvPr>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textlink="">
      <xdr:nvSpPr>
        <xdr:cNvPr id="191" name="楕円 190">
          <a:extLst>
            <a:ext uri="{FF2B5EF4-FFF2-40B4-BE49-F238E27FC236}">
              <a16:creationId xmlns:a16="http://schemas.microsoft.com/office/drawing/2014/main" id="{D40687AE-4F6C-4CBD-8683-DA2E31CDB2A1}"/>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42454</xdr:rowOff>
    </xdr:to>
    <xdr:cxnSp macro="">
      <xdr:nvCxnSpPr>
        <xdr:cNvPr id="192" name="直線コネクタ 191">
          <a:extLst>
            <a:ext uri="{FF2B5EF4-FFF2-40B4-BE49-F238E27FC236}">
              <a16:creationId xmlns:a16="http://schemas.microsoft.com/office/drawing/2014/main" id="{2F2B1B97-82F5-4C1D-A265-095EB088C574}"/>
            </a:ext>
          </a:extLst>
        </xdr:cNvPr>
        <xdr:cNvCxnSpPr/>
      </xdr:nvCxnSpPr>
      <xdr:spPr>
        <a:xfrm flipV="1">
          <a:off x="3797300" y="1066419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140244</xdr:rowOff>
    </xdr:from>
    <xdr:to>
      <xdr:col>15</xdr:col>
      <xdr:colOff>101600</xdr:colOff>
      <xdr:row>62</xdr:row>
      <xdr:rowOff>70394</xdr:rowOff>
    </xdr:to>
    <xdr:sp textlink="">
      <xdr:nvSpPr>
        <xdr:cNvPr id="193" name="楕円 192">
          <a:extLst>
            <a:ext uri="{FF2B5EF4-FFF2-40B4-BE49-F238E27FC236}">
              <a16:creationId xmlns:a16="http://schemas.microsoft.com/office/drawing/2014/main" id="{A9B13790-D0C7-4349-824A-69D228AFEFA2}"/>
            </a:ext>
          </a:extLst>
        </xdr:cNvPr>
        <xdr:cNvSpPr/>
      </xdr:nvSpPr>
      <xdr:spPr>
        <a:xfrm>
          <a:off x="2857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19594</xdr:rowOff>
    </xdr:from>
    <xdr:to>
      <xdr:col>19</xdr:col>
      <xdr:colOff>177800</xdr:colOff>
      <xdr:row>62</xdr:row>
      <xdr:rowOff>42454</xdr:rowOff>
    </xdr:to>
    <xdr:cxnSp macro="">
      <xdr:nvCxnSpPr>
        <xdr:cNvPr id="194" name="直線コネクタ 193">
          <a:extLst>
            <a:ext uri="{FF2B5EF4-FFF2-40B4-BE49-F238E27FC236}">
              <a16:creationId xmlns:a16="http://schemas.microsoft.com/office/drawing/2014/main" id="{B73C16DE-322D-4C2F-86C6-3FD2F6F0746B}"/>
            </a:ext>
          </a:extLst>
        </xdr:cNvPr>
        <xdr:cNvCxnSpPr/>
      </xdr:nvCxnSpPr>
      <xdr:spPr>
        <a:xfrm>
          <a:off x="2908300" y="106494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119017</xdr:rowOff>
    </xdr:from>
    <xdr:to>
      <xdr:col>10</xdr:col>
      <xdr:colOff>165100</xdr:colOff>
      <xdr:row>62</xdr:row>
      <xdr:rowOff>49167</xdr:rowOff>
    </xdr:to>
    <xdr:sp textlink="">
      <xdr:nvSpPr>
        <xdr:cNvPr id="195" name="楕円 194">
          <a:extLst>
            <a:ext uri="{FF2B5EF4-FFF2-40B4-BE49-F238E27FC236}">
              <a16:creationId xmlns:a16="http://schemas.microsoft.com/office/drawing/2014/main" id="{2A82ED59-0B66-42C4-81D3-D31160E5CBC8}"/>
            </a:ext>
          </a:extLst>
        </xdr:cNvPr>
        <xdr:cNvSpPr/>
      </xdr:nvSpPr>
      <xdr:spPr>
        <a:xfrm>
          <a:off x="1968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169817</xdr:rowOff>
    </xdr:from>
    <xdr:to>
      <xdr:col>15</xdr:col>
      <xdr:colOff>50800</xdr:colOff>
      <xdr:row>62</xdr:row>
      <xdr:rowOff>19594</xdr:rowOff>
    </xdr:to>
    <xdr:cxnSp macro="">
      <xdr:nvCxnSpPr>
        <xdr:cNvPr id="196" name="直線コネクタ 195">
          <a:extLst>
            <a:ext uri="{FF2B5EF4-FFF2-40B4-BE49-F238E27FC236}">
              <a16:creationId xmlns:a16="http://schemas.microsoft.com/office/drawing/2014/main" id="{AECB0B16-586B-4DD6-9FDC-650A10183291}"/>
            </a:ext>
          </a:extLst>
        </xdr:cNvPr>
        <xdr:cNvCxnSpPr/>
      </xdr:nvCxnSpPr>
      <xdr:spPr>
        <a:xfrm>
          <a:off x="2019300" y="1062826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94524</xdr:rowOff>
    </xdr:from>
    <xdr:to>
      <xdr:col>6</xdr:col>
      <xdr:colOff>38100</xdr:colOff>
      <xdr:row>62</xdr:row>
      <xdr:rowOff>24674</xdr:rowOff>
    </xdr:to>
    <xdr:sp textlink="">
      <xdr:nvSpPr>
        <xdr:cNvPr id="197" name="楕円 196">
          <a:extLst>
            <a:ext uri="{FF2B5EF4-FFF2-40B4-BE49-F238E27FC236}">
              <a16:creationId xmlns:a16="http://schemas.microsoft.com/office/drawing/2014/main" id="{B82F3938-7DB3-4307-B9D5-8D1529CA66FB}"/>
            </a:ext>
          </a:extLst>
        </xdr:cNvPr>
        <xdr:cNvSpPr/>
      </xdr:nvSpPr>
      <xdr:spPr>
        <a:xfrm>
          <a:off x="1079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61</xdr:row>
      <xdr:rowOff>169817</xdr:rowOff>
    </xdr:to>
    <xdr:cxnSp macro="">
      <xdr:nvCxnSpPr>
        <xdr:cNvPr id="198" name="直線コネクタ 197">
          <a:extLst>
            <a:ext uri="{FF2B5EF4-FFF2-40B4-BE49-F238E27FC236}">
              <a16:creationId xmlns:a16="http://schemas.microsoft.com/office/drawing/2014/main" id="{40F03ECB-26D2-47FD-A41B-16F08E2AF31F}"/>
            </a:ext>
          </a:extLst>
        </xdr:cNvPr>
        <xdr:cNvCxnSpPr/>
      </xdr:nvCxnSpPr>
      <xdr:spPr>
        <a:xfrm>
          <a:off x="1130300" y="106037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textlink="">
      <xdr:nvSpPr>
        <xdr:cNvPr id="199" name="n_1aveValue【橋りょう・トンネル】&#10;有形固定資産減価償却率">
          <a:extLst>
            <a:ext uri="{FF2B5EF4-FFF2-40B4-BE49-F238E27FC236}">
              <a16:creationId xmlns:a16="http://schemas.microsoft.com/office/drawing/2014/main" id="{517CC611-42EC-4E29-9538-F03AC289EC06}"/>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textlink="">
      <xdr:nvSpPr>
        <xdr:cNvPr id="200" name="n_2aveValue【橋りょう・トンネル】&#10;有形固定資産減価償却率">
          <a:extLst>
            <a:ext uri="{FF2B5EF4-FFF2-40B4-BE49-F238E27FC236}">
              <a16:creationId xmlns:a16="http://schemas.microsoft.com/office/drawing/2014/main" id="{91226DCA-12F0-4DDF-897F-0175C5FFA71A}"/>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textlink="">
      <xdr:nvSpPr>
        <xdr:cNvPr id="201" name="n_3aveValue【橋りょう・トンネル】&#10;有形固定資産減価償却率">
          <a:extLst>
            <a:ext uri="{FF2B5EF4-FFF2-40B4-BE49-F238E27FC236}">
              <a16:creationId xmlns:a16="http://schemas.microsoft.com/office/drawing/2014/main" id="{CBD43148-D93C-46C4-9612-089F5B6C67FB}"/>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textlink="">
      <xdr:nvSpPr>
        <xdr:cNvPr id="202" name="n_4aveValue【橋りょう・トンネル】&#10;有形固定資産減価償却率">
          <a:extLst>
            <a:ext uri="{FF2B5EF4-FFF2-40B4-BE49-F238E27FC236}">
              <a16:creationId xmlns:a16="http://schemas.microsoft.com/office/drawing/2014/main" id="{4AED5267-69D7-4918-96A1-E0741A289457}"/>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textlink="">
      <xdr:nvSpPr>
        <xdr:cNvPr id="203" name="n_1mainValue【橋りょう・トンネル】&#10;有形固定資産減価償却率">
          <a:extLst>
            <a:ext uri="{FF2B5EF4-FFF2-40B4-BE49-F238E27FC236}">
              <a16:creationId xmlns:a16="http://schemas.microsoft.com/office/drawing/2014/main" id="{C7F2278B-3107-455E-9236-47641A398093}"/>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61521</xdr:rowOff>
    </xdr:from>
    <xdr:ext cx="405111" cy="259045"/>
    <xdr:sp textlink="">
      <xdr:nvSpPr>
        <xdr:cNvPr id="204" name="n_2mainValue【橋りょう・トンネル】&#10;有形固定資産減価償却率">
          <a:extLst>
            <a:ext uri="{FF2B5EF4-FFF2-40B4-BE49-F238E27FC236}">
              <a16:creationId xmlns:a16="http://schemas.microsoft.com/office/drawing/2014/main" id="{7CD3F54A-261A-4D29-B1F5-DF81147F5D0C}"/>
            </a:ext>
          </a:extLst>
        </xdr:cNvPr>
        <xdr:cNvSpPr txBox="1"/>
      </xdr:nvSpPr>
      <xdr:spPr>
        <a:xfrm>
          <a:off x="2705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40294</xdr:rowOff>
    </xdr:from>
    <xdr:ext cx="405111" cy="259045"/>
    <xdr:sp textlink="">
      <xdr:nvSpPr>
        <xdr:cNvPr id="205" name="n_3mainValue【橋りょう・トンネル】&#10;有形固定資産減価償却率">
          <a:extLst>
            <a:ext uri="{FF2B5EF4-FFF2-40B4-BE49-F238E27FC236}">
              <a16:creationId xmlns:a16="http://schemas.microsoft.com/office/drawing/2014/main" id="{727594FF-ADC3-4060-A04E-CB377FDCEB45}"/>
            </a:ext>
          </a:extLst>
        </xdr:cNvPr>
        <xdr:cNvSpPr txBox="1"/>
      </xdr:nvSpPr>
      <xdr:spPr>
        <a:xfrm>
          <a:off x="1816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15801</xdr:rowOff>
    </xdr:from>
    <xdr:ext cx="405111" cy="259045"/>
    <xdr:sp textlink="">
      <xdr:nvSpPr>
        <xdr:cNvPr id="206" name="n_4mainValue【橋りょう・トンネル】&#10;有形固定資産減価償却率">
          <a:extLst>
            <a:ext uri="{FF2B5EF4-FFF2-40B4-BE49-F238E27FC236}">
              <a16:creationId xmlns:a16="http://schemas.microsoft.com/office/drawing/2014/main" id="{8195394D-4260-488A-9DA5-1A4C390A0E41}"/>
            </a:ext>
          </a:extLst>
        </xdr:cNvPr>
        <xdr:cNvSpPr txBox="1"/>
      </xdr:nvSpPr>
      <xdr:spPr>
        <a:xfrm>
          <a:off x="927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5E165FB7-F8A9-4CF9-B511-44B1C007F8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939A0735-9746-4221-A3A3-4CF4A5D345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7163D7C8-30E0-461D-BEF3-6C993B035C2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222AF12C-6281-44E3-AD77-7985A68629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61BCD2E8-AD13-400E-824A-CA2774C666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21074415-8940-40C9-AAF1-F874680A76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0DB6A404-6415-4A4F-A2A3-A00C9D7519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FFD45C14-2EF9-42B3-8B41-FC335110FE8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A52EA0C9-7D4F-41B5-82AD-B9F85063A3E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4722D07-BF5D-45E6-9DF7-3D277EAC54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0A73971-3003-42DB-A886-51869B5ED4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8" name="テキスト ボックス 217">
          <a:extLst>
            <a:ext uri="{FF2B5EF4-FFF2-40B4-BE49-F238E27FC236}">
              <a16:creationId xmlns:a16="http://schemas.microsoft.com/office/drawing/2014/main" id="{48F8603C-78E9-4E53-B951-3EC97394E3C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B990503-4C93-4A69-BFB7-17E6D180E6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20" name="テキスト ボックス 219">
          <a:extLst>
            <a:ext uri="{FF2B5EF4-FFF2-40B4-BE49-F238E27FC236}">
              <a16:creationId xmlns:a16="http://schemas.microsoft.com/office/drawing/2014/main" id="{B7938268-4F5E-419F-B6E9-57FD51383FB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D390568-A403-4438-ADBF-E90815604A5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2" name="テキスト ボックス 221">
          <a:extLst>
            <a:ext uri="{FF2B5EF4-FFF2-40B4-BE49-F238E27FC236}">
              <a16:creationId xmlns:a16="http://schemas.microsoft.com/office/drawing/2014/main" id="{94280C4B-184F-4775-8755-C96F0618806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1CC5D79-7680-4075-AC78-3841FBEFEF7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4" name="テキスト ボックス 223">
          <a:extLst>
            <a:ext uri="{FF2B5EF4-FFF2-40B4-BE49-F238E27FC236}">
              <a16:creationId xmlns:a16="http://schemas.microsoft.com/office/drawing/2014/main" id="{8E4939F0-539C-49FC-91CA-2C6C8C50CA0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8DA3E00-2A4E-4907-8BA8-A494740429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6" name="テキスト ボックス 225">
          <a:extLst>
            <a:ext uri="{FF2B5EF4-FFF2-40B4-BE49-F238E27FC236}">
              <a16:creationId xmlns:a16="http://schemas.microsoft.com/office/drawing/2014/main" id="{F04296AA-3EC4-436D-9126-041620E4C18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A5ABDD1-B0DA-4529-A118-9440E162FA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8" name="テキスト ボックス 227">
          <a:extLst>
            <a:ext uri="{FF2B5EF4-FFF2-40B4-BE49-F238E27FC236}">
              <a16:creationId xmlns:a16="http://schemas.microsoft.com/office/drawing/2014/main" id="{7655D19F-09BD-400B-8159-43A9E5208F7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橋りょう・トンネル】&#10;一人当たり有形固定資産（償却資産）額グラフ枠">
          <a:extLst>
            <a:ext uri="{FF2B5EF4-FFF2-40B4-BE49-F238E27FC236}">
              <a16:creationId xmlns:a16="http://schemas.microsoft.com/office/drawing/2014/main" id="{0B5C19DA-3B67-4690-92BA-04BF9D4F5C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9950FCDC-661E-46F8-9A2F-B48187F9465C}"/>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textlink="">
      <xdr:nvSpPr>
        <xdr:cNvPr id="231" name="【橋りょう・トンネル】&#10;一人当たり有形固定資産（償却資産）額最小値テキスト">
          <a:extLst>
            <a:ext uri="{FF2B5EF4-FFF2-40B4-BE49-F238E27FC236}">
              <a16:creationId xmlns:a16="http://schemas.microsoft.com/office/drawing/2014/main" id="{676DB926-47FA-49EE-9844-CA2D267B24C7}"/>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DEAC9CCF-1857-48C3-B7CD-CDDA987E1122}"/>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textlink="">
      <xdr:nvSpPr>
        <xdr:cNvPr id="233" name="【橋りょう・トンネル】&#10;一人当たり有形固定資産（償却資産）額最大値テキスト">
          <a:extLst>
            <a:ext uri="{FF2B5EF4-FFF2-40B4-BE49-F238E27FC236}">
              <a16:creationId xmlns:a16="http://schemas.microsoft.com/office/drawing/2014/main" id="{F5AF4E69-F578-44BA-950F-DEEDC75D1C71}"/>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E600FB58-D247-4A0D-9F22-A35E36D935F7}"/>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textlink="">
      <xdr:nvSpPr>
        <xdr:cNvPr id="235" name="【橋りょう・トンネル】&#10;一人当たり有形固定資産（償却資産）額平均値テキスト">
          <a:extLst>
            <a:ext uri="{FF2B5EF4-FFF2-40B4-BE49-F238E27FC236}">
              <a16:creationId xmlns:a16="http://schemas.microsoft.com/office/drawing/2014/main" id="{EDA7636D-5AB2-44C5-9F01-2C94306372B7}"/>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textlink="">
      <xdr:nvSpPr>
        <xdr:cNvPr id="236" name="フローチャート: 判断 235">
          <a:extLst>
            <a:ext uri="{FF2B5EF4-FFF2-40B4-BE49-F238E27FC236}">
              <a16:creationId xmlns:a16="http://schemas.microsoft.com/office/drawing/2014/main" id="{5441B9FC-86EE-4971-A5EE-59BD82D74A4A}"/>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textlink="">
      <xdr:nvSpPr>
        <xdr:cNvPr id="237" name="フローチャート: 判断 236">
          <a:extLst>
            <a:ext uri="{FF2B5EF4-FFF2-40B4-BE49-F238E27FC236}">
              <a16:creationId xmlns:a16="http://schemas.microsoft.com/office/drawing/2014/main" id="{33C685F4-53AF-4D22-B1A6-D4D9CB260D81}"/>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textlink="">
      <xdr:nvSpPr>
        <xdr:cNvPr id="238" name="フローチャート: 判断 237">
          <a:extLst>
            <a:ext uri="{FF2B5EF4-FFF2-40B4-BE49-F238E27FC236}">
              <a16:creationId xmlns:a16="http://schemas.microsoft.com/office/drawing/2014/main" id="{9E3972A0-E936-41B5-8883-816F1790331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textlink="">
      <xdr:nvSpPr>
        <xdr:cNvPr id="239" name="フローチャート: 判断 238">
          <a:extLst>
            <a:ext uri="{FF2B5EF4-FFF2-40B4-BE49-F238E27FC236}">
              <a16:creationId xmlns:a16="http://schemas.microsoft.com/office/drawing/2014/main" id="{43948F76-90CE-42A1-A8C9-BE00CF748F4B}"/>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textlink="">
      <xdr:nvSpPr>
        <xdr:cNvPr id="240" name="フローチャート: 判断 239">
          <a:extLst>
            <a:ext uri="{FF2B5EF4-FFF2-40B4-BE49-F238E27FC236}">
              <a16:creationId xmlns:a16="http://schemas.microsoft.com/office/drawing/2014/main" id="{82A5FFAF-330E-403D-9575-0DD916D39242}"/>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E05451A2-BF59-412B-AF9B-45C117C3C1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70F1D018-5328-47D3-85DA-9359D6467E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8B6314B0-A1E6-44EF-85C7-BEBF9E4E6B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34217A22-BCB4-4709-A3DE-74BD86A89F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185AA8ED-2C27-41B8-9C15-3C33F3A5B9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150287</xdr:rowOff>
    </xdr:from>
    <xdr:to>
      <xdr:col>55</xdr:col>
      <xdr:colOff>50800</xdr:colOff>
      <xdr:row>63</xdr:row>
      <xdr:rowOff>80437</xdr:rowOff>
    </xdr:to>
    <xdr:sp textlink="">
      <xdr:nvSpPr>
        <xdr:cNvPr id="246" name="楕円 245">
          <a:extLst>
            <a:ext uri="{FF2B5EF4-FFF2-40B4-BE49-F238E27FC236}">
              <a16:creationId xmlns:a16="http://schemas.microsoft.com/office/drawing/2014/main" id="{53F19B3D-D57B-4E27-BABD-563642E93C94}"/>
            </a:ext>
          </a:extLst>
        </xdr:cNvPr>
        <xdr:cNvSpPr/>
      </xdr:nvSpPr>
      <xdr:spPr>
        <a:xfrm>
          <a:off x="10426700" y="107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1714</xdr:rowOff>
    </xdr:from>
    <xdr:ext cx="599010" cy="259045"/>
    <xdr:sp textlink="">
      <xdr:nvSpPr>
        <xdr:cNvPr id="247" name="【橋りょう・トンネル】&#10;一人当たり有形固定資産（償却資産）額該当値テキスト">
          <a:extLst>
            <a:ext uri="{FF2B5EF4-FFF2-40B4-BE49-F238E27FC236}">
              <a16:creationId xmlns:a16="http://schemas.microsoft.com/office/drawing/2014/main" id="{F4F79150-DA57-4B54-AC6C-BC88B2C47A95}"/>
            </a:ext>
          </a:extLst>
        </xdr:cNvPr>
        <xdr:cNvSpPr txBox="1"/>
      </xdr:nvSpPr>
      <xdr:spPr>
        <a:xfrm>
          <a:off x="10515600" y="1063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156943</xdr:rowOff>
    </xdr:from>
    <xdr:to>
      <xdr:col>50</xdr:col>
      <xdr:colOff>165100</xdr:colOff>
      <xdr:row>63</xdr:row>
      <xdr:rowOff>87093</xdr:rowOff>
    </xdr:to>
    <xdr:sp textlink="">
      <xdr:nvSpPr>
        <xdr:cNvPr id="248" name="楕円 247">
          <a:extLst>
            <a:ext uri="{FF2B5EF4-FFF2-40B4-BE49-F238E27FC236}">
              <a16:creationId xmlns:a16="http://schemas.microsoft.com/office/drawing/2014/main" id="{A7141F40-B51E-43D4-B3D8-54809A984556}"/>
            </a:ext>
          </a:extLst>
        </xdr:cNvPr>
        <xdr:cNvSpPr/>
      </xdr:nvSpPr>
      <xdr:spPr>
        <a:xfrm>
          <a:off x="9588500" y="107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29637</xdr:rowOff>
    </xdr:from>
    <xdr:to>
      <xdr:col>55</xdr:col>
      <xdr:colOff>0</xdr:colOff>
      <xdr:row>63</xdr:row>
      <xdr:rowOff>36293</xdr:rowOff>
    </xdr:to>
    <xdr:cxnSp macro="">
      <xdr:nvCxnSpPr>
        <xdr:cNvPr id="249" name="直線コネクタ 248">
          <a:extLst>
            <a:ext uri="{FF2B5EF4-FFF2-40B4-BE49-F238E27FC236}">
              <a16:creationId xmlns:a16="http://schemas.microsoft.com/office/drawing/2014/main" id="{9544AAF5-E1B8-4B0E-A02F-0E2A1910858A}"/>
            </a:ext>
          </a:extLst>
        </xdr:cNvPr>
        <xdr:cNvCxnSpPr/>
      </xdr:nvCxnSpPr>
      <xdr:spPr>
        <a:xfrm flipV="1">
          <a:off x="9639300" y="10830987"/>
          <a:ext cx="8382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158225</xdr:rowOff>
    </xdr:from>
    <xdr:to>
      <xdr:col>46</xdr:col>
      <xdr:colOff>38100</xdr:colOff>
      <xdr:row>63</xdr:row>
      <xdr:rowOff>88375</xdr:rowOff>
    </xdr:to>
    <xdr:sp textlink="">
      <xdr:nvSpPr>
        <xdr:cNvPr id="250" name="楕円 249">
          <a:extLst>
            <a:ext uri="{FF2B5EF4-FFF2-40B4-BE49-F238E27FC236}">
              <a16:creationId xmlns:a16="http://schemas.microsoft.com/office/drawing/2014/main" id="{1D49B007-BC5C-4E23-9F64-7E07A4DB6B6F}"/>
            </a:ext>
          </a:extLst>
        </xdr:cNvPr>
        <xdr:cNvSpPr/>
      </xdr:nvSpPr>
      <xdr:spPr>
        <a:xfrm>
          <a:off x="8699500" y="107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36293</xdr:rowOff>
    </xdr:from>
    <xdr:to>
      <xdr:col>50</xdr:col>
      <xdr:colOff>114300</xdr:colOff>
      <xdr:row>63</xdr:row>
      <xdr:rowOff>37575</xdr:rowOff>
    </xdr:to>
    <xdr:cxnSp macro="">
      <xdr:nvCxnSpPr>
        <xdr:cNvPr id="251" name="直線コネクタ 250">
          <a:extLst>
            <a:ext uri="{FF2B5EF4-FFF2-40B4-BE49-F238E27FC236}">
              <a16:creationId xmlns:a16="http://schemas.microsoft.com/office/drawing/2014/main" id="{AE1883D5-632D-4FF2-98D9-66226BED103D}"/>
            </a:ext>
          </a:extLst>
        </xdr:cNvPr>
        <xdr:cNvCxnSpPr/>
      </xdr:nvCxnSpPr>
      <xdr:spPr>
        <a:xfrm flipV="1">
          <a:off x="8750300" y="10837643"/>
          <a:ext cx="889000" cy="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159526</xdr:rowOff>
    </xdr:from>
    <xdr:to>
      <xdr:col>41</xdr:col>
      <xdr:colOff>101600</xdr:colOff>
      <xdr:row>63</xdr:row>
      <xdr:rowOff>89676</xdr:rowOff>
    </xdr:to>
    <xdr:sp textlink="">
      <xdr:nvSpPr>
        <xdr:cNvPr id="252" name="楕円 251">
          <a:extLst>
            <a:ext uri="{FF2B5EF4-FFF2-40B4-BE49-F238E27FC236}">
              <a16:creationId xmlns:a16="http://schemas.microsoft.com/office/drawing/2014/main" id="{E3AA08C9-DAE8-4BC6-B71C-3B9CDAD13511}"/>
            </a:ext>
          </a:extLst>
        </xdr:cNvPr>
        <xdr:cNvSpPr/>
      </xdr:nvSpPr>
      <xdr:spPr>
        <a:xfrm>
          <a:off x="7810500" y="10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37575</xdr:rowOff>
    </xdr:from>
    <xdr:to>
      <xdr:col>45</xdr:col>
      <xdr:colOff>177800</xdr:colOff>
      <xdr:row>63</xdr:row>
      <xdr:rowOff>38876</xdr:rowOff>
    </xdr:to>
    <xdr:cxnSp macro="">
      <xdr:nvCxnSpPr>
        <xdr:cNvPr id="253" name="直線コネクタ 252">
          <a:extLst>
            <a:ext uri="{FF2B5EF4-FFF2-40B4-BE49-F238E27FC236}">
              <a16:creationId xmlns:a16="http://schemas.microsoft.com/office/drawing/2014/main" id="{C5D2D6BC-B1B8-4DB7-B76D-1C92B3919BC1}"/>
            </a:ext>
          </a:extLst>
        </xdr:cNvPr>
        <xdr:cNvCxnSpPr/>
      </xdr:nvCxnSpPr>
      <xdr:spPr>
        <a:xfrm flipV="1">
          <a:off x="7861300" y="10838925"/>
          <a:ext cx="889000" cy="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159024</xdr:rowOff>
    </xdr:from>
    <xdr:to>
      <xdr:col>36</xdr:col>
      <xdr:colOff>165100</xdr:colOff>
      <xdr:row>63</xdr:row>
      <xdr:rowOff>89174</xdr:rowOff>
    </xdr:to>
    <xdr:sp textlink="">
      <xdr:nvSpPr>
        <xdr:cNvPr id="254" name="楕円 253">
          <a:extLst>
            <a:ext uri="{FF2B5EF4-FFF2-40B4-BE49-F238E27FC236}">
              <a16:creationId xmlns:a16="http://schemas.microsoft.com/office/drawing/2014/main" id="{7903473F-0932-48DE-8BDE-4CCD316B1423}"/>
            </a:ext>
          </a:extLst>
        </xdr:cNvPr>
        <xdr:cNvSpPr/>
      </xdr:nvSpPr>
      <xdr:spPr>
        <a:xfrm>
          <a:off x="6921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38374</xdr:rowOff>
    </xdr:from>
    <xdr:to>
      <xdr:col>41</xdr:col>
      <xdr:colOff>50800</xdr:colOff>
      <xdr:row>63</xdr:row>
      <xdr:rowOff>38876</xdr:rowOff>
    </xdr:to>
    <xdr:cxnSp macro="">
      <xdr:nvCxnSpPr>
        <xdr:cNvPr id="255" name="直線コネクタ 254">
          <a:extLst>
            <a:ext uri="{FF2B5EF4-FFF2-40B4-BE49-F238E27FC236}">
              <a16:creationId xmlns:a16="http://schemas.microsoft.com/office/drawing/2014/main" id="{BCBA0C06-1D6A-42B2-BB3E-6E5ABA05A7AC}"/>
            </a:ext>
          </a:extLst>
        </xdr:cNvPr>
        <xdr:cNvCxnSpPr/>
      </xdr:nvCxnSpPr>
      <xdr:spPr>
        <a:xfrm>
          <a:off x="6972300" y="1083972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textlink="">
      <xdr:nvSpPr>
        <xdr:cNvPr id="256" name="n_1aveValue【橋りょう・トンネル】&#10;一人当たり有形固定資産（償却資産）額">
          <a:extLst>
            <a:ext uri="{FF2B5EF4-FFF2-40B4-BE49-F238E27FC236}">
              <a16:creationId xmlns:a16="http://schemas.microsoft.com/office/drawing/2014/main" id="{233E25F1-8647-4F1F-ADB3-34D36A7DBB97}"/>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textlink="">
      <xdr:nvSpPr>
        <xdr:cNvPr id="257" name="n_2aveValue【橋りょう・トンネル】&#10;一人当たり有形固定資産（償却資産）額">
          <a:extLst>
            <a:ext uri="{FF2B5EF4-FFF2-40B4-BE49-F238E27FC236}">
              <a16:creationId xmlns:a16="http://schemas.microsoft.com/office/drawing/2014/main" id="{22533AB9-DE16-46B4-B286-AAA1D6FD8E49}"/>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textlink="">
      <xdr:nvSpPr>
        <xdr:cNvPr id="258" name="n_3aveValue【橋りょう・トンネル】&#10;一人当たり有形固定資産（償却資産）額">
          <a:extLst>
            <a:ext uri="{FF2B5EF4-FFF2-40B4-BE49-F238E27FC236}">
              <a16:creationId xmlns:a16="http://schemas.microsoft.com/office/drawing/2014/main" id="{D69AB3AC-27A3-4C69-9D82-9F48D0D0ACEB}"/>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textlink="">
      <xdr:nvSpPr>
        <xdr:cNvPr id="259" name="n_4aveValue【橋りょう・トンネル】&#10;一人当たり有形固定資産（償却資産）額">
          <a:extLst>
            <a:ext uri="{FF2B5EF4-FFF2-40B4-BE49-F238E27FC236}">
              <a16:creationId xmlns:a16="http://schemas.microsoft.com/office/drawing/2014/main" id="{111AA9DB-F8AA-49BD-9C2C-C4BD98C8A7A7}"/>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103620</xdr:rowOff>
    </xdr:from>
    <xdr:ext cx="599010" cy="259045"/>
    <xdr:sp textlink="">
      <xdr:nvSpPr>
        <xdr:cNvPr id="260" name="n_1mainValue【橋りょう・トンネル】&#10;一人当たり有形固定資産（償却資産）額">
          <a:extLst>
            <a:ext uri="{FF2B5EF4-FFF2-40B4-BE49-F238E27FC236}">
              <a16:creationId xmlns:a16="http://schemas.microsoft.com/office/drawing/2014/main" id="{52321E47-1D24-4586-9DF8-5CC1A781082F}"/>
            </a:ext>
          </a:extLst>
        </xdr:cNvPr>
        <xdr:cNvSpPr txBox="1"/>
      </xdr:nvSpPr>
      <xdr:spPr>
        <a:xfrm>
          <a:off x="9327095" y="1056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104902</xdr:rowOff>
    </xdr:from>
    <xdr:ext cx="599010" cy="259045"/>
    <xdr:sp textlink="">
      <xdr:nvSpPr>
        <xdr:cNvPr id="261" name="n_2mainValue【橋りょう・トンネル】&#10;一人当たり有形固定資産（償却資産）額">
          <a:extLst>
            <a:ext uri="{FF2B5EF4-FFF2-40B4-BE49-F238E27FC236}">
              <a16:creationId xmlns:a16="http://schemas.microsoft.com/office/drawing/2014/main" id="{22F88ED9-269A-48CB-A7E7-04838E458F35}"/>
            </a:ext>
          </a:extLst>
        </xdr:cNvPr>
        <xdr:cNvSpPr txBox="1"/>
      </xdr:nvSpPr>
      <xdr:spPr>
        <a:xfrm>
          <a:off x="8450795" y="1056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106203</xdr:rowOff>
    </xdr:from>
    <xdr:ext cx="599010" cy="259045"/>
    <xdr:sp textlink="">
      <xdr:nvSpPr>
        <xdr:cNvPr id="262" name="n_3mainValue【橋りょう・トンネル】&#10;一人当たり有形固定資産（償却資産）額">
          <a:extLst>
            <a:ext uri="{FF2B5EF4-FFF2-40B4-BE49-F238E27FC236}">
              <a16:creationId xmlns:a16="http://schemas.microsoft.com/office/drawing/2014/main" id="{76909E19-49EB-4F46-8022-25D1EB532B41}"/>
            </a:ext>
          </a:extLst>
        </xdr:cNvPr>
        <xdr:cNvSpPr txBox="1"/>
      </xdr:nvSpPr>
      <xdr:spPr>
        <a:xfrm>
          <a:off x="7561795" y="1056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105701</xdr:rowOff>
    </xdr:from>
    <xdr:ext cx="599010" cy="259045"/>
    <xdr:sp textlink="">
      <xdr:nvSpPr>
        <xdr:cNvPr id="263" name="n_4mainValue【橋りょう・トンネル】&#10;一人当たり有形固定資産（償却資産）額">
          <a:extLst>
            <a:ext uri="{FF2B5EF4-FFF2-40B4-BE49-F238E27FC236}">
              <a16:creationId xmlns:a16="http://schemas.microsoft.com/office/drawing/2014/main" id="{D75BC774-A05B-4540-B8EE-A325DCCE4163}"/>
            </a:ext>
          </a:extLst>
        </xdr:cNvPr>
        <xdr:cNvSpPr txBox="1"/>
      </xdr:nvSpPr>
      <xdr:spPr>
        <a:xfrm>
          <a:off x="6672795" y="1056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CF013DA3-70CD-4443-8462-B7F10A9575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50FD9C83-CB5E-4FED-AE44-104630E109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CD8F6676-5DB0-4881-A651-82BE696543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95617CE9-C9AA-4304-9A99-1F6605B657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650F9078-BC0B-404F-AD5B-338E845E13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1C91810E-58F9-459D-803A-C604643AD4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B3533FBC-D76A-4593-B1FD-0EB18E5308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6502BE40-D500-4F85-B0F6-D5A20813D9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2" name="テキスト ボックス 271">
          <a:extLst>
            <a:ext uri="{FF2B5EF4-FFF2-40B4-BE49-F238E27FC236}">
              <a16:creationId xmlns:a16="http://schemas.microsoft.com/office/drawing/2014/main" id="{EEF35BAE-2EB6-4696-934E-0ED1CB9009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0596238-F7CA-4DF5-A1FD-895BAB16ED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4" name="テキスト ボックス 273">
          <a:extLst>
            <a:ext uri="{FF2B5EF4-FFF2-40B4-BE49-F238E27FC236}">
              <a16:creationId xmlns:a16="http://schemas.microsoft.com/office/drawing/2014/main" id="{6C3090C1-5E96-49BD-83B1-0D1E0031732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F239C34-B80D-4316-A6F5-1B1CF90FE1C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6" name="テキスト ボックス 275">
          <a:extLst>
            <a:ext uri="{FF2B5EF4-FFF2-40B4-BE49-F238E27FC236}">
              <a16:creationId xmlns:a16="http://schemas.microsoft.com/office/drawing/2014/main" id="{DC8FFAB5-245B-4089-9173-C73AE266F08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6F3E944-30AD-49CC-B454-811612EC817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8" name="テキスト ボックス 277">
          <a:extLst>
            <a:ext uri="{FF2B5EF4-FFF2-40B4-BE49-F238E27FC236}">
              <a16:creationId xmlns:a16="http://schemas.microsoft.com/office/drawing/2014/main" id="{D942C3C9-272E-4498-9235-E47695B01D1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B47E045-A312-42CB-A007-C4F938AFC96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0" name="テキスト ボックス 279">
          <a:extLst>
            <a:ext uri="{FF2B5EF4-FFF2-40B4-BE49-F238E27FC236}">
              <a16:creationId xmlns:a16="http://schemas.microsoft.com/office/drawing/2014/main" id="{A2352F3C-52A9-4DBF-A2D7-F11AE49552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910F3EA-343E-480E-97B3-4FAC672CAA6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2" name="テキスト ボックス 281">
          <a:extLst>
            <a:ext uri="{FF2B5EF4-FFF2-40B4-BE49-F238E27FC236}">
              <a16:creationId xmlns:a16="http://schemas.microsoft.com/office/drawing/2014/main" id="{160B5C17-7FC4-4A04-AC5F-358F88007A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6108F40-0D72-42A9-B2CB-602483F9B05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4" name="テキスト ボックス 283">
          <a:extLst>
            <a:ext uri="{FF2B5EF4-FFF2-40B4-BE49-F238E27FC236}">
              <a16:creationId xmlns:a16="http://schemas.microsoft.com/office/drawing/2014/main" id="{2312806C-FE5A-4CC5-846E-5C47878EF2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DD0E405-B32C-492C-8A94-012889E6CA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6" name="テキスト ボックス 285">
          <a:extLst>
            <a:ext uri="{FF2B5EF4-FFF2-40B4-BE49-F238E27FC236}">
              <a16:creationId xmlns:a16="http://schemas.microsoft.com/office/drawing/2014/main" id="{0B98EAAD-A0AB-40D4-8DDC-77C8A4F227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公営住宅】&#10;有形固定資産減価償却率グラフ枠">
          <a:extLst>
            <a:ext uri="{FF2B5EF4-FFF2-40B4-BE49-F238E27FC236}">
              <a16:creationId xmlns:a16="http://schemas.microsoft.com/office/drawing/2014/main" id="{33411214-A52F-4365-89D4-6CC31A61BD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1FEEAC1-5256-40BD-BC2E-4B1157E3E9AE}"/>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textlink="">
      <xdr:nvSpPr>
        <xdr:cNvPr id="289" name="【公営住宅】&#10;有形固定資産減価償却率最小値テキスト">
          <a:extLst>
            <a:ext uri="{FF2B5EF4-FFF2-40B4-BE49-F238E27FC236}">
              <a16:creationId xmlns:a16="http://schemas.microsoft.com/office/drawing/2014/main" id="{43FA8D40-B8C5-49B4-8ED7-565E291B6A4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477A708-6006-471F-AB84-276836E9572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textlink="">
      <xdr:nvSpPr>
        <xdr:cNvPr id="291" name="【公営住宅】&#10;有形固定資産減価償却率最大値テキスト">
          <a:extLst>
            <a:ext uri="{FF2B5EF4-FFF2-40B4-BE49-F238E27FC236}">
              <a16:creationId xmlns:a16="http://schemas.microsoft.com/office/drawing/2014/main" id="{92B64C35-6DD5-46EA-905C-D5F04F205F54}"/>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ACFD0F67-7796-4852-B4C3-7DD0243B8ED3}"/>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textlink="">
      <xdr:nvSpPr>
        <xdr:cNvPr id="293" name="【公営住宅】&#10;有形固定資産減価償却率平均値テキスト">
          <a:extLst>
            <a:ext uri="{FF2B5EF4-FFF2-40B4-BE49-F238E27FC236}">
              <a16:creationId xmlns:a16="http://schemas.microsoft.com/office/drawing/2014/main" id="{BB8327CA-C3E9-404D-A996-1428EA99E2D5}"/>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textlink="">
      <xdr:nvSpPr>
        <xdr:cNvPr id="294" name="フローチャート: 判断 293">
          <a:extLst>
            <a:ext uri="{FF2B5EF4-FFF2-40B4-BE49-F238E27FC236}">
              <a16:creationId xmlns:a16="http://schemas.microsoft.com/office/drawing/2014/main" id="{A6C48C29-4541-4D66-817E-6628C183F417}"/>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textlink="">
      <xdr:nvSpPr>
        <xdr:cNvPr id="295" name="フローチャート: 判断 294">
          <a:extLst>
            <a:ext uri="{FF2B5EF4-FFF2-40B4-BE49-F238E27FC236}">
              <a16:creationId xmlns:a16="http://schemas.microsoft.com/office/drawing/2014/main" id="{603489BA-A1F9-4F57-ABCB-026B9BC6FB96}"/>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textlink="">
      <xdr:nvSpPr>
        <xdr:cNvPr id="296" name="フローチャート: 判断 295">
          <a:extLst>
            <a:ext uri="{FF2B5EF4-FFF2-40B4-BE49-F238E27FC236}">
              <a16:creationId xmlns:a16="http://schemas.microsoft.com/office/drawing/2014/main" id="{C8666674-D2FD-4C29-BD62-8F1E6FC26BB1}"/>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textlink="">
      <xdr:nvSpPr>
        <xdr:cNvPr id="297" name="フローチャート: 判断 296">
          <a:extLst>
            <a:ext uri="{FF2B5EF4-FFF2-40B4-BE49-F238E27FC236}">
              <a16:creationId xmlns:a16="http://schemas.microsoft.com/office/drawing/2014/main" id="{D0E46143-FD57-499A-960B-A1912EA9CDA4}"/>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textlink="">
      <xdr:nvSpPr>
        <xdr:cNvPr id="298" name="フローチャート: 判断 297">
          <a:extLst>
            <a:ext uri="{FF2B5EF4-FFF2-40B4-BE49-F238E27FC236}">
              <a16:creationId xmlns:a16="http://schemas.microsoft.com/office/drawing/2014/main" id="{BF39EE67-67A4-445C-8025-E9DA6D04BFF8}"/>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1E187427-07F2-4E1A-82A4-88D02784D3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F8351586-184D-4E61-AA5A-35EBA278A5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4597E58A-C4A6-4B4F-AE53-40420BE8CB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F8979484-F849-4A02-91EE-60D6A938F4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A2446043-8386-4C2B-98D1-34D312A6109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textlink="">
      <xdr:nvSpPr>
        <xdr:cNvPr id="304" name="楕円 303">
          <a:extLst>
            <a:ext uri="{FF2B5EF4-FFF2-40B4-BE49-F238E27FC236}">
              <a16:creationId xmlns:a16="http://schemas.microsoft.com/office/drawing/2014/main" id="{0D6A5323-6542-48BC-905F-341459820E5F}"/>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textlink="">
      <xdr:nvSpPr>
        <xdr:cNvPr id="305" name="【公営住宅】&#10;有形固定資産減価償却率該当値テキスト">
          <a:extLst>
            <a:ext uri="{FF2B5EF4-FFF2-40B4-BE49-F238E27FC236}">
              <a16:creationId xmlns:a16="http://schemas.microsoft.com/office/drawing/2014/main" id="{A6069570-24EF-4205-B310-8B1D33FB2D44}"/>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44450</xdr:rowOff>
    </xdr:from>
    <xdr:to>
      <xdr:col>20</xdr:col>
      <xdr:colOff>38100</xdr:colOff>
      <xdr:row>86</xdr:row>
      <xdr:rowOff>146050</xdr:rowOff>
    </xdr:to>
    <xdr:sp textlink="">
      <xdr:nvSpPr>
        <xdr:cNvPr id="306" name="楕円 305">
          <a:extLst>
            <a:ext uri="{FF2B5EF4-FFF2-40B4-BE49-F238E27FC236}">
              <a16:creationId xmlns:a16="http://schemas.microsoft.com/office/drawing/2014/main" id="{57DA6FC5-4023-491E-AD97-B527C79CD9DF}"/>
            </a:ext>
          </a:extLst>
        </xdr:cNvPr>
        <xdr:cNvSpPr/>
      </xdr:nvSpPr>
      <xdr:spPr>
        <a:xfrm>
          <a:off x="3746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95250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6233EB15-0DE0-4587-B816-A8F279225152}"/>
            </a:ext>
          </a:extLst>
        </xdr:cNvPr>
        <xdr:cNvCxnSpPr/>
      </xdr:nvCxnSpPr>
      <xdr:spPr>
        <a:xfrm>
          <a:off x="3797300" y="14839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4445</xdr:rowOff>
    </xdr:from>
    <xdr:to>
      <xdr:col>15</xdr:col>
      <xdr:colOff>101600</xdr:colOff>
      <xdr:row>86</xdr:row>
      <xdr:rowOff>106045</xdr:rowOff>
    </xdr:to>
    <xdr:sp textlink="">
      <xdr:nvSpPr>
        <xdr:cNvPr id="308" name="楕円 307">
          <a:extLst>
            <a:ext uri="{FF2B5EF4-FFF2-40B4-BE49-F238E27FC236}">
              <a16:creationId xmlns:a16="http://schemas.microsoft.com/office/drawing/2014/main" id="{037C3437-EB3B-4B81-A865-075523C52DF1}"/>
            </a:ext>
          </a:extLst>
        </xdr:cNvPr>
        <xdr:cNvSpPr/>
      </xdr:nvSpPr>
      <xdr:spPr>
        <a:xfrm>
          <a:off x="2857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55245</xdr:rowOff>
    </xdr:from>
    <xdr:to>
      <xdr:col>19</xdr:col>
      <xdr:colOff>177800</xdr:colOff>
      <xdr:row>86</xdr:row>
      <xdr:rowOff>95250</xdr:rowOff>
    </xdr:to>
    <xdr:cxnSp macro="">
      <xdr:nvCxnSpPr>
        <xdr:cNvPr id="309" name="直線コネクタ 308">
          <a:extLst>
            <a:ext uri="{FF2B5EF4-FFF2-40B4-BE49-F238E27FC236}">
              <a16:creationId xmlns:a16="http://schemas.microsoft.com/office/drawing/2014/main" id="{56F8E009-F681-41E8-9375-E8C79094B567}"/>
            </a:ext>
          </a:extLst>
        </xdr:cNvPr>
        <xdr:cNvCxnSpPr/>
      </xdr:nvCxnSpPr>
      <xdr:spPr>
        <a:xfrm>
          <a:off x="2908300" y="14799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135889</xdr:rowOff>
    </xdr:from>
    <xdr:to>
      <xdr:col>10</xdr:col>
      <xdr:colOff>165100</xdr:colOff>
      <xdr:row>86</xdr:row>
      <xdr:rowOff>66039</xdr:rowOff>
    </xdr:to>
    <xdr:sp textlink="">
      <xdr:nvSpPr>
        <xdr:cNvPr id="310" name="楕円 309">
          <a:extLst>
            <a:ext uri="{FF2B5EF4-FFF2-40B4-BE49-F238E27FC236}">
              <a16:creationId xmlns:a16="http://schemas.microsoft.com/office/drawing/2014/main" id="{491B9BFD-46FF-4862-A7C8-CFE70AD8C3FD}"/>
            </a:ext>
          </a:extLst>
        </xdr:cNvPr>
        <xdr:cNvSpPr/>
      </xdr:nvSpPr>
      <xdr:spPr>
        <a:xfrm>
          <a:off x="196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15239</xdr:rowOff>
    </xdr:from>
    <xdr:to>
      <xdr:col>15</xdr:col>
      <xdr:colOff>50800</xdr:colOff>
      <xdr:row>86</xdr:row>
      <xdr:rowOff>55245</xdr:rowOff>
    </xdr:to>
    <xdr:cxnSp macro="">
      <xdr:nvCxnSpPr>
        <xdr:cNvPr id="311" name="直線コネクタ 310">
          <a:extLst>
            <a:ext uri="{FF2B5EF4-FFF2-40B4-BE49-F238E27FC236}">
              <a16:creationId xmlns:a16="http://schemas.microsoft.com/office/drawing/2014/main" id="{815840E7-1278-4A8F-84F8-A78A9A28A1A3}"/>
            </a:ext>
          </a:extLst>
        </xdr:cNvPr>
        <xdr:cNvCxnSpPr/>
      </xdr:nvCxnSpPr>
      <xdr:spPr>
        <a:xfrm>
          <a:off x="2019300" y="14759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95886</xdr:rowOff>
    </xdr:from>
    <xdr:to>
      <xdr:col>6</xdr:col>
      <xdr:colOff>38100</xdr:colOff>
      <xdr:row>86</xdr:row>
      <xdr:rowOff>26036</xdr:rowOff>
    </xdr:to>
    <xdr:sp textlink="">
      <xdr:nvSpPr>
        <xdr:cNvPr id="312" name="楕円 311">
          <a:extLst>
            <a:ext uri="{FF2B5EF4-FFF2-40B4-BE49-F238E27FC236}">
              <a16:creationId xmlns:a16="http://schemas.microsoft.com/office/drawing/2014/main" id="{E33C676D-F9DA-40DB-AEF1-10650EBE6FBF}"/>
            </a:ext>
          </a:extLst>
        </xdr:cNvPr>
        <xdr:cNvSpPr/>
      </xdr:nvSpPr>
      <xdr:spPr>
        <a:xfrm>
          <a:off x="1079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146686</xdr:rowOff>
    </xdr:from>
    <xdr:to>
      <xdr:col>10</xdr:col>
      <xdr:colOff>114300</xdr:colOff>
      <xdr:row>86</xdr:row>
      <xdr:rowOff>15239</xdr:rowOff>
    </xdr:to>
    <xdr:cxnSp macro="">
      <xdr:nvCxnSpPr>
        <xdr:cNvPr id="313" name="直線コネクタ 312">
          <a:extLst>
            <a:ext uri="{FF2B5EF4-FFF2-40B4-BE49-F238E27FC236}">
              <a16:creationId xmlns:a16="http://schemas.microsoft.com/office/drawing/2014/main" id="{45909C5E-0B7E-478B-BB15-4E3CE1B1C6D1}"/>
            </a:ext>
          </a:extLst>
        </xdr:cNvPr>
        <xdr:cNvCxnSpPr/>
      </xdr:nvCxnSpPr>
      <xdr:spPr>
        <a:xfrm>
          <a:off x="1130300" y="14719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textlink="">
      <xdr:nvSpPr>
        <xdr:cNvPr id="314" name="n_1aveValue【公営住宅】&#10;有形固定資産減価償却率">
          <a:extLst>
            <a:ext uri="{FF2B5EF4-FFF2-40B4-BE49-F238E27FC236}">
              <a16:creationId xmlns:a16="http://schemas.microsoft.com/office/drawing/2014/main" id="{AFEDFD43-752E-4204-B145-E76705973A8F}"/>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textlink="">
      <xdr:nvSpPr>
        <xdr:cNvPr id="315" name="n_2aveValue【公営住宅】&#10;有形固定資産減価償却率">
          <a:extLst>
            <a:ext uri="{FF2B5EF4-FFF2-40B4-BE49-F238E27FC236}">
              <a16:creationId xmlns:a16="http://schemas.microsoft.com/office/drawing/2014/main" id="{6BB6E657-3D9B-4B99-9922-816DCE2E8F57}"/>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textlink="">
      <xdr:nvSpPr>
        <xdr:cNvPr id="316" name="n_3aveValue【公営住宅】&#10;有形固定資産減価償却率">
          <a:extLst>
            <a:ext uri="{FF2B5EF4-FFF2-40B4-BE49-F238E27FC236}">
              <a16:creationId xmlns:a16="http://schemas.microsoft.com/office/drawing/2014/main" id="{C437C00F-BB31-40B1-865D-94BCF7B36E0A}"/>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textlink="">
      <xdr:nvSpPr>
        <xdr:cNvPr id="317" name="n_4aveValue【公営住宅】&#10;有形固定資産減価償却率">
          <a:extLst>
            <a:ext uri="{FF2B5EF4-FFF2-40B4-BE49-F238E27FC236}">
              <a16:creationId xmlns:a16="http://schemas.microsoft.com/office/drawing/2014/main" id="{D645438B-B0BF-4218-9925-151BCB782AB8}"/>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137177</xdr:rowOff>
    </xdr:from>
    <xdr:ext cx="405111" cy="259045"/>
    <xdr:sp textlink="">
      <xdr:nvSpPr>
        <xdr:cNvPr id="318" name="n_1mainValue【公営住宅】&#10;有形固定資産減価償却率">
          <a:extLst>
            <a:ext uri="{FF2B5EF4-FFF2-40B4-BE49-F238E27FC236}">
              <a16:creationId xmlns:a16="http://schemas.microsoft.com/office/drawing/2014/main" id="{41E1F8B5-0567-4E14-982C-B33BA9BAF6C0}"/>
            </a:ext>
          </a:extLst>
        </xdr:cNvPr>
        <xdr:cNvSpPr txBox="1"/>
      </xdr:nvSpPr>
      <xdr:spPr>
        <a:xfrm>
          <a:off x="35820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97172</xdr:rowOff>
    </xdr:from>
    <xdr:ext cx="405111" cy="259045"/>
    <xdr:sp textlink="">
      <xdr:nvSpPr>
        <xdr:cNvPr id="319" name="n_2mainValue【公営住宅】&#10;有形固定資産減価償却率">
          <a:extLst>
            <a:ext uri="{FF2B5EF4-FFF2-40B4-BE49-F238E27FC236}">
              <a16:creationId xmlns:a16="http://schemas.microsoft.com/office/drawing/2014/main" id="{C8645CB4-ABAB-4570-A89D-9227C005D6BA}"/>
            </a:ext>
          </a:extLst>
        </xdr:cNvPr>
        <xdr:cNvSpPr txBox="1"/>
      </xdr:nvSpPr>
      <xdr:spPr>
        <a:xfrm>
          <a:off x="270574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textlink="">
      <xdr:nvSpPr>
        <xdr:cNvPr id="320" name="n_3mainValue【公営住宅】&#10;有形固定資産減価償却率">
          <a:extLst>
            <a:ext uri="{FF2B5EF4-FFF2-40B4-BE49-F238E27FC236}">
              <a16:creationId xmlns:a16="http://schemas.microsoft.com/office/drawing/2014/main" id="{A5D826AA-A650-4694-8080-EDB46C661BF5}"/>
            </a:ext>
          </a:extLst>
        </xdr:cNvPr>
        <xdr:cNvSpPr txBox="1"/>
      </xdr:nvSpPr>
      <xdr:spPr>
        <a:xfrm>
          <a:off x="1816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17163</xdr:rowOff>
    </xdr:from>
    <xdr:ext cx="405111" cy="259045"/>
    <xdr:sp textlink="">
      <xdr:nvSpPr>
        <xdr:cNvPr id="321" name="n_4mainValue【公営住宅】&#10;有形固定資産減価償却率">
          <a:extLst>
            <a:ext uri="{FF2B5EF4-FFF2-40B4-BE49-F238E27FC236}">
              <a16:creationId xmlns:a16="http://schemas.microsoft.com/office/drawing/2014/main" id="{B298E16C-1F86-4F80-9E5B-D1F576E07891}"/>
            </a:ext>
          </a:extLst>
        </xdr:cNvPr>
        <xdr:cNvSpPr txBox="1"/>
      </xdr:nvSpPr>
      <xdr:spPr>
        <a:xfrm>
          <a:off x="9277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53654D03-5BB5-4A62-B33A-838D6F7C40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6DCADE96-A95E-4EB8-A850-2FE9DE69F3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C9772F19-9CF4-43AC-AC65-72E4939DDE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290D01B0-E31E-4C78-B0DE-2ECB5FF67F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507EE538-44F5-463A-8423-6323704CF9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651E3883-8C03-41F6-8063-15ADDB3B06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8750ADFF-C63C-4E97-ABCF-93F4B8B28B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AA9B818D-BF64-4D91-AF60-26025FED67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C7B3F7E1-06BD-47D9-8EA6-8A2B3F87E0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9CA9048-CBF3-4CD0-867D-FD9AB5364E5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CD9DD43-4437-4866-8B01-EC4DBF33CF0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3" name="テキスト ボックス 332">
          <a:extLst>
            <a:ext uri="{FF2B5EF4-FFF2-40B4-BE49-F238E27FC236}">
              <a16:creationId xmlns:a16="http://schemas.microsoft.com/office/drawing/2014/main" id="{7B67C305-B0E7-4ED8-9B18-BD56152302D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3A563FF-0408-4ADD-B260-BCC2B27A63D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5" name="テキスト ボックス 334">
          <a:extLst>
            <a:ext uri="{FF2B5EF4-FFF2-40B4-BE49-F238E27FC236}">
              <a16:creationId xmlns:a16="http://schemas.microsoft.com/office/drawing/2014/main" id="{23D517F3-266F-4A64-9F48-17A5822362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BE19A86-5BA4-4CDE-B356-A4BA6E82502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7" name="テキスト ボックス 336">
          <a:extLst>
            <a:ext uri="{FF2B5EF4-FFF2-40B4-BE49-F238E27FC236}">
              <a16:creationId xmlns:a16="http://schemas.microsoft.com/office/drawing/2014/main" id="{DF663EC8-CFB0-495B-B663-532BB6409D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79EEF08-E6F7-418F-BDF8-94B476B53DB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9" name="テキスト ボックス 338">
          <a:extLst>
            <a:ext uri="{FF2B5EF4-FFF2-40B4-BE49-F238E27FC236}">
              <a16:creationId xmlns:a16="http://schemas.microsoft.com/office/drawing/2014/main" id="{2279F9EC-CBAA-4714-BD9E-8CEF6E6DD0C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EF83271D-8F97-4DAF-B979-3BE093888A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41" name="テキスト ボックス 340">
          <a:extLst>
            <a:ext uri="{FF2B5EF4-FFF2-40B4-BE49-F238E27FC236}">
              <a16:creationId xmlns:a16="http://schemas.microsoft.com/office/drawing/2014/main" id="{93B24C7B-21B4-4D77-A15F-40E8E8420D2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027DFE4-FC02-429C-942B-0C845D2159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3" name="テキスト ボックス 342">
          <a:extLst>
            <a:ext uri="{FF2B5EF4-FFF2-40B4-BE49-F238E27FC236}">
              <a16:creationId xmlns:a16="http://schemas.microsoft.com/office/drawing/2014/main" id="{218E39AD-AC14-4C7C-91FF-F9A6493BBF9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4" name="【公営住宅】&#10;一人当たり面積グラフ枠">
          <a:extLst>
            <a:ext uri="{FF2B5EF4-FFF2-40B4-BE49-F238E27FC236}">
              <a16:creationId xmlns:a16="http://schemas.microsoft.com/office/drawing/2014/main" id="{B4E96B54-1627-4D53-B626-624A0B759D0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641F07F6-AD52-46F5-A732-4DB109556E5D}"/>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textlink="">
      <xdr:nvSpPr>
        <xdr:cNvPr id="346" name="【公営住宅】&#10;一人当たり面積最小値テキスト">
          <a:extLst>
            <a:ext uri="{FF2B5EF4-FFF2-40B4-BE49-F238E27FC236}">
              <a16:creationId xmlns:a16="http://schemas.microsoft.com/office/drawing/2014/main" id="{9322CCEF-3D07-4C2E-8FD5-1719B09E51E6}"/>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2AF31C87-E9D4-4349-839A-0CDB25973D28}"/>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textlink="">
      <xdr:nvSpPr>
        <xdr:cNvPr id="348" name="【公営住宅】&#10;一人当たり面積最大値テキスト">
          <a:extLst>
            <a:ext uri="{FF2B5EF4-FFF2-40B4-BE49-F238E27FC236}">
              <a16:creationId xmlns:a16="http://schemas.microsoft.com/office/drawing/2014/main" id="{35634AD6-2052-4B8A-8761-3CE586D0467D}"/>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61FE8546-1F59-4108-A434-6697CC4E07EF}"/>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textlink="">
      <xdr:nvSpPr>
        <xdr:cNvPr id="350" name="【公営住宅】&#10;一人当たり面積平均値テキスト">
          <a:extLst>
            <a:ext uri="{FF2B5EF4-FFF2-40B4-BE49-F238E27FC236}">
              <a16:creationId xmlns:a16="http://schemas.microsoft.com/office/drawing/2014/main" id="{E8594D1E-4592-43E0-9BE2-6159B8146BF7}"/>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textlink="">
      <xdr:nvSpPr>
        <xdr:cNvPr id="351" name="フローチャート: 判断 350">
          <a:extLst>
            <a:ext uri="{FF2B5EF4-FFF2-40B4-BE49-F238E27FC236}">
              <a16:creationId xmlns:a16="http://schemas.microsoft.com/office/drawing/2014/main" id="{AC3C891A-919D-478E-864A-F3BDDDFFDA0F}"/>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textlink="">
      <xdr:nvSpPr>
        <xdr:cNvPr id="352" name="フローチャート: 判断 351">
          <a:extLst>
            <a:ext uri="{FF2B5EF4-FFF2-40B4-BE49-F238E27FC236}">
              <a16:creationId xmlns:a16="http://schemas.microsoft.com/office/drawing/2014/main" id="{F2F6534A-200C-40BF-A632-BDB1A71438DE}"/>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textlink="">
      <xdr:nvSpPr>
        <xdr:cNvPr id="353" name="フローチャート: 判断 352">
          <a:extLst>
            <a:ext uri="{FF2B5EF4-FFF2-40B4-BE49-F238E27FC236}">
              <a16:creationId xmlns:a16="http://schemas.microsoft.com/office/drawing/2014/main" id="{F8971D05-A63F-4C48-8DC7-82B0C40E0E87}"/>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textlink="">
      <xdr:nvSpPr>
        <xdr:cNvPr id="354" name="フローチャート: 判断 353">
          <a:extLst>
            <a:ext uri="{FF2B5EF4-FFF2-40B4-BE49-F238E27FC236}">
              <a16:creationId xmlns:a16="http://schemas.microsoft.com/office/drawing/2014/main" id="{05C310D2-F598-4057-8072-D2EB41745C2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textlink="">
      <xdr:nvSpPr>
        <xdr:cNvPr id="355" name="フローチャート: 判断 354">
          <a:extLst>
            <a:ext uri="{FF2B5EF4-FFF2-40B4-BE49-F238E27FC236}">
              <a16:creationId xmlns:a16="http://schemas.microsoft.com/office/drawing/2014/main" id="{C93BE97A-F8DF-4FA0-8598-B9DF3BCAB08D}"/>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6" name="テキスト ボックス 355">
          <a:extLst>
            <a:ext uri="{FF2B5EF4-FFF2-40B4-BE49-F238E27FC236}">
              <a16:creationId xmlns:a16="http://schemas.microsoft.com/office/drawing/2014/main" id="{633F7BF4-CD25-4EC5-A498-19CD200C04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7" name="テキスト ボックス 356">
          <a:extLst>
            <a:ext uri="{FF2B5EF4-FFF2-40B4-BE49-F238E27FC236}">
              <a16:creationId xmlns:a16="http://schemas.microsoft.com/office/drawing/2014/main" id="{808E5A92-32F9-4E9E-AC8D-D7871A049A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8" name="テキスト ボックス 357">
          <a:extLst>
            <a:ext uri="{FF2B5EF4-FFF2-40B4-BE49-F238E27FC236}">
              <a16:creationId xmlns:a16="http://schemas.microsoft.com/office/drawing/2014/main" id="{4B76CAF6-4ECC-4C4F-9869-0435009548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9" name="テキスト ボックス 358">
          <a:extLst>
            <a:ext uri="{FF2B5EF4-FFF2-40B4-BE49-F238E27FC236}">
              <a16:creationId xmlns:a16="http://schemas.microsoft.com/office/drawing/2014/main" id="{E0494D88-7C5C-45CB-90FF-76A017B9E7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0" name="テキスト ボックス 359">
          <a:extLst>
            <a:ext uri="{FF2B5EF4-FFF2-40B4-BE49-F238E27FC236}">
              <a16:creationId xmlns:a16="http://schemas.microsoft.com/office/drawing/2014/main" id="{EF8FA38C-1D83-44C5-A85B-E70E6B910A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textlink="">
      <xdr:nvSpPr>
        <xdr:cNvPr id="361" name="楕円 360">
          <a:extLst>
            <a:ext uri="{FF2B5EF4-FFF2-40B4-BE49-F238E27FC236}">
              <a16:creationId xmlns:a16="http://schemas.microsoft.com/office/drawing/2014/main" id="{141FF42A-4E87-453D-A11F-9FF24FDC3A6C}"/>
            </a:ext>
          </a:extLst>
        </xdr:cNvPr>
        <xdr:cNvSpPr/>
      </xdr:nvSpPr>
      <xdr:spPr>
        <a:xfrm>
          <a:off x="104267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144542</xdr:rowOff>
    </xdr:from>
    <xdr:ext cx="469744" cy="259045"/>
    <xdr:sp textlink="">
      <xdr:nvSpPr>
        <xdr:cNvPr id="362" name="【公営住宅】&#10;一人当たり面積該当値テキスト">
          <a:extLst>
            <a:ext uri="{FF2B5EF4-FFF2-40B4-BE49-F238E27FC236}">
              <a16:creationId xmlns:a16="http://schemas.microsoft.com/office/drawing/2014/main" id="{D09829F9-89C2-4587-A539-D414E8BEB8B5}"/>
            </a:ext>
          </a:extLst>
        </xdr:cNvPr>
        <xdr:cNvSpPr txBox="1"/>
      </xdr:nvSpPr>
      <xdr:spPr>
        <a:xfrm>
          <a:off x="10515600" y="147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textlink="">
      <xdr:nvSpPr>
        <xdr:cNvPr id="363" name="楕円 362">
          <a:extLst>
            <a:ext uri="{FF2B5EF4-FFF2-40B4-BE49-F238E27FC236}">
              <a16:creationId xmlns:a16="http://schemas.microsoft.com/office/drawing/2014/main" id="{8C321806-4FE0-4EC4-80DD-08A3EFF4832C}"/>
            </a:ext>
          </a:extLst>
        </xdr:cNvPr>
        <xdr:cNvSpPr/>
      </xdr:nvSpPr>
      <xdr:spPr>
        <a:xfrm>
          <a:off x="9588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108965</xdr:rowOff>
    </xdr:to>
    <xdr:cxnSp macro="">
      <xdr:nvCxnSpPr>
        <xdr:cNvPr id="364" name="直線コネクタ 363">
          <a:extLst>
            <a:ext uri="{FF2B5EF4-FFF2-40B4-BE49-F238E27FC236}">
              <a16:creationId xmlns:a16="http://schemas.microsoft.com/office/drawing/2014/main" id="{8F7FFA82-7C06-4FE3-9039-8AF9156CF0A2}"/>
            </a:ext>
          </a:extLst>
        </xdr:cNvPr>
        <xdr:cNvCxnSpPr/>
      </xdr:nvCxnSpPr>
      <xdr:spPr>
        <a:xfrm>
          <a:off x="9639300" y="14853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textlink="">
      <xdr:nvSpPr>
        <xdr:cNvPr id="365" name="楕円 364">
          <a:extLst>
            <a:ext uri="{FF2B5EF4-FFF2-40B4-BE49-F238E27FC236}">
              <a16:creationId xmlns:a16="http://schemas.microsoft.com/office/drawing/2014/main" id="{18F65282-1648-4FA2-8AFF-00208B97766C}"/>
            </a:ext>
          </a:extLst>
        </xdr:cNvPr>
        <xdr:cNvSpPr/>
      </xdr:nvSpPr>
      <xdr:spPr>
        <a:xfrm>
          <a:off x="8699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66" name="直線コネクタ 365">
          <a:extLst>
            <a:ext uri="{FF2B5EF4-FFF2-40B4-BE49-F238E27FC236}">
              <a16:creationId xmlns:a16="http://schemas.microsoft.com/office/drawing/2014/main" id="{D5F5FE9B-3D25-444F-A0C8-3458F4F69C2C}"/>
            </a:ext>
          </a:extLst>
        </xdr:cNvPr>
        <xdr:cNvCxnSpPr/>
      </xdr:nvCxnSpPr>
      <xdr:spPr>
        <a:xfrm>
          <a:off x="8750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58165</xdr:rowOff>
    </xdr:from>
    <xdr:to>
      <xdr:col>41</xdr:col>
      <xdr:colOff>101600</xdr:colOff>
      <xdr:row>86</xdr:row>
      <xdr:rowOff>159765</xdr:rowOff>
    </xdr:to>
    <xdr:sp textlink="">
      <xdr:nvSpPr>
        <xdr:cNvPr id="367" name="楕円 366">
          <a:extLst>
            <a:ext uri="{FF2B5EF4-FFF2-40B4-BE49-F238E27FC236}">
              <a16:creationId xmlns:a16="http://schemas.microsoft.com/office/drawing/2014/main" id="{CE4CD2D4-FAE0-4651-AFD3-628D6D14C44A}"/>
            </a:ext>
          </a:extLst>
        </xdr:cNvPr>
        <xdr:cNvSpPr/>
      </xdr:nvSpPr>
      <xdr:spPr>
        <a:xfrm>
          <a:off x="7810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108965</xdr:rowOff>
    </xdr:to>
    <xdr:cxnSp macro="">
      <xdr:nvCxnSpPr>
        <xdr:cNvPr id="368" name="直線コネクタ 367">
          <a:extLst>
            <a:ext uri="{FF2B5EF4-FFF2-40B4-BE49-F238E27FC236}">
              <a16:creationId xmlns:a16="http://schemas.microsoft.com/office/drawing/2014/main" id="{D62B9B3F-FCC3-4F9E-8647-D417BC0C173C}"/>
            </a:ext>
          </a:extLst>
        </xdr:cNvPr>
        <xdr:cNvCxnSpPr/>
      </xdr:nvCxnSpPr>
      <xdr:spPr>
        <a:xfrm>
          <a:off x="7861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58165</xdr:rowOff>
    </xdr:from>
    <xdr:to>
      <xdr:col>36</xdr:col>
      <xdr:colOff>165100</xdr:colOff>
      <xdr:row>86</xdr:row>
      <xdr:rowOff>159765</xdr:rowOff>
    </xdr:to>
    <xdr:sp textlink="">
      <xdr:nvSpPr>
        <xdr:cNvPr id="369" name="楕円 368">
          <a:extLst>
            <a:ext uri="{FF2B5EF4-FFF2-40B4-BE49-F238E27FC236}">
              <a16:creationId xmlns:a16="http://schemas.microsoft.com/office/drawing/2014/main" id="{015FE79E-2961-444B-A2BA-02F56A030012}"/>
            </a:ext>
          </a:extLst>
        </xdr:cNvPr>
        <xdr:cNvSpPr/>
      </xdr:nvSpPr>
      <xdr:spPr>
        <a:xfrm>
          <a:off x="6921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108965</xdr:rowOff>
    </xdr:from>
    <xdr:to>
      <xdr:col>41</xdr:col>
      <xdr:colOff>50800</xdr:colOff>
      <xdr:row>86</xdr:row>
      <xdr:rowOff>108965</xdr:rowOff>
    </xdr:to>
    <xdr:cxnSp macro="">
      <xdr:nvCxnSpPr>
        <xdr:cNvPr id="370" name="直線コネクタ 369">
          <a:extLst>
            <a:ext uri="{FF2B5EF4-FFF2-40B4-BE49-F238E27FC236}">
              <a16:creationId xmlns:a16="http://schemas.microsoft.com/office/drawing/2014/main" id="{5AE431B6-ACB8-4E9B-A881-A8227429E2EB}"/>
            </a:ext>
          </a:extLst>
        </xdr:cNvPr>
        <xdr:cNvCxnSpPr/>
      </xdr:nvCxnSpPr>
      <xdr:spPr>
        <a:xfrm>
          <a:off x="6972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textlink="">
      <xdr:nvSpPr>
        <xdr:cNvPr id="371" name="n_1aveValue【公営住宅】&#10;一人当たり面積">
          <a:extLst>
            <a:ext uri="{FF2B5EF4-FFF2-40B4-BE49-F238E27FC236}">
              <a16:creationId xmlns:a16="http://schemas.microsoft.com/office/drawing/2014/main" id="{F043136F-C1EA-4D05-BC17-4D525CFE3583}"/>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textlink="">
      <xdr:nvSpPr>
        <xdr:cNvPr id="372" name="n_2aveValue【公営住宅】&#10;一人当たり面積">
          <a:extLst>
            <a:ext uri="{FF2B5EF4-FFF2-40B4-BE49-F238E27FC236}">
              <a16:creationId xmlns:a16="http://schemas.microsoft.com/office/drawing/2014/main" id="{9BCCDB96-EE49-43AE-A3BD-E54B1F7EBA5A}"/>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textlink="">
      <xdr:nvSpPr>
        <xdr:cNvPr id="373" name="n_3aveValue【公営住宅】&#10;一人当たり面積">
          <a:extLst>
            <a:ext uri="{FF2B5EF4-FFF2-40B4-BE49-F238E27FC236}">
              <a16:creationId xmlns:a16="http://schemas.microsoft.com/office/drawing/2014/main" id="{8F7FF3C0-AD86-42BD-AE29-2F7E04D343C5}"/>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textlink="">
      <xdr:nvSpPr>
        <xdr:cNvPr id="374" name="n_4aveValue【公営住宅】&#10;一人当たり面積">
          <a:extLst>
            <a:ext uri="{FF2B5EF4-FFF2-40B4-BE49-F238E27FC236}">
              <a16:creationId xmlns:a16="http://schemas.microsoft.com/office/drawing/2014/main" id="{4FCC167B-BB65-4663-BA3C-06A2EE12A563}"/>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textlink="">
      <xdr:nvSpPr>
        <xdr:cNvPr id="375" name="n_1mainValue【公営住宅】&#10;一人当たり面積">
          <a:extLst>
            <a:ext uri="{FF2B5EF4-FFF2-40B4-BE49-F238E27FC236}">
              <a16:creationId xmlns:a16="http://schemas.microsoft.com/office/drawing/2014/main" id="{992C902F-0944-4EFC-A604-600EB624AFD8}"/>
            </a:ext>
          </a:extLst>
        </xdr:cNvPr>
        <xdr:cNvSpPr txBox="1"/>
      </xdr:nvSpPr>
      <xdr:spPr>
        <a:xfrm>
          <a:off x="93917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textlink="">
      <xdr:nvSpPr>
        <xdr:cNvPr id="376" name="n_2mainValue【公営住宅】&#10;一人当たり面積">
          <a:extLst>
            <a:ext uri="{FF2B5EF4-FFF2-40B4-BE49-F238E27FC236}">
              <a16:creationId xmlns:a16="http://schemas.microsoft.com/office/drawing/2014/main" id="{02D853E3-8CCB-4048-A42C-5133C27018BE}"/>
            </a:ext>
          </a:extLst>
        </xdr:cNvPr>
        <xdr:cNvSpPr txBox="1"/>
      </xdr:nvSpPr>
      <xdr:spPr>
        <a:xfrm>
          <a:off x="8515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150892</xdr:rowOff>
    </xdr:from>
    <xdr:ext cx="469744" cy="259045"/>
    <xdr:sp textlink="">
      <xdr:nvSpPr>
        <xdr:cNvPr id="377" name="n_3mainValue【公営住宅】&#10;一人当たり面積">
          <a:extLst>
            <a:ext uri="{FF2B5EF4-FFF2-40B4-BE49-F238E27FC236}">
              <a16:creationId xmlns:a16="http://schemas.microsoft.com/office/drawing/2014/main" id="{1D933C26-62BA-4FA1-9CA3-4FD9D041F5DD}"/>
            </a:ext>
          </a:extLst>
        </xdr:cNvPr>
        <xdr:cNvSpPr txBox="1"/>
      </xdr:nvSpPr>
      <xdr:spPr>
        <a:xfrm>
          <a:off x="7626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150892</xdr:rowOff>
    </xdr:from>
    <xdr:ext cx="469744" cy="259045"/>
    <xdr:sp textlink="">
      <xdr:nvSpPr>
        <xdr:cNvPr id="378" name="n_4mainValue【公営住宅】&#10;一人当たり面積">
          <a:extLst>
            <a:ext uri="{FF2B5EF4-FFF2-40B4-BE49-F238E27FC236}">
              <a16:creationId xmlns:a16="http://schemas.microsoft.com/office/drawing/2014/main" id="{1E380D09-9A1A-445A-B482-3E8A20D9FF4B}"/>
            </a:ext>
          </a:extLst>
        </xdr:cNvPr>
        <xdr:cNvSpPr txBox="1"/>
      </xdr:nvSpPr>
      <xdr:spPr>
        <a:xfrm>
          <a:off x="6737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9" name="正方形/長方形 378">
          <a:extLst>
            <a:ext uri="{FF2B5EF4-FFF2-40B4-BE49-F238E27FC236}">
              <a16:creationId xmlns:a16="http://schemas.microsoft.com/office/drawing/2014/main" id="{6E2A215C-E208-4CE6-8390-358CE0334B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0" name="正方形/長方形 379">
          <a:extLst>
            <a:ext uri="{FF2B5EF4-FFF2-40B4-BE49-F238E27FC236}">
              <a16:creationId xmlns:a16="http://schemas.microsoft.com/office/drawing/2014/main" id="{C573A496-1CFD-4C33-894B-47E65AD8EE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1" name="正方形/長方形 380">
          <a:extLst>
            <a:ext uri="{FF2B5EF4-FFF2-40B4-BE49-F238E27FC236}">
              <a16:creationId xmlns:a16="http://schemas.microsoft.com/office/drawing/2014/main" id="{E9FEECF5-C0DA-409E-B47F-74779FB5AF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2" name="正方形/長方形 381">
          <a:extLst>
            <a:ext uri="{FF2B5EF4-FFF2-40B4-BE49-F238E27FC236}">
              <a16:creationId xmlns:a16="http://schemas.microsoft.com/office/drawing/2014/main" id="{46D4AEC9-084D-4901-8851-B6234202059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3" name="正方形/長方形 382">
          <a:extLst>
            <a:ext uri="{FF2B5EF4-FFF2-40B4-BE49-F238E27FC236}">
              <a16:creationId xmlns:a16="http://schemas.microsoft.com/office/drawing/2014/main" id="{430CD5F0-9AB2-411C-8CB4-2FC9E0C3DB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4" name="正方形/長方形 383">
          <a:extLst>
            <a:ext uri="{FF2B5EF4-FFF2-40B4-BE49-F238E27FC236}">
              <a16:creationId xmlns:a16="http://schemas.microsoft.com/office/drawing/2014/main" id="{D792EA7F-240F-4529-9B63-56E37B56E3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5" name="正方形/長方形 384">
          <a:extLst>
            <a:ext uri="{FF2B5EF4-FFF2-40B4-BE49-F238E27FC236}">
              <a16:creationId xmlns:a16="http://schemas.microsoft.com/office/drawing/2014/main" id="{21C6BE3A-815C-423C-A029-129810F8C3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6" name="正方形/長方形 385">
          <a:extLst>
            <a:ext uri="{FF2B5EF4-FFF2-40B4-BE49-F238E27FC236}">
              <a16:creationId xmlns:a16="http://schemas.microsoft.com/office/drawing/2014/main" id="{D597E6F8-F88C-4D63-9F76-D2AC46A962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7" name="正方形/長方形 386">
          <a:extLst>
            <a:ext uri="{FF2B5EF4-FFF2-40B4-BE49-F238E27FC236}">
              <a16:creationId xmlns:a16="http://schemas.microsoft.com/office/drawing/2014/main" id="{8AD6967D-75FF-43A0-9E1F-E79E2A38D6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8" name="正方形/長方形 387">
          <a:extLst>
            <a:ext uri="{FF2B5EF4-FFF2-40B4-BE49-F238E27FC236}">
              <a16:creationId xmlns:a16="http://schemas.microsoft.com/office/drawing/2014/main" id="{DD7C3255-468B-467A-A95F-3B4A06EA05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9" name="正方形/長方形 388">
          <a:extLst>
            <a:ext uri="{FF2B5EF4-FFF2-40B4-BE49-F238E27FC236}">
              <a16:creationId xmlns:a16="http://schemas.microsoft.com/office/drawing/2014/main" id="{44FA538D-10BD-4154-86FF-8D6DC8EF42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0" name="正方形/長方形 389">
          <a:extLst>
            <a:ext uri="{FF2B5EF4-FFF2-40B4-BE49-F238E27FC236}">
              <a16:creationId xmlns:a16="http://schemas.microsoft.com/office/drawing/2014/main" id="{CDD55736-279B-4A61-84AB-1F563D60E4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1" name="正方形/長方形 390">
          <a:extLst>
            <a:ext uri="{FF2B5EF4-FFF2-40B4-BE49-F238E27FC236}">
              <a16:creationId xmlns:a16="http://schemas.microsoft.com/office/drawing/2014/main" id="{18166B85-3EDD-42D1-B394-E8FDB644F0E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2" name="正方形/長方形 391">
          <a:extLst>
            <a:ext uri="{FF2B5EF4-FFF2-40B4-BE49-F238E27FC236}">
              <a16:creationId xmlns:a16="http://schemas.microsoft.com/office/drawing/2014/main" id="{7B16BF62-211A-4FB4-8073-1DE4C9E54D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3" name="正方形/長方形 392">
          <a:extLst>
            <a:ext uri="{FF2B5EF4-FFF2-40B4-BE49-F238E27FC236}">
              <a16:creationId xmlns:a16="http://schemas.microsoft.com/office/drawing/2014/main" id="{10B7283D-5723-4E6B-B3B6-C7CC13E906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4" name="正方形/長方形 393">
          <a:extLst>
            <a:ext uri="{FF2B5EF4-FFF2-40B4-BE49-F238E27FC236}">
              <a16:creationId xmlns:a16="http://schemas.microsoft.com/office/drawing/2014/main" id="{0B084960-753B-479D-B171-FA1D9940946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5" name="正方形/長方形 394">
          <a:extLst>
            <a:ext uri="{FF2B5EF4-FFF2-40B4-BE49-F238E27FC236}">
              <a16:creationId xmlns:a16="http://schemas.microsoft.com/office/drawing/2014/main" id="{134F4B5F-3B5E-4CA0-BE68-83A6FBE8F6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6" name="正方形/長方形 395">
          <a:extLst>
            <a:ext uri="{FF2B5EF4-FFF2-40B4-BE49-F238E27FC236}">
              <a16:creationId xmlns:a16="http://schemas.microsoft.com/office/drawing/2014/main" id="{8D410EC0-6D44-4C73-9F35-9021178C3E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7" name="正方形/長方形 396">
          <a:extLst>
            <a:ext uri="{FF2B5EF4-FFF2-40B4-BE49-F238E27FC236}">
              <a16:creationId xmlns:a16="http://schemas.microsoft.com/office/drawing/2014/main" id="{173D463A-BC8A-4855-9095-4406F3CF055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8" name="正方形/長方形 397">
          <a:extLst>
            <a:ext uri="{FF2B5EF4-FFF2-40B4-BE49-F238E27FC236}">
              <a16:creationId xmlns:a16="http://schemas.microsoft.com/office/drawing/2014/main" id="{C2EB2C29-EA0D-42D6-8342-B01D4C00368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9" name="正方形/長方形 398">
          <a:extLst>
            <a:ext uri="{FF2B5EF4-FFF2-40B4-BE49-F238E27FC236}">
              <a16:creationId xmlns:a16="http://schemas.microsoft.com/office/drawing/2014/main" id="{5411A1C2-D478-4BC8-8975-3548393EA8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0" name="正方形/長方形 399">
          <a:extLst>
            <a:ext uri="{FF2B5EF4-FFF2-40B4-BE49-F238E27FC236}">
              <a16:creationId xmlns:a16="http://schemas.microsoft.com/office/drawing/2014/main" id="{92076F1E-5A5F-4537-A3B0-9F9731FF39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1" name="正方形/長方形 400">
          <a:extLst>
            <a:ext uri="{FF2B5EF4-FFF2-40B4-BE49-F238E27FC236}">
              <a16:creationId xmlns:a16="http://schemas.microsoft.com/office/drawing/2014/main" id="{54D01773-93B8-4676-AA65-703A0FFA61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2" name="正方形/長方形 401">
          <a:extLst>
            <a:ext uri="{FF2B5EF4-FFF2-40B4-BE49-F238E27FC236}">
              <a16:creationId xmlns:a16="http://schemas.microsoft.com/office/drawing/2014/main" id="{74DC1C17-4BED-40A1-AE31-38F8B72E43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3" name="テキスト ボックス 402">
          <a:extLst>
            <a:ext uri="{FF2B5EF4-FFF2-40B4-BE49-F238E27FC236}">
              <a16:creationId xmlns:a16="http://schemas.microsoft.com/office/drawing/2014/main" id="{54B2F694-1EC0-418B-830B-6AE899CC36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3E3C2E5-D525-4D99-97BA-48A89D66A4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5" name="テキスト ボックス 404">
          <a:extLst>
            <a:ext uri="{FF2B5EF4-FFF2-40B4-BE49-F238E27FC236}">
              <a16:creationId xmlns:a16="http://schemas.microsoft.com/office/drawing/2014/main" id="{07B647A2-BAA1-47DB-926C-19BABB1A47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A3165EC-0201-43B1-915B-8C8C6C86668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7" name="テキスト ボックス 406">
          <a:extLst>
            <a:ext uri="{FF2B5EF4-FFF2-40B4-BE49-F238E27FC236}">
              <a16:creationId xmlns:a16="http://schemas.microsoft.com/office/drawing/2014/main" id="{50E2E0D1-1313-46C4-A2A9-755C1762103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96BAF8A4-B694-4B91-84BB-255EB820CF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9" name="テキスト ボックス 408">
          <a:extLst>
            <a:ext uri="{FF2B5EF4-FFF2-40B4-BE49-F238E27FC236}">
              <a16:creationId xmlns:a16="http://schemas.microsoft.com/office/drawing/2014/main" id="{F98A022E-A76A-453E-BBF0-8FAC75518F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7621697-303F-44ED-88FC-F7B7EFD1722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1" name="テキスト ボックス 410">
          <a:extLst>
            <a:ext uri="{FF2B5EF4-FFF2-40B4-BE49-F238E27FC236}">
              <a16:creationId xmlns:a16="http://schemas.microsoft.com/office/drawing/2014/main" id="{D5FD1B99-E084-43A2-9AA0-8545015D71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63B15200-8179-4FB3-BF6D-083EB33A63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3" name="テキスト ボックス 412">
          <a:extLst>
            <a:ext uri="{FF2B5EF4-FFF2-40B4-BE49-F238E27FC236}">
              <a16:creationId xmlns:a16="http://schemas.microsoft.com/office/drawing/2014/main" id="{783B9BF3-40D6-4BD0-99F9-471386EA4E5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502EC6D2-0DA3-48AC-A7DE-C00DC2B3F21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5" name="テキスト ボックス 414">
          <a:extLst>
            <a:ext uri="{FF2B5EF4-FFF2-40B4-BE49-F238E27FC236}">
              <a16:creationId xmlns:a16="http://schemas.microsoft.com/office/drawing/2014/main" id="{6A21A528-DA43-4E91-B0F2-8E2A21BF0EA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3DE4672-C09B-4FBB-98B1-92ED2A96347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7" name="テキスト ボックス 416">
          <a:extLst>
            <a:ext uri="{FF2B5EF4-FFF2-40B4-BE49-F238E27FC236}">
              <a16:creationId xmlns:a16="http://schemas.microsoft.com/office/drawing/2014/main" id="{E5193FB9-23DE-42AE-8EE9-1A757F928E3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8" name="【認定こども園・幼稚園・保育所】&#10;有形固定資産減価償却率グラフ枠">
          <a:extLst>
            <a:ext uri="{FF2B5EF4-FFF2-40B4-BE49-F238E27FC236}">
              <a16:creationId xmlns:a16="http://schemas.microsoft.com/office/drawing/2014/main" id="{FD5C1006-EC5C-4C64-842A-7AEAFAD001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4A9F99B9-F8AD-40D6-907E-349E146DD581}"/>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textlink="">
      <xdr:nvSpPr>
        <xdr:cNvPr id="420" name="【認定こども園・幼稚園・保育所】&#10;有形固定資産減価償却率最小値テキスト">
          <a:extLst>
            <a:ext uri="{FF2B5EF4-FFF2-40B4-BE49-F238E27FC236}">
              <a16:creationId xmlns:a16="http://schemas.microsoft.com/office/drawing/2014/main" id="{61D3E5B7-3BF6-4EFC-AF11-A22FFBF8511B}"/>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667DE012-1D10-4A99-96DD-507B858D3F25}"/>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textlink="">
      <xdr:nvSpPr>
        <xdr:cNvPr id="422" name="【認定こども園・幼稚園・保育所】&#10;有形固定資産減価償却率最大値テキスト">
          <a:extLst>
            <a:ext uri="{FF2B5EF4-FFF2-40B4-BE49-F238E27FC236}">
              <a16:creationId xmlns:a16="http://schemas.microsoft.com/office/drawing/2014/main" id="{AB0D24CD-FA36-4FBB-9A7E-15BB98B2AA27}"/>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339DDFD1-A11D-4A69-B133-3A376B4C755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textlink="">
      <xdr:nvSpPr>
        <xdr:cNvPr id="424" name="【認定こども園・幼稚園・保育所】&#10;有形固定資産減価償却率平均値テキスト">
          <a:extLst>
            <a:ext uri="{FF2B5EF4-FFF2-40B4-BE49-F238E27FC236}">
              <a16:creationId xmlns:a16="http://schemas.microsoft.com/office/drawing/2014/main" id="{17AFDB64-4B3D-4443-BDD7-A183C15C2E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textlink="">
      <xdr:nvSpPr>
        <xdr:cNvPr id="425" name="フローチャート: 判断 424">
          <a:extLst>
            <a:ext uri="{FF2B5EF4-FFF2-40B4-BE49-F238E27FC236}">
              <a16:creationId xmlns:a16="http://schemas.microsoft.com/office/drawing/2014/main" id="{3D4D73A8-8396-4703-BCCD-98CE030E31B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textlink="">
      <xdr:nvSpPr>
        <xdr:cNvPr id="426" name="フローチャート: 判断 425">
          <a:extLst>
            <a:ext uri="{FF2B5EF4-FFF2-40B4-BE49-F238E27FC236}">
              <a16:creationId xmlns:a16="http://schemas.microsoft.com/office/drawing/2014/main" id="{E711D480-6E0F-48C5-939B-40EA90F0300B}"/>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textlink="">
      <xdr:nvSpPr>
        <xdr:cNvPr id="427" name="フローチャート: 判断 426">
          <a:extLst>
            <a:ext uri="{FF2B5EF4-FFF2-40B4-BE49-F238E27FC236}">
              <a16:creationId xmlns:a16="http://schemas.microsoft.com/office/drawing/2014/main" id="{4CC3E33D-B54F-47B7-AE34-2DEF39B3629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textlink="">
      <xdr:nvSpPr>
        <xdr:cNvPr id="428" name="フローチャート: 判断 427">
          <a:extLst>
            <a:ext uri="{FF2B5EF4-FFF2-40B4-BE49-F238E27FC236}">
              <a16:creationId xmlns:a16="http://schemas.microsoft.com/office/drawing/2014/main" id="{4CCA04B8-A731-4783-86DA-26E03B33E17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textlink="">
      <xdr:nvSpPr>
        <xdr:cNvPr id="429" name="フローチャート: 判断 428">
          <a:extLst>
            <a:ext uri="{FF2B5EF4-FFF2-40B4-BE49-F238E27FC236}">
              <a16:creationId xmlns:a16="http://schemas.microsoft.com/office/drawing/2014/main" id="{C663CD2E-6E14-46A5-801B-DF37609FE8E6}"/>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0" name="テキスト ボックス 429">
          <a:extLst>
            <a:ext uri="{FF2B5EF4-FFF2-40B4-BE49-F238E27FC236}">
              <a16:creationId xmlns:a16="http://schemas.microsoft.com/office/drawing/2014/main" id="{2207A4F0-FCA7-4C18-B5A7-A5F38354F5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1" name="テキスト ボックス 430">
          <a:extLst>
            <a:ext uri="{FF2B5EF4-FFF2-40B4-BE49-F238E27FC236}">
              <a16:creationId xmlns:a16="http://schemas.microsoft.com/office/drawing/2014/main" id="{0C6E579A-90F1-460F-B196-DF1FCF5550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2" name="テキスト ボックス 431">
          <a:extLst>
            <a:ext uri="{FF2B5EF4-FFF2-40B4-BE49-F238E27FC236}">
              <a16:creationId xmlns:a16="http://schemas.microsoft.com/office/drawing/2014/main" id="{D3DDEB50-AAC9-449D-BE23-0A0B38CC17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3" name="テキスト ボックス 432">
          <a:extLst>
            <a:ext uri="{FF2B5EF4-FFF2-40B4-BE49-F238E27FC236}">
              <a16:creationId xmlns:a16="http://schemas.microsoft.com/office/drawing/2014/main" id="{25241D4B-FCDC-4F8A-BDF4-A051130D33E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4" name="テキスト ボックス 433">
          <a:extLst>
            <a:ext uri="{FF2B5EF4-FFF2-40B4-BE49-F238E27FC236}">
              <a16:creationId xmlns:a16="http://schemas.microsoft.com/office/drawing/2014/main" id="{FA5F413F-8228-4EAC-8D09-DBC8A5302F5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158750</xdr:rowOff>
    </xdr:from>
    <xdr:to>
      <xdr:col>85</xdr:col>
      <xdr:colOff>177800</xdr:colOff>
      <xdr:row>34</xdr:row>
      <xdr:rowOff>88900</xdr:rowOff>
    </xdr:to>
    <xdr:sp textlink="">
      <xdr:nvSpPr>
        <xdr:cNvPr id="435" name="楕円 434">
          <a:extLst>
            <a:ext uri="{FF2B5EF4-FFF2-40B4-BE49-F238E27FC236}">
              <a16:creationId xmlns:a16="http://schemas.microsoft.com/office/drawing/2014/main" id="{788E8378-DD53-4F9C-BBFC-614F40786273}"/>
            </a:ext>
          </a:extLst>
        </xdr:cNvPr>
        <xdr:cNvSpPr/>
      </xdr:nvSpPr>
      <xdr:spPr>
        <a:xfrm>
          <a:off x="162687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73677</xdr:rowOff>
    </xdr:from>
    <xdr:ext cx="405111" cy="259045"/>
    <xdr:sp textlink="">
      <xdr:nvSpPr>
        <xdr:cNvPr id="436" name="【認定こども園・幼稚園・保育所】&#10;有形固定資産減価償却率該当値テキスト">
          <a:extLst>
            <a:ext uri="{FF2B5EF4-FFF2-40B4-BE49-F238E27FC236}">
              <a16:creationId xmlns:a16="http://schemas.microsoft.com/office/drawing/2014/main" id="{793EAB31-B51A-40D2-8CF5-7513E2F230B1}"/>
            </a:ext>
          </a:extLst>
        </xdr:cNvPr>
        <xdr:cNvSpPr txBox="1"/>
      </xdr:nvSpPr>
      <xdr:spPr>
        <a:xfrm>
          <a:off x="16357600" y="573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122555</xdr:rowOff>
    </xdr:from>
    <xdr:to>
      <xdr:col>81</xdr:col>
      <xdr:colOff>101600</xdr:colOff>
      <xdr:row>34</xdr:row>
      <xdr:rowOff>52705</xdr:rowOff>
    </xdr:to>
    <xdr:sp textlink="">
      <xdr:nvSpPr>
        <xdr:cNvPr id="437" name="楕円 436">
          <a:extLst>
            <a:ext uri="{FF2B5EF4-FFF2-40B4-BE49-F238E27FC236}">
              <a16:creationId xmlns:a16="http://schemas.microsoft.com/office/drawing/2014/main" id="{FB4085C5-E24B-4849-AA51-5EB0CB5918E9}"/>
            </a:ext>
          </a:extLst>
        </xdr:cNvPr>
        <xdr:cNvSpPr/>
      </xdr:nvSpPr>
      <xdr:spPr>
        <a:xfrm>
          <a:off x="15430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1905</xdr:rowOff>
    </xdr:from>
    <xdr:to>
      <xdr:col>85</xdr:col>
      <xdr:colOff>127000</xdr:colOff>
      <xdr:row>34</xdr:row>
      <xdr:rowOff>38100</xdr:rowOff>
    </xdr:to>
    <xdr:cxnSp macro="">
      <xdr:nvCxnSpPr>
        <xdr:cNvPr id="438" name="直線コネクタ 437">
          <a:extLst>
            <a:ext uri="{FF2B5EF4-FFF2-40B4-BE49-F238E27FC236}">
              <a16:creationId xmlns:a16="http://schemas.microsoft.com/office/drawing/2014/main" id="{0005E528-D697-4B16-9578-F8257EFF6909}"/>
            </a:ext>
          </a:extLst>
        </xdr:cNvPr>
        <xdr:cNvCxnSpPr/>
      </xdr:nvCxnSpPr>
      <xdr:spPr>
        <a:xfrm>
          <a:off x="15481300" y="58312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86360</xdr:rowOff>
    </xdr:from>
    <xdr:to>
      <xdr:col>76</xdr:col>
      <xdr:colOff>165100</xdr:colOff>
      <xdr:row>34</xdr:row>
      <xdr:rowOff>16510</xdr:rowOff>
    </xdr:to>
    <xdr:sp textlink="">
      <xdr:nvSpPr>
        <xdr:cNvPr id="439" name="楕円 438">
          <a:extLst>
            <a:ext uri="{FF2B5EF4-FFF2-40B4-BE49-F238E27FC236}">
              <a16:creationId xmlns:a16="http://schemas.microsoft.com/office/drawing/2014/main" id="{54481691-8186-4C3E-8167-31230B06D4F4}"/>
            </a:ext>
          </a:extLst>
        </xdr:cNvPr>
        <xdr:cNvSpPr/>
      </xdr:nvSpPr>
      <xdr:spPr>
        <a:xfrm>
          <a:off x="14541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137160</xdr:rowOff>
    </xdr:from>
    <xdr:to>
      <xdr:col>81</xdr:col>
      <xdr:colOff>50800</xdr:colOff>
      <xdr:row>34</xdr:row>
      <xdr:rowOff>1905</xdr:rowOff>
    </xdr:to>
    <xdr:cxnSp macro="">
      <xdr:nvCxnSpPr>
        <xdr:cNvPr id="440" name="直線コネクタ 439">
          <a:extLst>
            <a:ext uri="{FF2B5EF4-FFF2-40B4-BE49-F238E27FC236}">
              <a16:creationId xmlns:a16="http://schemas.microsoft.com/office/drawing/2014/main" id="{98BB3876-E5C0-4E4A-9C87-DFF7E0848C95}"/>
            </a:ext>
          </a:extLst>
        </xdr:cNvPr>
        <xdr:cNvCxnSpPr/>
      </xdr:nvCxnSpPr>
      <xdr:spPr>
        <a:xfrm>
          <a:off x="14592300" y="57950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textlink="">
      <xdr:nvSpPr>
        <xdr:cNvPr id="441" name="楕円 440">
          <a:extLst>
            <a:ext uri="{FF2B5EF4-FFF2-40B4-BE49-F238E27FC236}">
              <a16:creationId xmlns:a16="http://schemas.microsoft.com/office/drawing/2014/main" id="{AA7ED184-27D4-4924-AC78-46F0F1EF97BD}"/>
            </a:ext>
          </a:extLst>
        </xdr:cNvPr>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137160</xdr:rowOff>
    </xdr:from>
    <xdr:to>
      <xdr:col>76</xdr:col>
      <xdr:colOff>114300</xdr:colOff>
      <xdr:row>34</xdr:row>
      <xdr:rowOff>114300</xdr:rowOff>
    </xdr:to>
    <xdr:cxnSp macro="">
      <xdr:nvCxnSpPr>
        <xdr:cNvPr id="442" name="直線コネクタ 441">
          <a:extLst>
            <a:ext uri="{FF2B5EF4-FFF2-40B4-BE49-F238E27FC236}">
              <a16:creationId xmlns:a16="http://schemas.microsoft.com/office/drawing/2014/main" id="{ABD6672C-F463-48E0-BEF1-0D0DC2FC864F}"/>
            </a:ext>
          </a:extLst>
        </xdr:cNvPr>
        <xdr:cNvCxnSpPr/>
      </xdr:nvCxnSpPr>
      <xdr:spPr>
        <a:xfrm flipV="1">
          <a:off x="13703300" y="57950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101600</xdr:rowOff>
    </xdr:from>
    <xdr:to>
      <xdr:col>67</xdr:col>
      <xdr:colOff>101600</xdr:colOff>
      <xdr:row>41</xdr:row>
      <xdr:rowOff>31750</xdr:rowOff>
    </xdr:to>
    <xdr:sp textlink="">
      <xdr:nvSpPr>
        <xdr:cNvPr id="443" name="楕円 442">
          <a:extLst>
            <a:ext uri="{FF2B5EF4-FFF2-40B4-BE49-F238E27FC236}">
              <a16:creationId xmlns:a16="http://schemas.microsoft.com/office/drawing/2014/main" id="{52449C0E-48F2-4697-8285-284C7A7BA6FE}"/>
            </a:ext>
          </a:extLst>
        </xdr:cNvPr>
        <xdr:cNvSpPr/>
      </xdr:nvSpPr>
      <xdr:spPr>
        <a:xfrm>
          <a:off x="1276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114300</xdr:rowOff>
    </xdr:from>
    <xdr:to>
      <xdr:col>71</xdr:col>
      <xdr:colOff>177800</xdr:colOff>
      <xdr:row>40</xdr:row>
      <xdr:rowOff>152400</xdr:rowOff>
    </xdr:to>
    <xdr:cxnSp macro="">
      <xdr:nvCxnSpPr>
        <xdr:cNvPr id="444" name="直線コネクタ 443">
          <a:extLst>
            <a:ext uri="{FF2B5EF4-FFF2-40B4-BE49-F238E27FC236}">
              <a16:creationId xmlns:a16="http://schemas.microsoft.com/office/drawing/2014/main" id="{8E480808-6BF6-46B1-8528-D04CC7BD451A}"/>
            </a:ext>
          </a:extLst>
        </xdr:cNvPr>
        <xdr:cNvCxnSpPr/>
      </xdr:nvCxnSpPr>
      <xdr:spPr>
        <a:xfrm flipV="1">
          <a:off x="12814300" y="59436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textlink="">
      <xdr:nvSpPr>
        <xdr:cNvPr id="445" name="n_1aveValue【認定こども園・幼稚園・保育所】&#10;有形固定資産減価償却率">
          <a:extLst>
            <a:ext uri="{FF2B5EF4-FFF2-40B4-BE49-F238E27FC236}">
              <a16:creationId xmlns:a16="http://schemas.microsoft.com/office/drawing/2014/main" id="{E5EFA061-DD58-40D2-8B3F-095B2E74F768}"/>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textlink="">
      <xdr:nvSpPr>
        <xdr:cNvPr id="446" name="n_2aveValue【認定こども園・幼稚園・保育所】&#10;有形固定資産減価償却率">
          <a:extLst>
            <a:ext uri="{FF2B5EF4-FFF2-40B4-BE49-F238E27FC236}">
              <a16:creationId xmlns:a16="http://schemas.microsoft.com/office/drawing/2014/main" id="{1014A869-388A-4EB2-8539-3EC9DAA8F04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textlink="">
      <xdr:nvSpPr>
        <xdr:cNvPr id="447" name="n_3aveValue【認定こども園・幼稚園・保育所】&#10;有形固定資産減価償却率">
          <a:extLst>
            <a:ext uri="{FF2B5EF4-FFF2-40B4-BE49-F238E27FC236}">
              <a16:creationId xmlns:a16="http://schemas.microsoft.com/office/drawing/2014/main" id="{93DA9692-3AD0-4027-841E-153B9FC557EA}"/>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textlink="">
      <xdr:nvSpPr>
        <xdr:cNvPr id="448" name="n_4aveValue【認定こども園・幼稚園・保育所】&#10;有形固定資産減価償却率">
          <a:extLst>
            <a:ext uri="{FF2B5EF4-FFF2-40B4-BE49-F238E27FC236}">
              <a16:creationId xmlns:a16="http://schemas.microsoft.com/office/drawing/2014/main" id="{4482EE3B-B2CF-4C65-A935-BCB226972916}"/>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69232</xdr:rowOff>
    </xdr:from>
    <xdr:ext cx="405111" cy="259045"/>
    <xdr:sp textlink="">
      <xdr:nvSpPr>
        <xdr:cNvPr id="449" name="n_1mainValue【認定こども園・幼稚園・保育所】&#10;有形固定資産減価償却率">
          <a:extLst>
            <a:ext uri="{FF2B5EF4-FFF2-40B4-BE49-F238E27FC236}">
              <a16:creationId xmlns:a16="http://schemas.microsoft.com/office/drawing/2014/main" id="{C148C08C-10DF-4C90-9F88-899155D81DC4}"/>
            </a:ext>
          </a:extLst>
        </xdr:cNvPr>
        <xdr:cNvSpPr txBox="1"/>
      </xdr:nvSpPr>
      <xdr:spPr>
        <a:xfrm>
          <a:off x="15266044" y="55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33037</xdr:rowOff>
    </xdr:from>
    <xdr:ext cx="405111" cy="259045"/>
    <xdr:sp textlink="">
      <xdr:nvSpPr>
        <xdr:cNvPr id="450" name="n_2mainValue【認定こども園・幼稚園・保育所】&#10;有形固定資産減価償却率">
          <a:extLst>
            <a:ext uri="{FF2B5EF4-FFF2-40B4-BE49-F238E27FC236}">
              <a16:creationId xmlns:a16="http://schemas.microsoft.com/office/drawing/2014/main" id="{764A6379-4459-4A07-B95F-961C2FE4248D}"/>
            </a:ext>
          </a:extLst>
        </xdr:cNvPr>
        <xdr:cNvSpPr txBox="1"/>
      </xdr:nvSpPr>
      <xdr:spPr>
        <a:xfrm>
          <a:off x="14389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10177</xdr:rowOff>
    </xdr:from>
    <xdr:ext cx="405111" cy="259045"/>
    <xdr:sp textlink="">
      <xdr:nvSpPr>
        <xdr:cNvPr id="451" name="n_3mainValue【認定こども園・幼稚園・保育所】&#10;有形固定資産減価償却率">
          <a:extLst>
            <a:ext uri="{FF2B5EF4-FFF2-40B4-BE49-F238E27FC236}">
              <a16:creationId xmlns:a16="http://schemas.microsoft.com/office/drawing/2014/main" id="{89FA2B31-534B-478E-9F02-4A130DC7EABF}"/>
            </a:ext>
          </a:extLst>
        </xdr:cNvPr>
        <xdr:cNvSpPr txBox="1"/>
      </xdr:nvSpPr>
      <xdr:spPr>
        <a:xfrm>
          <a:off x="13500744"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22877</xdr:rowOff>
    </xdr:from>
    <xdr:ext cx="405111" cy="259045"/>
    <xdr:sp textlink="">
      <xdr:nvSpPr>
        <xdr:cNvPr id="452" name="n_4mainValue【認定こども園・幼稚園・保育所】&#10;有形固定資産減価償却率">
          <a:extLst>
            <a:ext uri="{FF2B5EF4-FFF2-40B4-BE49-F238E27FC236}">
              <a16:creationId xmlns:a16="http://schemas.microsoft.com/office/drawing/2014/main" id="{D8A5F257-3229-4CE3-8712-ED4C779EEA25}"/>
            </a:ext>
          </a:extLst>
        </xdr:cNvPr>
        <xdr:cNvSpPr txBox="1"/>
      </xdr:nvSpPr>
      <xdr:spPr>
        <a:xfrm>
          <a:off x="12611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3" name="正方形/長方形 452">
          <a:extLst>
            <a:ext uri="{FF2B5EF4-FFF2-40B4-BE49-F238E27FC236}">
              <a16:creationId xmlns:a16="http://schemas.microsoft.com/office/drawing/2014/main" id="{023F124F-34F9-4C12-8CDC-167A085644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4" name="正方形/長方形 453">
          <a:extLst>
            <a:ext uri="{FF2B5EF4-FFF2-40B4-BE49-F238E27FC236}">
              <a16:creationId xmlns:a16="http://schemas.microsoft.com/office/drawing/2014/main" id="{059384F5-24EE-4130-A979-6EDA31B58C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5" name="正方形/長方形 454">
          <a:extLst>
            <a:ext uri="{FF2B5EF4-FFF2-40B4-BE49-F238E27FC236}">
              <a16:creationId xmlns:a16="http://schemas.microsoft.com/office/drawing/2014/main" id="{C1F95C83-C399-4538-837E-1266437A25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6" name="正方形/長方形 455">
          <a:extLst>
            <a:ext uri="{FF2B5EF4-FFF2-40B4-BE49-F238E27FC236}">
              <a16:creationId xmlns:a16="http://schemas.microsoft.com/office/drawing/2014/main" id="{6609ED90-53D6-4D6C-8EDB-9D8525EF6E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7" name="正方形/長方形 456">
          <a:extLst>
            <a:ext uri="{FF2B5EF4-FFF2-40B4-BE49-F238E27FC236}">
              <a16:creationId xmlns:a16="http://schemas.microsoft.com/office/drawing/2014/main" id="{BDB169CA-B4A4-4246-B21D-8491789EB6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8" name="正方形/長方形 457">
          <a:extLst>
            <a:ext uri="{FF2B5EF4-FFF2-40B4-BE49-F238E27FC236}">
              <a16:creationId xmlns:a16="http://schemas.microsoft.com/office/drawing/2014/main" id="{67407A78-0728-4EA0-A476-4558FEAE4E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9" name="正方形/長方形 458">
          <a:extLst>
            <a:ext uri="{FF2B5EF4-FFF2-40B4-BE49-F238E27FC236}">
              <a16:creationId xmlns:a16="http://schemas.microsoft.com/office/drawing/2014/main" id="{1D714C02-4C40-40FB-896B-275E5B3DC6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0" name="正方形/長方形 459">
          <a:extLst>
            <a:ext uri="{FF2B5EF4-FFF2-40B4-BE49-F238E27FC236}">
              <a16:creationId xmlns:a16="http://schemas.microsoft.com/office/drawing/2014/main" id="{0D4FA9F5-D456-414F-8E24-E0D0F0FF0B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1" name="テキスト ボックス 460">
          <a:extLst>
            <a:ext uri="{FF2B5EF4-FFF2-40B4-BE49-F238E27FC236}">
              <a16:creationId xmlns:a16="http://schemas.microsoft.com/office/drawing/2014/main" id="{2528DFFC-7891-4687-8DA1-747E36422F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5FF2572-5707-481D-B184-A6DBA90BB6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A9C900EE-FD11-492A-8B0B-E25FF4F32D9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64" name="テキスト ボックス 463">
          <a:extLst>
            <a:ext uri="{FF2B5EF4-FFF2-40B4-BE49-F238E27FC236}">
              <a16:creationId xmlns:a16="http://schemas.microsoft.com/office/drawing/2014/main" id="{39623702-BC36-4475-A8F5-72C3D15694C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C4DF5E1-4B28-4789-9D89-70780D7454E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6" name="テキスト ボックス 465">
          <a:extLst>
            <a:ext uri="{FF2B5EF4-FFF2-40B4-BE49-F238E27FC236}">
              <a16:creationId xmlns:a16="http://schemas.microsoft.com/office/drawing/2014/main" id="{61EB2C0F-64D4-4EBA-92B8-FE3F4F22E42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2DCB3B43-F2B1-4F0E-B3F5-94C32C346BC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8" name="テキスト ボックス 467">
          <a:extLst>
            <a:ext uri="{FF2B5EF4-FFF2-40B4-BE49-F238E27FC236}">
              <a16:creationId xmlns:a16="http://schemas.microsoft.com/office/drawing/2014/main" id="{602E755F-CCFB-48F0-A783-DA234A99B35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C8ADF48-5835-4F25-992A-F1142FB8393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70" name="テキスト ボックス 469">
          <a:extLst>
            <a:ext uri="{FF2B5EF4-FFF2-40B4-BE49-F238E27FC236}">
              <a16:creationId xmlns:a16="http://schemas.microsoft.com/office/drawing/2014/main" id="{40FEFC72-FBA3-46CC-96BA-4F004C80862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30679DB7-F090-4A49-BD7D-8F256F62F99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72" name="テキスト ボックス 471">
          <a:extLst>
            <a:ext uri="{FF2B5EF4-FFF2-40B4-BE49-F238E27FC236}">
              <a16:creationId xmlns:a16="http://schemas.microsoft.com/office/drawing/2014/main" id="{69D25C47-0010-40C9-ADE3-46A4C388EB3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A3B29C15-8BAA-4F73-B434-EC7E2219BD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4" name="テキスト ボックス 473">
          <a:extLst>
            <a:ext uri="{FF2B5EF4-FFF2-40B4-BE49-F238E27FC236}">
              <a16:creationId xmlns:a16="http://schemas.microsoft.com/office/drawing/2014/main" id="{DCD7D3FD-A389-4CB8-A7BF-CE5D1BD793B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5" name="【認定こども園・幼稚園・保育所】&#10;一人当たり面積グラフ枠">
          <a:extLst>
            <a:ext uri="{FF2B5EF4-FFF2-40B4-BE49-F238E27FC236}">
              <a16:creationId xmlns:a16="http://schemas.microsoft.com/office/drawing/2014/main" id="{81CCD930-73E4-4F7F-A91B-0276AD097D1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4A5BE0EF-10F1-47B3-9CFB-BDA4F456E132}"/>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textlink="">
      <xdr:nvSpPr>
        <xdr:cNvPr id="477" name="【認定こども園・幼稚園・保育所】&#10;一人当たり面積最小値テキスト">
          <a:extLst>
            <a:ext uri="{FF2B5EF4-FFF2-40B4-BE49-F238E27FC236}">
              <a16:creationId xmlns:a16="http://schemas.microsoft.com/office/drawing/2014/main" id="{62974730-38AA-447E-939A-C0B689A8DF4B}"/>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E2D897D3-2F9A-4878-83EC-6259B7B9CD51}"/>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textlink="">
      <xdr:nvSpPr>
        <xdr:cNvPr id="479" name="【認定こども園・幼稚園・保育所】&#10;一人当たり面積最大値テキスト">
          <a:extLst>
            <a:ext uri="{FF2B5EF4-FFF2-40B4-BE49-F238E27FC236}">
              <a16:creationId xmlns:a16="http://schemas.microsoft.com/office/drawing/2014/main" id="{6470BBE5-53C0-4E69-B7B5-E8EBADF9BFAB}"/>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95685A4-747E-4671-9916-49B70F896CD8}"/>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textlink="">
      <xdr:nvSpPr>
        <xdr:cNvPr id="481" name="【認定こども園・幼稚園・保育所】&#10;一人当たり面積平均値テキスト">
          <a:extLst>
            <a:ext uri="{FF2B5EF4-FFF2-40B4-BE49-F238E27FC236}">
              <a16:creationId xmlns:a16="http://schemas.microsoft.com/office/drawing/2014/main" id="{04742790-090C-4ECE-B208-152C97BE428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textlink="">
      <xdr:nvSpPr>
        <xdr:cNvPr id="482" name="フローチャート: 判断 481">
          <a:extLst>
            <a:ext uri="{FF2B5EF4-FFF2-40B4-BE49-F238E27FC236}">
              <a16:creationId xmlns:a16="http://schemas.microsoft.com/office/drawing/2014/main" id="{349ED001-D80D-4EDD-800A-2102EB6C6B49}"/>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textlink="">
      <xdr:nvSpPr>
        <xdr:cNvPr id="483" name="フローチャート: 判断 482">
          <a:extLst>
            <a:ext uri="{FF2B5EF4-FFF2-40B4-BE49-F238E27FC236}">
              <a16:creationId xmlns:a16="http://schemas.microsoft.com/office/drawing/2014/main" id="{67D17935-7489-4448-970A-1DA7B84DC2AF}"/>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textlink="">
      <xdr:nvSpPr>
        <xdr:cNvPr id="484" name="フローチャート: 判断 483">
          <a:extLst>
            <a:ext uri="{FF2B5EF4-FFF2-40B4-BE49-F238E27FC236}">
              <a16:creationId xmlns:a16="http://schemas.microsoft.com/office/drawing/2014/main" id="{E2A0B8E0-8D05-4E80-8268-E80D34234434}"/>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textlink="">
      <xdr:nvSpPr>
        <xdr:cNvPr id="485" name="フローチャート: 判断 484">
          <a:extLst>
            <a:ext uri="{FF2B5EF4-FFF2-40B4-BE49-F238E27FC236}">
              <a16:creationId xmlns:a16="http://schemas.microsoft.com/office/drawing/2014/main" id="{D8A7C313-5147-4FA9-97F6-D85B996289EE}"/>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textlink="">
      <xdr:nvSpPr>
        <xdr:cNvPr id="486" name="フローチャート: 判断 485">
          <a:extLst>
            <a:ext uri="{FF2B5EF4-FFF2-40B4-BE49-F238E27FC236}">
              <a16:creationId xmlns:a16="http://schemas.microsoft.com/office/drawing/2014/main" id="{E3D15F45-9F20-4511-931A-A296F2E2BB11}"/>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7" name="テキスト ボックス 486">
          <a:extLst>
            <a:ext uri="{FF2B5EF4-FFF2-40B4-BE49-F238E27FC236}">
              <a16:creationId xmlns:a16="http://schemas.microsoft.com/office/drawing/2014/main" id="{ABD03BF0-585B-4BBD-9CC3-840FF241085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8" name="テキスト ボックス 487">
          <a:extLst>
            <a:ext uri="{FF2B5EF4-FFF2-40B4-BE49-F238E27FC236}">
              <a16:creationId xmlns:a16="http://schemas.microsoft.com/office/drawing/2014/main" id="{A64F7A9A-3FC0-4445-9AF5-510DB1A4C89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9" name="テキスト ボックス 488">
          <a:extLst>
            <a:ext uri="{FF2B5EF4-FFF2-40B4-BE49-F238E27FC236}">
              <a16:creationId xmlns:a16="http://schemas.microsoft.com/office/drawing/2014/main" id="{142E0CCA-A56A-4C1D-8C5C-06990952E9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90" name="テキスト ボックス 489">
          <a:extLst>
            <a:ext uri="{FF2B5EF4-FFF2-40B4-BE49-F238E27FC236}">
              <a16:creationId xmlns:a16="http://schemas.microsoft.com/office/drawing/2014/main" id="{4AFC6151-3221-477A-B397-0E4E9CE250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1" name="テキスト ボックス 490">
          <a:extLst>
            <a:ext uri="{FF2B5EF4-FFF2-40B4-BE49-F238E27FC236}">
              <a16:creationId xmlns:a16="http://schemas.microsoft.com/office/drawing/2014/main" id="{6F12126C-80E5-4FC0-B197-133BB3747E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113030</xdr:rowOff>
    </xdr:from>
    <xdr:to>
      <xdr:col>116</xdr:col>
      <xdr:colOff>114300</xdr:colOff>
      <xdr:row>40</xdr:row>
      <xdr:rowOff>43180</xdr:rowOff>
    </xdr:to>
    <xdr:sp textlink="">
      <xdr:nvSpPr>
        <xdr:cNvPr id="492" name="楕円 491">
          <a:extLst>
            <a:ext uri="{FF2B5EF4-FFF2-40B4-BE49-F238E27FC236}">
              <a16:creationId xmlns:a16="http://schemas.microsoft.com/office/drawing/2014/main" id="{D8F58720-8B8B-4CB8-9571-E261CCC72619}"/>
            </a:ext>
          </a:extLst>
        </xdr:cNvPr>
        <xdr:cNvSpPr/>
      </xdr:nvSpPr>
      <xdr:spPr>
        <a:xfrm>
          <a:off x="22110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135907</xdr:rowOff>
    </xdr:from>
    <xdr:ext cx="469744" cy="259045"/>
    <xdr:sp textlink="">
      <xdr:nvSpPr>
        <xdr:cNvPr id="493" name="【認定こども園・幼稚園・保育所】&#10;一人当たり面積該当値テキスト">
          <a:extLst>
            <a:ext uri="{FF2B5EF4-FFF2-40B4-BE49-F238E27FC236}">
              <a16:creationId xmlns:a16="http://schemas.microsoft.com/office/drawing/2014/main" id="{4EB35937-CCB6-4F80-B257-135EB2443D43}"/>
            </a:ext>
          </a:extLst>
        </xdr:cNvPr>
        <xdr:cNvSpPr txBox="1"/>
      </xdr:nvSpPr>
      <xdr:spPr>
        <a:xfrm>
          <a:off x="22199600"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textlink="">
      <xdr:nvSpPr>
        <xdr:cNvPr id="494" name="楕円 493">
          <a:extLst>
            <a:ext uri="{FF2B5EF4-FFF2-40B4-BE49-F238E27FC236}">
              <a16:creationId xmlns:a16="http://schemas.microsoft.com/office/drawing/2014/main" id="{C2262286-B032-491D-BF3E-BABA874888AD}"/>
            </a:ext>
          </a:extLst>
        </xdr:cNvPr>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163830</xdr:rowOff>
    </xdr:from>
    <xdr:to>
      <xdr:col>116</xdr:col>
      <xdr:colOff>63500</xdr:colOff>
      <xdr:row>39</xdr:row>
      <xdr:rowOff>167640</xdr:rowOff>
    </xdr:to>
    <xdr:cxnSp macro="">
      <xdr:nvCxnSpPr>
        <xdr:cNvPr id="495" name="直線コネクタ 494">
          <a:extLst>
            <a:ext uri="{FF2B5EF4-FFF2-40B4-BE49-F238E27FC236}">
              <a16:creationId xmlns:a16="http://schemas.microsoft.com/office/drawing/2014/main" id="{D1DD0965-77AA-4832-9949-1BF8C6AC95C0}"/>
            </a:ext>
          </a:extLst>
        </xdr:cNvPr>
        <xdr:cNvCxnSpPr/>
      </xdr:nvCxnSpPr>
      <xdr:spPr>
        <a:xfrm flipV="1">
          <a:off x="21323300" y="68503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textlink="">
      <xdr:nvSpPr>
        <xdr:cNvPr id="496" name="楕円 495">
          <a:extLst>
            <a:ext uri="{FF2B5EF4-FFF2-40B4-BE49-F238E27FC236}">
              <a16:creationId xmlns:a16="http://schemas.microsoft.com/office/drawing/2014/main" id="{C3BEFBF0-859B-4C60-A177-1312E5865ED2}"/>
            </a:ext>
          </a:extLst>
        </xdr:cNvPr>
        <xdr:cNvSpPr/>
      </xdr:nvSpPr>
      <xdr:spPr>
        <a:xfrm>
          <a:off x="2038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167640</xdr:rowOff>
    </xdr:from>
    <xdr:to>
      <xdr:col>111</xdr:col>
      <xdr:colOff>177800</xdr:colOff>
      <xdr:row>39</xdr:row>
      <xdr:rowOff>167640</xdr:rowOff>
    </xdr:to>
    <xdr:cxnSp macro="">
      <xdr:nvCxnSpPr>
        <xdr:cNvPr id="497" name="直線コネクタ 496">
          <a:extLst>
            <a:ext uri="{FF2B5EF4-FFF2-40B4-BE49-F238E27FC236}">
              <a16:creationId xmlns:a16="http://schemas.microsoft.com/office/drawing/2014/main" id="{BF5C2C94-9158-4D75-90C0-E31E0520B989}"/>
            </a:ext>
          </a:extLst>
        </xdr:cNvPr>
        <xdr:cNvCxnSpPr/>
      </xdr:nvCxnSpPr>
      <xdr:spPr>
        <a:xfrm>
          <a:off x="20434300" y="685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textlink="">
      <xdr:nvSpPr>
        <xdr:cNvPr id="498" name="楕円 497">
          <a:extLst>
            <a:ext uri="{FF2B5EF4-FFF2-40B4-BE49-F238E27FC236}">
              <a16:creationId xmlns:a16="http://schemas.microsoft.com/office/drawing/2014/main" id="{0D438FAE-16F3-4F3B-9DED-A8B8C6FDF375}"/>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167640</xdr:rowOff>
    </xdr:from>
    <xdr:to>
      <xdr:col>107</xdr:col>
      <xdr:colOff>50800</xdr:colOff>
      <xdr:row>40</xdr:row>
      <xdr:rowOff>0</xdr:rowOff>
    </xdr:to>
    <xdr:cxnSp macro="">
      <xdr:nvCxnSpPr>
        <xdr:cNvPr id="499" name="直線コネクタ 498">
          <a:extLst>
            <a:ext uri="{FF2B5EF4-FFF2-40B4-BE49-F238E27FC236}">
              <a16:creationId xmlns:a16="http://schemas.microsoft.com/office/drawing/2014/main" id="{093E6189-0C71-4D1F-A92E-1899642FC5F1}"/>
            </a:ext>
          </a:extLst>
        </xdr:cNvPr>
        <xdr:cNvCxnSpPr/>
      </xdr:nvCxnSpPr>
      <xdr:spPr>
        <a:xfrm flipV="1">
          <a:off x="19545300" y="685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93980</xdr:rowOff>
    </xdr:from>
    <xdr:to>
      <xdr:col>98</xdr:col>
      <xdr:colOff>38100</xdr:colOff>
      <xdr:row>41</xdr:row>
      <xdr:rowOff>24130</xdr:rowOff>
    </xdr:to>
    <xdr:sp textlink="">
      <xdr:nvSpPr>
        <xdr:cNvPr id="500" name="楕円 499">
          <a:extLst>
            <a:ext uri="{FF2B5EF4-FFF2-40B4-BE49-F238E27FC236}">
              <a16:creationId xmlns:a16="http://schemas.microsoft.com/office/drawing/2014/main" id="{DC4F6636-D337-46FE-830D-78E35D16D926}"/>
            </a:ext>
          </a:extLst>
        </xdr:cNvPr>
        <xdr:cNvSpPr/>
      </xdr:nvSpPr>
      <xdr:spPr>
        <a:xfrm>
          <a:off x="18605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144780</xdr:rowOff>
    </xdr:to>
    <xdr:cxnSp macro="">
      <xdr:nvCxnSpPr>
        <xdr:cNvPr id="501" name="直線コネクタ 500">
          <a:extLst>
            <a:ext uri="{FF2B5EF4-FFF2-40B4-BE49-F238E27FC236}">
              <a16:creationId xmlns:a16="http://schemas.microsoft.com/office/drawing/2014/main" id="{B9887CFD-6EF8-472E-A2BA-2F55D1CAD324}"/>
            </a:ext>
          </a:extLst>
        </xdr:cNvPr>
        <xdr:cNvCxnSpPr/>
      </xdr:nvCxnSpPr>
      <xdr:spPr>
        <a:xfrm flipV="1">
          <a:off x="18656300" y="68580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textlink="">
      <xdr:nvSpPr>
        <xdr:cNvPr id="502" name="n_1aveValue【認定こども園・幼稚園・保育所】&#10;一人当たり面積">
          <a:extLst>
            <a:ext uri="{FF2B5EF4-FFF2-40B4-BE49-F238E27FC236}">
              <a16:creationId xmlns:a16="http://schemas.microsoft.com/office/drawing/2014/main" id="{A51166DD-E4F0-4693-82F8-C8F40EA4CE2B}"/>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textlink="">
      <xdr:nvSpPr>
        <xdr:cNvPr id="503" name="n_2aveValue【認定こども園・幼稚園・保育所】&#10;一人当たり面積">
          <a:extLst>
            <a:ext uri="{FF2B5EF4-FFF2-40B4-BE49-F238E27FC236}">
              <a16:creationId xmlns:a16="http://schemas.microsoft.com/office/drawing/2014/main" id="{5B918B12-9B38-4539-A2E3-5A3494B904A6}"/>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textlink="">
      <xdr:nvSpPr>
        <xdr:cNvPr id="504" name="n_3aveValue【認定こども園・幼稚園・保育所】&#10;一人当たり面積">
          <a:extLst>
            <a:ext uri="{FF2B5EF4-FFF2-40B4-BE49-F238E27FC236}">
              <a16:creationId xmlns:a16="http://schemas.microsoft.com/office/drawing/2014/main" id="{2BCD8EC1-160D-4989-8B73-CFC943D4F11F}"/>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textlink="">
      <xdr:nvSpPr>
        <xdr:cNvPr id="505" name="n_4aveValue【認定こども園・幼稚園・保育所】&#10;一人当たり面積">
          <a:extLst>
            <a:ext uri="{FF2B5EF4-FFF2-40B4-BE49-F238E27FC236}">
              <a16:creationId xmlns:a16="http://schemas.microsoft.com/office/drawing/2014/main" id="{7254551B-EFDC-40A2-9FE7-B48C085C1AA2}"/>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63517</xdr:rowOff>
    </xdr:from>
    <xdr:ext cx="469744" cy="259045"/>
    <xdr:sp textlink="">
      <xdr:nvSpPr>
        <xdr:cNvPr id="506" name="n_1mainValue【認定こども園・幼稚園・保育所】&#10;一人当たり面積">
          <a:extLst>
            <a:ext uri="{FF2B5EF4-FFF2-40B4-BE49-F238E27FC236}">
              <a16:creationId xmlns:a16="http://schemas.microsoft.com/office/drawing/2014/main" id="{05833A9C-861F-48FB-837B-C249686B34B1}"/>
            </a:ext>
          </a:extLst>
        </xdr:cNvPr>
        <xdr:cNvSpPr txBox="1"/>
      </xdr:nvSpPr>
      <xdr:spPr>
        <a:xfrm>
          <a:off x="21075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63517</xdr:rowOff>
    </xdr:from>
    <xdr:ext cx="469744" cy="259045"/>
    <xdr:sp textlink="">
      <xdr:nvSpPr>
        <xdr:cNvPr id="507" name="n_2mainValue【認定こども園・幼稚園・保育所】&#10;一人当たり面積">
          <a:extLst>
            <a:ext uri="{FF2B5EF4-FFF2-40B4-BE49-F238E27FC236}">
              <a16:creationId xmlns:a16="http://schemas.microsoft.com/office/drawing/2014/main" id="{1D6D516A-51EB-4445-B71E-637C7C35F4C4}"/>
            </a:ext>
          </a:extLst>
        </xdr:cNvPr>
        <xdr:cNvSpPr txBox="1"/>
      </xdr:nvSpPr>
      <xdr:spPr>
        <a:xfrm>
          <a:off x="20199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67327</xdr:rowOff>
    </xdr:from>
    <xdr:ext cx="469744" cy="259045"/>
    <xdr:sp textlink="">
      <xdr:nvSpPr>
        <xdr:cNvPr id="508" name="n_3mainValue【認定こども園・幼稚園・保育所】&#10;一人当たり面積">
          <a:extLst>
            <a:ext uri="{FF2B5EF4-FFF2-40B4-BE49-F238E27FC236}">
              <a16:creationId xmlns:a16="http://schemas.microsoft.com/office/drawing/2014/main" id="{3C568B3B-F044-42FD-BD43-BCCE04A81DEF}"/>
            </a:ext>
          </a:extLst>
        </xdr:cNvPr>
        <xdr:cNvSpPr txBox="1"/>
      </xdr:nvSpPr>
      <xdr:spPr>
        <a:xfrm>
          <a:off x="19310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15257</xdr:rowOff>
    </xdr:from>
    <xdr:ext cx="469744" cy="259045"/>
    <xdr:sp textlink="">
      <xdr:nvSpPr>
        <xdr:cNvPr id="509" name="n_4mainValue【認定こども園・幼稚園・保育所】&#10;一人当たり面積">
          <a:extLst>
            <a:ext uri="{FF2B5EF4-FFF2-40B4-BE49-F238E27FC236}">
              <a16:creationId xmlns:a16="http://schemas.microsoft.com/office/drawing/2014/main" id="{33AD85CA-1354-4F5E-A237-C31C5FE60FAC}"/>
            </a:ext>
          </a:extLst>
        </xdr:cNvPr>
        <xdr:cNvSpPr txBox="1"/>
      </xdr:nvSpPr>
      <xdr:spPr>
        <a:xfrm>
          <a:off x="18421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10" name="正方形/長方形 509">
          <a:extLst>
            <a:ext uri="{FF2B5EF4-FFF2-40B4-BE49-F238E27FC236}">
              <a16:creationId xmlns:a16="http://schemas.microsoft.com/office/drawing/2014/main" id="{4C54288E-C5A6-40D8-BA89-17A57AE0C3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1" name="正方形/長方形 510">
          <a:extLst>
            <a:ext uri="{FF2B5EF4-FFF2-40B4-BE49-F238E27FC236}">
              <a16:creationId xmlns:a16="http://schemas.microsoft.com/office/drawing/2014/main" id="{B28AB758-C6EE-4B3C-88E6-9431591E310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2" name="正方形/長方形 511">
          <a:extLst>
            <a:ext uri="{FF2B5EF4-FFF2-40B4-BE49-F238E27FC236}">
              <a16:creationId xmlns:a16="http://schemas.microsoft.com/office/drawing/2014/main" id="{A61100CF-BA19-4B65-BDD5-EC4FC3DB12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3" name="正方形/長方形 512">
          <a:extLst>
            <a:ext uri="{FF2B5EF4-FFF2-40B4-BE49-F238E27FC236}">
              <a16:creationId xmlns:a16="http://schemas.microsoft.com/office/drawing/2014/main" id="{AFB53CC5-95C1-4B5A-94B9-868AA22F8B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4" name="正方形/長方形 513">
          <a:extLst>
            <a:ext uri="{FF2B5EF4-FFF2-40B4-BE49-F238E27FC236}">
              <a16:creationId xmlns:a16="http://schemas.microsoft.com/office/drawing/2014/main" id="{BAD27E75-A3A8-485C-BDBA-C5A5C8D726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5" name="正方形/長方形 514">
          <a:extLst>
            <a:ext uri="{FF2B5EF4-FFF2-40B4-BE49-F238E27FC236}">
              <a16:creationId xmlns:a16="http://schemas.microsoft.com/office/drawing/2014/main" id="{C808FDE0-ADCE-4161-AC38-67AAB60AF6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6" name="正方形/長方形 515">
          <a:extLst>
            <a:ext uri="{FF2B5EF4-FFF2-40B4-BE49-F238E27FC236}">
              <a16:creationId xmlns:a16="http://schemas.microsoft.com/office/drawing/2014/main" id="{B9BDC934-0745-45B3-AE4D-3E6532E831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7" name="正方形/長方形 516">
          <a:extLst>
            <a:ext uri="{FF2B5EF4-FFF2-40B4-BE49-F238E27FC236}">
              <a16:creationId xmlns:a16="http://schemas.microsoft.com/office/drawing/2014/main" id="{B06E1B1C-CE54-4CD4-9099-BCD82B56606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8" name="テキスト ボックス 517">
          <a:extLst>
            <a:ext uri="{FF2B5EF4-FFF2-40B4-BE49-F238E27FC236}">
              <a16:creationId xmlns:a16="http://schemas.microsoft.com/office/drawing/2014/main" id="{1D806861-32BB-4E83-AC61-29F1253CBBA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443ACBC3-30C5-4212-9782-56DF8F837B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20" name="テキスト ボックス 519">
          <a:extLst>
            <a:ext uri="{FF2B5EF4-FFF2-40B4-BE49-F238E27FC236}">
              <a16:creationId xmlns:a16="http://schemas.microsoft.com/office/drawing/2014/main" id="{7F953B65-22A0-4E42-9009-175AC30C02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DF8D916F-0F7B-48E7-AADA-1B1C2A926BA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22" name="テキスト ボックス 521">
          <a:extLst>
            <a:ext uri="{FF2B5EF4-FFF2-40B4-BE49-F238E27FC236}">
              <a16:creationId xmlns:a16="http://schemas.microsoft.com/office/drawing/2014/main" id="{2D7AC9DC-0EA4-496C-B6D0-249DA2C0D4A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C296C50-AFE7-47B1-8523-78511D0011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4" name="テキスト ボックス 523">
          <a:extLst>
            <a:ext uri="{FF2B5EF4-FFF2-40B4-BE49-F238E27FC236}">
              <a16:creationId xmlns:a16="http://schemas.microsoft.com/office/drawing/2014/main" id="{F1EEF8AE-3760-42B0-8FE9-DAE7ECBF5F2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DDF68650-1664-4D8A-AFA4-8B70148C826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6" name="テキスト ボックス 525">
          <a:extLst>
            <a:ext uri="{FF2B5EF4-FFF2-40B4-BE49-F238E27FC236}">
              <a16:creationId xmlns:a16="http://schemas.microsoft.com/office/drawing/2014/main" id="{F902DB1D-54DF-402B-AE1F-226CD1792E3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AB9DB67F-DB93-413E-BB22-79527E1B2EE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8" name="テキスト ボックス 527">
          <a:extLst>
            <a:ext uri="{FF2B5EF4-FFF2-40B4-BE49-F238E27FC236}">
              <a16:creationId xmlns:a16="http://schemas.microsoft.com/office/drawing/2014/main" id="{80D68D29-BCCD-458E-90E4-18A4725A4CA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C5234477-7C59-4092-B307-546AE9B2B4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30" name="テキスト ボックス 529">
          <a:extLst>
            <a:ext uri="{FF2B5EF4-FFF2-40B4-BE49-F238E27FC236}">
              <a16:creationId xmlns:a16="http://schemas.microsoft.com/office/drawing/2014/main" id="{67322E58-BBFB-4D99-83E1-E74D8A9A6BE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F40CA723-5224-4928-9D01-6467C9A4826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532" name="テキスト ボックス 531">
          <a:extLst>
            <a:ext uri="{FF2B5EF4-FFF2-40B4-BE49-F238E27FC236}">
              <a16:creationId xmlns:a16="http://schemas.microsoft.com/office/drawing/2014/main" id="{7D144051-BB68-4E59-A3E5-1FF9CDB894B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6B3F2205-49C4-48C6-9739-F5AE15A36E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9A785387-CC34-4D46-9F38-73D4613C5A5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textlink="">
      <xdr:nvSpPr>
        <xdr:cNvPr id="535" name="【学校施設】&#10;有形固定資産減価償却率最小値テキスト">
          <a:extLst>
            <a:ext uri="{FF2B5EF4-FFF2-40B4-BE49-F238E27FC236}">
              <a16:creationId xmlns:a16="http://schemas.microsoft.com/office/drawing/2014/main" id="{4702BB96-F671-4A40-B04E-5707BA6E0272}"/>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70565502-D54D-4169-89CD-82E1D2A2FCA5}"/>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textlink="">
      <xdr:nvSpPr>
        <xdr:cNvPr id="537" name="【学校施設】&#10;有形固定資産減価償却率最大値テキスト">
          <a:extLst>
            <a:ext uri="{FF2B5EF4-FFF2-40B4-BE49-F238E27FC236}">
              <a16:creationId xmlns:a16="http://schemas.microsoft.com/office/drawing/2014/main" id="{BFE5881D-8A66-488F-BF93-E9A98BF9508E}"/>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9B7A3225-DCFF-4EF3-A8FD-F7B4D86BFA08}"/>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textlink="">
      <xdr:nvSpPr>
        <xdr:cNvPr id="539" name="【学校施設】&#10;有形固定資産減価償却率平均値テキスト">
          <a:extLst>
            <a:ext uri="{FF2B5EF4-FFF2-40B4-BE49-F238E27FC236}">
              <a16:creationId xmlns:a16="http://schemas.microsoft.com/office/drawing/2014/main" id="{C2EBFFD1-82C3-458A-9F5F-7640C6498E8F}"/>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textlink="">
      <xdr:nvSpPr>
        <xdr:cNvPr id="540" name="フローチャート: 判断 539">
          <a:extLst>
            <a:ext uri="{FF2B5EF4-FFF2-40B4-BE49-F238E27FC236}">
              <a16:creationId xmlns:a16="http://schemas.microsoft.com/office/drawing/2014/main" id="{50F17F9A-2BA4-4714-9765-26E940F298EC}"/>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textlink="">
      <xdr:nvSpPr>
        <xdr:cNvPr id="541" name="フローチャート: 判断 540">
          <a:extLst>
            <a:ext uri="{FF2B5EF4-FFF2-40B4-BE49-F238E27FC236}">
              <a16:creationId xmlns:a16="http://schemas.microsoft.com/office/drawing/2014/main" id="{954FF9D3-F65F-4D07-88A1-9DC5E7091B2D}"/>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textlink="">
      <xdr:nvSpPr>
        <xdr:cNvPr id="542" name="フローチャート: 判断 541">
          <a:extLst>
            <a:ext uri="{FF2B5EF4-FFF2-40B4-BE49-F238E27FC236}">
              <a16:creationId xmlns:a16="http://schemas.microsoft.com/office/drawing/2014/main" id="{F4B62834-C907-4E5A-A4E8-176D5902C514}"/>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textlink="">
      <xdr:nvSpPr>
        <xdr:cNvPr id="543" name="フローチャート: 判断 542">
          <a:extLst>
            <a:ext uri="{FF2B5EF4-FFF2-40B4-BE49-F238E27FC236}">
              <a16:creationId xmlns:a16="http://schemas.microsoft.com/office/drawing/2014/main" id="{F49C98F3-5820-4C51-97C7-A2B1E8A39E9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textlink="">
      <xdr:nvSpPr>
        <xdr:cNvPr id="544" name="フローチャート: 判断 543">
          <a:extLst>
            <a:ext uri="{FF2B5EF4-FFF2-40B4-BE49-F238E27FC236}">
              <a16:creationId xmlns:a16="http://schemas.microsoft.com/office/drawing/2014/main" id="{3F207CE4-DB3C-4645-B3A6-56176BC941DA}"/>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D9DCDE1C-21F6-4E3C-B414-76D851247D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30ADB17C-6ADB-4CD5-91E4-757DAE6983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40EB7E99-7900-4583-880B-FDFE9604E98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553C2763-3058-464D-9426-25C2058098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EDF7A430-AE3A-437F-9EF2-A70DE6E605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textlink="">
      <xdr:nvSpPr>
        <xdr:cNvPr id="550" name="楕円 549">
          <a:extLst>
            <a:ext uri="{FF2B5EF4-FFF2-40B4-BE49-F238E27FC236}">
              <a16:creationId xmlns:a16="http://schemas.microsoft.com/office/drawing/2014/main" id="{21286930-718B-466D-A79D-F00A1E7E3941}"/>
            </a:ext>
          </a:extLst>
        </xdr:cNvPr>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textlink="">
      <xdr:nvSpPr>
        <xdr:cNvPr id="551" name="【学校施設】&#10;有形固定資産減価償却率該当値テキスト">
          <a:extLst>
            <a:ext uri="{FF2B5EF4-FFF2-40B4-BE49-F238E27FC236}">
              <a16:creationId xmlns:a16="http://schemas.microsoft.com/office/drawing/2014/main" id="{D30291BD-9A96-41C6-86E7-48A5188522E2}"/>
            </a:ext>
          </a:extLst>
        </xdr:cNvPr>
        <xdr:cNvSpPr txBox="1"/>
      </xdr:nvSpPr>
      <xdr:spPr>
        <a:xfrm>
          <a:off x="16357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xdr:rowOff>
    </xdr:from>
    <xdr:to>
      <xdr:col>81</xdr:col>
      <xdr:colOff>101600</xdr:colOff>
      <xdr:row>60</xdr:row>
      <xdr:rowOff>111760</xdr:rowOff>
    </xdr:to>
    <xdr:sp textlink="">
      <xdr:nvSpPr>
        <xdr:cNvPr id="552" name="楕円 551">
          <a:extLst>
            <a:ext uri="{FF2B5EF4-FFF2-40B4-BE49-F238E27FC236}">
              <a16:creationId xmlns:a16="http://schemas.microsoft.com/office/drawing/2014/main" id="{15F3980A-4A7E-4BC4-82D8-5F1265DC83AE}"/>
            </a:ext>
          </a:extLst>
        </xdr:cNvPr>
        <xdr:cNvSpPr/>
      </xdr:nvSpPr>
      <xdr:spPr>
        <a:xfrm>
          <a:off x="15430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60960</xdr:rowOff>
    </xdr:to>
    <xdr:cxnSp macro="">
      <xdr:nvCxnSpPr>
        <xdr:cNvPr id="553" name="直線コネクタ 552">
          <a:extLst>
            <a:ext uri="{FF2B5EF4-FFF2-40B4-BE49-F238E27FC236}">
              <a16:creationId xmlns:a16="http://schemas.microsoft.com/office/drawing/2014/main" id="{B45ECB94-788E-4E4B-8CD8-3BBA7634F1B5}"/>
            </a:ext>
          </a:extLst>
        </xdr:cNvPr>
        <xdr:cNvCxnSpPr/>
      </xdr:nvCxnSpPr>
      <xdr:spPr>
        <a:xfrm flipV="1">
          <a:off x="15481300" y="10332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textlink="">
      <xdr:nvSpPr>
        <xdr:cNvPr id="554" name="楕円 553">
          <a:extLst>
            <a:ext uri="{FF2B5EF4-FFF2-40B4-BE49-F238E27FC236}">
              <a16:creationId xmlns:a16="http://schemas.microsoft.com/office/drawing/2014/main" id="{3DA3A12A-845C-4E23-BD17-E3C34A1E70D3}"/>
            </a:ext>
          </a:extLst>
        </xdr:cNvPr>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60960</xdr:rowOff>
    </xdr:to>
    <xdr:cxnSp macro="">
      <xdr:nvCxnSpPr>
        <xdr:cNvPr id="555" name="直線コネクタ 554">
          <a:extLst>
            <a:ext uri="{FF2B5EF4-FFF2-40B4-BE49-F238E27FC236}">
              <a16:creationId xmlns:a16="http://schemas.microsoft.com/office/drawing/2014/main" id="{E0279C30-5E6B-4095-88C9-2835D8F20B64}"/>
            </a:ext>
          </a:extLst>
        </xdr:cNvPr>
        <xdr:cNvCxnSpPr/>
      </xdr:nvCxnSpPr>
      <xdr:spPr>
        <a:xfrm>
          <a:off x="14592300" y="103308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145415</xdr:rowOff>
    </xdr:from>
    <xdr:to>
      <xdr:col>72</xdr:col>
      <xdr:colOff>38100</xdr:colOff>
      <xdr:row>60</xdr:row>
      <xdr:rowOff>75565</xdr:rowOff>
    </xdr:to>
    <xdr:sp textlink="">
      <xdr:nvSpPr>
        <xdr:cNvPr id="556" name="楕円 555">
          <a:extLst>
            <a:ext uri="{FF2B5EF4-FFF2-40B4-BE49-F238E27FC236}">
              <a16:creationId xmlns:a16="http://schemas.microsoft.com/office/drawing/2014/main" id="{CC891AAE-8E2F-4621-BD15-D95225CBB1F1}"/>
            </a:ext>
          </a:extLst>
        </xdr:cNvPr>
        <xdr:cNvSpPr/>
      </xdr:nvSpPr>
      <xdr:spPr>
        <a:xfrm>
          <a:off x="13652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24765</xdr:rowOff>
    </xdr:from>
    <xdr:to>
      <xdr:col>76</xdr:col>
      <xdr:colOff>114300</xdr:colOff>
      <xdr:row>60</xdr:row>
      <xdr:rowOff>43815</xdr:rowOff>
    </xdr:to>
    <xdr:cxnSp macro="">
      <xdr:nvCxnSpPr>
        <xdr:cNvPr id="557" name="直線コネクタ 556">
          <a:extLst>
            <a:ext uri="{FF2B5EF4-FFF2-40B4-BE49-F238E27FC236}">
              <a16:creationId xmlns:a16="http://schemas.microsoft.com/office/drawing/2014/main" id="{02A9DA5F-09E9-4A34-985F-81FA81904DBC}"/>
            </a:ext>
          </a:extLst>
        </xdr:cNvPr>
        <xdr:cNvCxnSpPr/>
      </xdr:nvCxnSpPr>
      <xdr:spPr>
        <a:xfrm>
          <a:off x="13703300" y="103117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130175</xdr:rowOff>
    </xdr:from>
    <xdr:to>
      <xdr:col>67</xdr:col>
      <xdr:colOff>101600</xdr:colOff>
      <xdr:row>60</xdr:row>
      <xdr:rowOff>60325</xdr:rowOff>
    </xdr:to>
    <xdr:sp textlink="">
      <xdr:nvSpPr>
        <xdr:cNvPr id="558" name="楕円 557">
          <a:extLst>
            <a:ext uri="{FF2B5EF4-FFF2-40B4-BE49-F238E27FC236}">
              <a16:creationId xmlns:a16="http://schemas.microsoft.com/office/drawing/2014/main" id="{BF3D9846-7476-42FA-AF06-2E4DA25D6A56}"/>
            </a:ext>
          </a:extLst>
        </xdr:cNvPr>
        <xdr:cNvSpPr/>
      </xdr:nvSpPr>
      <xdr:spPr>
        <a:xfrm>
          <a:off x="12763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9525</xdr:rowOff>
    </xdr:from>
    <xdr:to>
      <xdr:col>71</xdr:col>
      <xdr:colOff>177800</xdr:colOff>
      <xdr:row>60</xdr:row>
      <xdr:rowOff>24765</xdr:rowOff>
    </xdr:to>
    <xdr:cxnSp macro="">
      <xdr:nvCxnSpPr>
        <xdr:cNvPr id="559" name="直線コネクタ 558">
          <a:extLst>
            <a:ext uri="{FF2B5EF4-FFF2-40B4-BE49-F238E27FC236}">
              <a16:creationId xmlns:a16="http://schemas.microsoft.com/office/drawing/2014/main" id="{714226AB-D47F-4F29-AC0F-552B7E800D1D}"/>
            </a:ext>
          </a:extLst>
        </xdr:cNvPr>
        <xdr:cNvCxnSpPr/>
      </xdr:nvCxnSpPr>
      <xdr:spPr>
        <a:xfrm>
          <a:off x="12814300" y="102965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textlink="">
      <xdr:nvSpPr>
        <xdr:cNvPr id="560" name="n_1aveValue【学校施設】&#10;有形固定資産減価償却率">
          <a:extLst>
            <a:ext uri="{FF2B5EF4-FFF2-40B4-BE49-F238E27FC236}">
              <a16:creationId xmlns:a16="http://schemas.microsoft.com/office/drawing/2014/main" id="{E0E867DF-27C8-4596-85C9-79373DCE901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textlink="">
      <xdr:nvSpPr>
        <xdr:cNvPr id="561" name="n_2aveValue【学校施設】&#10;有形固定資産減価償却率">
          <a:extLst>
            <a:ext uri="{FF2B5EF4-FFF2-40B4-BE49-F238E27FC236}">
              <a16:creationId xmlns:a16="http://schemas.microsoft.com/office/drawing/2014/main" id="{ECC735AA-5D54-48BB-8FFA-89102A29C41A}"/>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textlink="">
      <xdr:nvSpPr>
        <xdr:cNvPr id="562" name="n_3aveValue【学校施設】&#10;有形固定資産減価償却率">
          <a:extLst>
            <a:ext uri="{FF2B5EF4-FFF2-40B4-BE49-F238E27FC236}">
              <a16:creationId xmlns:a16="http://schemas.microsoft.com/office/drawing/2014/main" id="{21770B14-DD8E-4FAF-857B-07AD54014703}"/>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textlink="">
      <xdr:nvSpPr>
        <xdr:cNvPr id="563" name="n_4aveValue【学校施設】&#10;有形固定資産減価償却率">
          <a:extLst>
            <a:ext uri="{FF2B5EF4-FFF2-40B4-BE49-F238E27FC236}">
              <a16:creationId xmlns:a16="http://schemas.microsoft.com/office/drawing/2014/main" id="{3C46BDC3-CB67-4653-9FF0-D46C21ABF0CB}"/>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128287</xdr:rowOff>
    </xdr:from>
    <xdr:ext cx="405111" cy="259045"/>
    <xdr:sp textlink="">
      <xdr:nvSpPr>
        <xdr:cNvPr id="564" name="n_1mainValue【学校施設】&#10;有形固定資産減価償却率">
          <a:extLst>
            <a:ext uri="{FF2B5EF4-FFF2-40B4-BE49-F238E27FC236}">
              <a16:creationId xmlns:a16="http://schemas.microsoft.com/office/drawing/2014/main" id="{73033CC1-4277-40AA-91AC-919053359DD7}"/>
            </a:ext>
          </a:extLst>
        </xdr:cNvPr>
        <xdr:cNvSpPr txBox="1"/>
      </xdr:nvSpPr>
      <xdr:spPr>
        <a:xfrm>
          <a:off x="15266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textlink="">
      <xdr:nvSpPr>
        <xdr:cNvPr id="565" name="n_2mainValue【学校施設】&#10;有形固定資産減価償却率">
          <a:extLst>
            <a:ext uri="{FF2B5EF4-FFF2-40B4-BE49-F238E27FC236}">
              <a16:creationId xmlns:a16="http://schemas.microsoft.com/office/drawing/2014/main" id="{D1C2DE6E-F157-4686-86EA-D73A902170C1}"/>
            </a:ext>
          </a:extLst>
        </xdr:cNvPr>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textlink="">
      <xdr:nvSpPr>
        <xdr:cNvPr id="566" name="n_3mainValue【学校施設】&#10;有形固定資産減価償却率">
          <a:extLst>
            <a:ext uri="{FF2B5EF4-FFF2-40B4-BE49-F238E27FC236}">
              <a16:creationId xmlns:a16="http://schemas.microsoft.com/office/drawing/2014/main" id="{6B724299-1753-4643-AC24-8D9926E7019F}"/>
            </a:ext>
          </a:extLst>
        </xdr:cNvPr>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textlink="">
      <xdr:nvSpPr>
        <xdr:cNvPr id="567" name="n_4mainValue【学校施設】&#10;有形固定資産減価償却率">
          <a:extLst>
            <a:ext uri="{FF2B5EF4-FFF2-40B4-BE49-F238E27FC236}">
              <a16:creationId xmlns:a16="http://schemas.microsoft.com/office/drawing/2014/main" id="{3E958E42-8CA8-4298-A4EA-5E3A19361939}"/>
            </a:ext>
          </a:extLst>
        </xdr:cNvPr>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001DF3BE-9243-424E-BF16-D5E6BF0C11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3D8EF061-6E81-465F-AB11-FC729D0209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F8CB902A-1A1E-4236-B921-AF889790D7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F07D7FB9-4806-4876-B5BE-206A100AE7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966D42AB-D063-4E34-A83E-AD24430B62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87BEC662-E942-489C-B573-408210FA72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4E82CDFA-6547-42C1-8903-18CAEB44ED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0903236A-C67F-4983-8B46-64D5FD6DEC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F34BFEF9-2CFC-493E-BE5A-A0B157AB8CB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CD1BB07-591D-431C-98D4-8144DB508A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8" name="テキスト ボックス 577">
          <a:extLst>
            <a:ext uri="{FF2B5EF4-FFF2-40B4-BE49-F238E27FC236}">
              <a16:creationId xmlns:a16="http://schemas.microsoft.com/office/drawing/2014/main" id="{F3996C9A-75AA-41A1-9652-25080BF8703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B85636-9FDB-4691-AB44-7C88B67C172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80" name="テキスト ボックス 579">
          <a:extLst>
            <a:ext uri="{FF2B5EF4-FFF2-40B4-BE49-F238E27FC236}">
              <a16:creationId xmlns:a16="http://schemas.microsoft.com/office/drawing/2014/main" id="{48AD3C74-416E-4BAB-A865-3E6448563B5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AC3C835B-3F5F-44FB-8D1D-9E9E4BA4D6D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2" name="テキスト ボックス 581">
          <a:extLst>
            <a:ext uri="{FF2B5EF4-FFF2-40B4-BE49-F238E27FC236}">
              <a16:creationId xmlns:a16="http://schemas.microsoft.com/office/drawing/2014/main" id="{002E8D29-975B-42E8-B1DB-08EF725AD72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7DE08D2B-A4F6-4B48-9535-BE488D830F3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4" name="テキスト ボックス 583">
          <a:extLst>
            <a:ext uri="{FF2B5EF4-FFF2-40B4-BE49-F238E27FC236}">
              <a16:creationId xmlns:a16="http://schemas.microsoft.com/office/drawing/2014/main" id="{B57B0898-2FD6-43A6-B6F4-0B66DE7ECC4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6B4A3AAC-6DD8-4878-9FE9-9105A031CC5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6" name="テキスト ボックス 585">
          <a:extLst>
            <a:ext uri="{FF2B5EF4-FFF2-40B4-BE49-F238E27FC236}">
              <a16:creationId xmlns:a16="http://schemas.microsoft.com/office/drawing/2014/main" id="{41D717B0-EA25-4D91-ACCA-8DA20CA7E81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043A999-F2C8-44E1-A329-79D0D0FB8D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8" name="テキスト ボックス 587">
          <a:extLst>
            <a:ext uri="{FF2B5EF4-FFF2-40B4-BE49-F238E27FC236}">
              <a16:creationId xmlns:a16="http://schemas.microsoft.com/office/drawing/2014/main" id="{EC6A37B1-E4A1-4C07-86F0-AC0B2861AF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9" name="【学校施設】&#10;一人当たり面積グラフ枠">
          <a:extLst>
            <a:ext uri="{FF2B5EF4-FFF2-40B4-BE49-F238E27FC236}">
              <a16:creationId xmlns:a16="http://schemas.microsoft.com/office/drawing/2014/main" id="{1CCC76C3-2BE5-40A0-82AD-9693CFD584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6FB82CC-6971-4D70-93DF-E9613EFD9D6C}"/>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textlink="">
      <xdr:nvSpPr>
        <xdr:cNvPr id="591" name="【学校施設】&#10;一人当たり面積最小値テキスト">
          <a:extLst>
            <a:ext uri="{FF2B5EF4-FFF2-40B4-BE49-F238E27FC236}">
              <a16:creationId xmlns:a16="http://schemas.microsoft.com/office/drawing/2014/main" id="{D0B6417B-9114-4657-8822-7DBC54AD249A}"/>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3BBD0C69-CAC7-41E9-A839-AFEFA418A593}"/>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textlink="">
      <xdr:nvSpPr>
        <xdr:cNvPr id="593" name="【学校施設】&#10;一人当たり面積最大値テキスト">
          <a:extLst>
            <a:ext uri="{FF2B5EF4-FFF2-40B4-BE49-F238E27FC236}">
              <a16:creationId xmlns:a16="http://schemas.microsoft.com/office/drawing/2014/main" id="{FF298BDC-1231-42A8-97E4-FF3AB4F773B8}"/>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7098BC55-ACC2-4266-8DB3-7D3CA1B7F829}"/>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textlink="">
      <xdr:nvSpPr>
        <xdr:cNvPr id="595" name="【学校施設】&#10;一人当たり面積平均値テキスト">
          <a:extLst>
            <a:ext uri="{FF2B5EF4-FFF2-40B4-BE49-F238E27FC236}">
              <a16:creationId xmlns:a16="http://schemas.microsoft.com/office/drawing/2014/main" id="{A97E6ADB-4D63-487F-9150-2FABA4B51A42}"/>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textlink="">
      <xdr:nvSpPr>
        <xdr:cNvPr id="596" name="フローチャート: 判断 595">
          <a:extLst>
            <a:ext uri="{FF2B5EF4-FFF2-40B4-BE49-F238E27FC236}">
              <a16:creationId xmlns:a16="http://schemas.microsoft.com/office/drawing/2014/main" id="{37778791-BCE4-4E5E-8FCB-C07D783DF108}"/>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textlink="">
      <xdr:nvSpPr>
        <xdr:cNvPr id="597" name="フローチャート: 判断 596">
          <a:extLst>
            <a:ext uri="{FF2B5EF4-FFF2-40B4-BE49-F238E27FC236}">
              <a16:creationId xmlns:a16="http://schemas.microsoft.com/office/drawing/2014/main" id="{8FEE4109-60B6-4B56-B8F3-6AC9D69FCF1E}"/>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textlink="">
      <xdr:nvSpPr>
        <xdr:cNvPr id="598" name="フローチャート: 判断 597">
          <a:extLst>
            <a:ext uri="{FF2B5EF4-FFF2-40B4-BE49-F238E27FC236}">
              <a16:creationId xmlns:a16="http://schemas.microsoft.com/office/drawing/2014/main" id="{D1E24055-1AE0-47EE-9E86-4CD605B41826}"/>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textlink="">
      <xdr:nvSpPr>
        <xdr:cNvPr id="599" name="フローチャート: 判断 598">
          <a:extLst>
            <a:ext uri="{FF2B5EF4-FFF2-40B4-BE49-F238E27FC236}">
              <a16:creationId xmlns:a16="http://schemas.microsoft.com/office/drawing/2014/main" id="{F9B1210F-4033-4F2F-9F93-EFE6345DD8D6}"/>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textlink="">
      <xdr:nvSpPr>
        <xdr:cNvPr id="600" name="フローチャート: 判断 599">
          <a:extLst>
            <a:ext uri="{FF2B5EF4-FFF2-40B4-BE49-F238E27FC236}">
              <a16:creationId xmlns:a16="http://schemas.microsoft.com/office/drawing/2014/main" id="{AF0BDA98-3182-45B1-91C6-8166657C5AFA}"/>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1" name="テキスト ボックス 600">
          <a:extLst>
            <a:ext uri="{FF2B5EF4-FFF2-40B4-BE49-F238E27FC236}">
              <a16:creationId xmlns:a16="http://schemas.microsoft.com/office/drawing/2014/main" id="{6FE3F0A3-1303-48F8-B5CB-04C7D257D2D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2" name="テキスト ボックス 601">
          <a:extLst>
            <a:ext uri="{FF2B5EF4-FFF2-40B4-BE49-F238E27FC236}">
              <a16:creationId xmlns:a16="http://schemas.microsoft.com/office/drawing/2014/main" id="{9FF297C8-8CEC-42D4-820A-99DB6F81CA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3" name="テキスト ボックス 602">
          <a:extLst>
            <a:ext uri="{FF2B5EF4-FFF2-40B4-BE49-F238E27FC236}">
              <a16:creationId xmlns:a16="http://schemas.microsoft.com/office/drawing/2014/main" id="{3AE33F45-BEA1-4380-8550-5DB3D02C56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4" name="テキスト ボックス 603">
          <a:extLst>
            <a:ext uri="{FF2B5EF4-FFF2-40B4-BE49-F238E27FC236}">
              <a16:creationId xmlns:a16="http://schemas.microsoft.com/office/drawing/2014/main" id="{3DE72255-C7ED-4876-BFCC-1D397A727B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C9456A07-649B-4978-A82C-A60CB6F8B8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22809</xdr:rowOff>
    </xdr:from>
    <xdr:to>
      <xdr:col>116</xdr:col>
      <xdr:colOff>114300</xdr:colOff>
      <xdr:row>62</xdr:row>
      <xdr:rowOff>124409</xdr:rowOff>
    </xdr:to>
    <xdr:sp textlink="">
      <xdr:nvSpPr>
        <xdr:cNvPr id="606" name="楕円 605">
          <a:extLst>
            <a:ext uri="{FF2B5EF4-FFF2-40B4-BE49-F238E27FC236}">
              <a16:creationId xmlns:a16="http://schemas.microsoft.com/office/drawing/2014/main" id="{EFD86EF7-317C-449F-BB06-7BEE03B6A60C}"/>
            </a:ext>
          </a:extLst>
        </xdr:cNvPr>
        <xdr:cNvSpPr/>
      </xdr:nvSpPr>
      <xdr:spPr>
        <a:xfrm>
          <a:off x="22110700" y="106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45686</xdr:rowOff>
    </xdr:from>
    <xdr:ext cx="469744" cy="259045"/>
    <xdr:sp textlink="">
      <xdr:nvSpPr>
        <xdr:cNvPr id="607" name="【学校施設】&#10;一人当たり面積該当値テキスト">
          <a:extLst>
            <a:ext uri="{FF2B5EF4-FFF2-40B4-BE49-F238E27FC236}">
              <a16:creationId xmlns:a16="http://schemas.microsoft.com/office/drawing/2014/main" id="{9EC255DE-6548-4CBE-AD58-8A0BC3F0DA26}"/>
            </a:ext>
          </a:extLst>
        </xdr:cNvPr>
        <xdr:cNvSpPr txBox="1"/>
      </xdr:nvSpPr>
      <xdr:spPr>
        <a:xfrm>
          <a:off x="22199600" y="1050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29667</xdr:rowOff>
    </xdr:from>
    <xdr:to>
      <xdr:col>112</xdr:col>
      <xdr:colOff>38100</xdr:colOff>
      <xdr:row>62</xdr:row>
      <xdr:rowOff>131267</xdr:rowOff>
    </xdr:to>
    <xdr:sp textlink="">
      <xdr:nvSpPr>
        <xdr:cNvPr id="608" name="楕円 607">
          <a:extLst>
            <a:ext uri="{FF2B5EF4-FFF2-40B4-BE49-F238E27FC236}">
              <a16:creationId xmlns:a16="http://schemas.microsoft.com/office/drawing/2014/main" id="{545BAB8D-0981-40E8-B294-12D182C4132B}"/>
            </a:ext>
          </a:extLst>
        </xdr:cNvPr>
        <xdr:cNvSpPr/>
      </xdr:nvSpPr>
      <xdr:spPr>
        <a:xfrm>
          <a:off x="21272500" y="106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73609</xdr:rowOff>
    </xdr:from>
    <xdr:to>
      <xdr:col>116</xdr:col>
      <xdr:colOff>63500</xdr:colOff>
      <xdr:row>62</xdr:row>
      <xdr:rowOff>80467</xdr:rowOff>
    </xdr:to>
    <xdr:cxnSp macro="">
      <xdr:nvCxnSpPr>
        <xdr:cNvPr id="609" name="直線コネクタ 608">
          <a:extLst>
            <a:ext uri="{FF2B5EF4-FFF2-40B4-BE49-F238E27FC236}">
              <a16:creationId xmlns:a16="http://schemas.microsoft.com/office/drawing/2014/main" id="{CC228C3E-ED60-4934-823D-D0CC749EC721}"/>
            </a:ext>
          </a:extLst>
        </xdr:cNvPr>
        <xdr:cNvCxnSpPr/>
      </xdr:nvCxnSpPr>
      <xdr:spPr>
        <a:xfrm flipV="1">
          <a:off x="21323300" y="1070350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32868</xdr:rowOff>
    </xdr:from>
    <xdr:to>
      <xdr:col>107</xdr:col>
      <xdr:colOff>101600</xdr:colOff>
      <xdr:row>62</xdr:row>
      <xdr:rowOff>134468</xdr:rowOff>
    </xdr:to>
    <xdr:sp textlink="">
      <xdr:nvSpPr>
        <xdr:cNvPr id="610" name="楕円 609">
          <a:extLst>
            <a:ext uri="{FF2B5EF4-FFF2-40B4-BE49-F238E27FC236}">
              <a16:creationId xmlns:a16="http://schemas.microsoft.com/office/drawing/2014/main" id="{8581C868-9A32-4944-BA96-EF6654AC53AD}"/>
            </a:ext>
          </a:extLst>
        </xdr:cNvPr>
        <xdr:cNvSpPr/>
      </xdr:nvSpPr>
      <xdr:spPr>
        <a:xfrm>
          <a:off x="20383500" y="1066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80467</xdr:rowOff>
    </xdr:from>
    <xdr:to>
      <xdr:col>111</xdr:col>
      <xdr:colOff>177800</xdr:colOff>
      <xdr:row>62</xdr:row>
      <xdr:rowOff>83668</xdr:rowOff>
    </xdr:to>
    <xdr:cxnSp macro="">
      <xdr:nvCxnSpPr>
        <xdr:cNvPr id="611" name="直線コネクタ 610">
          <a:extLst>
            <a:ext uri="{FF2B5EF4-FFF2-40B4-BE49-F238E27FC236}">
              <a16:creationId xmlns:a16="http://schemas.microsoft.com/office/drawing/2014/main" id="{EE8FCEBD-9139-4AA1-8BD3-F653AE7EABB1}"/>
            </a:ext>
          </a:extLst>
        </xdr:cNvPr>
        <xdr:cNvCxnSpPr/>
      </xdr:nvCxnSpPr>
      <xdr:spPr>
        <a:xfrm flipV="1">
          <a:off x="20434300" y="1071036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36525</xdr:rowOff>
    </xdr:from>
    <xdr:to>
      <xdr:col>102</xdr:col>
      <xdr:colOff>165100</xdr:colOff>
      <xdr:row>62</xdr:row>
      <xdr:rowOff>138125</xdr:rowOff>
    </xdr:to>
    <xdr:sp textlink="">
      <xdr:nvSpPr>
        <xdr:cNvPr id="612" name="楕円 611">
          <a:extLst>
            <a:ext uri="{FF2B5EF4-FFF2-40B4-BE49-F238E27FC236}">
              <a16:creationId xmlns:a16="http://schemas.microsoft.com/office/drawing/2014/main" id="{5EEE69A3-601F-4DC9-ABBF-80273A3F7648}"/>
            </a:ext>
          </a:extLst>
        </xdr:cNvPr>
        <xdr:cNvSpPr/>
      </xdr:nvSpPr>
      <xdr:spPr>
        <a:xfrm>
          <a:off x="19494500" y="106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83668</xdr:rowOff>
    </xdr:from>
    <xdr:to>
      <xdr:col>107</xdr:col>
      <xdr:colOff>50800</xdr:colOff>
      <xdr:row>62</xdr:row>
      <xdr:rowOff>87325</xdr:rowOff>
    </xdr:to>
    <xdr:cxnSp macro="">
      <xdr:nvCxnSpPr>
        <xdr:cNvPr id="613" name="直線コネクタ 612">
          <a:extLst>
            <a:ext uri="{FF2B5EF4-FFF2-40B4-BE49-F238E27FC236}">
              <a16:creationId xmlns:a16="http://schemas.microsoft.com/office/drawing/2014/main" id="{9B467038-0E3C-4FE8-AA10-2F59447D7ADD}"/>
            </a:ext>
          </a:extLst>
        </xdr:cNvPr>
        <xdr:cNvCxnSpPr/>
      </xdr:nvCxnSpPr>
      <xdr:spPr>
        <a:xfrm flipV="1">
          <a:off x="19545300" y="1071356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37440</xdr:rowOff>
    </xdr:from>
    <xdr:to>
      <xdr:col>98</xdr:col>
      <xdr:colOff>38100</xdr:colOff>
      <xdr:row>62</xdr:row>
      <xdr:rowOff>139040</xdr:rowOff>
    </xdr:to>
    <xdr:sp textlink="">
      <xdr:nvSpPr>
        <xdr:cNvPr id="614" name="楕円 613">
          <a:extLst>
            <a:ext uri="{FF2B5EF4-FFF2-40B4-BE49-F238E27FC236}">
              <a16:creationId xmlns:a16="http://schemas.microsoft.com/office/drawing/2014/main" id="{F577E4BE-7E77-47B6-97C8-BE3BC1A0F641}"/>
            </a:ext>
          </a:extLst>
        </xdr:cNvPr>
        <xdr:cNvSpPr/>
      </xdr:nvSpPr>
      <xdr:spPr>
        <a:xfrm>
          <a:off x="18605500" y="106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87325</xdr:rowOff>
    </xdr:from>
    <xdr:to>
      <xdr:col>102</xdr:col>
      <xdr:colOff>114300</xdr:colOff>
      <xdr:row>62</xdr:row>
      <xdr:rowOff>88240</xdr:rowOff>
    </xdr:to>
    <xdr:cxnSp macro="">
      <xdr:nvCxnSpPr>
        <xdr:cNvPr id="615" name="直線コネクタ 614">
          <a:extLst>
            <a:ext uri="{FF2B5EF4-FFF2-40B4-BE49-F238E27FC236}">
              <a16:creationId xmlns:a16="http://schemas.microsoft.com/office/drawing/2014/main" id="{95C0068E-E354-48EE-A12F-AA3B1F866905}"/>
            </a:ext>
          </a:extLst>
        </xdr:cNvPr>
        <xdr:cNvCxnSpPr/>
      </xdr:nvCxnSpPr>
      <xdr:spPr>
        <a:xfrm flipV="1">
          <a:off x="18656300" y="1071722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textlink="">
      <xdr:nvSpPr>
        <xdr:cNvPr id="616" name="n_1aveValue【学校施設】&#10;一人当たり面積">
          <a:extLst>
            <a:ext uri="{FF2B5EF4-FFF2-40B4-BE49-F238E27FC236}">
              <a16:creationId xmlns:a16="http://schemas.microsoft.com/office/drawing/2014/main" id="{739E1DE7-5DF9-4FB9-845D-6499E3E6A7F7}"/>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textlink="">
      <xdr:nvSpPr>
        <xdr:cNvPr id="617" name="n_2aveValue【学校施設】&#10;一人当たり面積">
          <a:extLst>
            <a:ext uri="{FF2B5EF4-FFF2-40B4-BE49-F238E27FC236}">
              <a16:creationId xmlns:a16="http://schemas.microsoft.com/office/drawing/2014/main" id="{C0BF5161-AB46-48D1-A52F-3FAFF74CE577}"/>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textlink="">
      <xdr:nvSpPr>
        <xdr:cNvPr id="618" name="n_3aveValue【学校施設】&#10;一人当たり面積">
          <a:extLst>
            <a:ext uri="{FF2B5EF4-FFF2-40B4-BE49-F238E27FC236}">
              <a16:creationId xmlns:a16="http://schemas.microsoft.com/office/drawing/2014/main" id="{B3B8B6B8-5E19-4766-84B3-C70CAF54B342}"/>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textlink="">
      <xdr:nvSpPr>
        <xdr:cNvPr id="619" name="n_4aveValue【学校施設】&#10;一人当たり面積">
          <a:extLst>
            <a:ext uri="{FF2B5EF4-FFF2-40B4-BE49-F238E27FC236}">
              <a16:creationId xmlns:a16="http://schemas.microsoft.com/office/drawing/2014/main" id="{BBCE7EB9-0E2B-4FD8-B758-1CF91FC2EB17}"/>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147794</xdr:rowOff>
    </xdr:from>
    <xdr:ext cx="469744" cy="259045"/>
    <xdr:sp textlink="">
      <xdr:nvSpPr>
        <xdr:cNvPr id="620" name="n_1mainValue【学校施設】&#10;一人当たり面積">
          <a:extLst>
            <a:ext uri="{FF2B5EF4-FFF2-40B4-BE49-F238E27FC236}">
              <a16:creationId xmlns:a16="http://schemas.microsoft.com/office/drawing/2014/main" id="{3E82460C-0424-43C0-805C-14D6CFFE9B3F}"/>
            </a:ext>
          </a:extLst>
        </xdr:cNvPr>
        <xdr:cNvSpPr txBox="1"/>
      </xdr:nvSpPr>
      <xdr:spPr>
        <a:xfrm>
          <a:off x="21075727" y="1043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150995</xdr:rowOff>
    </xdr:from>
    <xdr:ext cx="469744" cy="259045"/>
    <xdr:sp textlink="">
      <xdr:nvSpPr>
        <xdr:cNvPr id="621" name="n_2mainValue【学校施設】&#10;一人当たり面積">
          <a:extLst>
            <a:ext uri="{FF2B5EF4-FFF2-40B4-BE49-F238E27FC236}">
              <a16:creationId xmlns:a16="http://schemas.microsoft.com/office/drawing/2014/main" id="{E9B6CA35-2783-4557-A45F-451D19F87CB8}"/>
            </a:ext>
          </a:extLst>
        </xdr:cNvPr>
        <xdr:cNvSpPr txBox="1"/>
      </xdr:nvSpPr>
      <xdr:spPr>
        <a:xfrm>
          <a:off x="20199427" y="1043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154652</xdr:rowOff>
    </xdr:from>
    <xdr:ext cx="469744" cy="259045"/>
    <xdr:sp textlink="">
      <xdr:nvSpPr>
        <xdr:cNvPr id="622" name="n_3mainValue【学校施設】&#10;一人当たり面積">
          <a:extLst>
            <a:ext uri="{FF2B5EF4-FFF2-40B4-BE49-F238E27FC236}">
              <a16:creationId xmlns:a16="http://schemas.microsoft.com/office/drawing/2014/main" id="{86FBAF35-0A27-44C0-A21E-0FCD852C0BCF}"/>
            </a:ext>
          </a:extLst>
        </xdr:cNvPr>
        <xdr:cNvSpPr txBox="1"/>
      </xdr:nvSpPr>
      <xdr:spPr>
        <a:xfrm>
          <a:off x="19310427" y="1044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155567</xdr:rowOff>
    </xdr:from>
    <xdr:ext cx="469744" cy="259045"/>
    <xdr:sp textlink="">
      <xdr:nvSpPr>
        <xdr:cNvPr id="623" name="n_4mainValue【学校施設】&#10;一人当たり面積">
          <a:extLst>
            <a:ext uri="{FF2B5EF4-FFF2-40B4-BE49-F238E27FC236}">
              <a16:creationId xmlns:a16="http://schemas.microsoft.com/office/drawing/2014/main" id="{01F1977E-5C15-4BF7-AE2D-BEBE682746BC}"/>
            </a:ext>
          </a:extLst>
        </xdr:cNvPr>
        <xdr:cNvSpPr txBox="1"/>
      </xdr:nvSpPr>
      <xdr:spPr>
        <a:xfrm>
          <a:off x="18421427" y="104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4" name="正方形/長方形 623">
          <a:extLst>
            <a:ext uri="{FF2B5EF4-FFF2-40B4-BE49-F238E27FC236}">
              <a16:creationId xmlns:a16="http://schemas.microsoft.com/office/drawing/2014/main" id="{5C699E4E-1DC8-44C5-8930-3ACF3057862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5" name="正方形/長方形 624">
          <a:extLst>
            <a:ext uri="{FF2B5EF4-FFF2-40B4-BE49-F238E27FC236}">
              <a16:creationId xmlns:a16="http://schemas.microsoft.com/office/drawing/2014/main" id="{6CB4095E-01EF-4092-91C8-D7C28D1BEDC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6" name="正方形/長方形 625">
          <a:extLst>
            <a:ext uri="{FF2B5EF4-FFF2-40B4-BE49-F238E27FC236}">
              <a16:creationId xmlns:a16="http://schemas.microsoft.com/office/drawing/2014/main" id="{C2AB43C3-5A9B-41AA-9387-13653DFBB0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7" name="正方形/長方形 626">
          <a:extLst>
            <a:ext uri="{FF2B5EF4-FFF2-40B4-BE49-F238E27FC236}">
              <a16:creationId xmlns:a16="http://schemas.microsoft.com/office/drawing/2014/main" id="{B8A9D662-7266-4F86-BF94-AEEA2B34D9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8" name="正方形/長方形 627">
          <a:extLst>
            <a:ext uri="{FF2B5EF4-FFF2-40B4-BE49-F238E27FC236}">
              <a16:creationId xmlns:a16="http://schemas.microsoft.com/office/drawing/2014/main" id="{F3669CDB-9C68-44F7-A834-BDC33146E6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9" name="正方形/長方形 628">
          <a:extLst>
            <a:ext uri="{FF2B5EF4-FFF2-40B4-BE49-F238E27FC236}">
              <a16:creationId xmlns:a16="http://schemas.microsoft.com/office/drawing/2014/main" id="{6739CE93-0088-4C40-8C28-4707AFF99E6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0" name="正方形/長方形 629">
          <a:extLst>
            <a:ext uri="{FF2B5EF4-FFF2-40B4-BE49-F238E27FC236}">
              <a16:creationId xmlns:a16="http://schemas.microsoft.com/office/drawing/2014/main" id="{1C7B36A6-F3C5-43CD-9789-52AC0802EA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1" name="正方形/長方形 630">
          <a:extLst>
            <a:ext uri="{FF2B5EF4-FFF2-40B4-BE49-F238E27FC236}">
              <a16:creationId xmlns:a16="http://schemas.microsoft.com/office/drawing/2014/main" id="{6C5F471D-66DD-409A-AAAF-287A89A452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2" name="テキスト ボックス 631">
          <a:extLst>
            <a:ext uri="{FF2B5EF4-FFF2-40B4-BE49-F238E27FC236}">
              <a16:creationId xmlns:a16="http://schemas.microsoft.com/office/drawing/2014/main" id="{DF28A1F7-8770-4202-8A6B-144DA10F35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56724872-E6BE-4373-9E6C-4819975629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4" name="テキスト ボックス 633">
          <a:extLst>
            <a:ext uri="{FF2B5EF4-FFF2-40B4-BE49-F238E27FC236}">
              <a16:creationId xmlns:a16="http://schemas.microsoft.com/office/drawing/2014/main" id="{35C5EEFC-8317-47E8-9058-A4BD51BA90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315FAF0F-04A1-4285-BE74-0757577D137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636" name="テキスト ボックス 635">
          <a:extLst>
            <a:ext uri="{FF2B5EF4-FFF2-40B4-BE49-F238E27FC236}">
              <a16:creationId xmlns:a16="http://schemas.microsoft.com/office/drawing/2014/main" id="{B9F87F51-8533-42F1-8020-0C50FE25B6A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72E98639-9A09-44DC-87EA-BDF861018E3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638" name="テキスト ボックス 637">
          <a:extLst>
            <a:ext uri="{FF2B5EF4-FFF2-40B4-BE49-F238E27FC236}">
              <a16:creationId xmlns:a16="http://schemas.microsoft.com/office/drawing/2014/main" id="{757ADD9B-1FE5-4168-9166-5278C86E40A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3161665E-5A2B-40BD-AFA3-1EEA0C54E94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640" name="テキスト ボックス 639">
          <a:extLst>
            <a:ext uri="{FF2B5EF4-FFF2-40B4-BE49-F238E27FC236}">
              <a16:creationId xmlns:a16="http://schemas.microsoft.com/office/drawing/2014/main" id="{230B7DA0-9F99-4CAC-A78C-2BB2F6214BF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EF3C0990-E67D-4E42-ADA9-3AD25C9FF9B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642" name="テキスト ボックス 641">
          <a:extLst>
            <a:ext uri="{FF2B5EF4-FFF2-40B4-BE49-F238E27FC236}">
              <a16:creationId xmlns:a16="http://schemas.microsoft.com/office/drawing/2014/main" id="{07B1D3AD-CABD-4327-8548-7673064C7F6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C5F2936A-04CD-4CA2-A551-0740A97C66F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644" name="テキスト ボックス 643">
          <a:extLst>
            <a:ext uri="{FF2B5EF4-FFF2-40B4-BE49-F238E27FC236}">
              <a16:creationId xmlns:a16="http://schemas.microsoft.com/office/drawing/2014/main" id="{89BB2D34-5E87-4291-B697-B1F6AFB96F1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A599D453-0AC7-4001-AB4A-BC43746AE62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646" name="テキスト ボックス 645">
          <a:extLst>
            <a:ext uri="{FF2B5EF4-FFF2-40B4-BE49-F238E27FC236}">
              <a16:creationId xmlns:a16="http://schemas.microsoft.com/office/drawing/2014/main" id="{27D98623-7957-492A-8DDA-BD5F1068C46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FCDE5A84-0019-4D3A-A3D8-35B678D39C4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648" name="【児童館】&#10;有形固定資産減価償却率グラフ枠">
          <a:extLst>
            <a:ext uri="{FF2B5EF4-FFF2-40B4-BE49-F238E27FC236}">
              <a16:creationId xmlns:a16="http://schemas.microsoft.com/office/drawing/2014/main" id="{BC96448C-CCCC-43A8-81D6-EE0627A4FD6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D5450B5-C3AB-4F26-BE5D-24D42891235E}"/>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650" name="【児童館】&#10;有形固定資産減価償却率最小値テキスト">
          <a:extLst>
            <a:ext uri="{FF2B5EF4-FFF2-40B4-BE49-F238E27FC236}">
              <a16:creationId xmlns:a16="http://schemas.microsoft.com/office/drawing/2014/main" id="{F614BD46-73C9-4486-85EA-939246AD1C8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C8A90968-3F00-4AFA-9401-9F44590C9F3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textlink="">
      <xdr:nvSpPr>
        <xdr:cNvPr id="652" name="【児童館】&#10;有形固定資産減価償却率最大値テキスト">
          <a:extLst>
            <a:ext uri="{FF2B5EF4-FFF2-40B4-BE49-F238E27FC236}">
              <a16:creationId xmlns:a16="http://schemas.microsoft.com/office/drawing/2014/main" id="{857B9B8B-718A-461E-8D5A-EFFC29EF23FB}"/>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37E7451A-8D75-42B7-9A0B-B3CB87F99276}"/>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textlink="">
      <xdr:nvSpPr>
        <xdr:cNvPr id="654" name="【児童館】&#10;有形固定資産減価償却率平均値テキスト">
          <a:extLst>
            <a:ext uri="{FF2B5EF4-FFF2-40B4-BE49-F238E27FC236}">
              <a16:creationId xmlns:a16="http://schemas.microsoft.com/office/drawing/2014/main" id="{07087745-F03D-4FF5-B399-CE6331E9A37C}"/>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textlink="">
      <xdr:nvSpPr>
        <xdr:cNvPr id="655" name="フローチャート: 判断 654">
          <a:extLst>
            <a:ext uri="{FF2B5EF4-FFF2-40B4-BE49-F238E27FC236}">
              <a16:creationId xmlns:a16="http://schemas.microsoft.com/office/drawing/2014/main" id="{FE0EE9FF-045E-4AF2-A03F-C361E8C9B0B4}"/>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textlink="">
      <xdr:nvSpPr>
        <xdr:cNvPr id="656" name="フローチャート: 判断 655">
          <a:extLst>
            <a:ext uri="{FF2B5EF4-FFF2-40B4-BE49-F238E27FC236}">
              <a16:creationId xmlns:a16="http://schemas.microsoft.com/office/drawing/2014/main" id="{619F13E2-E87A-43EC-8101-CBA3BE9F6652}"/>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textlink="">
      <xdr:nvSpPr>
        <xdr:cNvPr id="657" name="フローチャート: 判断 656">
          <a:extLst>
            <a:ext uri="{FF2B5EF4-FFF2-40B4-BE49-F238E27FC236}">
              <a16:creationId xmlns:a16="http://schemas.microsoft.com/office/drawing/2014/main" id="{C4BD9243-0D5B-437E-8D24-3415EF01C16A}"/>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textlink="">
      <xdr:nvSpPr>
        <xdr:cNvPr id="658" name="フローチャート: 判断 657">
          <a:extLst>
            <a:ext uri="{FF2B5EF4-FFF2-40B4-BE49-F238E27FC236}">
              <a16:creationId xmlns:a16="http://schemas.microsoft.com/office/drawing/2014/main" id="{23B96476-DBE9-40B0-B18E-1123C41A68A5}"/>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textlink="">
      <xdr:nvSpPr>
        <xdr:cNvPr id="659" name="フローチャート: 判断 658">
          <a:extLst>
            <a:ext uri="{FF2B5EF4-FFF2-40B4-BE49-F238E27FC236}">
              <a16:creationId xmlns:a16="http://schemas.microsoft.com/office/drawing/2014/main" id="{F2D8F54C-71BE-4A3C-9BC0-AAA2328B087D}"/>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60" name="テキスト ボックス 659">
          <a:extLst>
            <a:ext uri="{FF2B5EF4-FFF2-40B4-BE49-F238E27FC236}">
              <a16:creationId xmlns:a16="http://schemas.microsoft.com/office/drawing/2014/main" id="{667C6E8B-8DF6-4C36-A335-67E47AB07B7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1" name="テキスト ボックス 660">
          <a:extLst>
            <a:ext uri="{FF2B5EF4-FFF2-40B4-BE49-F238E27FC236}">
              <a16:creationId xmlns:a16="http://schemas.microsoft.com/office/drawing/2014/main" id="{0433DF9A-CEE4-4B10-B763-7492252F1C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2" name="テキスト ボックス 661">
          <a:extLst>
            <a:ext uri="{FF2B5EF4-FFF2-40B4-BE49-F238E27FC236}">
              <a16:creationId xmlns:a16="http://schemas.microsoft.com/office/drawing/2014/main" id="{A6E6E106-B822-415F-B9CE-F70F365FB7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3" name="テキスト ボックス 662">
          <a:extLst>
            <a:ext uri="{FF2B5EF4-FFF2-40B4-BE49-F238E27FC236}">
              <a16:creationId xmlns:a16="http://schemas.microsoft.com/office/drawing/2014/main" id="{A7FA11F8-784F-4965-956A-B820FF4618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4" name="テキスト ボックス 663">
          <a:extLst>
            <a:ext uri="{FF2B5EF4-FFF2-40B4-BE49-F238E27FC236}">
              <a16:creationId xmlns:a16="http://schemas.microsoft.com/office/drawing/2014/main" id="{02CFDF12-CB64-4160-980D-3428C21A6D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textlink="">
      <xdr:nvSpPr>
        <xdr:cNvPr id="665" name="楕円 664">
          <a:extLst>
            <a:ext uri="{FF2B5EF4-FFF2-40B4-BE49-F238E27FC236}">
              <a16:creationId xmlns:a16="http://schemas.microsoft.com/office/drawing/2014/main" id="{BCD62610-F606-4355-A892-3710BC52DD9D}"/>
            </a:ext>
          </a:extLst>
        </xdr:cNvPr>
        <xdr:cNvSpPr/>
      </xdr:nvSpPr>
      <xdr:spPr>
        <a:xfrm>
          <a:off x="16268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33038</xdr:rowOff>
    </xdr:from>
    <xdr:ext cx="405111" cy="259045"/>
    <xdr:sp textlink="">
      <xdr:nvSpPr>
        <xdr:cNvPr id="666" name="【児童館】&#10;有形固定資産減価償却率該当値テキスト">
          <a:extLst>
            <a:ext uri="{FF2B5EF4-FFF2-40B4-BE49-F238E27FC236}">
              <a16:creationId xmlns:a16="http://schemas.microsoft.com/office/drawing/2014/main" id="{A9C329B8-5C27-48D4-B53C-D965C0005D37}"/>
            </a:ext>
          </a:extLst>
        </xdr:cNvPr>
        <xdr:cNvSpPr txBox="1"/>
      </xdr:nvSpPr>
      <xdr:spPr>
        <a:xfrm>
          <a:off x="16357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130992</xdr:rowOff>
    </xdr:from>
    <xdr:to>
      <xdr:col>81</xdr:col>
      <xdr:colOff>101600</xdr:colOff>
      <xdr:row>81</xdr:row>
      <xdr:rowOff>61142</xdr:rowOff>
    </xdr:to>
    <xdr:sp textlink="">
      <xdr:nvSpPr>
        <xdr:cNvPr id="667" name="楕円 666">
          <a:extLst>
            <a:ext uri="{FF2B5EF4-FFF2-40B4-BE49-F238E27FC236}">
              <a16:creationId xmlns:a16="http://schemas.microsoft.com/office/drawing/2014/main" id="{9761EAE1-7D2C-488A-A2AA-38FDD467F117}"/>
            </a:ext>
          </a:extLst>
        </xdr:cNvPr>
        <xdr:cNvSpPr/>
      </xdr:nvSpPr>
      <xdr:spPr>
        <a:xfrm>
          <a:off x="15430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10342</xdr:rowOff>
    </xdr:from>
    <xdr:to>
      <xdr:col>85</xdr:col>
      <xdr:colOff>127000</xdr:colOff>
      <xdr:row>81</xdr:row>
      <xdr:rowOff>60961</xdr:rowOff>
    </xdr:to>
    <xdr:cxnSp macro="">
      <xdr:nvCxnSpPr>
        <xdr:cNvPr id="668" name="直線コネクタ 667">
          <a:extLst>
            <a:ext uri="{FF2B5EF4-FFF2-40B4-BE49-F238E27FC236}">
              <a16:creationId xmlns:a16="http://schemas.microsoft.com/office/drawing/2014/main" id="{7E8950E7-D241-46C4-AA8A-CD2766A4EAFE}"/>
            </a:ext>
          </a:extLst>
        </xdr:cNvPr>
        <xdr:cNvCxnSpPr/>
      </xdr:nvCxnSpPr>
      <xdr:spPr>
        <a:xfrm>
          <a:off x="15481300" y="1389779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80373</xdr:rowOff>
    </xdr:from>
    <xdr:to>
      <xdr:col>76</xdr:col>
      <xdr:colOff>165100</xdr:colOff>
      <xdr:row>81</xdr:row>
      <xdr:rowOff>10523</xdr:rowOff>
    </xdr:to>
    <xdr:sp textlink="">
      <xdr:nvSpPr>
        <xdr:cNvPr id="669" name="楕円 668">
          <a:extLst>
            <a:ext uri="{FF2B5EF4-FFF2-40B4-BE49-F238E27FC236}">
              <a16:creationId xmlns:a16="http://schemas.microsoft.com/office/drawing/2014/main" id="{8DAA0D1B-A21A-4B7E-AEE6-C8A1AACC0954}"/>
            </a:ext>
          </a:extLst>
        </xdr:cNvPr>
        <xdr:cNvSpPr/>
      </xdr:nvSpPr>
      <xdr:spPr>
        <a:xfrm>
          <a:off x="14541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131173</xdr:rowOff>
    </xdr:from>
    <xdr:to>
      <xdr:col>81</xdr:col>
      <xdr:colOff>50800</xdr:colOff>
      <xdr:row>81</xdr:row>
      <xdr:rowOff>10342</xdr:rowOff>
    </xdr:to>
    <xdr:cxnSp macro="">
      <xdr:nvCxnSpPr>
        <xdr:cNvPr id="670" name="直線コネクタ 669">
          <a:extLst>
            <a:ext uri="{FF2B5EF4-FFF2-40B4-BE49-F238E27FC236}">
              <a16:creationId xmlns:a16="http://schemas.microsoft.com/office/drawing/2014/main" id="{4F7F4417-22E4-4F1F-8C96-33ADE0CD1788}"/>
            </a:ext>
          </a:extLst>
        </xdr:cNvPr>
        <xdr:cNvCxnSpPr/>
      </xdr:nvCxnSpPr>
      <xdr:spPr>
        <a:xfrm>
          <a:off x="14592300" y="13847173"/>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28121</xdr:rowOff>
    </xdr:from>
    <xdr:to>
      <xdr:col>72</xdr:col>
      <xdr:colOff>38100</xdr:colOff>
      <xdr:row>80</xdr:row>
      <xdr:rowOff>129721</xdr:rowOff>
    </xdr:to>
    <xdr:sp textlink="">
      <xdr:nvSpPr>
        <xdr:cNvPr id="671" name="楕円 670">
          <a:extLst>
            <a:ext uri="{FF2B5EF4-FFF2-40B4-BE49-F238E27FC236}">
              <a16:creationId xmlns:a16="http://schemas.microsoft.com/office/drawing/2014/main" id="{B3600C6B-4AC2-41C8-AC6A-907D7C669599}"/>
            </a:ext>
          </a:extLst>
        </xdr:cNvPr>
        <xdr:cNvSpPr/>
      </xdr:nvSpPr>
      <xdr:spPr>
        <a:xfrm>
          <a:off x="13652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78921</xdr:rowOff>
    </xdr:from>
    <xdr:to>
      <xdr:col>76</xdr:col>
      <xdr:colOff>114300</xdr:colOff>
      <xdr:row>80</xdr:row>
      <xdr:rowOff>131173</xdr:rowOff>
    </xdr:to>
    <xdr:cxnSp macro="">
      <xdr:nvCxnSpPr>
        <xdr:cNvPr id="672" name="直線コネクタ 671">
          <a:extLst>
            <a:ext uri="{FF2B5EF4-FFF2-40B4-BE49-F238E27FC236}">
              <a16:creationId xmlns:a16="http://schemas.microsoft.com/office/drawing/2014/main" id="{6E34739C-B025-476A-A8E4-7DEC8200B70F}"/>
            </a:ext>
          </a:extLst>
        </xdr:cNvPr>
        <xdr:cNvCxnSpPr/>
      </xdr:nvCxnSpPr>
      <xdr:spPr>
        <a:xfrm>
          <a:off x="13703300" y="1379492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148952</xdr:rowOff>
    </xdr:from>
    <xdr:to>
      <xdr:col>67</xdr:col>
      <xdr:colOff>101600</xdr:colOff>
      <xdr:row>80</xdr:row>
      <xdr:rowOff>79102</xdr:rowOff>
    </xdr:to>
    <xdr:sp textlink="">
      <xdr:nvSpPr>
        <xdr:cNvPr id="673" name="楕円 672">
          <a:extLst>
            <a:ext uri="{FF2B5EF4-FFF2-40B4-BE49-F238E27FC236}">
              <a16:creationId xmlns:a16="http://schemas.microsoft.com/office/drawing/2014/main" id="{FCB3DD6B-89DC-483A-8ACE-BB5B2D8BFD05}"/>
            </a:ext>
          </a:extLst>
        </xdr:cNvPr>
        <xdr:cNvSpPr/>
      </xdr:nvSpPr>
      <xdr:spPr>
        <a:xfrm>
          <a:off x="12763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28302</xdr:rowOff>
    </xdr:from>
    <xdr:to>
      <xdr:col>71</xdr:col>
      <xdr:colOff>177800</xdr:colOff>
      <xdr:row>80</xdr:row>
      <xdr:rowOff>78921</xdr:rowOff>
    </xdr:to>
    <xdr:cxnSp macro="">
      <xdr:nvCxnSpPr>
        <xdr:cNvPr id="674" name="直線コネクタ 673">
          <a:extLst>
            <a:ext uri="{FF2B5EF4-FFF2-40B4-BE49-F238E27FC236}">
              <a16:creationId xmlns:a16="http://schemas.microsoft.com/office/drawing/2014/main" id="{8D3112CC-C081-4BEB-AFA1-5CEC0C4C01A1}"/>
            </a:ext>
          </a:extLst>
        </xdr:cNvPr>
        <xdr:cNvCxnSpPr/>
      </xdr:nvCxnSpPr>
      <xdr:spPr>
        <a:xfrm>
          <a:off x="12814300" y="1374430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textlink="">
      <xdr:nvSpPr>
        <xdr:cNvPr id="675" name="n_1aveValue【児童館】&#10;有形固定資産減価償却率">
          <a:extLst>
            <a:ext uri="{FF2B5EF4-FFF2-40B4-BE49-F238E27FC236}">
              <a16:creationId xmlns:a16="http://schemas.microsoft.com/office/drawing/2014/main" id="{34D9C5BD-272D-48ED-819D-0A589B0A4DF6}"/>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textlink="">
      <xdr:nvSpPr>
        <xdr:cNvPr id="676" name="n_2aveValue【児童館】&#10;有形固定資産減価償却率">
          <a:extLst>
            <a:ext uri="{FF2B5EF4-FFF2-40B4-BE49-F238E27FC236}">
              <a16:creationId xmlns:a16="http://schemas.microsoft.com/office/drawing/2014/main" id="{D99ABFDF-E9A8-42A7-B3B4-7DCF78C85AF9}"/>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textlink="">
      <xdr:nvSpPr>
        <xdr:cNvPr id="677" name="n_3aveValue【児童館】&#10;有形固定資産減価償却率">
          <a:extLst>
            <a:ext uri="{FF2B5EF4-FFF2-40B4-BE49-F238E27FC236}">
              <a16:creationId xmlns:a16="http://schemas.microsoft.com/office/drawing/2014/main" id="{A1FE3B14-5BBB-4758-B316-F9C376C18FDB}"/>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textlink="">
      <xdr:nvSpPr>
        <xdr:cNvPr id="678" name="n_4aveValue【児童館】&#10;有形固定資産減価償却率">
          <a:extLst>
            <a:ext uri="{FF2B5EF4-FFF2-40B4-BE49-F238E27FC236}">
              <a16:creationId xmlns:a16="http://schemas.microsoft.com/office/drawing/2014/main" id="{DE0676E5-8016-4AA0-B929-1DBDB6B0D31F}"/>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77669</xdr:rowOff>
    </xdr:from>
    <xdr:ext cx="405111" cy="259045"/>
    <xdr:sp textlink="">
      <xdr:nvSpPr>
        <xdr:cNvPr id="679" name="n_1mainValue【児童館】&#10;有形固定資産減価償却率">
          <a:extLst>
            <a:ext uri="{FF2B5EF4-FFF2-40B4-BE49-F238E27FC236}">
              <a16:creationId xmlns:a16="http://schemas.microsoft.com/office/drawing/2014/main" id="{10346A52-51F7-4580-B7C1-A63DDC9E45CC}"/>
            </a:ext>
          </a:extLst>
        </xdr:cNvPr>
        <xdr:cNvSpPr txBox="1"/>
      </xdr:nvSpPr>
      <xdr:spPr>
        <a:xfrm>
          <a:off x="152660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27050</xdr:rowOff>
    </xdr:from>
    <xdr:ext cx="405111" cy="259045"/>
    <xdr:sp textlink="">
      <xdr:nvSpPr>
        <xdr:cNvPr id="680" name="n_2mainValue【児童館】&#10;有形固定資産減価償却率">
          <a:extLst>
            <a:ext uri="{FF2B5EF4-FFF2-40B4-BE49-F238E27FC236}">
              <a16:creationId xmlns:a16="http://schemas.microsoft.com/office/drawing/2014/main" id="{61FD85A5-714D-405B-B3B2-6E8FF8933668}"/>
            </a:ext>
          </a:extLst>
        </xdr:cNvPr>
        <xdr:cNvSpPr txBox="1"/>
      </xdr:nvSpPr>
      <xdr:spPr>
        <a:xfrm>
          <a:off x="14389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146248</xdr:rowOff>
    </xdr:from>
    <xdr:ext cx="405111" cy="259045"/>
    <xdr:sp textlink="">
      <xdr:nvSpPr>
        <xdr:cNvPr id="681" name="n_3mainValue【児童館】&#10;有形固定資産減価償却率">
          <a:extLst>
            <a:ext uri="{FF2B5EF4-FFF2-40B4-BE49-F238E27FC236}">
              <a16:creationId xmlns:a16="http://schemas.microsoft.com/office/drawing/2014/main" id="{98BE89C5-7397-43C6-8D7A-D075C496DB02}"/>
            </a:ext>
          </a:extLst>
        </xdr:cNvPr>
        <xdr:cNvSpPr txBox="1"/>
      </xdr:nvSpPr>
      <xdr:spPr>
        <a:xfrm>
          <a:off x="135007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95629</xdr:rowOff>
    </xdr:from>
    <xdr:ext cx="405111" cy="259045"/>
    <xdr:sp textlink="">
      <xdr:nvSpPr>
        <xdr:cNvPr id="682" name="n_4mainValue【児童館】&#10;有形固定資産減価償却率">
          <a:extLst>
            <a:ext uri="{FF2B5EF4-FFF2-40B4-BE49-F238E27FC236}">
              <a16:creationId xmlns:a16="http://schemas.microsoft.com/office/drawing/2014/main" id="{F2E7BC4E-14C8-42D6-8806-6F1FB4593241}"/>
            </a:ext>
          </a:extLst>
        </xdr:cNvPr>
        <xdr:cNvSpPr txBox="1"/>
      </xdr:nvSpPr>
      <xdr:spPr>
        <a:xfrm>
          <a:off x="12611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3" name="正方形/長方形 682">
          <a:extLst>
            <a:ext uri="{FF2B5EF4-FFF2-40B4-BE49-F238E27FC236}">
              <a16:creationId xmlns:a16="http://schemas.microsoft.com/office/drawing/2014/main" id="{6B11C6D8-20A6-4E16-89FE-061749E84B9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4" name="正方形/長方形 683">
          <a:extLst>
            <a:ext uri="{FF2B5EF4-FFF2-40B4-BE49-F238E27FC236}">
              <a16:creationId xmlns:a16="http://schemas.microsoft.com/office/drawing/2014/main" id="{B337894A-60AA-42E7-96E2-60A420547E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5" name="正方形/長方形 684">
          <a:extLst>
            <a:ext uri="{FF2B5EF4-FFF2-40B4-BE49-F238E27FC236}">
              <a16:creationId xmlns:a16="http://schemas.microsoft.com/office/drawing/2014/main" id="{9CD74876-BEE3-4686-8511-D87ADE2A74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6" name="正方形/長方形 685">
          <a:extLst>
            <a:ext uri="{FF2B5EF4-FFF2-40B4-BE49-F238E27FC236}">
              <a16:creationId xmlns:a16="http://schemas.microsoft.com/office/drawing/2014/main" id="{1D44EFD4-BAF6-4572-AC48-6E2FBB60B7A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7" name="正方形/長方形 686">
          <a:extLst>
            <a:ext uri="{FF2B5EF4-FFF2-40B4-BE49-F238E27FC236}">
              <a16:creationId xmlns:a16="http://schemas.microsoft.com/office/drawing/2014/main" id="{FCEAAFC2-8710-45BB-A528-6683756CB3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8" name="正方形/長方形 687">
          <a:extLst>
            <a:ext uri="{FF2B5EF4-FFF2-40B4-BE49-F238E27FC236}">
              <a16:creationId xmlns:a16="http://schemas.microsoft.com/office/drawing/2014/main" id="{5CA9654F-8325-4B0B-8740-C44CBFDDD1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9" name="正方形/長方形 688">
          <a:extLst>
            <a:ext uri="{FF2B5EF4-FFF2-40B4-BE49-F238E27FC236}">
              <a16:creationId xmlns:a16="http://schemas.microsoft.com/office/drawing/2014/main" id="{39283EC4-A065-4B48-B2C4-0A5F0E9294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0" name="正方形/長方形 689">
          <a:extLst>
            <a:ext uri="{FF2B5EF4-FFF2-40B4-BE49-F238E27FC236}">
              <a16:creationId xmlns:a16="http://schemas.microsoft.com/office/drawing/2014/main" id="{D9107D56-A8BD-4970-9D8B-7FE38518EBE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1" name="テキスト ボックス 690">
          <a:extLst>
            <a:ext uri="{FF2B5EF4-FFF2-40B4-BE49-F238E27FC236}">
              <a16:creationId xmlns:a16="http://schemas.microsoft.com/office/drawing/2014/main" id="{864F9295-CF2C-45C1-B334-FA67B1E82B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0ADEBC7-C050-447A-AC10-8DCBAF375C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0858A38-E1E2-4995-88A3-F68EC46579C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694" name="テキスト ボックス 693">
          <a:extLst>
            <a:ext uri="{FF2B5EF4-FFF2-40B4-BE49-F238E27FC236}">
              <a16:creationId xmlns:a16="http://schemas.microsoft.com/office/drawing/2014/main" id="{8A3C8A2E-F644-4EC1-A8FC-B2254EC4562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B508C88B-2FDD-47EA-8FC3-27D14877A2C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696" name="テキスト ボックス 695">
          <a:extLst>
            <a:ext uri="{FF2B5EF4-FFF2-40B4-BE49-F238E27FC236}">
              <a16:creationId xmlns:a16="http://schemas.microsoft.com/office/drawing/2014/main" id="{070C8F67-E69B-4A12-A69D-056A8AAD1AB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5993621-B649-4CD1-9783-0BAD238810E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98" name="テキスト ボックス 697">
          <a:extLst>
            <a:ext uri="{FF2B5EF4-FFF2-40B4-BE49-F238E27FC236}">
              <a16:creationId xmlns:a16="http://schemas.microsoft.com/office/drawing/2014/main" id="{E66ECEEF-4800-4789-9ED0-A640FE3E928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F77218F1-9E8E-4E8B-8313-468295D515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700" name="テキスト ボックス 699">
          <a:extLst>
            <a:ext uri="{FF2B5EF4-FFF2-40B4-BE49-F238E27FC236}">
              <a16:creationId xmlns:a16="http://schemas.microsoft.com/office/drawing/2014/main" id="{5565110D-48C4-43FB-ACC9-B2B7D91EC9B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7AACF1D9-1D5A-4876-9B63-C6696C25D06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702" name="テキスト ボックス 701">
          <a:extLst>
            <a:ext uri="{FF2B5EF4-FFF2-40B4-BE49-F238E27FC236}">
              <a16:creationId xmlns:a16="http://schemas.microsoft.com/office/drawing/2014/main" id="{2A670EFE-6845-4A24-9F97-21B678375F6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5EBA44EE-5B88-4B43-94AD-920E28FF6AF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4" name="テキスト ボックス 703">
          <a:extLst>
            <a:ext uri="{FF2B5EF4-FFF2-40B4-BE49-F238E27FC236}">
              <a16:creationId xmlns:a16="http://schemas.microsoft.com/office/drawing/2014/main" id="{D47FCFC2-94D6-46EE-A5D3-E9D1C67750E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5" name="【児童館】&#10;一人当たり面積グラフ枠">
          <a:extLst>
            <a:ext uri="{FF2B5EF4-FFF2-40B4-BE49-F238E27FC236}">
              <a16:creationId xmlns:a16="http://schemas.microsoft.com/office/drawing/2014/main" id="{B8B6673C-1DAC-4E45-9C0A-9269985507D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71A68052-92A4-4B66-B795-3F88EC8B9B01}"/>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textlink="">
      <xdr:nvSpPr>
        <xdr:cNvPr id="707" name="【児童館】&#10;一人当たり面積最小値テキスト">
          <a:extLst>
            <a:ext uri="{FF2B5EF4-FFF2-40B4-BE49-F238E27FC236}">
              <a16:creationId xmlns:a16="http://schemas.microsoft.com/office/drawing/2014/main" id="{55162F71-7EAC-4007-A91F-F56E2E32D74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AB395719-DD19-431C-BBEB-DE2D6FD3BB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textlink="">
      <xdr:nvSpPr>
        <xdr:cNvPr id="709" name="【児童館】&#10;一人当たり面積最大値テキスト">
          <a:extLst>
            <a:ext uri="{FF2B5EF4-FFF2-40B4-BE49-F238E27FC236}">
              <a16:creationId xmlns:a16="http://schemas.microsoft.com/office/drawing/2014/main" id="{30E06BBE-E289-438C-A7AF-BF9DF5EE6D82}"/>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75795DB4-D313-4C80-9D17-17F751B71FA6}"/>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textlink="">
      <xdr:nvSpPr>
        <xdr:cNvPr id="711" name="【児童館】&#10;一人当たり面積平均値テキスト">
          <a:extLst>
            <a:ext uri="{FF2B5EF4-FFF2-40B4-BE49-F238E27FC236}">
              <a16:creationId xmlns:a16="http://schemas.microsoft.com/office/drawing/2014/main" id="{3FB71EDB-0BBC-4E33-975B-C2646CD6F3E4}"/>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textlink="">
      <xdr:nvSpPr>
        <xdr:cNvPr id="712" name="フローチャート: 判断 711">
          <a:extLst>
            <a:ext uri="{FF2B5EF4-FFF2-40B4-BE49-F238E27FC236}">
              <a16:creationId xmlns:a16="http://schemas.microsoft.com/office/drawing/2014/main" id="{2EA73EFA-EB51-437F-AF77-A4BC1EA81B98}"/>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textlink="">
      <xdr:nvSpPr>
        <xdr:cNvPr id="713" name="フローチャート: 判断 712">
          <a:extLst>
            <a:ext uri="{FF2B5EF4-FFF2-40B4-BE49-F238E27FC236}">
              <a16:creationId xmlns:a16="http://schemas.microsoft.com/office/drawing/2014/main" id="{C2E491E4-BEB1-4E1A-AEE5-8AC0DAC0913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textlink="">
      <xdr:nvSpPr>
        <xdr:cNvPr id="714" name="フローチャート: 判断 713">
          <a:extLst>
            <a:ext uri="{FF2B5EF4-FFF2-40B4-BE49-F238E27FC236}">
              <a16:creationId xmlns:a16="http://schemas.microsoft.com/office/drawing/2014/main" id="{F116CC6E-C94F-44E4-958E-54815A70345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textlink="">
      <xdr:nvSpPr>
        <xdr:cNvPr id="715" name="フローチャート: 判断 714">
          <a:extLst>
            <a:ext uri="{FF2B5EF4-FFF2-40B4-BE49-F238E27FC236}">
              <a16:creationId xmlns:a16="http://schemas.microsoft.com/office/drawing/2014/main" id="{63DD2B8A-34C2-42FD-AC42-1DDC19FFE63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textlink="">
      <xdr:nvSpPr>
        <xdr:cNvPr id="716" name="フローチャート: 判断 715">
          <a:extLst>
            <a:ext uri="{FF2B5EF4-FFF2-40B4-BE49-F238E27FC236}">
              <a16:creationId xmlns:a16="http://schemas.microsoft.com/office/drawing/2014/main" id="{0A53F313-97AC-459E-8FBB-2F192EFA95AA}"/>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7" name="テキスト ボックス 716">
          <a:extLst>
            <a:ext uri="{FF2B5EF4-FFF2-40B4-BE49-F238E27FC236}">
              <a16:creationId xmlns:a16="http://schemas.microsoft.com/office/drawing/2014/main" id="{E715BA10-ADEF-4326-A2F6-4E1FD10DD5C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8" name="テキスト ボックス 717">
          <a:extLst>
            <a:ext uri="{FF2B5EF4-FFF2-40B4-BE49-F238E27FC236}">
              <a16:creationId xmlns:a16="http://schemas.microsoft.com/office/drawing/2014/main" id="{9A35A41D-7958-49A2-9B0E-7C22E49FB5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9" name="テキスト ボックス 718">
          <a:extLst>
            <a:ext uri="{FF2B5EF4-FFF2-40B4-BE49-F238E27FC236}">
              <a16:creationId xmlns:a16="http://schemas.microsoft.com/office/drawing/2014/main" id="{F05B4190-106C-488C-8EAC-1EC71F16E2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20" name="テキスト ボックス 719">
          <a:extLst>
            <a:ext uri="{FF2B5EF4-FFF2-40B4-BE49-F238E27FC236}">
              <a16:creationId xmlns:a16="http://schemas.microsoft.com/office/drawing/2014/main" id="{65A7D4F9-D196-4C83-BF12-06B217D6B83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21" name="テキスト ボックス 720">
          <a:extLst>
            <a:ext uri="{FF2B5EF4-FFF2-40B4-BE49-F238E27FC236}">
              <a16:creationId xmlns:a16="http://schemas.microsoft.com/office/drawing/2014/main" id="{F34DEC2A-65DA-431D-87DD-F57A912692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textlink="">
      <xdr:nvSpPr>
        <xdr:cNvPr id="722" name="楕円 721">
          <a:extLst>
            <a:ext uri="{FF2B5EF4-FFF2-40B4-BE49-F238E27FC236}">
              <a16:creationId xmlns:a16="http://schemas.microsoft.com/office/drawing/2014/main" id="{A6EA1C44-6A33-40B9-AA21-847531DBF7CC}"/>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textlink="">
      <xdr:nvSpPr>
        <xdr:cNvPr id="723" name="【児童館】&#10;一人当たり面積該当値テキスト">
          <a:extLst>
            <a:ext uri="{FF2B5EF4-FFF2-40B4-BE49-F238E27FC236}">
              <a16:creationId xmlns:a16="http://schemas.microsoft.com/office/drawing/2014/main" id="{752BB5F3-6FA0-4200-9C72-F98A7D28911F}"/>
            </a:ext>
          </a:extLst>
        </xdr:cNvPr>
        <xdr:cNvSpPr txBox="1"/>
      </xdr:nvSpPr>
      <xdr:spPr>
        <a:xfrm>
          <a:off x="22199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textlink="">
      <xdr:nvSpPr>
        <xdr:cNvPr id="724" name="楕円 723">
          <a:extLst>
            <a:ext uri="{FF2B5EF4-FFF2-40B4-BE49-F238E27FC236}">
              <a16:creationId xmlns:a16="http://schemas.microsoft.com/office/drawing/2014/main" id="{0EBA2897-6008-4283-B08E-64DB55CE7161}"/>
            </a:ext>
          </a:extLst>
        </xdr:cNvPr>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133350</xdr:rowOff>
    </xdr:to>
    <xdr:cxnSp macro="">
      <xdr:nvCxnSpPr>
        <xdr:cNvPr id="725" name="直線コネクタ 724">
          <a:extLst>
            <a:ext uri="{FF2B5EF4-FFF2-40B4-BE49-F238E27FC236}">
              <a16:creationId xmlns:a16="http://schemas.microsoft.com/office/drawing/2014/main" id="{5F542B9F-E9A3-4399-B879-F778AD791D52}"/>
            </a:ext>
          </a:extLst>
        </xdr:cNvPr>
        <xdr:cNvCxnSpPr/>
      </xdr:nvCxnSpPr>
      <xdr:spPr>
        <a:xfrm>
          <a:off x="213233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textlink="">
      <xdr:nvSpPr>
        <xdr:cNvPr id="726" name="楕円 725">
          <a:extLst>
            <a:ext uri="{FF2B5EF4-FFF2-40B4-BE49-F238E27FC236}">
              <a16:creationId xmlns:a16="http://schemas.microsoft.com/office/drawing/2014/main" id="{51E97A57-7B74-4B28-96A2-714B34A3A278}"/>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152400</xdr:rowOff>
    </xdr:to>
    <xdr:cxnSp macro="">
      <xdr:nvCxnSpPr>
        <xdr:cNvPr id="727" name="直線コネクタ 726">
          <a:extLst>
            <a:ext uri="{FF2B5EF4-FFF2-40B4-BE49-F238E27FC236}">
              <a16:creationId xmlns:a16="http://schemas.microsoft.com/office/drawing/2014/main" id="{74985874-ACF3-4CAC-A8A9-A52ACF4DF3A6}"/>
            </a:ext>
          </a:extLst>
        </xdr:cNvPr>
        <xdr:cNvCxnSpPr/>
      </xdr:nvCxnSpPr>
      <xdr:spPr>
        <a:xfrm flipV="1">
          <a:off x="20434300" y="1436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textlink="">
      <xdr:nvSpPr>
        <xdr:cNvPr id="728" name="楕円 727">
          <a:extLst>
            <a:ext uri="{FF2B5EF4-FFF2-40B4-BE49-F238E27FC236}">
              <a16:creationId xmlns:a16="http://schemas.microsoft.com/office/drawing/2014/main" id="{8B1D7A1C-A312-40A3-8ADA-90568897306B}"/>
            </a:ext>
          </a:extLst>
        </xdr:cNvPr>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29" name="直線コネクタ 728">
          <a:extLst>
            <a:ext uri="{FF2B5EF4-FFF2-40B4-BE49-F238E27FC236}">
              <a16:creationId xmlns:a16="http://schemas.microsoft.com/office/drawing/2014/main" id="{95A0A4B1-7EAF-42C6-B6B5-380244E624BE}"/>
            </a:ext>
          </a:extLst>
        </xdr:cNvPr>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textlink="">
      <xdr:nvSpPr>
        <xdr:cNvPr id="730" name="楕円 729">
          <a:extLst>
            <a:ext uri="{FF2B5EF4-FFF2-40B4-BE49-F238E27FC236}">
              <a16:creationId xmlns:a16="http://schemas.microsoft.com/office/drawing/2014/main" id="{438959D3-9DD7-4D39-9677-FAC7992E9AE1}"/>
            </a:ext>
          </a:extLst>
        </xdr:cNvPr>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31" name="直線コネクタ 730">
          <a:extLst>
            <a:ext uri="{FF2B5EF4-FFF2-40B4-BE49-F238E27FC236}">
              <a16:creationId xmlns:a16="http://schemas.microsoft.com/office/drawing/2014/main" id="{9CD6B1A9-43D2-4E97-A425-4EE932E861FB}"/>
            </a:ext>
          </a:extLst>
        </xdr:cNvPr>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textlink="">
      <xdr:nvSpPr>
        <xdr:cNvPr id="732" name="n_1aveValue【児童館】&#10;一人当たり面積">
          <a:extLst>
            <a:ext uri="{FF2B5EF4-FFF2-40B4-BE49-F238E27FC236}">
              <a16:creationId xmlns:a16="http://schemas.microsoft.com/office/drawing/2014/main" id="{5EE39FBD-0AA0-4EE0-9006-E430AA49C9D1}"/>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textlink="">
      <xdr:nvSpPr>
        <xdr:cNvPr id="733" name="n_2aveValue【児童館】&#10;一人当たり面積">
          <a:extLst>
            <a:ext uri="{FF2B5EF4-FFF2-40B4-BE49-F238E27FC236}">
              <a16:creationId xmlns:a16="http://schemas.microsoft.com/office/drawing/2014/main" id="{8E134A16-D68C-4513-96A5-3209FFAB2FE5}"/>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textlink="">
      <xdr:nvSpPr>
        <xdr:cNvPr id="734" name="n_3aveValue【児童館】&#10;一人当たり面積">
          <a:extLst>
            <a:ext uri="{FF2B5EF4-FFF2-40B4-BE49-F238E27FC236}">
              <a16:creationId xmlns:a16="http://schemas.microsoft.com/office/drawing/2014/main" id="{1C467CE5-CA12-4D2A-AA3B-6CA1C199DC4D}"/>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textlink="">
      <xdr:nvSpPr>
        <xdr:cNvPr id="735" name="n_4aveValue【児童館】&#10;一人当たり面積">
          <a:extLst>
            <a:ext uri="{FF2B5EF4-FFF2-40B4-BE49-F238E27FC236}">
              <a16:creationId xmlns:a16="http://schemas.microsoft.com/office/drawing/2014/main" id="{9A658A9A-8F8B-4636-A70A-6AD68CBCF72A}"/>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29227</xdr:rowOff>
    </xdr:from>
    <xdr:ext cx="469744" cy="259045"/>
    <xdr:sp textlink="">
      <xdr:nvSpPr>
        <xdr:cNvPr id="736" name="n_1mainValue【児童館】&#10;一人当たり面積">
          <a:extLst>
            <a:ext uri="{FF2B5EF4-FFF2-40B4-BE49-F238E27FC236}">
              <a16:creationId xmlns:a16="http://schemas.microsoft.com/office/drawing/2014/main" id="{A501F1A4-2A6D-4DE2-B704-57D6E3EF54B7}"/>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textlink="">
      <xdr:nvSpPr>
        <xdr:cNvPr id="737" name="n_2mainValue【児童館】&#10;一人当たり面積">
          <a:extLst>
            <a:ext uri="{FF2B5EF4-FFF2-40B4-BE49-F238E27FC236}">
              <a16:creationId xmlns:a16="http://schemas.microsoft.com/office/drawing/2014/main" id="{1B63B850-6D43-4E64-95E8-0EB52945758C}"/>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textlink="">
      <xdr:nvSpPr>
        <xdr:cNvPr id="738" name="n_3mainValue【児童館】&#10;一人当たり面積">
          <a:extLst>
            <a:ext uri="{FF2B5EF4-FFF2-40B4-BE49-F238E27FC236}">
              <a16:creationId xmlns:a16="http://schemas.microsoft.com/office/drawing/2014/main" id="{C52CCABB-C216-4650-8320-24DD0C9D2E55}"/>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textlink="">
      <xdr:nvSpPr>
        <xdr:cNvPr id="739" name="n_4mainValue【児童館】&#10;一人当たり面積">
          <a:extLst>
            <a:ext uri="{FF2B5EF4-FFF2-40B4-BE49-F238E27FC236}">
              <a16:creationId xmlns:a16="http://schemas.microsoft.com/office/drawing/2014/main" id="{966C2636-E8A5-43E6-8CF2-292FFBFE38FB}"/>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40" name="正方形/長方形 739">
          <a:extLst>
            <a:ext uri="{FF2B5EF4-FFF2-40B4-BE49-F238E27FC236}">
              <a16:creationId xmlns:a16="http://schemas.microsoft.com/office/drawing/2014/main" id="{F4F5F2C4-9BA3-46A6-BD5D-513D817B4FD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41" name="正方形/長方形 740">
          <a:extLst>
            <a:ext uri="{FF2B5EF4-FFF2-40B4-BE49-F238E27FC236}">
              <a16:creationId xmlns:a16="http://schemas.microsoft.com/office/drawing/2014/main" id="{663F242E-072D-4B5D-BBF8-CAFF3F38CC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42" name="正方形/長方形 741">
          <a:extLst>
            <a:ext uri="{FF2B5EF4-FFF2-40B4-BE49-F238E27FC236}">
              <a16:creationId xmlns:a16="http://schemas.microsoft.com/office/drawing/2014/main" id="{7A1F8FAE-BC19-4019-A9C5-6ED36CC9DE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3" name="正方形/長方形 742">
          <a:extLst>
            <a:ext uri="{FF2B5EF4-FFF2-40B4-BE49-F238E27FC236}">
              <a16:creationId xmlns:a16="http://schemas.microsoft.com/office/drawing/2014/main" id="{4329A188-5C0B-41A9-86C7-7E2F39F867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4" name="正方形/長方形 743">
          <a:extLst>
            <a:ext uri="{FF2B5EF4-FFF2-40B4-BE49-F238E27FC236}">
              <a16:creationId xmlns:a16="http://schemas.microsoft.com/office/drawing/2014/main" id="{3A934D4F-B62F-4670-B85E-179064BE0DF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5" name="正方形/長方形 744">
          <a:extLst>
            <a:ext uri="{FF2B5EF4-FFF2-40B4-BE49-F238E27FC236}">
              <a16:creationId xmlns:a16="http://schemas.microsoft.com/office/drawing/2014/main" id="{2A31D71A-C3E3-4B99-BC48-1EFE55B872D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6" name="正方形/長方形 745">
          <a:extLst>
            <a:ext uri="{FF2B5EF4-FFF2-40B4-BE49-F238E27FC236}">
              <a16:creationId xmlns:a16="http://schemas.microsoft.com/office/drawing/2014/main" id="{BA25A709-18FF-4736-B344-19051FEB44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7" name="正方形/長方形 746">
          <a:extLst>
            <a:ext uri="{FF2B5EF4-FFF2-40B4-BE49-F238E27FC236}">
              <a16:creationId xmlns:a16="http://schemas.microsoft.com/office/drawing/2014/main" id="{245EB7E6-968A-4395-998E-6144B39796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8" name="テキスト ボックス 747">
          <a:extLst>
            <a:ext uri="{FF2B5EF4-FFF2-40B4-BE49-F238E27FC236}">
              <a16:creationId xmlns:a16="http://schemas.microsoft.com/office/drawing/2014/main" id="{7881DB93-0FBF-4FB1-BB8F-135722F35D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D456C1B-C0BC-4428-9BA5-73E945EA91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50" name="テキスト ボックス 749">
          <a:extLst>
            <a:ext uri="{FF2B5EF4-FFF2-40B4-BE49-F238E27FC236}">
              <a16:creationId xmlns:a16="http://schemas.microsoft.com/office/drawing/2014/main" id="{A906E44F-1A6E-4601-8E2A-B072E9504F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BB4E721-F7D5-4EDC-838A-02B8E5ABCA4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752" name="テキスト ボックス 751">
          <a:extLst>
            <a:ext uri="{FF2B5EF4-FFF2-40B4-BE49-F238E27FC236}">
              <a16:creationId xmlns:a16="http://schemas.microsoft.com/office/drawing/2014/main" id="{3F233EDC-467C-4519-BC86-CF030B7AA34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92F6AAC-FB31-4AA0-8680-7FE24D0E02C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754" name="テキスト ボックス 753">
          <a:extLst>
            <a:ext uri="{FF2B5EF4-FFF2-40B4-BE49-F238E27FC236}">
              <a16:creationId xmlns:a16="http://schemas.microsoft.com/office/drawing/2014/main" id="{7266EC59-D62B-4FFE-A1F8-7F5B564854F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846D757F-8B73-4A5A-B551-5467FFA8115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756" name="テキスト ボックス 755">
          <a:extLst>
            <a:ext uri="{FF2B5EF4-FFF2-40B4-BE49-F238E27FC236}">
              <a16:creationId xmlns:a16="http://schemas.microsoft.com/office/drawing/2014/main" id="{8C898345-3DBA-4EEE-94CE-D7C4DA3D15F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311493A-9EE7-4D9A-9110-ED3D2F61409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758" name="テキスト ボックス 757">
          <a:extLst>
            <a:ext uri="{FF2B5EF4-FFF2-40B4-BE49-F238E27FC236}">
              <a16:creationId xmlns:a16="http://schemas.microsoft.com/office/drawing/2014/main" id="{9212398D-7584-48CD-AA64-48576F876C7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7F59A236-C85B-46A1-9902-EA238594D1C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760" name="テキスト ボックス 759">
          <a:extLst>
            <a:ext uri="{FF2B5EF4-FFF2-40B4-BE49-F238E27FC236}">
              <a16:creationId xmlns:a16="http://schemas.microsoft.com/office/drawing/2014/main" id="{E57EECF5-B224-46E1-814C-3FD76952A11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DB019ACC-5F4A-4BF1-895B-D7442BC8C2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762" name="テキスト ボックス 761">
          <a:extLst>
            <a:ext uri="{FF2B5EF4-FFF2-40B4-BE49-F238E27FC236}">
              <a16:creationId xmlns:a16="http://schemas.microsoft.com/office/drawing/2014/main" id="{1AC84E75-1D02-4C6A-A547-D6E7600A52B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763" name="【公民館】&#10;有形固定資産減価償却率グラフ枠">
          <a:extLst>
            <a:ext uri="{FF2B5EF4-FFF2-40B4-BE49-F238E27FC236}">
              <a16:creationId xmlns:a16="http://schemas.microsoft.com/office/drawing/2014/main" id="{EB18C4D3-B3C2-4246-B492-B94758A7487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9BDB8592-6467-4718-92A8-9EB8AE9F896D}"/>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765" name="【公民館】&#10;有形固定資産減価償却率最小値テキスト">
          <a:extLst>
            <a:ext uri="{FF2B5EF4-FFF2-40B4-BE49-F238E27FC236}">
              <a16:creationId xmlns:a16="http://schemas.microsoft.com/office/drawing/2014/main" id="{4B046AC2-EF5F-474C-A1F7-48657558B68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11713AFB-A30A-4AE3-B98E-29F7B3EE09C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textlink="">
      <xdr:nvSpPr>
        <xdr:cNvPr id="767" name="【公民館】&#10;有形固定資産減価償却率最大値テキスト">
          <a:extLst>
            <a:ext uri="{FF2B5EF4-FFF2-40B4-BE49-F238E27FC236}">
              <a16:creationId xmlns:a16="http://schemas.microsoft.com/office/drawing/2014/main" id="{36C5C4AD-CC4C-460B-87E8-9ACD2CB4C6FD}"/>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153C8EB8-0CC2-4DAF-8975-E6CE9201F174}"/>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textlink="">
      <xdr:nvSpPr>
        <xdr:cNvPr id="769" name="【公民館】&#10;有形固定資産減価償却率平均値テキスト">
          <a:extLst>
            <a:ext uri="{FF2B5EF4-FFF2-40B4-BE49-F238E27FC236}">
              <a16:creationId xmlns:a16="http://schemas.microsoft.com/office/drawing/2014/main" id="{75E0EDA7-5DC4-431C-945D-52425867368E}"/>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textlink="">
      <xdr:nvSpPr>
        <xdr:cNvPr id="770" name="フローチャート: 判断 769">
          <a:extLst>
            <a:ext uri="{FF2B5EF4-FFF2-40B4-BE49-F238E27FC236}">
              <a16:creationId xmlns:a16="http://schemas.microsoft.com/office/drawing/2014/main" id="{2C444634-C446-4E63-95BC-601A2BBFBE03}"/>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textlink="">
      <xdr:nvSpPr>
        <xdr:cNvPr id="771" name="フローチャート: 判断 770">
          <a:extLst>
            <a:ext uri="{FF2B5EF4-FFF2-40B4-BE49-F238E27FC236}">
              <a16:creationId xmlns:a16="http://schemas.microsoft.com/office/drawing/2014/main" id="{6A818274-6A6C-449C-BC68-5FAD9571CE9F}"/>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textlink="">
      <xdr:nvSpPr>
        <xdr:cNvPr id="772" name="フローチャート: 判断 771">
          <a:extLst>
            <a:ext uri="{FF2B5EF4-FFF2-40B4-BE49-F238E27FC236}">
              <a16:creationId xmlns:a16="http://schemas.microsoft.com/office/drawing/2014/main" id="{F39BB583-014C-4049-9D80-D5A728378EFA}"/>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773" name="フローチャート: 判断 772">
          <a:extLst>
            <a:ext uri="{FF2B5EF4-FFF2-40B4-BE49-F238E27FC236}">
              <a16:creationId xmlns:a16="http://schemas.microsoft.com/office/drawing/2014/main" id="{F447827B-43E7-4574-863E-DB493BC60E5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textlink="">
      <xdr:nvSpPr>
        <xdr:cNvPr id="774" name="フローチャート: 判断 773">
          <a:extLst>
            <a:ext uri="{FF2B5EF4-FFF2-40B4-BE49-F238E27FC236}">
              <a16:creationId xmlns:a16="http://schemas.microsoft.com/office/drawing/2014/main" id="{A61FB494-5856-4C49-893E-BA808925163D}"/>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5" name="テキスト ボックス 774">
          <a:extLst>
            <a:ext uri="{FF2B5EF4-FFF2-40B4-BE49-F238E27FC236}">
              <a16:creationId xmlns:a16="http://schemas.microsoft.com/office/drawing/2014/main" id="{C9F0760F-DC3A-4941-B62B-40AC93839D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6" name="テキスト ボックス 775">
          <a:extLst>
            <a:ext uri="{FF2B5EF4-FFF2-40B4-BE49-F238E27FC236}">
              <a16:creationId xmlns:a16="http://schemas.microsoft.com/office/drawing/2014/main" id="{608C3E60-2127-4A6B-97BD-3F1D65CB2F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7" name="テキスト ボックス 776">
          <a:extLst>
            <a:ext uri="{FF2B5EF4-FFF2-40B4-BE49-F238E27FC236}">
              <a16:creationId xmlns:a16="http://schemas.microsoft.com/office/drawing/2014/main" id="{611B4507-1371-4E99-A7A6-51707F9305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8" name="テキスト ボックス 777">
          <a:extLst>
            <a:ext uri="{FF2B5EF4-FFF2-40B4-BE49-F238E27FC236}">
              <a16:creationId xmlns:a16="http://schemas.microsoft.com/office/drawing/2014/main" id="{829D9E91-6C71-4405-B48D-874656A9D7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9" name="テキスト ボックス 778">
          <a:extLst>
            <a:ext uri="{FF2B5EF4-FFF2-40B4-BE49-F238E27FC236}">
              <a16:creationId xmlns:a16="http://schemas.microsoft.com/office/drawing/2014/main" id="{B51D3DE4-619E-42DC-953C-55A4C19763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132080</xdr:rowOff>
    </xdr:from>
    <xdr:to>
      <xdr:col>85</xdr:col>
      <xdr:colOff>177800</xdr:colOff>
      <xdr:row>107</xdr:row>
      <xdr:rowOff>62230</xdr:rowOff>
    </xdr:to>
    <xdr:sp textlink="">
      <xdr:nvSpPr>
        <xdr:cNvPr id="780" name="楕円 779">
          <a:extLst>
            <a:ext uri="{FF2B5EF4-FFF2-40B4-BE49-F238E27FC236}">
              <a16:creationId xmlns:a16="http://schemas.microsoft.com/office/drawing/2014/main" id="{8F809144-ADB7-48D8-ADFF-28A1D191ECA8}"/>
            </a:ext>
          </a:extLst>
        </xdr:cNvPr>
        <xdr:cNvSpPr/>
      </xdr:nvSpPr>
      <xdr:spPr>
        <a:xfrm>
          <a:off x="16268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110507</xdr:rowOff>
    </xdr:from>
    <xdr:ext cx="405111" cy="259045"/>
    <xdr:sp textlink="">
      <xdr:nvSpPr>
        <xdr:cNvPr id="781" name="【公民館】&#10;有形固定資産減価償却率該当値テキスト">
          <a:extLst>
            <a:ext uri="{FF2B5EF4-FFF2-40B4-BE49-F238E27FC236}">
              <a16:creationId xmlns:a16="http://schemas.microsoft.com/office/drawing/2014/main" id="{5FBB765C-762F-4895-909B-7AEC3E227C4A}"/>
            </a:ext>
          </a:extLst>
        </xdr:cNvPr>
        <xdr:cNvSpPr txBox="1"/>
      </xdr:nvSpPr>
      <xdr:spPr>
        <a:xfrm>
          <a:off x="16357600"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86361</xdr:rowOff>
    </xdr:from>
    <xdr:to>
      <xdr:col>81</xdr:col>
      <xdr:colOff>101600</xdr:colOff>
      <xdr:row>107</xdr:row>
      <xdr:rowOff>16511</xdr:rowOff>
    </xdr:to>
    <xdr:sp textlink="">
      <xdr:nvSpPr>
        <xdr:cNvPr id="782" name="楕円 781">
          <a:extLst>
            <a:ext uri="{FF2B5EF4-FFF2-40B4-BE49-F238E27FC236}">
              <a16:creationId xmlns:a16="http://schemas.microsoft.com/office/drawing/2014/main" id="{D82B67BA-31BB-4EBB-A734-AA1FFCFEE36D}"/>
            </a:ext>
          </a:extLst>
        </xdr:cNvPr>
        <xdr:cNvSpPr/>
      </xdr:nvSpPr>
      <xdr:spPr>
        <a:xfrm>
          <a:off x="15430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137161</xdr:rowOff>
    </xdr:from>
    <xdr:to>
      <xdr:col>85</xdr:col>
      <xdr:colOff>127000</xdr:colOff>
      <xdr:row>107</xdr:row>
      <xdr:rowOff>11430</xdr:rowOff>
    </xdr:to>
    <xdr:cxnSp macro="">
      <xdr:nvCxnSpPr>
        <xdr:cNvPr id="783" name="直線コネクタ 782">
          <a:extLst>
            <a:ext uri="{FF2B5EF4-FFF2-40B4-BE49-F238E27FC236}">
              <a16:creationId xmlns:a16="http://schemas.microsoft.com/office/drawing/2014/main" id="{5B280FC8-4592-4D78-B8B6-6D5A131E20F3}"/>
            </a:ext>
          </a:extLst>
        </xdr:cNvPr>
        <xdr:cNvCxnSpPr/>
      </xdr:nvCxnSpPr>
      <xdr:spPr>
        <a:xfrm>
          <a:off x="15481300" y="183108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118745</xdr:rowOff>
    </xdr:from>
    <xdr:to>
      <xdr:col>76</xdr:col>
      <xdr:colOff>165100</xdr:colOff>
      <xdr:row>107</xdr:row>
      <xdr:rowOff>48895</xdr:rowOff>
    </xdr:to>
    <xdr:sp textlink="">
      <xdr:nvSpPr>
        <xdr:cNvPr id="784" name="楕円 783">
          <a:extLst>
            <a:ext uri="{FF2B5EF4-FFF2-40B4-BE49-F238E27FC236}">
              <a16:creationId xmlns:a16="http://schemas.microsoft.com/office/drawing/2014/main" id="{C03A94FF-68BD-46FF-91E8-F48F2B0FBB74}"/>
            </a:ext>
          </a:extLst>
        </xdr:cNvPr>
        <xdr:cNvSpPr/>
      </xdr:nvSpPr>
      <xdr:spPr>
        <a:xfrm>
          <a:off x="14541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137161</xdr:rowOff>
    </xdr:from>
    <xdr:to>
      <xdr:col>81</xdr:col>
      <xdr:colOff>50800</xdr:colOff>
      <xdr:row>106</xdr:row>
      <xdr:rowOff>169545</xdr:rowOff>
    </xdr:to>
    <xdr:cxnSp macro="">
      <xdr:nvCxnSpPr>
        <xdr:cNvPr id="785" name="直線コネクタ 784">
          <a:extLst>
            <a:ext uri="{FF2B5EF4-FFF2-40B4-BE49-F238E27FC236}">
              <a16:creationId xmlns:a16="http://schemas.microsoft.com/office/drawing/2014/main" id="{65F12770-2C30-4ADC-8FEC-FE80704ACAFC}"/>
            </a:ext>
          </a:extLst>
        </xdr:cNvPr>
        <xdr:cNvCxnSpPr/>
      </xdr:nvCxnSpPr>
      <xdr:spPr>
        <a:xfrm flipV="1">
          <a:off x="14592300" y="183108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78739</xdr:rowOff>
    </xdr:from>
    <xdr:to>
      <xdr:col>72</xdr:col>
      <xdr:colOff>38100</xdr:colOff>
      <xdr:row>108</xdr:row>
      <xdr:rowOff>8889</xdr:rowOff>
    </xdr:to>
    <xdr:sp textlink="">
      <xdr:nvSpPr>
        <xdr:cNvPr id="786" name="楕円 785">
          <a:extLst>
            <a:ext uri="{FF2B5EF4-FFF2-40B4-BE49-F238E27FC236}">
              <a16:creationId xmlns:a16="http://schemas.microsoft.com/office/drawing/2014/main" id="{EE47E0E6-0330-41C3-B6DC-4673B23C765E}"/>
            </a:ext>
          </a:extLst>
        </xdr:cNvPr>
        <xdr:cNvSpPr/>
      </xdr:nvSpPr>
      <xdr:spPr>
        <a:xfrm>
          <a:off x="13652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169545</xdr:rowOff>
    </xdr:from>
    <xdr:to>
      <xdr:col>76</xdr:col>
      <xdr:colOff>114300</xdr:colOff>
      <xdr:row>107</xdr:row>
      <xdr:rowOff>129539</xdr:rowOff>
    </xdr:to>
    <xdr:cxnSp macro="">
      <xdr:nvCxnSpPr>
        <xdr:cNvPr id="787" name="直線コネクタ 786">
          <a:extLst>
            <a:ext uri="{FF2B5EF4-FFF2-40B4-BE49-F238E27FC236}">
              <a16:creationId xmlns:a16="http://schemas.microsoft.com/office/drawing/2014/main" id="{1EBFD06F-8385-48C5-8328-782B3EB1ACA3}"/>
            </a:ext>
          </a:extLst>
        </xdr:cNvPr>
        <xdr:cNvCxnSpPr/>
      </xdr:nvCxnSpPr>
      <xdr:spPr>
        <a:xfrm flipV="1">
          <a:off x="13703300" y="183432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38736</xdr:rowOff>
    </xdr:from>
    <xdr:to>
      <xdr:col>67</xdr:col>
      <xdr:colOff>101600</xdr:colOff>
      <xdr:row>107</xdr:row>
      <xdr:rowOff>140336</xdr:rowOff>
    </xdr:to>
    <xdr:sp textlink="">
      <xdr:nvSpPr>
        <xdr:cNvPr id="788" name="楕円 787">
          <a:extLst>
            <a:ext uri="{FF2B5EF4-FFF2-40B4-BE49-F238E27FC236}">
              <a16:creationId xmlns:a16="http://schemas.microsoft.com/office/drawing/2014/main" id="{BBD14BEA-EA9F-4351-B5AE-D3D168F2D82F}"/>
            </a:ext>
          </a:extLst>
        </xdr:cNvPr>
        <xdr:cNvSpPr/>
      </xdr:nvSpPr>
      <xdr:spPr>
        <a:xfrm>
          <a:off x="12763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89536</xdr:rowOff>
    </xdr:from>
    <xdr:to>
      <xdr:col>71</xdr:col>
      <xdr:colOff>177800</xdr:colOff>
      <xdr:row>107</xdr:row>
      <xdr:rowOff>129539</xdr:rowOff>
    </xdr:to>
    <xdr:cxnSp macro="">
      <xdr:nvCxnSpPr>
        <xdr:cNvPr id="789" name="直線コネクタ 788">
          <a:extLst>
            <a:ext uri="{FF2B5EF4-FFF2-40B4-BE49-F238E27FC236}">
              <a16:creationId xmlns:a16="http://schemas.microsoft.com/office/drawing/2014/main" id="{BDB1BDD2-618F-4CB2-B7BF-287F37B72BBD}"/>
            </a:ext>
          </a:extLst>
        </xdr:cNvPr>
        <xdr:cNvCxnSpPr/>
      </xdr:nvCxnSpPr>
      <xdr:spPr>
        <a:xfrm>
          <a:off x="12814300" y="184346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textlink="">
      <xdr:nvSpPr>
        <xdr:cNvPr id="790" name="n_1aveValue【公民館】&#10;有形固定資産減価償却率">
          <a:extLst>
            <a:ext uri="{FF2B5EF4-FFF2-40B4-BE49-F238E27FC236}">
              <a16:creationId xmlns:a16="http://schemas.microsoft.com/office/drawing/2014/main" id="{E15177B0-10C4-4C37-9C3B-2AA2DA75769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textlink="">
      <xdr:nvSpPr>
        <xdr:cNvPr id="791" name="n_2aveValue【公民館】&#10;有形固定資産減価償却率">
          <a:extLst>
            <a:ext uri="{FF2B5EF4-FFF2-40B4-BE49-F238E27FC236}">
              <a16:creationId xmlns:a16="http://schemas.microsoft.com/office/drawing/2014/main" id="{3ACCE38D-B14D-455F-85DA-D37C4493F407}"/>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textlink="">
      <xdr:nvSpPr>
        <xdr:cNvPr id="792" name="n_3aveValue【公民館】&#10;有形固定資産減価償却率">
          <a:extLst>
            <a:ext uri="{FF2B5EF4-FFF2-40B4-BE49-F238E27FC236}">
              <a16:creationId xmlns:a16="http://schemas.microsoft.com/office/drawing/2014/main" id="{1EAE069F-7EA5-4D9F-A15B-ECE941158DB4}"/>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textlink="">
      <xdr:nvSpPr>
        <xdr:cNvPr id="793" name="n_4aveValue【公民館】&#10;有形固定資産減価償却率">
          <a:extLst>
            <a:ext uri="{FF2B5EF4-FFF2-40B4-BE49-F238E27FC236}">
              <a16:creationId xmlns:a16="http://schemas.microsoft.com/office/drawing/2014/main" id="{1428F2ED-9AB3-4383-BB22-531AF4469E4B}"/>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7638</xdr:rowOff>
    </xdr:from>
    <xdr:ext cx="405111" cy="259045"/>
    <xdr:sp textlink="">
      <xdr:nvSpPr>
        <xdr:cNvPr id="794" name="n_1mainValue【公民館】&#10;有形固定資産減価償却率">
          <a:extLst>
            <a:ext uri="{FF2B5EF4-FFF2-40B4-BE49-F238E27FC236}">
              <a16:creationId xmlns:a16="http://schemas.microsoft.com/office/drawing/2014/main" id="{ED45B4DB-7D66-41A9-BFCF-37641E2EE6E9}"/>
            </a:ext>
          </a:extLst>
        </xdr:cNvPr>
        <xdr:cNvSpPr txBox="1"/>
      </xdr:nvSpPr>
      <xdr:spPr>
        <a:xfrm>
          <a:off x="152660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40022</xdr:rowOff>
    </xdr:from>
    <xdr:ext cx="405111" cy="259045"/>
    <xdr:sp textlink="">
      <xdr:nvSpPr>
        <xdr:cNvPr id="795" name="n_2mainValue【公民館】&#10;有形固定資産減価償却率">
          <a:extLst>
            <a:ext uri="{FF2B5EF4-FFF2-40B4-BE49-F238E27FC236}">
              <a16:creationId xmlns:a16="http://schemas.microsoft.com/office/drawing/2014/main" id="{DC108461-937C-4C83-A137-30770C600ABB}"/>
            </a:ext>
          </a:extLst>
        </xdr:cNvPr>
        <xdr:cNvSpPr txBox="1"/>
      </xdr:nvSpPr>
      <xdr:spPr>
        <a:xfrm>
          <a:off x="143897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xdr:rowOff>
    </xdr:from>
    <xdr:ext cx="405111" cy="259045"/>
    <xdr:sp textlink="">
      <xdr:nvSpPr>
        <xdr:cNvPr id="796" name="n_3mainValue【公民館】&#10;有形固定資産減価償却率">
          <a:extLst>
            <a:ext uri="{FF2B5EF4-FFF2-40B4-BE49-F238E27FC236}">
              <a16:creationId xmlns:a16="http://schemas.microsoft.com/office/drawing/2014/main" id="{31842B74-769D-407D-87DC-3E9C613D468B}"/>
            </a:ext>
          </a:extLst>
        </xdr:cNvPr>
        <xdr:cNvSpPr txBox="1"/>
      </xdr:nvSpPr>
      <xdr:spPr>
        <a:xfrm>
          <a:off x="135007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131463</xdr:rowOff>
    </xdr:from>
    <xdr:ext cx="405111" cy="259045"/>
    <xdr:sp textlink="">
      <xdr:nvSpPr>
        <xdr:cNvPr id="797" name="n_4mainValue【公民館】&#10;有形固定資産減価償却率">
          <a:extLst>
            <a:ext uri="{FF2B5EF4-FFF2-40B4-BE49-F238E27FC236}">
              <a16:creationId xmlns:a16="http://schemas.microsoft.com/office/drawing/2014/main" id="{FFBA0841-F2D8-46F8-BD5E-F539798D71CB}"/>
            </a:ext>
          </a:extLst>
        </xdr:cNvPr>
        <xdr:cNvSpPr txBox="1"/>
      </xdr:nvSpPr>
      <xdr:spPr>
        <a:xfrm>
          <a:off x="12611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8" name="正方形/長方形 797">
          <a:extLst>
            <a:ext uri="{FF2B5EF4-FFF2-40B4-BE49-F238E27FC236}">
              <a16:creationId xmlns:a16="http://schemas.microsoft.com/office/drawing/2014/main" id="{CE8AF14D-1974-47C4-B413-8749798F57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9" name="正方形/長方形 798">
          <a:extLst>
            <a:ext uri="{FF2B5EF4-FFF2-40B4-BE49-F238E27FC236}">
              <a16:creationId xmlns:a16="http://schemas.microsoft.com/office/drawing/2014/main" id="{1EA83284-B4B8-40B9-8CDD-A49CB4E14B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00" name="正方形/長方形 799">
          <a:extLst>
            <a:ext uri="{FF2B5EF4-FFF2-40B4-BE49-F238E27FC236}">
              <a16:creationId xmlns:a16="http://schemas.microsoft.com/office/drawing/2014/main" id="{1A3AC7B0-128D-4927-9A59-006DEA2CDF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01" name="正方形/長方形 800">
          <a:extLst>
            <a:ext uri="{FF2B5EF4-FFF2-40B4-BE49-F238E27FC236}">
              <a16:creationId xmlns:a16="http://schemas.microsoft.com/office/drawing/2014/main" id="{80C5FB04-9383-450F-924C-6045C13FEF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2" name="正方形/長方形 801">
          <a:extLst>
            <a:ext uri="{FF2B5EF4-FFF2-40B4-BE49-F238E27FC236}">
              <a16:creationId xmlns:a16="http://schemas.microsoft.com/office/drawing/2014/main" id="{BA4CF6D2-EBC4-4203-85FB-0A40F85C4D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3" name="正方形/長方形 802">
          <a:extLst>
            <a:ext uri="{FF2B5EF4-FFF2-40B4-BE49-F238E27FC236}">
              <a16:creationId xmlns:a16="http://schemas.microsoft.com/office/drawing/2014/main" id="{8324F4AB-8BC7-4499-AF73-B39ADB9066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4" name="正方形/長方形 803">
          <a:extLst>
            <a:ext uri="{FF2B5EF4-FFF2-40B4-BE49-F238E27FC236}">
              <a16:creationId xmlns:a16="http://schemas.microsoft.com/office/drawing/2014/main" id="{CD68E69B-43F6-4B3B-A39F-721FCBE0835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5" name="正方形/長方形 804">
          <a:extLst>
            <a:ext uri="{FF2B5EF4-FFF2-40B4-BE49-F238E27FC236}">
              <a16:creationId xmlns:a16="http://schemas.microsoft.com/office/drawing/2014/main" id="{94645147-42D3-4331-A4BD-0515B9A1B9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6" name="テキスト ボックス 805">
          <a:extLst>
            <a:ext uri="{FF2B5EF4-FFF2-40B4-BE49-F238E27FC236}">
              <a16:creationId xmlns:a16="http://schemas.microsoft.com/office/drawing/2014/main" id="{DBB30DA7-1A0A-4BD3-BB46-EF5B86D146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F9BA9729-CE18-419F-A8C3-529E2C2C661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43DC9F4E-A9DD-460A-975E-21FBEBADAAB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809" name="テキスト ボックス 808">
          <a:extLst>
            <a:ext uri="{FF2B5EF4-FFF2-40B4-BE49-F238E27FC236}">
              <a16:creationId xmlns:a16="http://schemas.microsoft.com/office/drawing/2014/main" id="{5D2142FF-C98C-4DA6-A2F5-5F5B39A82AC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A3176F8F-C5B5-4779-9721-4FB4ADDA56B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811" name="テキスト ボックス 810">
          <a:extLst>
            <a:ext uri="{FF2B5EF4-FFF2-40B4-BE49-F238E27FC236}">
              <a16:creationId xmlns:a16="http://schemas.microsoft.com/office/drawing/2014/main" id="{0A7266AA-D2C1-433A-BA99-E9565A28DDB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CFA46CA6-7975-4BFF-B33F-27C54D9E7C4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813" name="テキスト ボックス 812">
          <a:extLst>
            <a:ext uri="{FF2B5EF4-FFF2-40B4-BE49-F238E27FC236}">
              <a16:creationId xmlns:a16="http://schemas.microsoft.com/office/drawing/2014/main" id="{00F03FDD-F521-4230-95E3-CB59E7F598F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F9EBB2AE-154B-4175-9EBB-58EDE1B0B49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815" name="テキスト ボックス 814">
          <a:extLst>
            <a:ext uri="{FF2B5EF4-FFF2-40B4-BE49-F238E27FC236}">
              <a16:creationId xmlns:a16="http://schemas.microsoft.com/office/drawing/2014/main" id="{BCCBFBF5-BC50-4B58-9937-DCC42567BCF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8CBB8A13-434B-44FB-AFCE-20B6F831D5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7" name="テキスト ボックス 816">
          <a:extLst>
            <a:ext uri="{FF2B5EF4-FFF2-40B4-BE49-F238E27FC236}">
              <a16:creationId xmlns:a16="http://schemas.microsoft.com/office/drawing/2014/main" id="{B12CC421-9A99-4AC9-A5F4-179BED1E355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18" name="【公民館】&#10;一人当たり面積グラフ枠">
          <a:extLst>
            <a:ext uri="{FF2B5EF4-FFF2-40B4-BE49-F238E27FC236}">
              <a16:creationId xmlns:a16="http://schemas.microsoft.com/office/drawing/2014/main" id="{1F4E7C9C-2582-4951-85E8-0716A22617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62E0403B-9B2E-495E-A76E-874CD3BA36BA}"/>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820" name="【公民館】&#10;一人当たり面積最小値テキスト">
          <a:extLst>
            <a:ext uri="{FF2B5EF4-FFF2-40B4-BE49-F238E27FC236}">
              <a16:creationId xmlns:a16="http://schemas.microsoft.com/office/drawing/2014/main" id="{F21A7CE5-65E0-4E47-964E-81505CE8852E}"/>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F8F3DE1D-0AA7-4731-B882-ECCA3150809D}"/>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textlink="">
      <xdr:nvSpPr>
        <xdr:cNvPr id="822" name="【公民館】&#10;一人当たり面積最大値テキスト">
          <a:extLst>
            <a:ext uri="{FF2B5EF4-FFF2-40B4-BE49-F238E27FC236}">
              <a16:creationId xmlns:a16="http://schemas.microsoft.com/office/drawing/2014/main" id="{B6404552-EC6F-47D3-981F-B7AE1A92EC87}"/>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24A90EDE-0BD8-4C63-8451-C3781C30DC33}"/>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textlink="">
      <xdr:nvSpPr>
        <xdr:cNvPr id="824" name="【公民館】&#10;一人当たり面積平均値テキスト">
          <a:extLst>
            <a:ext uri="{FF2B5EF4-FFF2-40B4-BE49-F238E27FC236}">
              <a16:creationId xmlns:a16="http://schemas.microsoft.com/office/drawing/2014/main" id="{C74AFE83-DD25-4B19-8107-566159FED527}"/>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textlink="">
      <xdr:nvSpPr>
        <xdr:cNvPr id="825" name="フローチャート: 判断 824">
          <a:extLst>
            <a:ext uri="{FF2B5EF4-FFF2-40B4-BE49-F238E27FC236}">
              <a16:creationId xmlns:a16="http://schemas.microsoft.com/office/drawing/2014/main" id="{00E1FE6B-E416-403E-86EE-0D9ADB70A5A2}"/>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textlink="">
      <xdr:nvSpPr>
        <xdr:cNvPr id="826" name="フローチャート: 判断 825">
          <a:extLst>
            <a:ext uri="{FF2B5EF4-FFF2-40B4-BE49-F238E27FC236}">
              <a16:creationId xmlns:a16="http://schemas.microsoft.com/office/drawing/2014/main" id="{8C6186C1-3CFA-4CD0-8B54-9BD6BD2E9ED2}"/>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textlink="">
      <xdr:nvSpPr>
        <xdr:cNvPr id="827" name="フローチャート: 判断 826">
          <a:extLst>
            <a:ext uri="{FF2B5EF4-FFF2-40B4-BE49-F238E27FC236}">
              <a16:creationId xmlns:a16="http://schemas.microsoft.com/office/drawing/2014/main" id="{D6F30520-767C-41DB-AFE4-57CB0698EBAC}"/>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textlink="">
      <xdr:nvSpPr>
        <xdr:cNvPr id="828" name="フローチャート: 判断 827">
          <a:extLst>
            <a:ext uri="{FF2B5EF4-FFF2-40B4-BE49-F238E27FC236}">
              <a16:creationId xmlns:a16="http://schemas.microsoft.com/office/drawing/2014/main" id="{47B5E15C-3674-4F95-898D-1F53E4CFCB1D}"/>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textlink="">
      <xdr:nvSpPr>
        <xdr:cNvPr id="829" name="フローチャート: 判断 828">
          <a:extLst>
            <a:ext uri="{FF2B5EF4-FFF2-40B4-BE49-F238E27FC236}">
              <a16:creationId xmlns:a16="http://schemas.microsoft.com/office/drawing/2014/main" id="{643A2202-0411-45C6-A065-855973776699}"/>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0" name="テキスト ボックス 829">
          <a:extLst>
            <a:ext uri="{FF2B5EF4-FFF2-40B4-BE49-F238E27FC236}">
              <a16:creationId xmlns:a16="http://schemas.microsoft.com/office/drawing/2014/main" id="{CEE8BA8B-7AD6-4F4A-A9A0-5F707941BD6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1" name="テキスト ボックス 830">
          <a:extLst>
            <a:ext uri="{FF2B5EF4-FFF2-40B4-BE49-F238E27FC236}">
              <a16:creationId xmlns:a16="http://schemas.microsoft.com/office/drawing/2014/main" id="{678EE47C-5A18-4DDA-941B-6DE6FBE5CA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2" name="テキスト ボックス 831">
          <a:extLst>
            <a:ext uri="{FF2B5EF4-FFF2-40B4-BE49-F238E27FC236}">
              <a16:creationId xmlns:a16="http://schemas.microsoft.com/office/drawing/2014/main" id="{494F5B61-BB92-472D-B310-FEC888033A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3" name="テキスト ボックス 832">
          <a:extLst>
            <a:ext uri="{FF2B5EF4-FFF2-40B4-BE49-F238E27FC236}">
              <a16:creationId xmlns:a16="http://schemas.microsoft.com/office/drawing/2014/main" id="{2ED735D4-1027-47BD-8F41-95F7C97EEC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4" name="テキスト ボックス 833">
          <a:extLst>
            <a:ext uri="{FF2B5EF4-FFF2-40B4-BE49-F238E27FC236}">
              <a16:creationId xmlns:a16="http://schemas.microsoft.com/office/drawing/2014/main" id="{D58B38A1-9846-492E-AB8D-B1638104C6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textlink="">
      <xdr:nvSpPr>
        <xdr:cNvPr id="835" name="楕円 834">
          <a:extLst>
            <a:ext uri="{FF2B5EF4-FFF2-40B4-BE49-F238E27FC236}">
              <a16:creationId xmlns:a16="http://schemas.microsoft.com/office/drawing/2014/main" id="{80376EFF-5780-4E34-A795-35CB0473D686}"/>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textlink="">
      <xdr:nvSpPr>
        <xdr:cNvPr id="836" name="【公民館】&#10;一人当たり面積該当値テキスト">
          <a:extLst>
            <a:ext uri="{FF2B5EF4-FFF2-40B4-BE49-F238E27FC236}">
              <a16:creationId xmlns:a16="http://schemas.microsoft.com/office/drawing/2014/main" id="{04ADC8FF-4E0F-4716-9DF4-F133CAF6971D}"/>
            </a:ext>
          </a:extLst>
        </xdr:cNvPr>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textlink="">
      <xdr:nvSpPr>
        <xdr:cNvPr id="837" name="楕円 836">
          <a:extLst>
            <a:ext uri="{FF2B5EF4-FFF2-40B4-BE49-F238E27FC236}">
              <a16:creationId xmlns:a16="http://schemas.microsoft.com/office/drawing/2014/main" id="{295DC743-A279-4B72-A228-0B4D375A2DB7}"/>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838" name="直線コネクタ 837">
          <a:extLst>
            <a:ext uri="{FF2B5EF4-FFF2-40B4-BE49-F238E27FC236}">
              <a16:creationId xmlns:a16="http://schemas.microsoft.com/office/drawing/2014/main" id="{423DB077-BC6C-4225-B927-30FE487A26A7}"/>
            </a:ext>
          </a:extLst>
        </xdr:cNvPr>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61976</xdr:rowOff>
    </xdr:from>
    <xdr:to>
      <xdr:col>107</xdr:col>
      <xdr:colOff>101600</xdr:colOff>
      <xdr:row>107</xdr:row>
      <xdr:rowOff>163576</xdr:rowOff>
    </xdr:to>
    <xdr:sp textlink="">
      <xdr:nvSpPr>
        <xdr:cNvPr id="839" name="楕円 838">
          <a:extLst>
            <a:ext uri="{FF2B5EF4-FFF2-40B4-BE49-F238E27FC236}">
              <a16:creationId xmlns:a16="http://schemas.microsoft.com/office/drawing/2014/main" id="{3DB964AA-6C42-4FC6-BF64-84320463876C}"/>
            </a:ext>
          </a:extLst>
        </xdr:cNvPr>
        <xdr:cNvSpPr/>
      </xdr:nvSpPr>
      <xdr:spPr>
        <a:xfrm>
          <a:off x="20383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112776</xdr:rowOff>
    </xdr:to>
    <xdr:cxnSp macro="">
      <xdr:nvCxnSpPr>
        <xdr:cNvPr id="840" name="直線コネクタ 839">
          <a:extLst>
            <a:ext uri="{FF2B5EF4-FFF2-40B4-BE49-F238E27FC236}">
              <a16:creationId xmlns:a16="http://schemas.microsoft.com/office/drawing/2014/main" id="{C7E47041-4705-4E72-8518-F6831B300E9F}"/>
            </a:ext>
          </a:extLst>
        </xdr:cNvPr>
        <xdr:cNvCxnSpPr/>
      </xdr:nvCxnSpPr>
      <xdr:spPr>
        <a:xfrm flipV="1">
          <a:off x="20434300" y="1845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61976</xdr:rowOff>
    </xdr:from>
    <xdr:to>
      <xdr:col>102</xdr:col>
      <xdr:colOff>165100</xdr:colOff>
      <xdr:row>107</xdr:row>
      <xdr:rowOff>163576</xdr:rowOff>
    </xdr:to>
    <xdr:sp textlink="">
      <xdr:nvSpPr>
        <xdr:cNvPr id="841" name="楕円 840">
          <a:extLst>
            <a:ext uri="{FF2B5EF4-FFF2-40B4-BE49-F238E27FC236}">
              <a16:creationId xmlns:a16="http://schemas.microsoft.com/office/drawing/2014/main" id="{36008305-131A-49A9-8CEC-82259F7A07F2}"/>
            </a:ext>
          </a:extLst>
        </xdr:cNvPr>
        <xdr:cNvSpPr/>
      </xdr:nvSpPr>
      <xdr:spPr>
        <a:xfrm>
          <a:off x="19494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112776</xdr:rowOff>
    </xdr:from>
    <xdr:to>
      <xdr:col>107</xdr:col>
      <xdr:colOff>50800</xdr:colOff>
      <xdr:row>107</xdr:row>
      <xdr:rowOff>112776</xdr:rowOff>
    </xdr:to>
    <xdr:cxnSp macro="">
      <xdr:nvCxnSpPr>
        <xdr:cNvPr id="842" name="直線コネクタ 841">
          <a:extLst>
            <a:ext uri="{FF2B5EF4-FFF2-40B4-BE49-F238E27FC236}">
              <a16:creationId xmlns:a16="http://schemas.microsoft.com/office/drawing/2014/main" id="{9B979423-CCA8-46E5-A52F-415AB5A29FB5}"/>
            </a:ext>
          </a:extLst>
        </xdr:cNvPr>
        <xdr:cNvCxnSpPr/>
      </xdr:nvCxnSpPr>
      <xdr:spPr>
        <a:xfrm>
          <a:off x="19545300" y="1845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textlink="">
      <xdr:nvSpPr>
        <xdr:cNvPr id="843" name="楕円 842">
          <a:extLst>
            <a:ext uri="{FF2B5EF4-FFF2-40B4-BE49-F238E27FC236}">
              <a16:creationId xmlns:a16="http://schemas.microsoft.com/office/drawing/2014/main" id="{F849E621-B854-4D3D-869B-79F49A3541AD}"/>
            </a:ext>
          </a:extLst>
        </xdr:cNvPr>
        <xdr:cNvSpPr/>
      </xdr:nvSpPr>
      <xdr:spPr>
        <a:xfrm>
          <a:off x="18605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112776</xdr:rowOff>
    </xdr:from>
    <xdr:to>
      <xdr:col>102</xdr:col>
      <xdr:colOff>114300</xdr:colOff>
      <xdr:row>107</xdr:row>
      <xdr:rowOff>112776</xdr:rowOff>
    </xdr:to>
    <xdr:cxnSp macro="">
      <xdr:nvCxnSpPr>
        <xdr:cNvPr id="844" name="直線コネクタ 843">
          <a:extLst>
            <a:ext uri="{FF2B5EF4-FFF2-40B4-BE49-F238E27FC236}">
              <a16:creationId xmlns:a16="http://schemas.microsoft.com/office/drawing/2014/main" id="{7361B02A-FED7-4388-8C6A-65F0E85E2E8D}"/>
            </a:ext>
          </a:extLst>
        </xdr:cNvPr>
        <xdr:cNvCxnSpPr/>
      </xdr:nvCxnSpPr>
      <xdr:spPr>
        <a:xfrm>
          <a:off x="18656300" y="18457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textlink="">
      <xdr:nvSpPr>
        <xdr:cNvPr id="845" name="n_1aveValue【公民館】&#10;一人当たり面積">
          <a:extLst>
            <a:ext uri="{FF2B5EF4-FFF2-40B4-BE49-F238E27FC236}">
              <a16:creationId xmlns:a16="http://schemas.microsoft.com/office/drawing/2014/main" id="{F06037E3-509D-4946-9044-66FAFEF8683D}"/>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textlink="">
      <xdr:nvSpPr>
        <xdr:cNvPr id="846" name="n_2aveValue【公民館】&#10;一人当たり面積">
          <a:extLst>
            <a:ext uri="{FF2B5EF4-FFF2-40B4-BE49-F238E27FC236}">
              <a16:creationId xmlns:a16="http://schemas.microsoft.com/office/drawing/2014/main" id="{2B7FD864-B17D-4087-84A0-68D3DFC33E6B}"/>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textlink="">
      <xdr:nvSpPr>
        <xdr:cNvPr id="847" name="n_3aveValue【公民館】&#10;一人当たり面積">
          <a:extLst>
            <a:ext uri="{FF2B5EF4-FFF2-40B4-BE49-F238E27FC236}">
              <a16:creationId xmlns:a16="http://schemas.microsoft.com/office/drawing/2014/main" id="{EF2D847F-A17E-4F82-B170-0CE36E60B356}"/>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textlink="">
      <xdr:nvSpPr>
        <xdr:cNvPr id="848" name="n_4aveValue【公民館】&#10;一人当たり面積">
          <a:extLst>
            <a:ext uri="{FF2B5EF4-FFF2-40B4-BE49-F238E27FC236}">
              <a16:creationId xmlns:a16="http://schemas.microsoft.com/office/drawing/2014/main" id="{034E40B0-2553-4367-8429-E26906F23AAC}"/>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textlink="">
      <xdr:nvSpPr>
        <xdr:cNvPr id="849" name="n_1mainValue【公民館】&#10;一人当たり面積">
          <a:extLst>
            <a:ext uri="{FF2B5EF4-FFF2-40B4-BE49-F238E27FC236}">
              <a16:creationId xmlns:a16="http://schemas.microsoft.com/office/drawing/2014/main" id="{DBF741DB-7BBD-4216-9CBB-1715DE7394C0}"/>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154703</xdr:rowOff>
    </xdr:from>
    <xdr:ext cx="469744" cy="259045"/>
    <xdr:sp textlink="">
      <xdr:nvSpPr>
        <xdr:cNvPr id="850" name="n_2mainValue【公民館】&#10;一人当たり面積">
          <a:extLst>
            <a:ext uri="{FF2B5EF4-FFF2-40B4-BE49-F238E27FC236}">
              <a16:creationId xmlns:a16="http://schemas.microsoft.com/office/drawing/2014/main" id="{3900A4BF-6C51-48F5-8449-189B3A6CF84F}"/>
            </a:ext>
          </a:extLst>
        </xdr:cNvPr>
        <xdr:cNvSpPr txBox="1"/>
      </xdr:nvSpPr>
      <xdr:spPr>
        <a:xfrm>
          <a:off x="20199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154703</xdr:rowOff>
    </xdr:from>
    <xdr:ext cx="469744" cy="259045"/>
    <xdr:sp textlink="">
      <xdr:nvSpPr>
        <xdr:cNvPr id="851" name="n_3mainValue【公民館】&#10;一人当たり面積">
          <a:extLst>
            <a:ext uri="{FF2B5EF4-FFF2-40B4-BE49-F238E27FC236}">
              <a16:creationId xmlns:a16="http://schemas.microsoft.com/office/drawing/2014/main" id="{25DFF6DC-6B25-4400-A6DA-A56D5B7ED8F1}"/>
            </a:ext>
          </a:extLst>
        </xdr:cNvPr>
        <xdr:cNvSpPr txBox="1"/>
      </xdr:nvSpPr>
      <xdr:spPr>
        <a:xfrm>
          <a:off x="19310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textlink="">
      <xdr:nvSpPr>
        <xdr:cNvPr id="852" name="n_4mainValue【公民館】&#10;一人当たり面積">
          <a:extLst>
            <a:ext uri="{FF2B5EF4-FFF2-40B4-BE49-F238E27FC236}">
              <a16:creationId xmlns:a16="http://schemas.microsoft.com/office/drawing/2014/main" id="{0D84C18C-BB6E-4DFA-8A14-08E244F73868}"/>
            </a:ext>
          </a:extLst>
        </xdr:cNvPr>
        <xdr:cNvSpPr txBox="1"/>
      </xdr:nvSpPr>
      <xdr:spPr>
        <a:xfrm>
          <a:off x="18421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3" name="正方形/長方形 852">
          <a:extLst>
            <a:ext uri="{FF2B5EF4-FFF2-40B4-BE49-F238E27FC236}">
              <a16:creationId xmlns:a16="http://schemas.microsoft.com/office/drawing/2014/main" id="{1E53A9D7-AFB2-4BA0-BECA-CFF47DDE60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4" name="正方形/長方形 853">
          <a:extLst>
            <a:ext uri="{FF2B5EF4-FFF2-40B4-BE49-F238E27FC236}">
              <a16:creationId xmlns:a16="http://schemas.microsoft.com/office/drawing/2014/main" id="{A5CCBA56-1C3B-41EC-88CE-6A78CA4326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5" name="テキスト ボックス 854">
          <a:extLst>
            <a:ext uri="{FF2B5EF4-FFF2-40B4-BE49-F238E27FC236}">
              <a16:creationId xmlns:a16="http://schemas.microsoft.com/office/drawing/2014/main" id="{59CE663C-E17F-42A2-AF11-14B5863357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　</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令和</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5</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年度に</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片縄小学校、岩戸北小学校</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の施設整備を実施している</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ことから</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「学校施設」の減価償却率は前年度から</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0.8</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ポイント減少している。ただ学校施設の老朽化が進んできていることから</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今後も計画的な修繕を行っていく必要があ</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る。　</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また、市道西川原仲線道路改良事業費及び福岡学園前交差点改良事業費といった道路改良事業を実施していることから「道路」の減価償却率は</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2.1</a:t>
          </a:r>
          <a:r>
            <a:rPr kumimoji="1" lang="ja-JP" altLang="en-US" sz="1400">
              <a:solidFill>
                <a:schemeClr val="dk1"/>
              </a:solidFill>
              <a:effectLst/>
              <a:latin typeface="BIZ UDP明朝 Medium" panose="02020500000000000000" pitchFamily="18" charset="-128"/>
              <a:ea typeface="BIZ UDP明朝 Medium" panose="02020500000000000000" pitchFamily="18" charset="-128"/>
              <a:cs typeface="+mn-cs"/>
            </a:rPr>
            <a:t>ポイント減少している。</a:t>
          </a:r>
          <a:endPar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その他各施設における有形固定資産減価償却率は類似団体内平均値と比較し、概ね高い傾向にあり、</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1</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人当たりの延長・面積は少ない傾向にある。</a:t>
          </a:r>
          <a:endParaRPr lang="ja-JP" altLang="ja-JP" sz="1800">
            <a:effectLst/>
            <a:latin typeface="BIZ UDP明朝 Medium" panose="02020500000000000000" pitchFamily="18" charset="-128"/>
            <a:ea typeface="BIZ UDP明朝 Medium" panose="02020500000000000000" pitchFamily="18" charset="-128"/>
          </a:endParaRPr>
        </a:p>
        <a:p>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特に「公営住宅」及び「公民館」については、有形固定資産減価償却率が類似団体と比較し、</a:t>
          </a:r>
          <a:r>
            <a:rPr kumimoji="1" lang="en-US" altLang="ja-JP" sz="1400">
              <a:solidFill>
                <a:schemeClr val="dk1"/>
              </a:solidFill>
              <a:effectLst/>
              <a:latin typeface="BIZ UDP明朝 Medium" panose="02020500000000000000" pitchFamily="18" charset="-128"/>
              <a:ea typeface="BIZ UDP明朝 Medium" panose="02020500000000000000" pitchFamily="18" charset="-128"/>
              <a:cs typeface="+mn-cs"/>
            </a:rPr>
            <a:t>20</a:t>
          </a:r>
          <a:r>
            <a:rPr kumimoji="1" lang="ja-JP" altLang="ja-JP" sz="1400">
              <a:solidFill>
                <a:schemeClr val="dk1"/>
              </a:solidFill>
              <a:effectLst/>
              <a:latin typeface="BIZ UDP明朝 Medium" panose="02020500000000000000" pitchFamily="18" charset="-128"/>
              <a:ea typeface="BIZ UDP明朝 Medium" panose="02020500000000000000" pitchFamily="18" charset="-128"/>
              <a:cs typeface="+mn-cs"/>
            </a:rPr>
            <a:t>ポイント以上も高い状況にあるため、今後の財政状況を踏まえ施設の適切な維持管理を行っていく必要がある。</a:t>
          </a:r>
          <a:endParaRPr kumimoji="1" lang="ja-JP" altLang="en-US" sz="1600">
            <a:latin typeface="BIZ UDP明朝 Medium" panose="02020500000000000000" pitchFamily="18" charset="-128"/>
            <a:ea typeface="BIZ UDP明朝 Medium" panose="02020500000000000000" pitchFamily="18"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98CF00FE-1184-4DCF-8643-DDAB453104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509DAFFA-7911-435C-B7D6-8914EB5A4C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F19212F6-F8A3-4DA2-89E1-8F10D0AC81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12A7517F-893D-43F9-A1B6-1B9D75C471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74079DA7-993B-4E01-9DEF-352AD336BE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4CEFE802-60D8-4C5B-9BB4-545F38CB8F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3BBA78F8-D480-4473-93CF-7A4A9A0D6E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DB6D7BEB-A15B-42A0-8865-EA2AA653A2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B1958EFA-B68B-44BD-BAA5-9F3FDB4609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34B12A46-9E1D-48DA-8079-D2CF086BAD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5A6B7044-ED9B-48B6-9B09-5238D7DE93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8881EF62-E407-448D-9919-3DC97A64A50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69BF1DDC-66AA-4CCE-BA11-276955FFE5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34EDDDD9-81FA-44EE-B5C4-1447618CAE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E73F30BA-504D-43DD-A65A-5581EF5F0D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4D675434-A0BA-4A6E-A64F-00BE1D1354B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4C5C00BD-24C7-4ECC-B7C3-9ADEE52AA7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7AE9C4A8-9BE5-43C5-A053-941997A3EE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55AA523E-34E1-4AA1-8D0D-F4021082EF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BF722190-6B95-4855-9749-59D7A128DAD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7EC744-7E76-4835-B32E-1370C9AEFF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F640CA0B-2DAF-4A8C-A033-75662A5E867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FE51904C-5736-44E0-8DA7-17FA8DFA55D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79AC43-6287-4B25-A5AB-FF5A205220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F968AF-C011-4B10-B943-2CA1053598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A988E2-4E85-498E-97A1-F7F128715B4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BBF2F7-1433-4557-9183-8C31730FBF6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7098AF09-D3CC-473C-8873-A3385A6D1C0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B9262973-E82C-48B0-8D31-BBA5683E33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03BBFEAA-BD0F-4B49-ADDC-23625EB4F3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A477EE9F-2B10-4C71-9E46-5DC3313C5D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5D38AD01-57F9-40C2-B48D-DF860E1FD1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9ECFE128-2A0F-478A-88AF-14040B08D65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D2F504A9-FDC2-4C8C-B0B5-C4348A097D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A61A5928-3695-46CA-8D30-34EB793428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C8511C9B-84FA-440B-AA84-AC4D7B3F189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2D1F7030-B1EA-4CCF-8299-F4C20DD001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A395BC93-72A3-4835-8ABE-568FD8263D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566C8C9E-E116-4DBB-A67D-067221589E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CAED2E67-B819-47D9-A10D-24FE677650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8A1081-A281-4685-833B-E5DDD403C0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73354B6A-C001-4F66-8FD1-496FE16071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D0CAE17-E00C-4EBC-BE9D-7CF83C920A8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7E4B2EE0-57B3-4783-9CB5-B60B6C041BC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D0A0FCA-BE11-4001-A4C9-03C8C14A257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D224C424-7DBB-446A-A25B-0154D9593F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F3EE87-51DF-4A91-B754-B1EFFCE7934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ACDE5F96-BCE9-4C84-BBB6-8B6FB1F078F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9639E2-2473-4D67-9CF1-6C9314A46FC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95363565-74A9-4FCC-8169-5B65EDF327E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EA92E4-F61C-44E1-8559-4C059D739DB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A197CDCD-C5A0-47EA-8343-AF95EAC0AD3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4989A8F-C1C6-49CD-BD91-CA6808200C6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765B049F-8288-4AE8-B695-538C4435AA1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AA16B7-C0C2-4D58-BDCB-255A5914FF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5DA3CE05-69B8-4752-AC54-EFCA208D92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1896FD18-6B74-4559-80BF-38008C580473}"/>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textlink="">
      <xdr:nvSpPr>
        <xdr:cNvPr id="59" name="【図書館】&#10;有形固定資産減価償却率最小値テキスト">
          <a:extLst>
            <a:ext uri="{FF2B5EF4-FFF2-40B4-BE49-F238E27FC236}">
              <a16:creationId xmlns:a16="http://schemas.microsoft.com/office/drawing/2014/main" id="{F1B7355B-1B82-4B6E-8315-50E565135B27}"/>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84569798-FE7A-4E1A-996F-0C0E95684C59}"/>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textlink="">
      <xdr:nvSpPr>
        <xdr:cNvPr id="61" name="【図書館】&#10;有形固定資産減価償却率最大値テキスト">
          <a:extLst>
            <a:ext uri="{FF2B5EF4-FFF2-40B4-BE49-F238E27FC236}">
              <a16:creationId xmlns:a16="http://schemas.microsoft.com/office/drawing/2014/main" id="{4054599A-4B37-4729-BFCB-6AA2C5F934F9}"/>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F3506B6A-34B9-4A8F-909C-6E84AD96FDB6}"/>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textlink="">
      <xdr:nvSpPr>
        <xdr:cNvPr id="63" name="【図書館】&#10;有形固定資産減価償却率平均値テキスト">
          <a:extLst>
            <a:ext uri="{FF2B5EF4-FFF2-40B4-BE49-F238E27FC236}">
              <a16:creationId xmlns:a16="http://schemas.microsoft.com/office/drawing/2014/main" id="{DB1BC0DF-770F-4336-BCFA-8C4E644AB38E}"/>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textlink="">
      <xdr:nvSpPr>
        <xdr:cNvPr id="64" name="フローチャート: 判断 63">
          <a:extLst>
            <a:ext uri="{FF2B5EF4-FFF2-40B4-BE49-F238E27FC236}">
              <a16:creationId xmlns:a16="http://schemas.microsoft.com/office/drawing/2014/main" id="{52790AE5-A0CE-42EC-9A36-7AA1A2C73A4B}"/>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textlink="">
      <xdr:nvSpPr>
        <xdr:cNvPr id="65" name="フローチャート: 判断 64">
          <a:extLst>
            <a:ext uri="{FF2B5EF4-FFF2-40B4-BE49-F238E27FC236}">
              <a16:creationId xmlns:a16="http://schemas.microsoft.com/office/drawing/2014/main" id="{92F769F6-6D00-4412-9A38-7CB5EE6DAC28}"/>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textlink="">
      <xdr:nvSpPr>
        <xdr:cNvPr id="66" name="フローチャート: 判断 65">
          <a:extLst>
            <a:ext uri="{FF2B5EF4-FFF2-40B4-BE49-F238E27FC236}">
              <a16:creationId xmlns:a16="http://schemas.microsoft.com/office/drawing/2014/main" id="{49E3BF83-A83C-476E-A282-6796C6E0088B}"/>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textlink="">
      <xdr:nvSpPr>
        <xdr:cNvPr id="67" name="フローチャート: 判断 66">
          <a:extLst>
            <a:ext uri="{FF2B5EF4-FFF2-40B4-BE49-F238E27FC236}">
              <a16:creationId xmlns:a16="http://schemas.microsoft.com/office/drawing/2014/main" id="{4D4A4D74-AA8D-44EB-AB67-5324B93E7677}"/>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textlink="">
      <xdr:nvSpPr>
        <xdr:cNvPr id="68" name="フローチャート: 判断 67">
          <a:extLst>
            <a:ext uri="{FF2B5EF4-FFF2-40B4-BE49-F238E27FC236}">
              <a16:creationId xmlns:a16="http://schemas.microsoft.com/office/drawing/2014/main" id="{0F285B1C-9AD7-4FAA-8524-CBDDF81A6C7D}"/>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E27329A6-D63C-47CD-AE7A-27A1EE962D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9580CE2E-FDCE-4ED6-934B-1EB908B2E1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F3325FC7-F054-46EF-8CA1-E30A43DD2C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31756537-F24E-41BC-B03A-8A9182D3C6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6B23A9C2-82B9-41FA-9F22-C60E2220EA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textlink="">
      <xdr:nvSpPr>
        <xdr:cNvPr id="74" name="楕円 73">
          <a:extLst>
            <a:ext uri="{FF2B5EF4-FFF2-40B4-BE49-F238E27FC236}">
              <a16:creationId xmlns:a16="http://schemas.microsoft.com/office/drawing/2014/main" id="{BBD3FCF0-B858-4ED5-BC63-AD6C02037D13}"/>
            </a:ext>
          </a:extLst>
        </xdr:cNvPr>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131553</xdr:rowOff>
    </xdr:from>
    <xdr:ext cx="405111" cy="259045"/>
    <xdr:sp textlink="">
      <xdr:nvSpPr>
        <xdr:cNvPr id="75" name="【図書館】&#10;有形固定資産減価償却率該当値テキスト">
          <a:extLst>
            <a:ext uri="{FF2B5EF4-FFF2-40B4-BE49-F238E27FC236}">
              <a16:creationId xmlns:a16="http://schemas.microsoft.com/office/drawing/2014/main" id="{17E20CFF-0514-46D7-8AAE-B6F6F2F7DE72}"/>
            </a:ext>
          </a:extLst>
        </xdr:cNvPr>
        <xdr:cNvSpPr txBox="1"/>
      </xdr:nvSpPr>
      <xdr:spPr>
        <a:xfrm>
          <a:off x="4673600"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textlink="">
      <xdr:nvSpPr>
        <xdr:cNvPr id="76" name="楕円 75">
          <a:extLst>
            <a:ext uri="{FF2B5EF4-FFF2-40B4-BE49-F238E27FC236}">
              <a16:creationId xmlns:a16="http://schemas.microsoft.com/office/drawing/2014/main" id="{AE80AEB8-A2BA-474C-A761-36B75675D629}"/>
            </a:ext>
          </a:extLst>
        </xdr:cNvPr>
        <xdr:cNvSpPr/>
      </xdr:nvSpPr>
      <xdr:spPr>
        <a:xfrm>
          <a:off x="3746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90896</xdr:rowOff>
    </xdr:to>
    <xdr:cxnSp macro="">
      <xdr:nvCxnSpPr>
        <xdr:cNvPr id="77" name="直線コネクタ 76">
          <a:extLst>
            <a:ext uri="{FF2B5EF4-FFF2-40B4-BE49-F238E27FC236}">
              <a16:creationId xmlns:a16="http://schemas.microsoft.com/office/drawing/2014/main" id="{5C08934B-890A-4FED-B030-A59BB8BB2216}"/>
            </a:ext>
          </a:extLst>
        </xdr:cNvPr>
        <xdr:cNvCxnSpPr/>
      </xdr:nvCxnSpPr>
      <xdr:spPr>
        <a:xfrm flipV="1">
          <a:off x="3797300" y="6503126"/>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textlink="">
      <xdr:nvSpPr>
        <xdr:cNvPr id="78" name="楕円 77">
          <a:extLst>
            <a:ext uri="{FF2B5EF4-FFF2-40B4-BE49-F238E27FC236}">
              <a16:creationId xmlns:a16="http://schemas.microsoft.com/office/drawing/2014/main" id="{562436A8-2FB1-4972-B591-448D9B5A9946}"/>
            </a:ext>
          </a:extLst>
        </xdr:cNvPr>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38</xdr:row>
      <xdr:rowOff>107224</xdr:rowOff>
    </xdr:to>
    <xdr:cxnSp macro="">
      <xdr:nvCxnSpPr>
        <xdr:cNvPr id="79" name="直線コネクタ 78">
          <a:extLst>
            <a:ext uri="{FF2B5EF4-FFF2-40B4-BE49-F238E27FC236}">
              <a16:creationId xmlns:a16="http://schemas.microsoft.com/office/drawing/2014/main" id="{AB63A622-8B29-4791-B717-6452B7D4CCAA}"/>
            </a:ext>
          </a:extLst>
        </xdr:cNvPr>
        <xdr:cNvCxnSpPr/>
      </xdr:nvCxnSpPr>
      <xdr:spPr>
        <a:xfrm flipV="1">
          <a:off x="2908300" y="66059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textlink="">
      <xdr:nvSpPr>
        <xdr:cNvPr id="80" name="楕円 79">
          <a:extLst>
            <a:ext uri="{FF2B5EF4-FFF2-40B4-BE49-F238E27FC236}">
              <a16:creationId xmlns:a16="http://schemas.microsoft.com/office/drawing/2014/main" id="{8EECB347-1C44-426B-BC54-FD24FA9D7F07}"/>
            </a:ext>
          </a:extLst>
        </xdr:cNvPr>
        <xdr:cNvSpPr/>
      </xdr:nvSpPr>
      <xdr:spPr>
        <a:xfrm>
          <a:off x="196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377AA575-42C7-4FF3-8977-8BB78579C145}"/>
            </a:ext>
          </a:extLst>
        </xdr:cNvPr>
        <xdr:cNvCxnSpPr/>
      </xdr:nvCxnSpPr>
      <xdr:spPr>
        <a:xfrm flipV="1">
          <a:off x="2019300" y="6622324"/>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156028</xdr:rowOff>
    </xdr:from>
    <xdr:to>
      <xdr:col>6</xdr:col>
      <xdr:colOff>38100</xdr:colOff>
      <xdr:row>39</xdr:row>
      <xdr:rowOff>86178</xdr:rowOff>
    </xdr:to>
    <xdr:sp textlink="">
      <xdr:nvSpPr>
        <xdr:cNvPr id="82" name="楕円 81">
          <a:extLst>
            <a:ext uri="{FF2B5EF4-FFF2-40B4-BE49-F238E27FC236}">
              <a16:creationId xmlns:a16="http://schemas.microsoft.com/office/drawing/2014/main" id="{DEBDBC49-3698-41C8-BC30-FA5AF3EB3F3F}"/>
            </a:ext>
          </a:extLst>
        </xdr:cNvPr>
        <xdr:cNvSpPr/>
      </xdr:nvSpPr>
      <xdr:spPr>
        <a:xfrm>
          <a:off x="1079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35378</xdr:rowOff>
    </xdr:from>
    <xdr:to>
      <xdr:col>10</xdr:col>
      <xdr:colOff>114300</xdr:colOff>
      <xdr:row>39</xdr:row>
      <xdr:rowOff>76200</xdr:rowOff>
    </xdr:to>
    <xdr:cxnSp macro="">
      <xdr:nvCxnSpPr>
        <xdr:cNvPr id="83" name="直線コネクタ 82">
          <a:extLst>
            <a:ext uri="{FF2B5EF4-FFF2-40B4-BE49-F238E27FC236}">
              <a16:creationId xmlns:a16="http://schemas.microsoft.com/office/drawing/2014/main" id="{93435F6C-0301-4DF9-99C5-A0B152B49C19}"/>
            </a:ext>
          </a:extLst>
        </xdr:cNvPr>
        <xdr:cNvCxnSpPr/>
      </xdr:nvCxnSpPr>
      <xdr:spPr>
        <a:xfrm>
          <a:off x="1130300" y="67219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textlink="">
      <xdr:nvSpPr>
        <xdr:cNvPr id="84" name="n_1aveValue【図書館】&#10;有形固定資産減価償却率">
          <a:extLst>
            <a:ext uri="{FF2B5EF4-FFF2-40B4-BE49-F238E27FC236}">
              <a16:creationId xmlns:a16="http://schemas.microsoft.com/office/drawing/2014/main" id="{FA155479-9CFA-4D73-93EF-02B814E6B384}"/>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textlink="">
      <xdr:nvSpPr>
        <xdr:cNvPr id="85" name="n_2aveValue【図書館】&#10;有形固定資産減価償却率">
          <a:extLst>
            <a:ext uri="{FF2B5EF4-FFF2-40B4-BE49-F238E27FC236}">
              <a16:creationId xmlns:a16="http://schemas.microsoft.com/office/drawing/2014/main" id="{023EB732-2561-4E9F-9DB8-1DF5827465D5}"/>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textlink="">
      <xdr:nvSpPr>
        <xdr:cNvPr id="86" name="n_3aveValue【図書館】&#10;有形固定資産減価償却率">
          <a:extLst>
            <a:ext uri="{FF2B5EF4-FFF2-40B4-BE49-F238E27FC236}">
              <a16:creationId xmlns:a16="http://schemas.microsoft.com/office/drawing/2014/main" id="{1021B4CF-7005-42A8-B339-03225ACDC2E1}"/>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textlink="">
      <xdr:nvSpPr>
        <xdr:cNvPr id="87" name="n_4aveValue【図書館】&#10;有形固定資産減価償却率">
          <a:extLst>
            <a:ext uri="{FF2B5EF4-FFF2-40B4-BE49-F238E27FC236}">
              <a16:creationId xmlns:a16="http://schemas.microsoft.com/office/drawing/2014/main" id="{849322C2-E713-48BC-B81A-4B603900591D}"/>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132823</xdr:rowOff>
    </xdr:from>
    <xdr:ext cx="405111" cy="259045"/>
    <xdr:sp textlink="">
      <xdr:nvSpPr>
        <xdr:cNvPr id="88" name="n_1mainValue【図書館】&#10;有形固定資産減価償却率">
          <a:extLst>
            <a:ext uri="{FF2B5EF4-FFF2-40B4-BE49-F238E27FC236}">
              <a16:creationId xmlns:a16="http://schemas.microsoft.com/office/drawing/2014/main" id="{0DC3CD48-0D9C-4BFB-822A-DECD26382E3E}"/>
            </a:ext>
          </a:extLst>
        </xdr:cNvPr>
        <xdr:cNvSpPr txBox="1"/>
      </xdr:nvSpPr>
      <xdr:spPr>
        <a:xfrm>
          <a:off x="3582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textlink="">
      <xdr:nvSpPr>
        <xdr:cNvPr id="89" name="n_2mainValue【図書館】&#10;有形固定資産減価償却率">
          <a:extLst>
            <a:ext uri="{FF2B5EF4-FFF2-40B4-BE49-F238E27FC236}">
              <a16:creationId xmlns:a16="http://schemas.microsoft.com/office/drawing/2014/main" id="{476A6DD2-F403-494A-8D4A-CE9B600D1FD9}"/>
            </a:ext>
          </a:extLst>
        </xdr:cNvPr>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textlink="">
      <xdr:nvSpPr>
        <xdr:cNvPr id="90" name="n_3mainValue【図書館】&#10;有形固定資産減価償却率">
          <a:extLst>
            <a:ext uri="{FF2B5EF4-FFF2-40B4-BE49-F238E27FC236}">
              <a16:creationId xmlns:a16="http://schemas.microsoft.com/office/drawing/2014/main" id="{2338DA23-057A-41E4-BF75-150D6F77EA60}"/>
            </a:ext>
          </a:extLst>
        </xdr:cNvPr>
        <xdr:cNvSpPr txBox="1"/>
      </xdr:nvSpPr>
      <xdr:spPr>
        <a:xfrm>
          <a:off x="1816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77305</xdr:rowOff>
    </xdr:from>
    <xdr:ext cx="405111" cy="259045"/>
    <xdr:sp textlink="">
      <xdr:nvSpPr>
        <xdr:cNvPr id="91" name="n_4mainValue【図書館】&#10;有形固定資産減価償却率">
          <a:extLst>
            <a:ext uri="{FF2B5EF4-FFF2-40B4-BE49-F238E27FC236}">
              <a16:creationId xmlns:a16="http://schemas.microsoft.com/office/drawing/2014/main" id="{9A168F78-D60D-4D8D-841E-2B60D6215721}"/>
            </a:ext>
          </a:extLst>
        </xdr:cNvPr>
        <xdr:cNvSpPr txBox="1"/>
      </xdr:nvSpPr>
      <xdr:spPr>
        <a:xfrm>
          <a:off x="927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B8131237-8D3E-4478-9BBB-1FFB13A963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902A6960-D767-45B5-B9B8-81C90D25CCC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8AFEE781-1AEF-45AB-9771-372EC7A135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DF269000-CAF1-41E5-9D6E-F6247D995B7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920F8911-7C8C-4694-B504-5C4E04D23B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A548F5E0-2399-4BCC-9E2C-36908CE36C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D6E972E1-C1EF-4ABC-9485-9280B211DE7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BDAB7B4C-248B-484D-976E-7EC5A74913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E1B4E26E-ABB3-406E-A7F4-52CF989AC0D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B358E8E-1166-46E3-B61B-28C8490AB5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F20065C-D50C-48A3-BA3F-E7CFFD9895B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3" name="テキスト ボックス 102">
          <a:extLst>
            <a:ext uri="{FF2B5EF4-FFF2-40B4-BE49-F238E27FC236}">
              <a16:creationId xmlns:a16="http://schemas.microsoft.com/office/drawing/2014/main" id="{C43AFA4A-9FD1-4508-8A8B-DFB39EA27ED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AD04039-E61F-43E0-B05A-A51604A443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5" name="テキスト ボックス 104">
          <a:extLst>
            <a:ext uri="{FF2B5EF4-FFF2-40B4-BE49-F238E27FC236}">
              <a16:creationId xmlns:a16="http://schemas.microsoft.com/office/drawing/2014/main" id="{10BBFFCE-888B-42D1-820D-3B045E39405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5AD2942-9CC0-41AA-949E-A6BC598BCAE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7" name="テキスト ボックス 106">
          <a:extLst>
            <a:ext uri="{FF2B5EF4-FFF2-40B4-BE49-F238E27FC236}">
              <a16:creationId xmlns:a16="http://schemas.microsoft.com/office/drawing/2014/main" id="{F12838EB-291D-4866-875F-68BA73263E2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5DF664E-978D-449E-AF88-FBE869DC2AF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9" name="テキスト ボックス 108">
          <a:extLst>
            <a:ext uri="{FF2B5EF4-FFF2-40B4-BE49-F238E27FC236}">
              <a16:creationId xmlns:a16="http://schemas.microsoft.com/office/drawing/2014/main" id="{F327D048-8E33-4AD7-8B83-BE6BB0EB67C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A9DB1BF-0901-4735-B76A-F151AFE5D18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11" name="テキスト ボックス 110">
          <a:extLst>
            <a:ext uri="{FF2B5EF4-FFF2-40B4-BE49-F238E27FC236}">
              <a16:creationId xmlns:a16="http://schemas.microsoft.com/office/drawing/2014/main" id="{D4D08385-42F5-4F12-A320-C06966A4DD8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3668250-2E67-47EA-B4A9-A3283983F6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3" name="テキスト ボックス 112">
          <a:extLst>
            <a:ext uri="{FF2B5EF4-FFF2-40B4-BE49-F238E27FC236}">
              <a16:creationId xmlns:a16="http://schemas.microsoft.com/office/drawing/2014/main" id="{7B940EBA-E9FD-415F-BCED-1D450B8FDCF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4" name="【図書館】&#10;一人当たり面積グラフ枠">
          <a:extLst>
            <a:ext uri="{FF2B5EF4-FFF2-40B4-BE49-F238E27FC236}">
              <a16:creationId xmlns:a16="http://schemas.microsoft.com/office/drawing/2014/main" id="{FA8F9F7E-6788-43C2-B3DB-184CD5B5D1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8C41569-5486-47F9-8100-27CDD1F8DBE1}"/>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textlink="">
      <xdr:nvSpPr>
        <xdr:cNvPr id="116" name="【図書館】&#10;一人当たり面積最小値テキスト">
          <a:extLst>
            <a:ext uri="{FF2B5EF4-FFF2-40B4-BE49-F238E27FC236}">
              <a16:creationId xmlns:a16="http://schemas.microsoft.com/office/drawing/2014/main" id="{5CCF650A-8374-47BB-817F-BF8899F24016}"/>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C7ADC2AE-ED2A-430E-A935-77E0A47973B8}"/>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textlink="">
      <xdr:nvSpPr>
        <xdr:cNvPr id="118" name="【図書館】&#10;一人当たり面積最大値テキスト">
          <a:extLst>
            <a:ext uri="{FF2B5EF4-FFF2-40B4-BE49-F238E27FC236}">
              <a16:creationId xmlns:a16="http://schemas.microsoft.com/office/drawing/2014/main" id="{D2C2288D-7E12-48A2-AB00-151919744ED8}"/>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6B19223C-8AAF-4868-BA60-7DB252DFC0C5}"/>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textlink="">
      <xdr:nvSpPr>
        <xdr:cNvPr id="120" name="【図書館】&#10;一人当たり面積平均値テキスト">
          <a:extLst>
            <a:ext uri="{FF2B5EF4-FFF2-40B4-BE49-F238E27FC236}">
              <a16:creationId xmlns:a16="http://schemas.microsoft.com/office/drawing/2014/main" id="{DD090DC6-E449-4671-BA0C-815FB318B42B}"/>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textlink="">
      <xdr:nvSpPr>
        <xdr:cNvPr id="121" name="フローチャート: 判断 120">
          <a:extLst>
            <a:ext uri="{FF2B5EF4-FFF2-40B4-BE49-F238E27FC236}">
              <a16:creationId xmlns:a16="http://schemas.microsoft.com/office/drawing/2014/main" id="{825010C9-D92E-443D-AFA4-BA6A32E28FA7}"/>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textlink="">
      <xdr:nvSpPr>
        <xdr:cNvPr id="122" name="フローチャート: 判断 121">
          <a:extLst>
            <a:ext uri="{FF2B5EF4-FFF2-40B4-BE49-F238E27FC236}">
              <a16:creationId xmlns:a16="http://schemas.microsoft.com/office/drawing/2014/main" id="{494A52E8-66AB-45E5-B83D-BBBC072FF7BD}"/>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textlink="">
      <xdr:nvSpPr>
        <xdr:cNvPr id="123" name="フローチャート: 判断 122">
          <a:extLst>
            <a:ext uri="{FF2B5EF4-FFF2-40B4-BE49-F238E27FC236}">
              <a16:creationId xmlns:a16="http://schemas.microsoft.com/office/drawing/2014/main" id="{FE4FC909-1D5F-486E-8564-70DE474918E4}"/>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textlink="">
      <xdr:nvSpPr>
        <xdr:cNvPr id="124" name="フローチャート: 判断 123">
          <a:extLst>
            <a:ext uri="{FF2B5EF4-FFF2-40B4-BE49-F238E27FC236}">
              <a16:creationId xmlns:a16="http://schemas.microsoft.com/office/drawing/2014/main" id="{B6A7E0C8-A818-4F10-BCAD-AD54EE98A90E}"/>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textlink="">
      <xdr:nvSpPr>
        <xdr:cNvPr id="125" name="フローチャート: 判断 124">
          <a:extLst>
            <a:ext uri="{FF2B5EF4-FFF2-40B4-BE49-F238E27FC236}">
              <a16:creationId xmlns:a16="http://schemas.microsoft.com/office/drawing/2014/main" id="{1B2B8785-F698-4AD4-9854-B8439FE651A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6" name="テキスト ボックス 125">
          <a:extLst>
            <a:ext uri="{FF2B5EF4-FFF2-40B4-BE49-F238E27FC236}">
              <a16:creationId xmlns:a16="http://schemas.microsoft.com/office/drawing/2014/main" id="{73E1F7C2-2AAD-461E-8321-6D6A301032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3CCDC3FD-7F7F-4774-A9D4-451EFB7F593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8" name="テキスト ボックス 127">
          <a:extLst>
            <a:ext uri="{FF2B5EF4-FFF2-40B4-BE49-F238E27FC236}">
              <a16:creationId xmlns:a16="http://schemas.microsoft.com/office/drawing/2014/main" id="{D234157F-51A6-4F0F-A723-2327BE45BB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9" name="テキスト ボックス 128">
          <a:extLst>
            <a:ext uri="{FF2B5EF4-FFF2-40B4-BE49-F238E27FC236}">
              <a16:creationId xmlns:a16="http://schemas.microsoft.com/office/drawing/2014/main" id="{F93C76AD-CE37-4B19-8DE4-E31573CBA7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0" name="テキスト ボックス 129">
          <a:extLst>
            <a:ext uri="{FF2B5EF4-FFF2-40B4-BE49-F238E27FC236}">
              <a16:creationId xmlns:a16="http://schemas.microsoft.com/office/drawing/2014/main" id="{32A5B21A-24BB-4763-82D0-41B7566FCE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textlink="">
      <xdr:nvSpPr>
        <xdr:cNvPr id="131" name="楕円 130">
          <a:extLst>
            <a:ext uri="{FF2B5EF4-FFF2-40B4-BE49-F238E27FC236}">
              <a16:creationId xmlns:a16="http://schemas.microsoft.com/office/drawing/2014/main" id="{9595627C-77EC-466B-B345-2DFFD15483F3}"/>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textlink="">
      <xdr:nvSpPr>
        <xdr:cNvPr id="132" name="【図書館】&#10;一人当たり面積該当値テキスト">
          <a:extLst>
            <a:ext uri="{FF2B5EF4-FFF2-40B4-BE49-F238E27FC236}">
              <a16:creationId xmlns:a16="http://schemas.microsoft.com/office/drawing/2014/main" id="{724D78C0-60EE-4D59-9546-AADFF1F1A84E}"/>
            </a:ext>
          </a:extLst>
        </xdr:cNvPr>
        <xdr:cNvSpPr txBox="1"/>
      </xdr:nvSpPr>
      <xdr:spPr>
        <a:xfrm>
          <a:off x="105156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textlink="">
      <xdr:nvSpPr>
        <xdr:cNvPr id="133" name="楕円 132">
          <a:extLst>
            <a:ext uri="{FF2B5EF4-FFF2-40B4-BE49-F238E27FC236}">
              <a16:creationId xmlns:a16="http://schemas.microsoft.com/office/drawing/2014/main" id="{800BC2F6-B1A4-435F-95E9-07DA34BD4858}"/>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44450</xdr:rowOff>
    </xdr:from>
    <xdr:to>
      <xdr:col>55</xdr:col>
      <xdr:colOff>0</xdr:colOff>
      <xdr:row>39</xdr:row>
      <xdr:rowOff>44450</xdr:rowOff>
    </xdr:to>
    <xdr:cxnSp macro="">
      <xdr:nvCxnSpPr>
        <xdr:cNvPr id="134" name="直線コネクタ 133">
          <a:extLst>
            <a:ext uri="{FF2B5EF4-FFF2-40B4-BE49-F238E27FC236}">
              <a16:creationId xmlns:a16="http://schemas.microsoft.com/office/drawing/2014/main" id="{80ACCD68-D622-4EB1-86ED-967F24D7274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165100</xdr:rowOff>
    </xdr:from>
    <xdr:to>
      <xdr:col>46</xdr:col>
      <xdr:colOff>38100</xdr:colOff>
      <xdr:row>39</xdr:row>
      <xdr:rowOff>95250</xdr:rowOff>
    </xdr:to>
    <xdr:sp textlink="">
      <xdr:nvSpPr>
        <xdr:cNvPr id="135" name="楕円 134">
          <a:extLst>
            <a:ext uri="{FF2B5EF4-FFF2-40B4-BE49-F238E27FC236}">
              <a16:creationId xmlns:a16="http://schemas.microsoft.com/office/drawing/2014/main" id="{82F27EA2-17EA-4851-9FCA-F116D25E2A97}"/>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136" name="直線コネクタ 135">
          <a:extLst>
            <a:ext uri="{FF2B5EF4-FFF2-40B4-BE49-F238E27FC236}">
              <a16:creationId xmlns:a16="http://schemas.microsoft.com/office/drawing/2014/main" id="{DD1FFBF9-5A92-4ABC-A815-236CFAB40B46}"/>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165100</xdr:rowOff>
    </xdr:from>
    <xdr:to>
      <xdr:col>41</xdr:col>
      <xdr:colOff>101600</xdr:colOff>
      <xdr:row>39</xdr:row>
      <xdr:rowOff>95250</xdr:rowOff>
    </xdr:to>
    <xdr:sp textlink="">
      <xdr:nvSpPr>
        <xdr:cNvPr id="137" name="楕円 136">
          <a:extLst>
            <a:ext uri="{FF2B5EF4-FFF2-40B4-BE49-F238E27FC236}">
              <a16:creationId xmlns:a16="http://schemas.microsoft.com/office/drawing/2014/main" id="{EFA95CA9-48FB-4AA0-8991-C36D5EDAD1D7}"/>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44450</xdr:rowOff>
    </xdr:from>
    <xdr:to>
      <xdr:col>45</xdr:col>
      <xdr:colOff>177800</xdr:colOff>
      <xdr:row>39</xdr:row>
      <xdr:rowOff>44450</xdr:rowOff>
    </xdr:to>
    <xdr:cxnSp macro="">
      <xdr:nvCxnSpPr>
        <xdr:cNvPr id="138" name="直線コネクタ 137">
          <a:extLst>
            <a:ext uri="{FF2B5EF4-FFF2-40B4-BE49-F238E27FC236}">
              <a16:creationId xmlns:a16="http://schemas.microsoft.com/office/drawing/2014/main" id="{0F644EBA-D84A-485E-BA51-D4DF13B68A8E}"/>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textlink="">
      <xdr:nvSpPr>
        <xdr:cNvPr id="139" name="楕円 138">
          <a:extLst>
            <a:ext uri="{FF2B5EF4-FFF2-40B4-BE49-F238E27FC236}">
              <a16:creationId xmlns:a16="http://schemas.microsoft.com/office/drawing/2014/main" id="{23712193-260C-410E-BC4C-0D375A1F55E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44450</xdr:rowOff>
    </xdr:from>
    <xdr:to>
      <xdr:col>41</xdr:col>
      <xdr:colOff>50800</xdr:colOff>
      <xdr:row>39</xdr:row>
      <xdr:rowOff>44450</xdr:rowOff>
    </xdr:to>
    <xdr:cxnSp macro="">
      <xdr:nvCxnSpPr>
        <xdr:cNvPr id="140" name="直線コネクタ 139">
          <a:extLst>
            <a:ext uri="{FF2B5EF4-FFF2-40B4-BE49-F238E27FC236}">
              <a16:creationId xmlns:a16="http://schemas.microsoft.com/office/drawing/2014/main" id="{3AF02FEF-87EF-4407-823A-F22F534C2FA4}"/>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textlink="">
      <xdr:nvSpPr>
        <xdr:cNvPr id="141" name="n_1aveValue【図書館】&#10;一人当たり面積">
          <a:extLst>
            <a:ext uri="{FF2B5EF4-FFF2-40B4-BE49-F238E27FC236}">
              <a16:creationId xmlns:a16="http://schemas.microsoft.com/office/drawing/2014/main" id="{2752D242-7DB0-446D-9C6B-F5E58D8B6287}"/>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textlink="">
      <xdr:nvSpPr>
        <xdr:cNvPr id="142" name="n_2aveValue【図書館】&#10;一人当たり面積">
          <a:extLst>
            <a:ext uri="{FF2B5EF4-FFF2-40B4-BE49-F238E27FC236}">
              <a16:creationId xmlns:a16="http://schemas.microsoft.com/office/drawing/2014/main" id="{6A9EE2D8-1B40-4353-BCB3-8AB05271DA8D}"/>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textlink="">
      <xdr:nvSpPr>
        <xdr:cNvPr id="143" name="n_3aveValue【図書館】&#10;一人当たり面積">
          <a:extLst>
            <a:ext uri="{FF2B5EF4-FFF2-40B4-BE49-F238E27FC236}">
              <a16:creationId xmlns:a16="http://schemas.microsoft.com/office/drawing/2014/main" id="{200FAF5B-E274-487B-A95B-7FD331BF0D27}"/>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textlink="">
      <xdr:nvSpPr>
        <xdr:cNvPr id="144" name="n_4aveValue【図書館】&#10;一人当たり面積">
          <a:extLst>
            <a:ext uri="{FF2B5EF4-FFF2-40B4-BE49-F238E27FC236}">
              <a16:creationId xmlns:a16="http://schemas.microsoft.com/office/drawing/2014/main" id="{BC91B0EE-DC84-4F19-A556-AF7ECC14D201}"/>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86377</xdr:rowOff>
    </xdr:from>
    <xdr:ext cx="469744" cy="259045"/>
    <xdr:sp textlink="">
      <xdr:nvSpPr>
        <xdr:cNvPr id="145" name="n_1mainValue【図書館】&#10;一人当たり面積">
          <a:extLst>
            <a:ext uri="{FF2B5EF4-FFF2-40B4-BE49-F238E27FC236}">
              <a16:creationId xmlns:a16="http://schemas.microsoft.com/office/drawing/2014/main" id="{9DB1FA1E-74BE-4D2E-A5C7-57371418BCEE}"/>
            </a:ext>
          </a:extLst>
        </xdr:cNvPr>
        <xdr:cNvSpPr txBox="1"/>
      </xdr:nvSpPr>
      <xdr:spPr>
        <a:xfrm>
          <a:off x="93917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86377</xdr:rowOff>
    </xdr:from>
    <xdr:ext cx="469744" cy="259045"/>
    <xdr:sp textlink="">
      <xdr:nvSpPr>
        <xdr:cNvPr id="146" name="n_2mainValue【図書館】&#10;一人当たり面積">
          <a:extLst>
            <a:ext uri="{FF2B5EF4-FFF2-40B4-BE49-F238E27FC236}">
              <a16:creationId xmlns:a16="http://schemas.microsoft.com/office/drawing/2014/main" id="{74F67429-56BD-44D5-9FBF-C4BF282B094D}"/>
            </a:ext>
          </a:extLst>
        </xdr:cNvPr>
        <xdr:cNvSpPr txBox="1"/>
      </xdr:nvSpPr>
      <xdr:spPr>
        <a:xfrm>
          <a:off x="8515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86377</xdr:rowOff>
    </xdr:from>
    <xdr:ext cx="469744" cy="259045"/>
    <xdr:sp textlink="">
      <xdr:nvSpPr>
        <xdr:cNvPr id="147" name="n_3mainValue【図書館】&#10;一人当たり面積">
          <a:extLst>
            <a:ext uri="{FF2B5EF4-FFF2-40B4-BE49-F238E27FC236}">
              <a16:creationId xmlns:a16="http://schemas.microsoft.com/office/drawing/2014/main" id="{15278E5C-ADE4-47BF-8C15-61A1E6273E50}"/>
            </a:ext>
          </a:extLst>
        </xdr:cNvPr>
        <xdr:cNvSpPr txBox="1"/>
      </xdr:nvSpPr>
      <xdr:spPr>
        <a:xfrm>
          <a:off x="7626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textlink="">
      <xdr:nvSpPr>
        <xdr:cNvPr id="148" name="n_4mainValue【図書館】&#10;一人当たり面積">
          <a:extLst>
            <a:ext uri="{FF2B5EF4-FFF2-40B4-BE49-F238E27FC236}">
              <a16:creationId xmlns:a16="http://schemas.microsoft.com/office/drawing/2014/main" id="{BE379567-9143-43B8-AF54-61E0C800BCDC}"/>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9" name="正方形/長方形 148">
          <a:extLst>
            <a:ext uri="{FF2B5EF4-FFF2-40B4-BE49-F238E27FC236}">
              <a16:creationId xmlns:a16="http://schemas.microsoft.com/office/drawing/2014/main" id="{731ED854-E138-47D8-B757-0C8A891FCC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0" name="正方形/長方形 149">
          <a:extLst>
            <a:ext uri="{FF2B5EF4-FFF2-40B4-BE49-F238E27FC236}">
              <a16:creationId xmlns:a16="http://schemas.microsoft.com/office/drawing/2014/main" id="{49CA988D-1043-458B-A688-E767161221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1" name="正方形/長方形 150">
          <a:extLst>
            <a:ext uri="{FF2B5EF4-FFF2-40B4-BE49-F238E27FC236}">
              <a16:creationId xmlns:a16="http://schemas.microsoft.com/office/drawing/2014/main" id="{4DBC4B82-864A-4FF2-9EBD-2EA4CAF88B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2" name="正方形/長方形 151">
          <a:extLst>
            <a:ext uri="{FF2B5EF4-FFF2-40B4-BE49-F238E27FC236}">
              <a16:creationId xmlns:a16="http://schemas.microsoft.com/office/drawing/2014/main" id="{9CCFD2A2-72FE-46B6-84AD-6B659CFEB0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3" name="正方形/長方形 152">
          <a:extLst>
            <a:ext uri="{FF2B5EF4-FFF2-40B4-BE49-F238E27FC236}">
              <a16:creationId xmlns:a16="http://schemas.microsoft.com/office/drawing/2014/main" id="{DA8085BE-6DB6-4BF3-910B-B30F8E5866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4" name="正方形/長方形 153">
          <a:extLst>
            <a:ext uri="{FF2B5EF4-FFF2-40B4-BE49-F238E27FC236}">
              <a16:creationId xmlns:a16="http://schemas.microsoft.com/office/drawing/2014/main" id="{2C7BE21D-EAD5-45E6-A0A0-FCF5A9A8436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5" name="正方形/長方形 154">
          <a:extLst>
            <a:ext uri="{FF2B5EF4-FFF2-40B4-BE49-F238E27FC236}">
              <a16:creationId xmlns:a16="http://schemas.microsoft.com/office/drawing/2014/main" id="{021EEDDE-BF1A-4ABE-9AAB-BDEC6D829B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6" name="正方形/長方形 155">
          <a:extLst>
            <a:ext uri="{FF2B5EF4-FFF2-40B4-BE49-F238E27FC236}">
              <a16:creationId xmlns:a16="http://schemas.microsoft.com/office/drawing/2014/main" id="{CCDFC28D-9FBC-44C6-9D6D-D009F5A9CE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7" name="テキスト ボックス 156">
          <a:extLst>
            <a:ext uri="{FF2B5EF4-FFF2-40B4-BE49-F238E27FC236}">
              <a16:creationId xmlns:a16="http://schemas.microsoft.com/office/drawing/2014/main" id="{EB7EF655-4D62-4678-9462-EDF98F478DC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0DF0C7D-0DA5-4529-B266-EFF12161DB2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9" name="テキスト ボックス 158">
          <a:extLst>
            <a:ext uri="{FF2B5EF4-FFF2-40B4-BE49-F238E27FC236}">
              <a16:creationId xmlns:a16="http://schemas.microsoft.com/office/drawing/2014/main" id="{39D821CA-1FD1-4DC9-90F9-DE3C0085B7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129C796B-CFE1-4F35-A927-00E85E4E95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1" name="テキスト ボックス 160">
          <a:extLst>
            <a:ext uri="{FF2B5EF4-FFF2-40B4-BE49-F238E27FC236}">
              <a16:creationId xmlns:a16="http://schemas.microsoft.com/office/drawing/2014/main" id="{994CAE87-3E50-4F55-A543-512C557349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55EBA946-DC34-4451-989B-826756E6D00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3" name="テキスト ボックス 162">
          <a:extLst>
            <a:ext uri="{FF2B5EF4-FFF2-40B4-BE49-F238E27FC236}">
              <a16:creationId xmlns:a16="http://schemas.microsoft.com/office/drawing/2014/main" id="{968058B7-D45F-4A52-A150-D2E083D43C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41295B4-23D8-46EA-B7B2-8DDB86ECA9E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5" name="テキスト ボックス 164">
          <a:extLst>
            <a:ext uri="{FF2B5EF4-FFF2-40B4-BE49-F238E27FC236}">
              <a16:creationId xmlns:a16="http://schemas.microsoft.com/office/drawing/2014/main" id="{99DCA5D1-026F-4C84-A9BF-00179DF9047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A7934E4-86B2-478B-901D-628FC82D1F4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7" name="テキスト ボックス 166">
          <a:extLst>
            <a:ext uri="{FF2B5EF4-FFF2-40B4-BE49-F238E27FC236}">
              <a16:creationId xmlns:a16="http://schemas.microsoft.com/office/drawing/2014/main" id="{D03DFB33-D9EC-459B-9BEC-7A28E7DF364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4EA1B800-F9D9-40A7-92DE-8F3D1F7BD85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9" name="テキスト ボックス 168">
          <a:extLst>
            <a:ext uri="{FF2B5EF4-FFF2-40B4-BE49-F238E27FC236}">
              <a16:creationId xmlns:a16="http://schemas.microsoft.com/office/drawing/2014/main" id="{3859956A-310F-46A8-AD6F-834B219F9F3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1CD3D8C-645D-4B38-8354-66B0B7981F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1" name="テキスト ボックス 170">
          <a:extLst>
            <a:ext uri="{FF2B5EF4-FFF2-40B4-BE49-F238E27FC236}">
              <a16:creationId xmlns:a16="http://schemas.microsoft.com/office/drawing/2014/main" id="{74E96AB1-B2E2-48AB-A9D9-C6D569EF290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体育館・プール】&#10;有形固定資産減価償却率グラフ枠">
          <a:extLst>
            <a:ext uri="{FF2B5EF4-FFF2-40B4-BE49-F238E27FC236}">
              <a16:creationId xmlns:a16="http://schemas.microsoft.com/office/drawing/2014/main" id="{2126318C-2786-42A9-8B4D-3F7358F7CA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EF12B00-44DB-4CB4-9CC8-C871B0A3F323}"/>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4" name="【体育館・プール】&#10;有形固定資産減価償却率最小値テキスト">
          <a:extLst>
            <a:ext uri="{FF2B5EF4-FFF2-40B4-BE49-F238E27FC236}">
              <a16:creationId xmlns:a16="http://schemas.microsoft.com/office/drawing/2014/main" id="{CA4A2C99-4F81-4C8A-AE03-5850F38AAA6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53E9E07-EE58-41B0-B765-B549D05B235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textlink="">
      <xdr:nvSpPr>
        <xdr:cNvPr id="176" name="【体育館・プール】&#10;有形固定資産減価償却率最大値テキスト">
          <a:extLst>
            <a:ext uri="{FF2B5EF4-FFF2-40B4-BE49-F238E27FC236}">
              <a16:creationId xmlns:a16="http://schemas.microsoft.com/office/drawing/2014/main" id="{2891CC5D-CABD-43DE-93FC-91C7A8FBBB7B}"/>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8C513A6A-ECC9-41DA-9BF0-4ED9E0251844}"/>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textlink="">
      <xdr:nvSpPr>
        <xdr:cNvPr id="178" name="【体育館・プール】&#10;有形固定資産減価償却率平均値テキスト">
          <a:extLst>
            <a:ext uri="{FF2B5EF4-FFF2-40B4-BE49-F238E27FC236}">
              <a16:creationId xmlns:a16="http://schemas.microsoft.com/office/drawing/2014/main" id="{3A930EF7-B528-4D8C-9EE7-BB3AB1408156}"/>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textlink="">
      <xdr:nvSpPr>
        <xdr:cNvPr id="179" name="フローチャート: 判断 178">
          <a:extLst>
            <a:ext uri="{FF2B5EF4-FFF2-40B4-BE49-F238E27FC236}">
              <a16:creationId xmlns:a16="http://schemas.microsoft.com/office/drawing/2014/main" id="{AD16AB5A-C970-4510-96FF-56163B71713A}"/>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textlink="">
      <xdr:nvSpPr>
        <xdr:cNvPr id="180" name="フローチャート: 判断 179">
          <a:extLst>
            <a:ext uri="{FF2B5EF4-FFF2-40B4-BE49-F238E27FC236}">
              <a16:creationId xmlns:a16="http://schemas.microsoft.com/office/drawing/2014/main" id="{F0364670-2C17-4E8C-BB77-9B99BBD07282}"/>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textlink="">
      <xdr:nvSpPr>
        <xdr:cNvPr id="181" name="フローチャート: 判断 180">
          <a:extLst>
            <a:ext uri="{FF2B5EF4-FFF2-40B4-BE49-F238E27FC236}">
              <a16:creationId xmlns:a16="http://schemas.microsoft.com/office/drawing/2014/main" id="{331CF29D-126C-436D-855F-E7F2CA35F4E2}"/>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textlink="">
      <xdr:nvSpPr>
        <xdr:cNvPr id="182" name="フローチャート: 判断 181">
          <a:extLst>
            <a:ext uri="{FF2B5EF4-FFF2-40B4-BE49-F238E27FC236}">
              <a16:creationId xmlns:a16="http://schemas.microsoft.com/office/drawing/2014/main" id="{14821922-DBC9-43EC-841E-5D0CD6E62584}"/>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textlink="">
      <xdr:nvSpPr>
        <xdr:cNvPr id="183" name="フローチャート: 判断 182">
          <a:extLst>
            <a:ext uri="{FF2B5EF4-FFF2-40B4-BE49-F238E27FC236}">
              <a16:creationId xmlns:a16="http://schemas.microsoft.com/office/drawing/2014/main" id="{EE7B134B-D736-4446-9767-6EFFF1866F03}"/>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E09A744B-BBC8-424F-B036-7A4E3D2F67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1E4A6372-D0DF-4C43-A210-7E4FC5D4AB8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D7CA371E-0EF7-4BD7-9DB5-AF7C1F5105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447160B3-FBBA-49BE-80B1-6273059189A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33A5D356-2B22-488A-ADAF-B0E73A34D1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50165</xdr:rowOff>
    </xdr:from>
    <xdr:to>
      <xdr:col>24</xdr:col>
      <xdr:colOff>114300</xdr:colOff>
      <xdr:row>60</xdr:row>
      <xdr:rowOff>151765</xdr:rowOff>
    </xdr:to>
    <xdr:sp textlink="">
      <xdr:nvSpPr>
        <xdr:cNvPr id="189" name="楕円 188">
          <a:extLst>
            <a:ext uri="{FF2B5EF4-FFF2-40B4-BE49-F238E27FC236}">
              <a16:creationId xmlns:a16="http://schemas.microsoft.com/office/drawing/2014/main" id="{3E8C762F-6477-4E93-B305-A07CECA40D88}"/>
            </a:ext>
          </a:extLst>
        </xdr:cNvPr>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28592</xdr:rowOff>
    </xdr:from>
    <xdr:ext cx="405111" cy="259045"/>
    <xdr:sp textlink="">
      <xdr:nvSpPr>
        <xdr:cNvPr id="190" name="【体育館・プール】&#10;有形固定資産減価償却率該当値テキスト">
          <a:extLst>
            <a:ext uri="{FF2B5EF4-FFF2-40B4-BE49-F238E27FC236}">
              <a16:creationId xmlns:a16="http://schemas.microsoft.com/office/drawing/2014/main" id="{7752EEC1-2BDD-45F9-8EA2-6021484478D2}"/>
            </a:ext>
          </a:extLst>
        </xdr:cNvPr>
        <xdr:cNvSpPr txBox="1"/>
      </xdr:nvSpPr>
      <xdr:spPr>
        <a:xfrm>
          <a:off x="4673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textlink="">
      <xdr:nvSpPr>
        <xdr:cNvPr id="191" name="楕円 190">
          <a:extLst>
            <a:ext uri="{FF2B5EF4-FFF2-40B4-BE49-F238E27FC236}">
              <a16:creationId xmlns:a16="http://schemas.microsoft.com/office/drawing/2014/main" id="{2CDAE846-A161-4679-AA92-13756B05815E}"/>
            </a:ext>
          </a:extLst>
        </xdr:cNvPr>
        <xdr:cNvSpPr/>
      </xdr:nvSpPr>
      <xdr:spPr>
        <a:xfrm>
          <a:off x="3746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100965</xdr:rowOff>
    </xdr:to>
    <xdr:cxnSp macro="">
      <xdr:nvCxnSpPr>
        <xdr:cNvPr id="192" name="直線コネクタ 191">
          <a:extLst>
            <a:ext uri="{FF2B5EF4-FFF2-40B4-BE49-F238E27FC236}">
              <a16:creationId xmlns:a16="http://schemas.microsoft.com/office/drawing/2014/main" id="{8F902E67-196E-4BAF-9BB7-D142639ECDE8}"/>
            </a:ext>
          </a:extLst>
        </xdr:cNvPr>
        <xdr:cNvCxnSpPr/>
      </xdr:nvCxnSpPr>
      <xdr:spPr>
        <a:xfrm>
          <a:off x="3797300" y="103365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118745</xdr:rowOff>
    </xdr:from>
    <xdr:to>
      <xdr:col>15</xdr:col>
      <xdr:colOff>101600</xdr:colOff>
      <xdr:row>60</xdr:row>
      <xdr:rowOff>48895</xdr:rowOff>
    </xdr:to>
    <xdr:sp textlink="">
      <xdr:nvSpPr>
        <xdr:cNvPr id="193" name="楕円 192">
          <a:extLst>
            <a:ext uri="{FF2B5EF4-FFF2-40B4-BE49-F238E27FC236}">
              <a16:creationId xmlns:a16="http://schemas.microsoft.com/office/drawing/2014/main" id="{73A35050-0BF3-442C-834C-E53A4B916F41}"/>
            </a:ext>
          </a:extLst>
        </xdr:cNvPr>
        <xdr:cNvSpPr/>
      </xdr:nvSpPr>
      <xdr:spPr>
        <a:xfrm>
          <a:off x="2857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49530</xdr:rowOff>
    </xdr:to>
    <xdr:cxnSp macro="">
      <xdr:nvCxnSpPr>
        <xdr:cNvPr id="194" name="直線コネクタ 193">
          <a:extLst>
            <a:ext uri="{FF2B5EF4-FFF2-40B4-BE49-F238E27FC236}">
              <a16:creationId xmlns:a16="http://schemas.microsoft.com/office/drawing/2014/main" id="{EF5EDF12-C73E-468A-91E1-CD3282F0A0CB}"/>
            </a:ext>
          </a:extLst>
        </xdr:cNvPr>
        <xdr:cNvCxnSpPr/>
      </xdr:nvCxnSpPr>
      <xdr:spPr>
        <a:xfrm>
          <a:off x="2908300" y="102850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textlink="">
      <xdr:nvSpPr>
        <xdr:cNvPr id="195" name="楕円 194">
          <a:extLst>
            <a:ext uri="{FF2B5EF4-FFF2-40B4-BE49-F238E27FC236}">
              <a16:creationId xmlns:a16="http://schemas.microsoft.com/office/drawing/2014/main" id="{A8F25549-F5A9-4C88-A9B4-58F8DC455A15}"/>
            </a:ext>
          </a:extLst>
        </xdr:cNvPr>
        <xdr:cNvSpPr/>
      </xdr:nvSpPr>
      <xdr:spPr>
        <a:xfrm>
          <a:off x="196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112395</xdr:rowOff>
    </xdr:to>
    <xdr:cxnSp macro="">
      <xdr:nvCxnSpPr>
        <xdr:cNvPr id="196" name="直線コネクタ 195">
          <a:extLst>
            <a:ext uri="{FF2B5EF4-FFF2-40B4-BE49-F238E27FC236}">
              <a16:creationId xmlns:a16="http://schemas.microsoft.com/office/drawing/2014/main" id="{C64478EC-324B-4CAC-A630-AE8E752E8F0D}"/>
            </a:ext>
          </a:extLst>
        </xdr:cNvPr>
        <xdr:cNvCxnSpPr/>
      </xdr:nvCxnSpPr>
      <xdr:spPr>
        <a:xfrm flipV="1">
          <a:off x="2019300" y="102850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xdr:rowOff>
    </xdr:from>
    <xdr:to>
      <xdr:col>6</xdr:col>
      <xdr:colOff>38100</xdr:colOff>
      <xdr:row>60</xdr:row>
      <xdr:rowOff>113665</xdr:rowOff>
    </xdr:to>
    <xdr:sp textlink="">
      <xdr:nvSpPr>
        <xdr:cNvPr id="197" name="楕円 196">
          <a:extLst>
            <a:ext uri="{FF2B5EF4-FFF2-40B4-BE49-F238E27FC236}">
              <a16:creationId xmlns:a16="http://schemas.microsoft.com/office/drawing/2014/main" id="{34E38566-4679-4E25-AF2A-A657400039C2}"/>
            </a:ext>
          </a:extLst>
        </xdr:cNvPr>
        <xdr:cNvSpPr/>
      </xdr:nvSpPr>
      <xdr:spPr>
        <a:xfrm>
          <a:off x="1079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62865</xdr:rowOff>
    </xdr:from>
    <xdr:to>
      <xdr:col>10</xdr:col>
      <xdr:colOff>114300</xdr:colOff>
      <xdr:row>60</xdr:row>
      <xdr:rowOff>112395</xdr:rowOff>
    </xdr:to>
    <xdr:cxnSp macro="">
      <xdr:nvCxnSpPr>
        <xdr:cNvPr id="198" name="直線コネクタ 197">
          <a:extLst>
            <a:ext uri="{FF2B5EF4-FFF2-40B4-BE49-F238E27FC236}">
              <a16:creationId xmlns:a16="http://schemas.microsoft.com/office/drawing/2014/main" id="{DEF755B5-39BF-45CD-B4CC-8A0FEB1E6076}"/>
            </a:ext>
          </a:extLst>
        </xdr:cNvPr>
        <xdr:cNvCxnSpPr/>
      </xdr:nvCxnSpPr>
      <xdr:spPr>
        <a:xfrm>
          <a:off x="1130300" y="103498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textlink="">
      <xdr:nvSpPr>
        <xdr:cNvPr id="199" name="n_1aveValue【体育館・プール】&#10;有形固定資産減価償却率">
          <a:extLst>
            <a:ext uri="{FF2B5EF4-FFF2-40B4-BE49-F238E27FC236}">
              <a16:creationId xmlns:a16="http://schemas.microsoft.com/office/drawing/2014/main" id="{19209534-FC09-4AE6-89B6-ADC60EBBEE46}"/>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textlink="">
      <xdr:nvSpPr>
        <xdr:cNvPr id="200" name="n_2aveValue【体育館・プール】&#10;有形固定資産減価償却率">
          <a:extLst>
            <a:ext uri="{FF2B5EF4-FFF2-40B4-BE49-F238E27FC236}">
              <a16:creationId xmlns:a16="http://schemas.microsoft.com/office/drawing/2014/main" id="{3C3C32B1-17CE-4B17-B175-FABA8232053A}"/>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textlink="">
      <xdr:nvSpPr>
        <xdr:cNvPr id="201" name="n_3aveValue【体育館・プール】&#10;有形固定資産減価償却率">
          <a:extLst>
            <a:ext uri="{FF2B5EF4-FFF2-40B4-BE49-F238E27FC236}">
              <a16:creationId xmlns:a16="http://schemas.microsoft.com/office/drawing/2014/main" id="{471BEF64-F56D-4709-9846-284929E9CDA6}"/>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textlink="">
      <xdr:nvSpPr>
        <xdr:cNvPr id="202" name="n_4aveValue【体育館・プール】&#10;有形固定資産減価償却率">
          <a:extLst>
            <a:ext uri="{FF2B5EF4-FFF2-40B4-BE49-F238E27FC236}">
              <a16:creationId xmlns:a16="http://schemas.microsoft.com/office/drawing/2014/main" id="{B935AFBF-0D6A-4254-84F9-320EAE8530A5}"/>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116857</xdr:rowOff>
    </xdr:from>
    <xdr:ext cx="405111" cy="259045"/>
    <xdr:sp textlink="">
      <xdr:nvSpPr>
        <xdr:cNvPr id="203" name="n_1mainValue【体育館・プール】&#10;有形固定資産減価償却率">
          <a:extLst>
            <a:ext uri="{FF2B5EF4-FFF2-40B4-BE49-F238E27FC236}">
              <a16:creationId xmlns:a16="http://schemas.microsoft.com/office/drawing/2014/main" id="{F7EAEF14-B8FD-4759-B6FC-561B6833CF92}"/>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65422</xdr:rowOff>
    </xdr:from>
    <xdr:ext cx="405111" cy="259045"/>
    <xdr:sp textlink="">
      <xdr:nvSpPr>
        <xdr:cNvPr id="204" name="n_2mainValue【体育館・プール】&#10;有形固定資産減価償却率">
          <a:extLst>
            <a:ext uri="{FF2B5EF4-FFF2-40B4-BE49-F238E27FC236}">
              <a16:creationId xmlns:a16="http://schemas.microsoft.com/office/drawing/2014/main" id="{7C6C8265-1A37-4683-8016-9660DA34BDAA}"/>
            </a:ext>
          </a:extLst>
        </xdr:cNvPr>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textlink="">
      <xdr:nvSpPr>
        <xdr:cNvPr id="205" name="n_3mainValue【体育館・プール】&#10;有形固定資産減価償却率">
          <a:extLst>
            <a:ext uri="{FF2B5EF4-FFF2-40B4-BE49-F238E27FC236}">
              <a16:creationId xmlns:a16="http://schemas.microsoft.com/office/drawing/2014/main" id="{AF29A8F7-7480-40E3-A352-9C0C40C688A7}"/>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textlink="">
      <xdr:nvSpPr>
        <xdr:cNvPr id="206" name="n_4mainValue【体育館・プール】&#10;有形固定資産減価償却率">
          <a:extLst>
            <a:ext uri="{FF2B5EF4-FFF2-40B4-BE49-F238E27FC236}">
              <a16:creationId xmlns:a16="http://schemas.microsoft.com/office/drawing/2014/main" id="{27488BD5-5351-4F21-9718-8B8839545D50}"/>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E5497E72-532E-474D-A2D5-982AECCCF4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8B8A4F6D-6889-4091-BD99-1CC8C8A232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9A0276AF-76EA-442B-BA5C-7DD23BD383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9752309F-C10D-4B70-AA18-4B957977D8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6BFED832-E373-4F30-9ABE-D3674F5930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B7ED1D58-DC35-49A6-8338-45910C7B51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0101CEAE-34C2-4C74-9DC4-7A1F80A5FB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FB6CB055-7BAF-4376-8C37-6B684081F72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2F0180EA-EEB5-4C43-B0A0-B6BA99FCE6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4E9F29D-7321-4461-BC3D-F95EB0C252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0B198B3-0298-4D64-8301-772DDD4069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8" name="テキスト ボックス 217">
          <a:extLst>
            <a:ext uri="{FF2B5EF4-FFF2-40B4-BE49-F238E27FC236}">
              <a16:creationId xmlns:a16="http://schemas.microsoft.com/office/drawing/2014/main" id="{360B68E0-C797-4607-8551-A257C20E740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81FF82D-F71F-45FD-9B80-C1AA5642111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0" name="テキスト ボックス 219">
          <a:extLst>
            <a:ext uri="{FF2B5EF4-FFF2-40B4-BE49-F238E27FC236}">
              <a16:creationId xmlns:a16="http://schemas.microsoft.com/office/drawing/2014/main" id="{FD2FF7C8-F8B2-4603-B716-13199C397BD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C1F8AC9-FA84-4A26-B2AD-503132A351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2" name="テキスト ボックス 221">
          <a:extLst>
            <a:ext uri="{FF2B5EF4-FFF2-40B4-BE49-F238E27FC236}">
              <a16:creationId xmlns:a16="http://schemas.microsoft.com/office/drawing/2014/main" id="{B31D0FE2-BB83-4DC2-AC5C-92B360F888D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5A5AFD4-F75E-4C47-B7D8-C6178C9A295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4" name="テキスト ボックス 223">
          <a:extLst>
            <a:ext uri="{FF2B5EF4-FFF2-40B4-BE49-F238E27FC236}">
              <a16:creationId xmlns:a16="http://schemas.microsoft.com/office/drawing/2014/main" id="{73BFD9DA-C153-4C02-9DDA-B76EAE1A848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2BDAB9D-C58A-47C1-AFBC-80A33B77106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6" name="テキスト ボックス 225">
          <a:extLst>
            <a:ext uri="{FF2B5EF4-FFF2-40B4-BE49-F238E27FC236}">
              <a16:creationId xmlns:a16="http://schemas.microsoft.com/office/drawing/2014/main" id="{74EF0F3C-FCE8-49EE-B72A-C6540587614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C425FC1-B677-4218-A83A-10564ABF60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8" name="テキスト ボックス 227">
          <a:extLst>
            <a:ext uri="{FF2B5EF4-FFF2-40B4-BE49-F238E27FC236}">
              <a16:creationId xmlns:a16="http://schemas.microsoft.com/office/drawing/2014/main" id="{AFC34DEE-299F-4F9E-903A-7995592E9A7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9" name="【体育館・プール】&#10;一人当たり面積グラフ枠">
          <a:extLst>
            <a:ext uri="{FF2B5EF4-FFF2-40B4-BE49-F238E27FC236}">
              <a16:creationId xmlns:a16="http://schemas.microsoft.com/office/drawing/2014/main" id="{97C4ABA8-0A12-45F3-AC55-4AA8299E68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8523CB41-A0FB-474C-89A0-71B5533DB867}"/>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textlink="">
      <xdr:nvSpPr>
        <xdr:cNvPr id="231" name="【体育館・プール】&#10;一人当たり面積最小値テキスト">
          <a:extLst>
            <a:ext uri="{FF2B5EF4-FFF2-40B4-BE49-F238E27FC236}">
              <a16:creationId xmlns:a16="http://schemas.microsoft.com/office/drawing/2014/main" id="{5AB73894-B2E8-460D-B50B-C270322079EE}"/>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204E2971-9578-435B-82DA-61EE7F0C11BE}"/>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textlink="">
      <xdr:nvSpPr>
        <xdr:cNvPr id="233" name="【体育館・プール】&#10;一人当たり面積最大値テキスト">
          <a:extLst>
            <a:ext uri="{FF2B5EF4-FFF2-40B4-BE49-F238E27FC236}">
              <a16:creationId xmlns:a16="http://schemas.microsoft.com/office/drawing/2014/main" id="{70F92BAB-B29A-4826-8120-84A7E27A145E}"/>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8A98AF9F-8077-431C-B1AB-1B099F5630D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textlink="">
      <xdr:nvSpPr>
        <xdr:cNvPr id="235" name="【体育館・プール】&#10;一人当たり面積平均値テキスト">
          <a:extLst>
            <a:ext uri="{FF2B5EF4-FFF2-40B4-BE49-F238E27FC236}">
              <a16:creationId xmlns:a16="http://schemas.microsoft.com/office/drawing/2014/main" id="{B4FE649B-766D-4205-A2FC-AA015BA10A95}"/>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textlink="">
      <xdr:nvSpPr>
        <xdr:cNvPr id="236" name="フローチャート: 判断 235">
          <a:extLst>
            <a:ext uri="{FF2B5EF4-FFF2-40B4-BE49-F238E27FC236}">
              <a16:creationId xmlns:a16="http://schemas.microsoft.com/office/drawing/2014/main" id="{F85B3F74-DEE0-410E-9101-DA178128DF61}"/>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textlink="">
      <xdr:nvSpPr>
        <xdr:cNvPr id="237" name="フローチャート: 判断 236">
          <a:extLst>
            <a:ext uri="{FF2B5EF4-FFF2-40B4-BE49-F238E27FC236}">
              <a16:creationId xmlns:a16="http://schemas.microsoft.com/office/drawing/2014/main" id="{DF0CA61C-762A-4732-8178-0A36762A41EB}"/>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textlink="">
      <xdr:nvSpPr>
        <xdr:cNvPr id="238" name="フローチャート: 判断 237">
          <a:extLst>
            <a:ext uri="{FF2B5EF4-FFF2-40B4-BE49-F238E27FC236}">
              <a16:creationId xmlns:a16="http://schemas.microsoft.com/office/drawing/2014/main" id="{B821BAA4-6747-4982-9EA0-1367B6E6A53C}"/>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textlink="">
      <xdr:nvSpPr>
        <xdr:cNvPr id="239" name="フローチャート: 判断 238">
          <a:extLst>
            <a:ext uri="{FF2B5EF4-FFF2-40B4-BE49-F238E27FC236}">
              <a16:creationId xmlns:a16="http://schemas.microsoft.com/office/drawing/2014/main" id="{9AF6B85E-E009-4D69-A923-72570205FBE4}"/>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textlink="">
      <xdr:nvSpPr>
        <xdr:cNvPr id="240" name="フローチャート: 判断 239">
          <a:extLst>
            <a:ext uri="{FF2B5EF4-FFF2-40B4-BE49-F238E27FC236}">
              <a16:creationId xmlns:a16="http://schemas.microsoft.com/office/drawing/2014/main" id="{DA765B95-F9C5-4127-98E1-8CD21BD3358B}"/>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1" name="テキスト ボックス 240">
          <a:extLst>
            <a:ext uri="{FF2B5EF4-FFF2-40B4-BE49-F238E27FC236}">
              <a16:creationId xmlns:a16="http://schemas.microsoft.com/office/drawing/2014/main" id="{C2749C7F-9215-412F-8D53-2EF3318447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2" name="テキスト ボックス 241">
          <a:extLst>
            <a:ext uri="{FF2B5EF4-FFF2-40B4-BE49-F238E27FC236}">
              <a16:creationId xmlns:a16="http://schemas.microsoft.com/office/drawing/2014/main" id="{09F50A59-13CC-4684-832C-A5F962AA5B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3" name="テキスト ボックス 242">
          <a:extLst>
            <a:ext uri="{FF2B5EF4-FFF2-40B4-BE49-F238E27FC236}">
              <a16:creationId xmlns:a16="http://schemas.microsoft.com/office/drawing/2014/main" id="{D839B12E-243B-4BBD-B0BD-0661D6B2172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4" name="テキスト ボックス 243">
          <a:extLst>
            <a:ext uri="{FF2B5EF4-FFF2-40B4-BE49-F238E27FC236}">
              <a16:creationId xmlns:a16="http://schemas.microsoft.com/office/drawing/2014/main" id="{D2EF3B64-D075-4383-9E5E-4B783DE398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5" name="テキスト ボックス 244">
          <a:extLst>
            <a:ext uri="{FF2B5EF4-FFF2-40B4-BE49-F238E27FC236}">
              <a16:creationId xmlns:a16="http://schemas.microsoft.com/office/drawing/2014/main" id="{00A5EAC6-0EA9-4094-AB91-D8EF47B82C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xdr:rowOff>
    </xdr:from>
    <xdr:to>
      <xdr:col>55</xdr:col>
      <xdr:colOff>50800</xdr:colOff>
      <xdr:row>63</xdr:row>
      <xdr:rowOff>106045</xdr:rowOff>
    </xdr:to>
    <xdr:sp textlink="">
      <xdr:nvSpPr>
        <xdr:cNvPr id="246" name="楕円 245">
          <a:extLst>
            <a:ext uri="{FF2B5EF4-FFF2-40B4-BE49-F238E27FC236}">
              <a16:creationId xmlns:a16="http://schemas.microsoft.com/office/drawing/2014/main" id="{CDC9583A-7AE9-4FFB-BB3E-F1794679654F}"/>
            </a:ext>
          </a:extLst>
        </xdr:cNvPr>
        <xdr:cNvSpPr/>
      </xdr:nvSpPr>
      <xdr:spPr>
        <a:xfrm>
          <a:off x="10426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154322</xdr:rowOff>
    </xdr:from>
    <xdr:ext cx="469744" cy="259045"/>
    <xdr:sp textlink="">
      <xdr:nvSpPr>
        <xdr:cNvPr id="247" name="【体育館・プール】&#10;一人当たり面積該当値テキスト">
          <a:extLst>
            <a:ext uri="{FF2B5EF4-FFF2-40B4-BE49-F238E27FC236}">
              <a16:creationId xmlns:a16="http://schemas.microsoft.com/office/drawing/2014/main" id="{A74702A7-CBEA-4A68-87B7-42BE739133DC}"/>
            </a:ext>
          </a:extLst>
        </xdr:cNvPr>
        <xdr:cNvSpPr txBox="1"/>
      </xdr:nvSpPr>
      <xdr:spPr>
        <a:xfrm>
          <a:off x="105156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textlink="">
      <xdr:nvSpPr>
        <xdr:cNvPr id="248" name="楕円 247">
          <a:extLst>
            <a:ext uri="{FF2B5EF4-FFF2-40B4-BE49-F238E27FC236}">
              <a16:creationId xmlns:a16="http://schemas.microsoft.com/office/drawing/2014/main" id="{8044903B-39F1-4B4B-98D1-23BD45E084A9}"/>
            </a:ext>
          </a:extLst>
        </xdr:cNvPr>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55245</xdr:rowOff>
    </xdr:from>
    <xdr:to>
      <xdr:col>55</xdr:col>
      <xdr:colOff>0</xdr:colOff>
      <xdr:row>63</xdr:row>
      <xdr:rowOff>57150</xdr:rowOff>
    </xdr:to>
    <xdr:cxnSp macro="">
      <xdr:nvCxnSpPr>
        <xdr:cNvPr id="249" name="直線コネクタ 248">
          <a:extLst>
            <a:ext uri="{FF2B5EF4-FFF2-40B4-BE49-F238E27FC236}">
              <a16:creationId xmlns:a16="http://schemas.microsoft.com/office/drawing/2014/main" id="{63E1A10B-07F1-4427-86DD-3735F3EE3965}"/>
            </a:ext>
          </a:extLst>
        </xdr:cNvPr>
        <xdr:cNvCxnSpPr/>
      </xdr:nvCxnSpPr>
      <xdr:spPr>
        <a:xfrm flipV="1">
          <a:off x="9639300" y="108565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textlink="">
      <xdr:nvSpPr>
        <xdr:cNvPr id="250" name="楕円 249">
          <a:extLst>
            <a:ext uri="{FF2B5EF4-FFF2-40B4-BE49-F238E27FC236}">
              <a16:creationId xmlns:a16="http://schemas.microsoft.com/office/drawing/2014/main" id="{7EC56F24-51FC-42FA-B4FA-D251D5AA8240}"/>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57150</xdr:rowOff>
    </xdr:to>
    <xdr:cxnSp macro="">
      <xdr:nvCxnSpPr>
        <xdr:cNvPr id="251" name="直線コネクタ 250">
          <a:extLst>
            <a:ext uri="{FF2B5EF4-FFF2-40B4-BE49-F238E27FC236}">
              <a16:creationId xmlns:a16="http://schemas.microsoft.com/office/drawing/2014/main" id="{98F2DA3D-D0EC-46CB-8942-F5EAEE7693AF}"/>
            </a:ext>
          </a:extLst>
        </xdr:cNvPr>
        <xdr:cNvCxnSpPr/>
      </xdr:nvCxnSpPr>
      <xdr:spPr>
        <a:xfrm>
          <a:off x="8750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xdr:rowOff>
    </xdr:from>
    <xdr:to>
      <xdr:col>41</xdr:col>
      <xdr:colOff>101600</xdr:colOff>
      <xdr:row>63</xdr:row>
      <xdr:rowOff>109855</xdr:rowOff>
    </xdr:to>
    <xdr:sp textlink="">
      <xdr:nvSpPr>
        <xdr:cNvPr id="252" name="楕円 251">
          <a:extLst>
            <a:ext uri="{FF2B5EF4-FFF2-40B4-BE49-F238E27FC236}">
              <a16:creationId xmlns:a16="http://schemas.microsoft.com/office/drawing/2014/main" id="{51495128-CB51-4699-8EE2-44E32C064478}"/>
            </a:ext>
          </a:extLst>
        </xdr:cNvPr>
        <xdr:cNvSpPr/>
      </xdr:nvSpPr>
      <xdr:spPr>
        <a:xfrm>
          <a:off x="781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59055</xdr:rowOff>
    </xdr:to>
    <xdr:cxnSp macro="">
      <xdr:nvCxnSpPr>
        <xdr:cNvPr id="253" name="直線コネクタ 252">
          <a:extLst>
            <a:ext uri="{FF2B5EF4-FFF2-40B4-BE49-F238E27FC236}">
              <a16:creationId xmlns:a16="http://schemas.microsoft.com/office/drawing/2014/main" id="{1CCC3238-8562-4322-A50F-724834367225}"/>
            </a:ext>
          </a:extLst>
        </xdr:cNvPr>
        <xdr:cNvCxnSpPr/>
      </xdr:nvCxnSpPr>
      <xdr:spPr>
        <a:xfrm flipV="1">
          <a:off x="7861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109855</xdr:rowOff>
    </xdr:to>
    <xdr:sp textlink="">
      <xdr:nvSpPr>
        <xdr:cNvPr id="254" name="楕円 253">
          <a:extLst>
            <a:ext uri="{FF2B5EF4-FFF2-40B4-BE49-F238E27FC236}">
              <a16:creationId xmlns:a16="http://schemas.microsoft.com/office/drawing/2014/main" id="{9AA462BE-257B-4592-931E-59E1E6F79CD0}"/>
            </a:ext>
          </a:extLst>
        </xdr:cNvPr>
        <xdr:cNvSpPr/>
      </xdr:nvSpPr>
      <xdr:spPr>
        <a:xfrm>
          <a:off x="692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59055</xdr:rowOff>
    </xdr:from>
    <xdr:to>
      <xdr:col>41</xdr:col>
      <xdr:colOff>50800</xdr:colOff>
      <xdr:row>63</xdr:row>
      <xdr:rowOff>59055</xdr:rowOff>
    </xdr:to>
    <xdr:cxnSp macro="">
      <xdr:nvCxnSpPr>
        <xdr:cNvPr id="255" name="直線コネクタ 254">
          <a:extLst>
            <a:ext uri="{FF2B5EF4-FFF2-40B4-BE49-F238E27FC236}">
              <a16:creationId xmlns:a16="http://schemas.microsoft.com/office/drawing/2014/main" id="{AFF3FACA-5009-453F-8DCC-DBA8EB1EB73E}"/>
            </a:ext>
          </a:extLst>
        </xdr:cNvPr>
        <xdr:cNvCxnSpPr/>
      </xdr:nvCxnSpPr>
      <xdr:spPr>
        <a:xfrm>
          <a:off x="6972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textlink="">
      <xdr:nvSpPr>
        <xdr:cNvPr id="256" name="n_1aveValue【体育館・プール】&#10;一人当たり面積">
          <a:extLst>
            <a:ext uri="{FF2B5EF4-FFF2-40B4-BE49-F238E27FC236}">
              <a16:creationId xmlns:a16="http://schemas.microsoft.com/office/drawing/2014/main" id="{CCC0C028-230A-4A0C-8449-EF5500B422C9}"/>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textlink="">
      <xdr:nvSpPr>
        <xdr:cNvPr id="257" name="n_2aveValue【体育館・プール】&#10;一人当たり面積">
          <a:extLst>
            <a:ext uri="{FF2B5EF4-FFF2-40B4-BE49-F238E27FC236}">
              <a16:creationId xmlns:a16="http://schemas.microsoft.com/office/drawing/2014/main" id="{0B9E0A94-FAB8-4B2F-BCA5-6A70295DDF69}"/>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textlink="">
      <xdr:nvSpPr>
        <xdr:cNvPr id="258" name="n_3aveValue【体育館・プール】&#10;一人当たり面積">
          <a:extLst>
            <a:ext uri="{FF2B5EF4-FFF2-40B4-BE49-F238E27FC236}">
              <a16:creationId xmlns:a16="http://schemas.microsoft.com/office/drawing/2014/main" id="{7261E646-B986-476F-989A-AA1AD980D302}"/>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textlink="">
      <xdr:nvSpPr>
        <xdr:cNvPr id="259" name="n_4aveValue【体育館・プール】&#10;一人当たり面積">
          <a:extLst>
            <a:ext uri="{FF2B5EF4-FFF2-40B4-BE49-F238E27FC236}">
              <a16:creationId xmlns:a16="http://schemas.microsoft.com/office/drawing/2014/main" id="{9C651DD6-1760-4628-8D32-EFC79D0F108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textlink="">
      <xdr:nvSpPr>
        <xdr:cNvPr id="260" name="n_1mainValue【体育館・プール】&#10;一人当たり面積">
          <a:extLst>
            <a:ext uri="{FF2B5EF4-FFF2-40B4-BE49-F238E27FC236}">
              <a16:creationId xmlns:a16="http://schemas.microsoft.com/office/drawing/2014/main" id="{61378D19-6542-45CE-823F-B111288FD7CF}"/>
            </a:ext>
          </a:extLst>
        </xdr:cNvPr>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textlink="">
      <xdr:nvSpPr>
        <xdr:cNvPr id="261" name="n_2mainValue【体育館・プール】&#10;一人当たり面積">
          <a:extLst>
            <a:ext uri="{FF2B5EF4-FFF2-40B4-BE49-F238E27FC236}">
              <a16:creationId xmlns:a16="http://schemas.microsoft.com/office/drawing/2014/main" id="{40412C5E-05D6-4623-AC22-94767F195295}"/>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100982</xdr:rowOff>
    </xdr:from>
    <xdr:ext cx="469744" cy="259045"/>
    <xdr:sp textlink="">
      <xdr:nvSpPr>
        <xdr:cNvPr id="262" name="n_3mainValue【体育館・プール】&#10;一人当たり面積">
          <a:extLst>
            <a:ext uri="{FF2B5EF4-FFF2-40B4-BE49-F238E27FC236}">
              <a16:creationId xmlns:a16="http://schemas.microsoft.com/office/drawing/2014/main" id="{3F2EF8E7-0D37-46B3-996C-994FF3E7FFB3}"/>
            </a:ext>
          </a:extLst>
        </xdr:cNvPr>
        <xdr:cNvSpPr txBox="1"/>
      </xdr:nvSpPr>
      <xdr:spPr>
        <a:xfrm>
          <a:off x="7626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100982</xdr:rowOff>
    </xdr:from>
    <xdr:ext cx="469744" cy="259045"/>
    <xdr:sp textlink="">
      <xdr:nvSpPr>
        <xdr:cNvPr id="263" name="n_4mainValue【体育館・プール】&#10;一人当たり面積">
          <a:extLst>
            <a:ext uri="{FF2B5EF4-FFF2-40B4-BE49-F238E27FC236}">
              <a16:creationId xmlns:a16="http://schemas.microsoft.com/office/drawing/2014/main" id="{A3F3EE97-C4E1-4E12-A1A7-59F10D5B7D1C}"/>
            </a:ext>
          </a:extLst>
        </xdr:cNvPr>
        <xdr:cNvSpPr txBox="1"/>
      </xdr:nvSpPr>
      <xdr:spPr>
        <a:xfrm>
          <a:off x="6737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4" name="正方形/長方形 263">
          <a:extLst>
            <a:ext uri="{FF2B5EF4-FFF2-40B4-BE49-F238E27FC236}">
              <a16:creationId xmlns:a16="http://schemas.microsoft.com/office/drawing/2014/main" id="{21E69466-B5F5-440A-A598-F0FC5C172F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5" name="正方形/長方形 264">
          <a:extLst>
            <a:ext uri="{FF2B5EF4-FFF2-40B4-BE49-F238E27FC236}">
              <a16:creationId xmlns:a16="http://schemas.microsoft.com/office/drawing/2014/main" id="{9B64BA99-A57A-47A8-98D0-B173DFC7764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6" name="正方形/長方形 265">
          <a:extLst>
            <a:ext uri="{FF2B5EF4-FFF2-40B4-BE49-F238E27FC236}">
              <a16:creationId xmlns:a16="http://schemas.microsoft.com/office/drawing/2014/main" id="{B923E03B-7F46-4BF6-B4DB-53DB5A18A8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7" name="正方形/長方形 266">
          <a:extLst>
            <a:ext uri="{FF2B5EF4-FFF2-40B4-BE49-F238E27FC236}">
              <a16:creationId xmlns:a16="http://schemas.microsoft.com/office/drawing/2014/main" id="{AE831550-4889-4C50-802D-ED1CFE7AAF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8" name="正方形/長方形 267">
          <a:extLst>
            <a:ext uri="{FF2B5EF4-FFF2-40B4-BE49-F238E27FC236}">
              <a16:creationId xmlns:a16="http://schemas.microsoft.com/office/drawing/2014/main" id="{EB02CCBF-1DE6-4532-B095-DDBADCF2C8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9" name="正方形/長方形 268">
          <a:extLst>
            <a:ext uri="{FF2B5EF4-FFF2-40B4-BE49-F238E27FC236}">
              <a16:creationId xmlns:a16="http://schemas.microsoft.com/office/drawing/2014/main" id="{630FF517-259F-4BA2-A375-1066CCD999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0" name="正方形/長方形 269">
          <a:extLst>
            <a:ext uri="{FF2B5EF4-FFF2-40B4-BE49-F238E27FC236}">
              <a16:creationId xmlns:a16="http://schemas.microsoft.com/office/drawing/2014/main" id="{D8173EC2-BC56-4AB6-9ED8-B7D84E074F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1" name="正方形/長方形 270">
          <a:extLst>
            <a:ext uri="{FF2B5EF4-FFF2-40B4-BE49-F238E27FC236}">
              <a16:creationId xmlns:a16="http://schemas.microsoft.com/office/drawing/2014/main" id="{2CCA6208-BB29-456A-BA04-388EFB8FA6C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textlink="">
      <xdr:nvSpPr>
        <xdr:cNvPr id="272" name="正方形/長方形 271">
          <a:extLst>
            <a:ext uri="{FF2B5EF4-FFF2-40B4-BE49-F238E27FC236}">
              <a16:creationId xmlns:a16="http://schemas.microsoft.com/office/drawing/2014/main" id="{70D33718-05BC-4A4F-954D-D716DEFFC90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273" name="正方形/長方形 272">
          <a:extLst>
            <a:ext uri="{FF2B5EF4-FFF2-40B4-BE49-F238E27FC236}">
              <a16:creationId xmlns:a16="http://schemas.microsoft.com/office/drawing/2014/main" id="{2824340B-0928-4B73-8564-C25C35BDE18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274" name="正方形/長方形 273">
          <a:extLst>
            <a:ext uri="{FF2B5EF4-FFF2-40B4-BE49-F238E27FC236}">
              <a16:creationId xmlns:a16="http://schemas.microsoft.com/office/drawing/2014/main" id="{CA5DF5DF-76C6-4825-ACB5-822140CBAF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275" name="正方形/長方形 274">
          <a:extLst>
            <a:ext uri="{FF2B5EF4-FFF2-40B4-BE49-F238E27FC236}">
              <a16:creationId xmlns:a16="http://schemas.microsoft.com/office/drawing/2014/main" id="{B07843AF-3C9E-4D4C-88E5-10519EC940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276" name="正方形/長方形 275">
          <a:extLst>
            <a:ext uri="{FF2B5EF4-FFF2-40B4-BE49-F238E27FC236}">
              <a16:creationId xmlns:a16="http://schemas.microsoft.com/office/drawing/2014/main" id="{FAE27A19-302A-4976-87E8-B5BF0C68521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277" name="正方形/長方形 276">
          <a:extLst>
            <a:ext uri="{FF2B5EF4-FFF2-40B4-BE49-F238E27FC236}">
              <a16:creationId xmlns:a16="http://schemas.microsoft.com/office/drawing/2014/main" id="{549979C1-EAC9-4399-AA23-FE8BE677AE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278" name="正方形/長方形 277">
          <a:extLst>
            <a:ext uri="{FF2B5EF4-FFF2-40B4-BE49-F238E27FC236}">
              <a16:creationId xmlns:a16="http://schemas.microsoft.com/office/drawing/2014/main" id="{311DA9F3-518C-4495-9BBC-0885D3FAE7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279" name="正方形/長方形 278">
          <a:extLst>
            <a:ext uri="{FF2B5EF4-FFF2-40B4-BE49-F238E27FC236}">
              <a16:creationId xmlns:a16="http://schemas.microsoft.com/office/drawing/2014/main" id="{31DCCE46-F3DA-4FE7-A8FE-6ADB3F8247F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textlink="">
      <xdr:nvSpPr>
        <xdr:cNvPr id="280" name="正方形/長方形 279">
          <a:extLst>
            <a:ext uri="{FF2B5EF4-FFF2-40B4-BE49-F238E27FC236}">
              <a16:creationId xmlns:a16="http://schemas.microsoft.com/office/drawing/2014/main" id="{A4F86BEA-A077-458E-98EB-23597842ED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281" name="正方形/長方形 280">
          <a:extLst>
            <a:ext uri="{FF2B5EF4-FFF2-40B4-BE49-F238E27FC236}">
              <a16:creationId xmlns:a16="http://schemas.microsoft.com/office/drawing/2014/main" id="{E821664A-A423-4A07-9171-392BB88516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282" name="正方形/長方形 281">
          <a:extLst>
            <a:ext uri="{FF2B5EF4-FFF2-40B4-BE49-F238E27FC236}">
              <a16:creationId xmlns:a16="http://schemas.microsoft.com/office/drawing/2014/main" id="{6DE1703A-6887-4A40-A901-E3418AEBE3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283" name="正方形/長方形 282">
          <a:extLst>
            <a:ext uri="{FF2B5EF4-FFF2-40B4-BE49-F238E27FC236}">
              <a16:creationId xmlns:a16="http://schemas.microsoft.com/office/drawing/2014/main" id="{B7A49EA2-3E96-4CF2-BDFC-0BE7E577FC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284" name="正方形/長方形 283">
          <a:extLst>
            <a:ext uri="{FF2B5EF4-FFF2-40B4-BE49-F238E27FC236}">
              <a16:creationId xmlns:a16="http://schemas.microsoft.com/office/drawing/2014/main" id="{CEC3447C-42C1-4676-A648-C756907D58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285" name="正方形/長方形 284">
          <a:extLst>
            <a:ext uri="{FF2B5EF4-FFF2-40B4-BE49-F238E27FC236}">
              <a16:creationId xmlns:a16="http://schemas.microsoft.com/office/drawing/2014/main" id="{08D4BBE0-1134-4F90-A16C-F4C08E4AF2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286" name="正方形/長方形 285">
          <a:extLst>
            <a:ext uri="{FF2B5EF4-FFF2-40B4-BE49-F238E27FC236}">
              <a16:creationId xmlns:a16="http://schemas.microsoft.com/office/drawing/2014/main" id="{AC6974D6-0486-4D65-93D5-1CE073D22C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287" name="正方形/長方形 286">
          <a:extLst>
            <a:ext uri="{FF2B5EF4-FFF2-40B4-BE49-F238E27FC236}">
              <a16:creationId xmlns:a16="http://schemas.microsoft.com/office/drawing/2014/main" id="{B8EFDFBF-25EE-419C-9608-7D1A0766811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288" name="テキスト ボックス 287">
          <a:extLst>
            <a:ext uri="{FF2B5EF4-FFF2-40B4-BE49-F238E27FC236}">
              <a16:creationId xmlns:a16="http://schemas.microsoft.com/office/drawing/2014/main" id="{F9FDEB86-7669-4F8C-917D-0DA3601E12C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A38E245-DB56-402E-88B0-AFEE1CA7674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290" name="テキスト ボックス 289">
          <a:extLst>
            <a:ext uri="{FF2B5EF4-FFF2-40B4-BE49-F238E27FC236}">
              <a16:creationId xmlns:a16="http://schemas.microsoft.com/office/drawing/2014/main" id="{42EC5B5D-06F6-47BC-91D6-846F0003A63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855A08D3-687F-4BED-8163-A36E5ACCEB4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292" name="テキスト ボックス 291">
          <a:extLst>
            <a:ext uri="{FF2B5EF4-FFF2-40B4-BE49-F238E27FC236}">
              <a16:creationId xmlns:a16="http://schemas.microsoft.com/office/drawing/2014/main" id="{7409F1D6-DE32-4EC3-BDB7-0C39ABCA99D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84D14A34-5D09-4BD0-BB2E-B8D69EC7178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294" name="テキスト ボックス 293">
          <a:extLst>
            <a:ext uri="{FF2B5EF4-FFF2-40B4-BE49-F238E27FC236}">
              <a16:creationId xmlns:a16="http://schemas.microsoft.com/office/drawing/2014/main" id="{7FAF1D50-9C4C-47DE-9C72-12C017633FF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D7C7D87D-72B3-4DAD-B5E4-E2576C3A245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296" name="テキスト ボックス 295">
          <a:extLst>
            <a:ext uri="{FF2B5EF4-FFF2-40B4-BE49-F238E27FC236}">
              <a16:creationId xmlns:a16="http://schemas.microsoft.com/office/drawing/2014/main" id="{158D47FD-F5B6-4C12-8790-CC57C97C818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C955337E-25E6-4848-8B65-CE946C1543B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298" name="テキスト ボックス 297">
          <a:extLst>
            <a:ext uri="{FF2B5EF4-FFF2-40B4-BE49-F238E27FC236}">
              <a16:creationId xmlns:a16="http://schemas.microsoft.com/office/drawing/2014/main" id="{956CB354-CE31-438E-8B86-58B2256004C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585DC7A-041A-473A-A717-92F4EA089EE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300" name="テキスト ボックス 299">
          <a:extLst>
            <a:ext uri="{FF2B5EF4-FFF2-40B4-BE49-F238E27FC236}">
              <a16:creationId xmlns:a16="http://schemas.microsoft.com/office/drawing/2014/main" id="{CFA1AC73-54BC-4EA8-8F46-F8E314F060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558EFC7A-5000-406D-8BFE-CE4C0921F81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302" name="テキスト ボックス 301">
          <a:extLst>
            <a:ext uri="{FF2B5EF4-FFF2-40B4-BE49-F238E27FC236}">
              <a16:creationId xmlns:a16="http://schemas.microsoft.com/office/drawing/2014/main" id="{BDAABF5A-6AA2-4BAB-9161-F9E2034EB12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8425BEAF-1904-45FE-B8CF-4A7FF49A9A8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04" name="【市民会館】&#10;有形固定資産減価償却率グラフ枠">
          <a:extLst>
            <a:ext uri="{FF2B5EF4-FFF2-40B4-BE49-F238E27FC236}">
              <a16:creationId xmlns:a16="http://schemas.microsoft.com/office/drawing/2014/main" id="{5F5DD7E2-D9D6-4F96-8115-28F2E1BF92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9D272CCC-79EC-40DE-BB58-4A9CB953E2E2}"/>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306" name="【市民会館】&#10;有形固定資産減価償却率最小値テキスト">
          <a:extLst>
            <a:ext uri="{FF2B5EF4-FFF2-40B4-BE49-F238E27FC236}">
              <a16:creationId xmlns:a16="http://schemas.microsoft.com/office/drawing/2014/main" id="{2985430D-8AD0-44C4-9B50-56F99D52284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93500288-D38A-41EB-8687-411C0B6B033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textlink="">
      <xdr:nvSpPr>
        <xdr:cNvPr id="308" name="【市民会館】&#10;有形固定資産減価償却率最大値テキスト">
          <a:extLst>
            <a:ext uri="{FF2B5EF4-FFF2-40B4-BE49-F238E27FC236}">
              <a16:creationId xmlns:a16="http://schemas.microsoft.com/office/drawing/2014/main" id="{DDA78FF2-32BC-46AD-8013-DD4EDF07DFFE}"/>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a:extLst>
            <a:ext uri="{FF2B5EF4-FFF2-40B4-BE49-F238E27FC236}">
              <a16:creationId xmlns:a16="http://schemas.microsoft.com/office/drawing/2014/main" id="{7797EB58-3ED3-4E74-9D5E-32D019A84763}"/>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textlink="">
      <xdr:nvSpPr>
        <xdr:cNvPr id="310" name="【市民会館】&#10;有形固定資産減価償却率平均値テキスト">
          <a:extLst>
            <a:ext uri="{FF2B5EF4-FFF2-40B4-BE49-F238E27FC236}">
              <a16:creationId xmlns:a16="http://schemas.microsoft.com/office/drawing/2014/main" id="{63478080-0389-459F-8162-639523CA4037}"/>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textlink="">
      <xdr:nvSpPr>
        <xdr:cNvPr id="311" name="フローチャート: 判断 310">
          <a:extLst>
            <a:ext uri="{FF2B5EF4-FFF2-40B4-BE49-F238E27FC236}">
              <a16:creationId xmlns:a16="http://schemas.microsoft.com/office/drawing/2014/main" id="{2E0F7BE4-0E14-4121-9933-AD71D03AE38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textlink="">
      <xdr:nvSpPr>
        <xdr:cNvPr id="312" name="フローチャート: 判断 311">
          <a:extLst>
            <a:ext uri="{FF2B5EF4-FFF2-40B4-BE49-F238E27FC236}">
              <a16:creationId xmlns:a16="http://schemas.microsoft.com/office/drawing/2014/main" id="{F07FBB76-33CE-4B71-8577-1C711AFB1EEF}"/>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textlink="">
      <xdr:nvSpPr>
        <xdr:cNvPr id="313" name="フローチャート: 判断 312">
          <a:extLst>
            <a:ext uri="{FF2B5EF4-FFF2-40B4-BE49-F238E27FC236}">
              <a16:creationId xmlns:a16="http://schemas.microsoft.com/office/drawing/2014/main" id="{C783E3CA-F035-40DB-AFBD-A7873FAE5D9B}"/>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textlink="">
      <xdr:nvSpPr>
        <xdr:cNvPr id="314" name="フローチャート: 判断 313">
          <a:extLst>
            <a:ext uri="{FF2B5EF4-FFF2-40B4-BE49-F238E27FC236}">
              <a16:creationId xmlns:a16="http://schemas.microsoft.com/office/drawing/2014/main" id="{AB88E3B4-F5BF-477A-AB99-EBE0BA487D9A}"/>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textlink="">
      <xdr:nvSpPr>
        <xdr:cNvPr id="315" name="フローチャート: 判断 314">
          <a:extLst>
            <a:ext uri="{FF2B5EF4-FFF2-40B4-BE49-F238E27FC236}">
              <a16:creationId xmlns:a16="http://schemas.microsoft.com/office/drawing/2014/main" id="{CBF2FFA8-5831-4F8E-AA55-34142F668637}"/>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316" name="テキスト ボックス 315">
          <a:extLst>
            <a:ext uri="{FF2B5EF4-FFF2-40B4-BE49-F238E27FC236}">
              <a16:creationId xmlns:a16="http://schemas.microsoft.com/office/drawing/2014/main" id="{6D89E0E5-5601-460E-8617-E4E83603380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317" name="テキスト ボックス 316">
          <a:extLst>
            <a:ext uri="{FF2B5EF4-FFF2-40B4-BE49-F238E27FC236}">
              <a16:creationId xmlns:a16="http://schemas.microsoft.com/office/drawing/2014/main" id="{CFA901B7-BD11-40C4-B9E4-EC9EC5E359A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318" name="テキスト ボックス 317">
          <a:extLst>
            <a:ext uri="{FF2B5EF4-FFF2-40B4-BE49-F238E27FC236}">
              <a16:creationId xmlns:a16="http://schemas.microsoft.com/office/drawing/2014/main" id="{5093CEEC-5F1B-4E0F-9A43-F8687E633BE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319" name="テキスト ボックス 318">
          <a:extLst>
            <a:ext uri="{FF2B5EF4-FFF2-40B4-BE49-F238E27FC236}">
              <a16:creationId xmlns:a16="http://schemas.microsoft.com/office/drawing/2014/main" id="{96BDE03B-CE66-4640-A1E5-6A8EB65505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320" name="テキスト ボックス 319">
          <a:extLst>
            <a:ext uri="{FF2B5EF4-FFF2-40B4-BE49-F238E27FC236}">
              <a16:creationId xmlns:a16="http://schemas.microsoft.com/office/drawing/2014/main" id="{93DCDA39-285F-4711-8D13-0B94B5BEDDD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23768</xdr:rowOff>
    </xdr:from>
    <xdr:to>
      <xdr:col>24</xdr:col>
      <xdr:colOff>114300</xdr:colOff>
      <xdr:row>105</xdr:row>
      <xdr:rowOff>125368</xdr:rowOff>
    </xdr:to>
    <xdr:sp textlink="">
      <xdr:nvSpPr>
        <xdr:cNvPr id="321" name="楕円 320">
          <a:extLst>
            <a:ext uri="{FF2B5EF4-FFF2-40B4-BE49-F238E27FC236}">
              <a16:creationId xmlns:a16="http://schemas.microsoft.com/office/drawing/2014/main" id="{BB8AEDE4-5A48-4CA0-8BD1-064EC66C9264}"/>
            </a:ext>
          </a:extLst>
        </xdr:cNvPr>
        <xdr:cNvSpPr/>
      </xdr:nvSpPr>
      <xdr:spPr>
        <a:xfrm>
          <a:off x="4584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46645</xdr:rowOff>
    </xdr:from>
    <xdr:ext cx="405111" cy="259045"/>
    <xdr:sp textlink="">
      <xdr:nvSpPr>
        <xdr:cNvPr id="322" name="【市民会館】&#10;有形固定資産減価償却率該当値テキスト">
          <a:extLst>
            <a:ext uri="{FF2B5EF4-FFF2-40B4-BE49-F238E27FC236}">
              <a16:creationId xmlns:a16="http://schemas.microsoft.com/office/drawing/2014/main" id="{2E237F6C-FC3D-472C-B2BE-D869E451A862}"/>
            </a:ext>
          </a:extLst>
        </xdr:cNvPr>
        <xdr:cNvSpPr txBox="1"/>
      </xdr:nvSpPr>
      <xdr:spPr>
        <a:xfrm>
          <a:off x="4673600" y="1787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textlink="">
      <xdr:nvSpPr>
        <xdr:cNvPr id="323" name="楕円 322">
          <a:extLst>
            <a:ext uri="{FF2B5EF4-FFF2-40B4-BE49-F238E27FC236}">
              <a16:creationId xmlns:a16="http://schemas.microsoft.com/office/drawing/2014/main" id="{8FBC6B6E-CC15-464B-92EA-6A25AFA67FE9}"/>
            </a:ext>
          </a:extLst>
        </xdr:cNvPr>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74568</xdr:rowOff>
    </xdr:to>
    <xdr:cxnSp macro="">
      <xdr:nvCxnSpPr>
        <xdr:cNvPr id="324" name="直線コネクタ 323">
          <a:extLst>
            <a:ext uri="{FF2B5EF4-FFF2-40B4-BE49-F238E27FC236}">
              <a16:creationId xmlns:a16="http://schemas.microsoft.com/office/drawing/2014/main" id="{59D510B9-7D2B-46F2-9C54-519E20135A93}"/>
            </a:ext>
          </a:extLst>
        </xdr:cNvPr>
        <xdr:cNvCxnSpPr/>
      </xdr:nvCxnSpPr>
      <xdr:spPr>
        <a:xfrm>
          <a:off x="3797300" y="1803599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textlink="">
      <xdr:nvSpPr>
        <xdr:cNvPr id="325" name="楕円 324">
          <a:extLst>
            <a:ext uri="{FF2B5EF4-FFF2-40B4-BE49-F238E27FC236}">
              <a16:creationId xmlns:a16="http://schemas.microsoft.com/office/drawing/2014/main" id="{BAFE20DD-BE4B-463C-954E-7987CE534DB7}"/>
            </a:ext>
          </a:extLst>
        </xdr:cNvPr>
        <xdr:cNvSpPr/>
      </xdr:nvSpPr>
      <xdr:spPr>
        <a:xfrm>
          <a:off x="2857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33745</xdr:rowOff>
    </xdr:from>
    <xdr:to>
      <xdr:col>19</xdr:col>
      <xdr:colOff>177800</xdr:colOff>
      <xdr:row>105</xdr:row>
      <xdr:rowOff>50074</xdr:rowOff>
    </xdr:to>
    <xdr:cxnSp macro="">
      <xdr:nvCxnSpPr>
        <xdr:cNvPr id="326" name="直線コネクタ 325">
          <a:extLst>
            <a:ext uri="{FF2B5EF4-FFF2-40B4-BE49-F238E27FC236}">
              <a16:creationId xmlns:a16="http://schemas.microsoft.com/office/drawing/2014/main" id="{F2CFF2AC-5EFF-4DB0-9D89-6D1946B2AC92}"/>
            </a:ext>
          </a:extLst>
        </xdr:cNvPr>
        <xdr:cNvCxnSpPr/>
      </xdr:nvCxnSpPr>
      <xdr:spPr>
        <a:xfrm flipV="1">
          <a:off x="2908300" y="1803599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textlink="">
      <xdr:nvSpPr>
        <xdr:cNvPr id="327" name="楕円 326">
          <a:extLst>
            <a:ext uri="{FF2B5EF4-FFF2-40B4-BE49-F238E27FC236}">
              <a16:creationId xmlns:a16="http://schemas.microsoft.com/office/drawing/2014/main" id="{C45C83F5-91D0-4918-BECE-3B30370EECF6}"/>
            </a:ext>
          </a:extLst>
        </xdr:cNvPr>
        <xdr:cNvSpPr/>
      </xdr:nvSpPr>
      <xdr:spPr>
        <a:xfrm>
          <a:off x="196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50074</xdr:rowOff>
    </xdr:from>
    <xdr:to>
      <xdr:col>15</xdr:col>
      <xdr:colOff>50800</xdr:colOff>
      <xdr:row>106</xdr:row>
      <xdr:rowOff>19050</xdr:rowOff>
    </xdr:to>
    <xdr:cxnSp macro="">
      <xdr:nvCxnSpPr>
        <xdr:cNvPr id="328" name="直線コネクタ 327">
          <a:extLst>
            <a:ext uri="{FF2B5EF4-FFF2-40B4-BE49-F238E27FC236}">
              <a16:creationId xmlns:a16="http://schemas.microsoft.com/office/drawing/2014/main" id="{0340F1C6-4516-4F01-86FC-FCA8D0FA9536}"/>
            </a:ext>
          </a:extLst>
        </xdr:cNvPr>
        <xdr:cNvCxnSpPr/>
      </xdr:nvCxnSpPr>
      <xdr:spPr>
        <a:xfrm flipV="1">
          <a:off x="2019300" y="18052324"/>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98879</xdr:rowOff>
    </xdr:from>
    <xdr:to>
      <xdr:col>6</xdr:col>
      <xdr:colOff>38100</xdr:colOff>
      <xdr:row>106</xdr:row>
      <xdr:rowOff>29029</xdr:rowOff>
    </xdr:to>
    <xdr:sp textlink="">
      <xdr:nvSpPr>
        <xdr:cNvPr id="329" name="楕円 328">
          <a:extLst>
            <a:ext uri="{FF2B5EF4-FFF2-40B4-BE49-F238E27FC236}">
              <a16:creationId xmlns:a16="http://schemas.microsoft.com/office/drawing/2014/main" id="{C958C3A4-CEB4-4F2F-A403-B9372EDADED3}"/>
            </a:ext>
          </a:extLst>
        </xdr:cNvPr>
        <xdr:cNvSpPr/>
      </xdr:nvSpPr>
      <xdr:spPr>
        <a:xfrm>
          <a:off x="1079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149679</xdr:rowOff>
    </xdr:from>
    <xdr:to>
      <xdr:col>10</xdr:col>
      <xdr:colOff>114300</xdr:colOff>
      <xdr:row>106</xdr:row>
      <xdr:rowOff>19050</xdr:rowOff>
    </xdr:to>
    <xdr:cxnSp macro="">
      <xdr:nvCxnSpPr>
        <xdr:cNvPr id="330" name="直線コネクタ 329">
          <a:extLst>
            <a:ext uri="{FF2B5EF4-FFF2-40B4-BE49-F238E27FC236}">
              <a16:creationId xmlns:a16="http://schemas.microsoft.com/office/drawing/2014/main" id="{2A5817E2-BBBD-485E-9F14-0039F01B02FD}"/>
            </a:ext>
          </a:extLst>
        </xdr:cNvPr>
        <xdr:cNvCxnSpPr/>
      </xdr:nvCxnSpPr>
      <xdr:spPr>
        <a:xfrm>
          <a:off x="1130300" y="181519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textlink="">
      <xdr:nvSpPr>
        <xdr:cNvPr id="331" name="n_1aveValue【市民会館】&#10;有形固定資産減価償却率">
          <a:extLst>
            <a:ext uri="{FF2B5EF4-FFF2-40B4-BE49-F238E27FC236}">
              <a16:creationId xmlns:a16="http://schemas.microsoft.com/office/drawing/2014/main" id="{1F77A2C5-5D98-40FA-A54B-1DDABFE8A109}"/>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textlink="">
      <xdr:nvSpPr>
        <xdr:cNvPr id="332" name="n_2aveValue【市民会館】&#10;有形固定資産減価償却率">
          <a:extLst>
            <a:ext uri="{FF2B5EF4-FFF2-40B4-BE49-F238E27FC236}">
              <a16:creationId xmlns:a16="http://schemas.microsoft.com/office/drawing/2014/main" id="{610B225B-8733-4D94-BED0-6BAE88992C0F}"/>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textlink="">
      <xdr:nvSpPr>
        <xdr:cNvPr id="333" name="n_3aveValue【市民会館】&#10;有形固定資産減価償却率">
          <a:extLst>
            <a:ext uri="{FF2B5EF4-FFF2-40B4-BE49-F238E27FC236}">
              <a16:creationId xmlns:a16="http://schemas.microsoft.com/office/drawing/2014/main" id="{E0CF4AD6-B2F8-4588-A3B4-7B7160209525}"/>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textlink="">
      <xdr:nvSpPr>
        <xdr:cNvPr id="334" name="n_4aveValue【市民会館】&#10;有形固定資産減価償却率">
          <a:extLst>
            <a:ext uri="{FF2B5EF4-FFF2-40B4-BE49-F238E27FC236}">
              <a16:creationId xmlns:a16="http://schemas.microsoft.com/office/drawing/2014/main" id="{E67F264D-765C-4C9C-9DBA-8ECCAA8B0983}"/>
            </a:ext>
          </a:extLst>
        </xdr:cNvPr>
        <xdr:cNvSpPr txBox="1"/>
      </xdr:nvSpPr>
      <xdr:spPr>
        <a:xfrm>
          <a:off x="927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101072</xdr:rowOff>
    </xdr:from>
    <xdr:ext cx="405111" cy="259045"/>
    <xdr:sp textlink="">
      <xdr:nvSpPr>
        <xdr:cNvPr id="335" name="n_1mainValue【市民会館】&#10;有形固定資産減価償却率">
          <a:extLst>
            <a:ext uri="{FF2B5EF4-FFF2-40B4-BE49-F238E27FC236}">
              <a16:creationId xmlns:a16="http://schemas.microsoft.com/office/drawing/2014/main" id="{8DDF43D7-64DD-4FC8-916F-1A0D44629988}"/>
            </a:ext>
          </a:extLst>
        </xdr:cNvPr>
        <xdr:cNvSpPr txBox="1"/>
      </xdr:nvSpPr>
      <xdr:spPr>
        <a:xfrm>
          <a:off x="35820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textlink="">
      <xdr:nvSpPr>
        <xdr:cNvPr id="336" name="n_2mainValue【市民会館】&#10;有形固定資産減価償却率">
          <a:extLst>
            <a:ext uri="{FF2B5EF4-FFF2-40B4-BE49-F238E27FC236}">
              <a16:creationId xmlns:a16="http://schemas.microsoft.com/office/drawing/2014/main" id="{4A1358EF-1EBB-4501-BA01-B4FB449877D4}"/>
            </a:ext>
          </a:extLst>
        </xdr:cNvPr>
        <xdr:cNvSpPr txBox="1"/>
      </xdr:nvSpPr>
      <xdr:spPr>
        <a:xfrm>
          <a:off x="2705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textlink="">
      <xdr:nvSpPr>
        <xdr:cNvPr id="337" name="n_3mainValue【市民会館】&#10;有形固定資産減価償却率">
          <a:extLst>
            <a:ext uri="{FF2B5EF4-FFF2-40B4-BE49-F238E27FC236}">
              <a16:creationId xmlns:a16="http://schemas.microsoft.com/office/drawing/2014/main" id="{4C684DCE-4D82-480E-8EC6-12996B14C512}"/>
            </a:ext>
          </a:extLst>
        </xdr:cNvPr>
        <xdr:cNvSpPr txBox="1"/>
      </xdr:nvSpPr>
      <xdr:spPr>
        <a:xfrm>
          <a:off x="1816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20156</xdr:rowOff>
    </xdr:from>
    <xdr:ext cx="405111" cy="259045"/>
    <xdr:sp textlink="">
      <xdr:nvSpPr>
        <xdr:cNvPr id="338" name="n_4mainValue【市民会館】&#10;有形固定資産減価償却率">
          <a:extLst>
            <a:ext uri="{FF2B5EF4-FFF2-40B4-BE49-F238E27FC236}">
              <a16:creationId xmlns:a16="http://schemas.microsoft.com/office/drawing/2014/main" id="{C91E7F82-1F8B-43B3-9AA9-C95F33C0112C}"/>
            </a:ext>
          </a:extLst>
        </xdr:cNvPr>
        <xdr:cNvSpPr txBox="1"/>
      </xdr:nvSpPr>
      <xdr:spPr>
        <a:xfrm>
          <a:off x="927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339" name="正方形/長方形 338">
          <a:extLst>
            <a:ext uri="{FF2B5EF4-FFF2-40B4-BE49-F238E27FC236}">
              <a16:creationId xmlns:a16="http://schemas.microsoft.com/office/drawing/2014/main" id="{34A5C48A-36B9-4D03-B497-47AA7CEA43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40" name="正方形/長方形 339">
          <a:extLst>
            <a:ext uri="{FF2B5EF4-FFF2-40B4-BE49-F238E27FC236}">
              <a16:creationId xmlns:a16="http://schemas.microsoft.com/office/drawing/2014/main" id="{35E02BD8-3D50-4431-AE28-FB51CD4514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41" name="正方形/長方形 340">
          <a:extLst>
            <a:ext uri="{FF2B5EF4-FFF2-40B4-BE49-F238E27FC236}">
              <a16:creationId xmlns:a16="http://schemas.microsoft.com/office/drawing/2014/main" id="{0D750488-B434-449C-A9AF-583B7942B6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42" name="正方形/長方形 341">
          <a:extLst>
            <a:ext uri="{FF2B5EF4-FFF2-40B4-BE49-F238E27FC236}">
              <a16:creationId xmlns:a16="http://schemas.microsoft.com/office/drawing/2014/main" id="{0EAA04A4-6127-4B7D-8AA9-0756BA7F4B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43" name="正方形/長方形 342">
          <a:extLst>
            <a:ext uri="{FF2B5EF4-FFF2-40B4-BE49-F238E27FC236}">
              <a16:creationId xmlns:a16="http://schemas.microsoft.com/office/drawing/2014/main" id="{3F34C54F-6A65-4A9E-8BB5-4FC67F8605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44" name="正方形/長方形 343">
          <a:extLst>
            <a:ext uri="{FF2B5EF4-FFF2-40B4-BE49-F238E27FC236}">
              <a16:creationId xmlns:a16="http://schemas.microsoft.com/office/drawing/2014/main" id="{E57B9665-D82F-4ACC-8EF5-72D0852F13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45" name="正方形/長方形 344">
          <a:extLst>
            <a:ext uri="{FF2B5EF4-FFF2-40B4-BE49-F238E27FC236}">
              <a16:creationId xmlns:a16="http://schemas.microsoft.com/office/drawing/2014/main" id="{207AB4EA-1755-429F-AE19-370DF57C3D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46" name="正方形/長方形 345">
          <a:extLst>
            <a:ext uri="{FF2B5EF4-FFF2-40B4-BE49-F238E27FC236}">
              <a16:creationId xmlns:a16="http://schemas.microsoft.com/office/drawing/2014/main" id="{F679F1B0-F1B5-46CD-A71E-9B57262963C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347" name="テキスト ボックス 346">
          <a:extLst>
            <a:ext uri="{FF2B5EF4-FFF2-40B4-BE49-F238E27FC236}">
              <a16:creationId xmlns:a16="http://schemas.microsoft.com/office/drawing/2014/main" id="{93BA08CC-C03D-4E2F-B670-4B8CEFB3D6F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58623FB4-4D79-4CDD-994F-549DD8E0EAC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EFE923B8-9F31-4E47-B622-891AC1F1DD0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350" name="テキスト ボックス 349">
          <a:extLst>
            <a:ext uri="{FF2B5EF4-FFF2-40B4-BE49-F238E27FC236}">
              <a16:creationId xmlns:a16="http://schemas.microsoft.com/office/drawing/2014/main" id="{D51037F1-B3BF-49F6-9907-DD570F1430B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7DF1B361-139F-4876-AA0B-E77F943A7AB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352" name="テキスト ボックス 351">
          <a:extLst>
            <a:ext uri="{FF2B5EF4-FFF2-40B4-BE49-F238E27FC236}">
              <a16:creationId xmlns:a16="http://schemas.microsoft.com/office/drawing/2014/main" id="{8530872A-F773-48F6-857D-F311B874AA9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00FF6744-8227-4206-8DC6-2D0A15AF5D3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354" name="テキスト ボックス 353">
          <a:extLst>
            <a:ext uri="{FF2B5EF4-FFF2-40B4-BE49-F238E27FC236}">
              <a16:creationId xmlns:a16="http://schemas.microsoft.com/office/drawing/2014/main" id="{E0899E33-BA8E-4964-B78A-CECBC68C585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406CEEF8-C5B6-453D-A82B-995D917E496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356" name="テキスト ボックス 355">
          <a:extLst>
            <a:ext uri="{FF2B5EF4-FFF2-40B4-BE49-F238E27FC236}">
              <a16:creationId xmlns:a16="http://schemas.microsoft.com/office/drawing/2014/main" id="{B31C1C96-C62D-4055-B1F2-0D92B1FCF4F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8974636B-8405-4414-9846-762E9A4FFD4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358" name="テキスト ボックス 357">
          <a:extLst>
            <a:ext uri="{FF2B5EF4-FFF2-40B4-BE49-F238E27FC236}">
              <a16:creationId xmlns:a16="http://schemas.microsoft.com/office/drawing/2014/main" id="{C7997011-6D12-4CED-A2AB-E8789362812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359" name="【市民会館】&#10;一人当たり面積グラフ枠">
          <a:extLst>
            <a:ext uri="{FF2B5EF4-FFF2-40B4-BE49-F238E27FC236}">
              <a16:creationId xmlns:a16="http://schemas.microsoft.com/office/drawing/2014/main" id="{EBE4442D-9883-402A-A454-B4BB651F240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a:extLst>
            <a:ext uri="{FF2B5EF4-FFF2-40B4-BE49-F238E27FC236}">
              <a16:creationId xmlns:a16="http://schemas.microsoft.com/office/drawing/2014/main" id="{081232DA-16EC-4466-B5B0-6D010D27B3F7}"/>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textlink="">
      <xdr:nvSpPr>
        <xdr:cNvPr id="361" name="【市民会館】&#10;一人当たり面積最小値テキスト">
          <a:extLst>
            <a:ext uri="{FF2B5EF4-FFF2-40B4-BE49-F238E27FC236}">
              <a16:creationId xmlns:a16="http://schemas.microsoft.com/office/drawing/2014/main" id="{15A14906-D1B6-4DA9-9249-9B288C057B0A}"/>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a:extLst>
            <a:ext uri="{FF2B5EF4-FFF2-40B4-BE49-F238E27FC236}">
              <a16:creationId xmlns:a16="http://schemas.microsoft.com/office/drawing/2014/main" id="{9E7B9CAD-2C53-457B-AACF-85878C937DD6}"/>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textlink="">
      <xdr:nvSpPr>
        <xdr:cNvPr id="363" name="【市民会館】&#10;一人当たり面積最大値テキスト">
          <a:extLst>
            <a:ext uri="{FF2B5EF4-FFF2-40B4-BE49-F238E27FC236}">
              <a16:creationId xmlns:a16="http://schemas.microsoft.com/office/drawing/2014/main" id="{8A1D8BD0-F16E-4233-BED1-94C8D0209CDC}"/>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a:extLst>
            <a:ext uri="{FF2B5EF4-FFF2-40B4-BE49-F238E27FC236}">
              <a16:creationId xmlns:a16="http://schemas.microsoft.com/office/drawing/2014/main" id="{84E90068-2F96-4C54-A7FA-AEB119FD574B}"/>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textlink="">
      <xdr:nvSpPr>
        <xdr:cNvPr id="365" name="【市民会館】&#10;一人当たり面積平均値テキスト">
          <a:extLst>
            <a:ext uri="{FF2B5EF4-FFF2-40B4-BE49-F238E27FC236}">
              <a16:creationId xmlns:a16="http://schemas.microsoft.com/office/drawing/2014/main" id="{46B2A452-0FEC-4952-B5DD-B6E91B35AAD8}"/>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textlink="">
      <xdr:nvSpPr>
        <xdr:cNvPr id="366" name="フローチャート: 判断 365">
          <a:extLst>
            <a:ext uri="{FF2B5EF4-FFF2-40B4-BE49-F238E27FC236}">
              <a16:creationId xmlns:a16="http://schemas.microsoft.com/office/drawing/2014/main" id="{70D9730D-5AFF-4FC4-B24A-C84936C30C43}"/>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textlink="">
      <xdr:nvSpPr>
        <xdr:cNvPr id="367" name="フローチャート: 判断 366">
          <a:extLst>
            <a:ext uri="{FF2B5EF4-FFF2-40B4-BE49-F238E27FC236}">
              <a16:creationId xmlns:a16="http://schemas.microsoft.com/office/drawing/2014/main" id="{7A7A8B1B-5A2B-40B8-BB3C-3E44BDF0B8C4}"/>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textlink="">
      <xdr:nvSpPr>
        <xdr:cNvPr id="368" name="フローチャート: 判断 367">
          <a:extLst>
            <a:ext uri="{FF2B5EF4-FFF2-40B4-BE49-F238E27FC236}">
              <a16:creationId xmlns:a16="http://schemas.microsoft.com/office/drawing/2014/main" id="{54FD03B6-D4A9-4498-85DB-DF48C3C9A2FE}"/>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textlink="">
      <xdr:nvSpPr>
        <xdr:cNvPr id="369" name="フローチャート: 判断 368">
          <a:extLst>
            <a:ext uri="{FF2B5EF4-FFF2-40B4-BE49-F238E27FC236}">
              <a16:creationId xmlns:a16="http://schemas.microsoft.com/office/drawing/2014/main" id="{6D068C48-47B1-4141-8104-1215FA5D9A2A}"/>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textlink="">
      <xdr:nvSpPr>
        <xdr:cNvPr id="370" name="フローチャート: 判断 369">
          <a:extLst>
            <a:ext uri="{FF2B5EF4-FFF2-40B4-BE49-F238E27FC236}">
              <a16:creationId xmlns:a16="http://schemas.microsoft.com/office/drawing/2014/main" id="{EE3F30B2-80EC-433F-91F8-552357FCDFB3}"/>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371" name="テキスト ボックス 370">
          <a:extLst>
            <a:ext uri="{FF2B5EF4-FFF2-40B4-BE49-F238E27FC236}">
              <a16:creationId xmlns:a16="http://schemas.microsoft.com/office/drawing/2014/main" id="{FB09D833-FD4A-4FA3-A120-A8C001724D3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372" name="テキスト ボックス 371">
          <a:extLst>
            <a:ext uri="{FF2B5EF4-FFF2-40B4-BE49-F238E27FC236}">
              <a16:creationId xmlns:a16="http://schemas.microsoft.com/office/drawing/2014/main" id="{175E69BF-3E38-4E81-A2E2-DD51D6670FE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373" name="テキスト ボックス 372">
          <a:extLst>
            <a:ext uri="{FF2B5EF4-FFF2-40B4-BE49-F238E27FC236}">
              <a16:creationId xmlns:a16="http://schemas.microsoft.com/office/drawing/2014/main" id="{D9D79861-0605-4F3E-A77F-73D29E5E433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374" name="テキスト ボックス 373">
          <a:extLst>
            <a:ext uri="{FF2B5EF4-FFF2-40B4-BE49-F238E27FC236}">
              <a16:creationId xmlns:a16="http://schemas.microsoft.com/office/drawing/2014/main" id="{EDD41B45-4E67-4619-B842-53AC4A6784F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375" name="テキスト ボックス 374">
          <a:extLst>
            <a:ext uri="{FF2B5EF4-FFF2-40B4-BE49-F238E27FC236}">
              <a16:creationId xmlns:a16="http://schemas.microsoft.com/office/drawing/2014/main" id="{9415186B-DD70-43D9-9F4D-E71CFEBF434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textlink="">
      <xdr:nvSpPr>
        <xdr:cNvPr id="376" name="楕円 375">
          <a:extLst>
            <a:ext uri="{FF2B5EF4-FFF2-40B4-BE49-F238E27FC236}">
              <a16:creationId xmlns:a16="http://schemas.microsoft.com/office/drawing/2014/main" id="{68FFAD1C-CD90-4A99-87D4-34C20B86A320}"/>
            </a:ext>
          </a:extLst>
        </xdr:cNvPr>
        <xdr:cNvSpPr/>
      </xdr:nvSpPr>
      <xdr:spPr>
        <a:xfrm>
          <a:off x="10426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75709</xdr:rowOff>
    </xdr:from>
    <xdr:ext cx="469744" cy="259045"/>
    <xdr:sp textlink="">
      <xdr:nvSpPr>
        <xdr:cNvPr id="377" name="【市民会館】&#10;一人当たり面積該当値テキスト">
          <a:extLst>
            <a:ext uri="{FF2B5EF4-FFF2-40B4-BE49-F238E27FC236}">
              <a16:creationId xmlns:a16="http://schemas.microsoft.com/office/drawing/2014/main" id="{F6E8CBC4-49C8-45E3-A614-B5972FD29542}"/>
            </a:ext>
          </a:extLst>
        </xdr:cNvPr>
        <xdr:cNvSpPr txBox="1"/>
      </xdr:nvSpPr>
      <xdr:spPr>
        <a:xfrm>
          <a:off x="10515600" y="180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55118</xdr:rowOff>
    </xdr:from>
    <xdr:to>
      <xdr:col>50</xdr:col>
      <xdr:colOff>165100</xdr:colOff>
      <xdr:row>106</xdr:row>
      <xdr:rowOff>156718</xdr:rowOff>
    </xdr:to>
    <xdr:sp textlink="">
      <xdr:nvSpPr>
        <xdr:cNvPr id="378" name="楕円 377">
          <a:extLst>
            <a:ext uri="{FF2B5EF4-FFF2-40B4-BE49-F238E27FC236}">
              <a16:creationId xmlns:a16="http://schemas.microsoft.com/office/drawing/2014/main" id="{62DAD6C5-1BF4-4DD9-B4D2-3812B85A9FAD}"/>
            </a:ext>
          </a:extLst>
        </xdr:cNvPr>
        <xdr:cNvSpPr/>
      </xdr:nvSpPr>
      <xdr:spPr>
        <a:xfrm>
          <a:off x="9588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105918</xdr:rowOff>
    </xdr:to>
    <xdr:cxnSp macro="">
      <xdr:nvCxnSpPr>
        <xdr:cNvPr id="379" name="直線コネクタ 378">
          <a:extLst>
            <a:ext uri="{FF2B5EF4-FFF2-40B4-BE49-F238E27FC236}">
              <a16:creationId xmlns:a16="http://schemas.microsoft.com/office/drawing/2014/main" id="{4BA4E892-0F8E-4903-B2CF-5E272BA2E99A}"/>
            </a:ext>
          </a:extLst>
        </xdr:cNvPr>
        <xdr:cNvCxnSpPr/>
      </xdr:nvCxnSpPr>
      <xdr:spPr>
        <a:xfrm flipV="1">
          <a:off x="9639300" y="182773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55118</xdr:rowOff>
    </xdr:from>
    <xdr:to>
      <xdr:col>46</xdr:col>
      <xdr:colOff>38100</xdr:colOff>
      <xdr:row>106</xdr:row>
      <xdr:rowOff>156718</xdr:rowOff>
    </xdr:to>
    <xdr:sp textlink="">
      <xdr:nvSpPr>
        <xdr:cNvPr id="380" name="楕円 379">
          <a:extLst>
            <a:ext uri="{FF2B5EF4-FFF2-40B4-BE49-F238E27FC236}">
              <a16:creationId xmlns:a16="http://schemas.microsoft.com/office/drawing/2014/main" id="{A5441383-C601-465A-A3A6-D8133A46ACA6}"/>
            </a:ext>
          </a:extLst>
        </xdr:cNvPr>
        <xdr:cNvSpPr/>
      </xdr:nvSpPr>
      <xdr:spPr>
        <a:xfrm>
          <a:off x="8699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105918</xdr:rowOff>
    </xdr:from>
    <xdr:to>
      <xdr:col>50</xdr:col>
      <xdr:colOff>114300</xdr:colOff>
      <xdr:row>106</xdr:row>
      <xdr:rowOff>105918</xdr:rowOff>
    </xdr:to>
    <xdr:cxnSp macro="">
      <xdr:nvCxnSpPr>
        <xdr:cNvPr id="381" name="直線コネクタ 380">
          <a:extLst>
            <a:ext uri="{FF2B5EF4-FFF2-40B4-BE49-F238E27FC236}">
              <a16:creationId xmlns:a16="http://schemas.microsoft.com/office/drawing/2014/main" id="{15A3185A-D529-4ECF-BD5B-F56F1E44E195}"/>
            </a:ext>
          </a:extLst>
        </xdr:cNvPr>
        <xdr:cNvCxnSpPr/>
      </xdr:nvCxnSpPr>
      <xdr:spPr>
        <a:xfrm>
          <a:off x="8750300" y="1827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textlink="">
      <xdr:nvSpPr>
        <xdr:cNvPr id="382" name="楕円 381">
          <a:extLst>
            <a:ext uri="{FF2B5EF4-FFF2-40B4-BE49-F238E27FC236}">
              <a16:creationId xmlns:a16="http://schemas.microsoft.com/office/drawing/2014/main" id="{701B648F-3E09-4A11-A9C4-7FF8FFB8FDFF}"/>
            </a:ext>
          </a:extLst>
        </xdr:cNvPr>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105918</xdr:rowOff>
    </xdr:from>
    <xdr:to>
      <xdr:col>45</xdr:col>
      <xdr:colOff>177800</xdr:colOff>
      <xdr:row>106</xdr:row>
      <xdr:rowOff>108204</xdr:rowOff>
    </xdr:to>
    <xdr:cxnSp macro="">
      <xdr:nvCxnSpPr>
        <xdr:cNvPr id="383" name="直線コネクタ 382">
          <a:extLst>
            <a:ext uri="{FF2B5EF4-FFF2-40B4-BE49-F238E27FC236}">
              <a16:creationId xmlns:a16="http://schemas.microsoft.com/office/drawing/2014/main" id="{B08FCBD4-AC96-40C2-AD68-95E0F977C77F}"/>
            </a:ext>
          </a:extLst>
        </xdr:cNvPr>
        <xdr:cNvCxnSpPr/>
      </xdr:nvCxnSpPr>
      <xdr:spPr>
        <a:xfrm flipV="1">
          <a:off x="7861300" y="182796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textlink="">
      <xdr:nvSpPr>
        <xdr:cNvPr id="384" name="楕円 383">
          <a:extLst>
            <a:ext uri="{FF2B5EF4-FFF2-40B4-BE49-F238E27FC236}">
              <a16:creationId xmlns:a16="http://schemas.microsoft.com/office/drawing/2014/main" id="{6412F991-BF9D-419B-9865-44F2DD9BA665}"/>
            </a:ext>
          </a:extLst>
        </xdr:cNvPr>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108204</xdr:rowOff>
    </xdr:to>
    <xdr:cxnSp macro="">
      <xdr:nvCxnSpPr>
        <xdr:cNvPr id="385" name="直線コネクタ 384">
          <a:extLst>
            <a:ext uri="{FF2B5EF4-FFF2-40B4-BE49-F238E27FC236}">
              <a16:creationId xmlns:a16="http://schemas.microsoft.com/office/drawing/2014/main" id="{11A4917F-1E8B-4831-918C-F1CE03FAB180}"/>
            </a:ext>
          </a:extLst>
        </xdr:cNvPr>
        <xdr:cNvCxnSpPr/>
      </xdr:nvCxnSpPr>
      <xdr:spPr>
        <a:xfrm>
          <a:off x="6972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textlink="">
      <xdr:nvSpPr>
        <xdr:cNvPr id="386" name="n_1aveValue【市民会館】&#10;一人当たり面積">
          <a:extLst>
            <a:ext uri="{FF2B5EF4-FFF2-40B4-BE49-F238E27FC236}">
              <a16:creationId xmlns:a16="http://schemas.microsoft.com/office/drawing/2014/main" id="{CE165AC2-F5C5-47C1-974E-188B0D2F8774}"/>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textlink="">
      <xdr:nvSpPr>
        <xdr:cNvPr id="387" name="n_2aveValue【市民会館】&#10;一人当たり面積">
          <a:extLst>
            <a:ext uri="{FF2B5EF4-FFF2-40B4-BE49-F238E27FC236}">
              <a16:creationId xmlns:a16="http://schemas.microsoft.com/office/drawing/2014/main" id="{C4E80DDF-7600-4F91-9AEF-B0AAE23CDA99}"/>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textlink="">
      <xdr:nvSpPr>
        <xdr:cNvPr id="388" name="n_3aveValue【市民会館】&#10;一人当たり面積">
          <a:extLst>
            <a:ext uri="{FF2B5EF4-FFF2-40B4-BE49-F238E27FC236}">
              <a16:creationId xmlns:a16="http://schemas.microsoft.com/office/drawing/2014/main" id="{228FBE6F-8E64-423B-A46F-829D84BE746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textlink="">
      <xdr:nvSpPr>
        <xdr:cNvPr id="389" name="n_4aveValue【市民会館】&#10;一人当たり面積">
          <a:extLst>
            <a:ext uri="{FF2B5EF4-FFF2-40B4-BE49-F238E27FC236}">
              <a16:creationId xmlns:a16="http://schemas.microsoft.com/office/drawing/2014/main" id="{8CF9E076-7DB0-443D-A42C-5F993905CF42}"/>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1795</xdr:rowOff>
    </xdr:from>
    <xdr:ext cx="469744" cy="259045"/>
    <xdr:sp textlink="">
      <xdr:nvSpPr>
        <xdr:cNvPr id="390" name="n_1mainValue【市民会館】&#10;一人当たり面積">
          <a:extLst>
            <a:ext uri="{FF2B5EF4-FFF2-40B4-BE49-F238E27FC236}">
              <a16:creationId xmlns:a16="http://schemas.microsoft.com/office/drawing/2014/main" id="{8D6D947D-5417-467D-93D2-EE4750537D78}"/>
            </a:ext>
          </a:extLst>
        </xdr:cNvPr>
        <xdr:cNvSpPr txBox="1"/>
      </xdr:nvSpPr>
      <xdr:spPr>
        <a:xfrm>
          <a:off x="93917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1795</xdr:rowOff>
    </xdr:from>
    <xdr:ext cx="469744" cy="259045"/>
    <xdr:sp textlink="">
      <xdr:nvSpPr>
        <xdr:cNvPr id="391" name="n_2mainValue【市民会館】&#10;一人当たり面積">
          <a:extLst>
            <a:ext uri="{FF2B5EF4-FFF2-40B4-BE49-F238E27FC236}">
              <a16:creationId xmlns:a16="http://schemas.microsoft.com/office/drawing/2014/main" id="{BCE08598-B522-43BD-8E5C-25B313E25BC1}"/>
            </a:ext>
          </a:extLst>
        </xdr:cNvPr>
        <xdr:cNvSpPr txBox="1"/>
      </xdr:nvSpPr>
      <xdr:spPr>
        <a:xfrm>
          <a:off x="8515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textlink="">
      <xdr:nvSpPr>
        <xdr:cNvPr id="392" name="n_3mainValue【市民会館】&#10;一人当たり面積">
          <a:extLst>
            <a:ext uri="{FF2B5EF4-FFF2-40B4-BE49-F238E27FC236}">
              <a16:creationId xmlns:a16="http://schemas.microsoft.com/office/drawing/2014/main" id="{503D166A-66B0-443C-B1B0-9FDEF2DC52B5}"/>
            </a:ext>
          </a:extLst>
        </xdr:cNvPr>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4081</xdr:rowOff>
    </xdr:from>
    <xdr:ext cx="469744" cy="259045"/>
    <xdr:sp textlink="">
      <xdr:nvSpPr>
        <xdr:cNvPr id="393" name="n_4mainValue【市民会館】&#10;一人当たり面積">
          <a:extLst>
            <a:ext uri="{FF2B5EF4-FFF2-40B4-BE49-F238E27FC236}">
              <a16:creationId xmlns:a16="http://schemas.microsoft.com/office/drawing/2014/main" id="{F19A8C3E-0DDD-4C3F-A0AD-DC3B24AF170C}"/>
            </a:ext>
          </a:extLst>
        </xdr:cNvPr>
        <xdr:cNvSpPr txBox="1"/>
      </xdr:nvSpPr>
      <xdr:spPr>
        <a:xfrm>
          <a:off x="6737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394" name="正方形/長方形 393">
          <a:extLst>
            <a:ext uri="{FF2B5EF4-FFF2-40B4-BE49-F238E27FC236}">
              <a16:creationId xmlns:a16="http://schemas.microsoft.com/office/drawing/2014/main" id="{ACDCC680-E590-458B-9B77-553D9889E2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5" name="正方形/長方形 394">
          <a:extLst>
            <a:ext uri="{FF2B5EF4-FFF2-40B4-BE49-F238E27FC236}">
              <a16:creationId xmlns:a16="http://schemas.microsoft.com/office/drawing/2014/main" id="{FB6B1058-CF1A-4EF3-A6B8-F6494BDB73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6" name="正方形/長方形 395">
          <a:extLst>
            <a:ext uri="{FF2B5EF4-FFF2-40B4-BE49-F238E27FC236}">
              <a16:creationId xmlns:a16="http://schemas.microsoft.com/office/drawing/2014/main" id="{D6EC0A1B-3DC5-4CBC-A73A-9B9F273DCD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7" name="正方形/長方形 396">
          <a:extLst>
            <a:ext uri="{FF2B5EF4-FFF2-40B4-BE49-F238E27FC236}">
              <a16:creationId xmlns:a16="http://schemas.microsoft.com/office/drawing/2014/main" id="{BC76FE16-4650-473F-8E4B-0669AB093A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8" name="正方形/長方形 397">
          <a:extLst>
            <a:ext uri="{FF2B5EF4-FFF2-40B4-BE49-F238E27FC236}">
              <a16:creationId xmlns:a16="http://schemas.microsoft.com/office/drawing/2014/main" id="{49F74007-982D-42C9-B9A2-FF505A3E03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9" name="正方形/長方形 398">
          <a:extLst>
            <a:ext uri="{FF2B5EF4-FFF2-40B4-BE49-F238E27FC236}">
              <a16:creationId xmlns:a16="http://schemas.microsoft.com/office/drawing/2014/main" id="{5922CA75-4EBA-418D-B408-98BFAE8ED6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0" name="正方形/長方形 399">
          <a:extLst>
            <a:ext uri="{FF2B5EF4-FFF2-40B4-BE49-F238E27FC236}">
              <a16:creationId xmlns:a16="http://schemas.microsoft.com/office/drawing/2014/main" id="{9B25391C-189F-4D11-88DE-879AE7ACD0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1" name="正方形/長方形 400">
          <a:extLst>
            <a:ext uri="{FF2B5EF4-FFF2-40B4-BE49-F238E27FC236}">
              <a16:creationId xmlns:a16="http://schemas.microsoft.com/office/drawing/2014/main" id="{FF0478C5-ED7C-40D8-BEB5-100A6192EE8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2" name="テキスト ボックス 401">
          <a:extLst>
            <a:ext uri="{FF2B5EF4-FFF2-40B4-BE49-F238E27FC236}">
              <a16:creationId xmlns:a16="http://schemas.microsoft.com/office/drawing/2014/main" id="{418E9236-5E30-40AD-9843-DF7E87AD0EC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4FC8B6-C019-4980-B141-27833C0D8E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4" name="テキスト ボックス 403">
          <a:extLst>
            <a:ext uri="{FF2B5EF4-FFF2-40B4-BE49-F238E27FC236}">
              <a16:creationId xmlns:a16="http://schemas.microsoft.com/office/drawing/2014/main" id="{615D58A2-F74A-48EC-AF86-DF6DC2B239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9D909E1-3AC9-4F33-AAE9-E09774D3FC9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6" name="テキスト ボックス 405">
          <a:extLst>
            <a:ext uri="{FF2B5EF4-FFF2-40B4-BE49-F238E27FC236}">
              <a16:creationId xmlns:a16="http://schemas.microsoft.com/office/drawing/2014/main" id="{5E408BC8-CC00-4382-8D7D-37A7F1A37FA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942834F0-3340-43FB-A30B-40631F90F62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8" name="テキスト ボックス 407">
          <a:extLst>
            <a:ext uri="{FF2B5EF4-FFF2-40B4-BE49-F238E27FC236}">
              <a16:creationId xmlns:a16="http://schemas.microsoft.com/office/drawing/2014/main" id="{F8BA8236-634D-4763-9B4D-205B2963EF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A4B5CF67-02DE-435C-99A6-E46E4A3A827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10" name="テキスト ボックス 409">
          <a:extLst>
            <a:ext uri="{FF2B5EF4-FFF2-40B4-BE49-F238E27FC236}">
              <a16:creationId xmlns:a16="http://schemas.microsoft.com/office/drawing/2014/main" id="{BA5CF815-42C1-4F11-8D40-0806ED8252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94D8CED7-7FA7-42F2-BBE0-8AD10E85682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12" name="テキスト ボックス 411">
          <a:extLst>
            <a:ext uri="{FF2B5EF4-FFF2-40B4-BE49-F238E27FC236}">
              <a16:creationId xmlns:a16="http://schemas.microsoft.com/office/drawing/2014/main" id="{9F05322F-AF5B-4F83-9026-816F8EF1E3E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1CABB8B-601B-484A-A732-F6F9B7443A8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4" name="テキスト ボックス 413">
          <a:extLst>
            <a:ext uri="{FF2B5EF4-FFF2-40B4-BE49-F238E27FC236}">
              <a16:creationId xmlns:a16="http://schemas.microsoft.com/office/drawing/2014/main" id="{E28F6BEF-3807-47BD-9EDE-6BA643AA295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4D4339A8-324D-4ADB-9C94-ED06133D3D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6" name="テキスト ボックス 415">
          <a:extLst>
            <a:ext uri="{FF2B5EF4-FFF2-40B4-BE49-F238E27FC236}">
              <a16:creationId xmlns:a16="http://schemas.microsoft.com/office/drawing/2014/main" id="{8DA38E34-7BD5-4829-B5DB-C2346B3DBF3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7" name="【一般廃棄物処理施設】&#10;有形固定資産減価償却率グラフ枠">
          <a:extLst>
            <a:ext uri="{FF2B5EF4-FFF2-40B4-BE49-F238E27FC236}">
              <a16:creationId xmlns:a16="http://schemas.microsoft.com/office/drawing/2014/main" id="{70EA5833-3425-4EF4-B5AC-95FF83574D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a:extLst>
            <a:ext uri="{FF2B5EF4-FFF2-40B4-BE49-F238E27FC236}">
              <a16:creationId xmlns:a16="http://schemas.microsoft.com/office/drawing/2014/main" id="{80C4D705-757C-4418-86BF-4FFCC737B4D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textlink="">
      <xdr:nvSpPr>
        <xdr:cNvPr id="419" name="【一般廃棄物処理施設】&#10;有形固定資産減価償却率最小値テキスト">
          <a:extLst>
            <a:ext uri="{FF2B5EF4-FFF2-40B4-BE49-F238E27FC236}">
              <a16:creationId xmlns:a16="http://schemas.microsoft.com/office/drawing/2014/main" id="{3CA0C36D-0541-49F9-B2BF-77491F41BFFD}"/>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a:extLst>
            <a:ext uri="{FF2B5EF4-FFF2-40B4-BE49-F238E27FC236}">
              <a16:creationId xmlns:a16="http://schemas.microsoft.com/office/drawing/2014/main" id="{4B9A6290-6CA5-46C6-B6D8-8BF6F79F2072}"/>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textlink="">
      <xdr:nvSpPr>
        <xdr:cNvPr id="421" name="【一般廃棄物処理施設】&#10;有形固定資産減価償却率最大値テキスト">
          <a:extLst>
            <a:ext uri="{FF2B5EF4-FFF2-40B4-BE49-F238E27FC236}">
              <a16:creationId xmlns:a16="http://schemas.microsoft.com/office/drawing/2014/main" id="{8132A6CD-3B6F-441D-BF3D-0D5763D8BFC8}"/>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a:extLst>
            <a:ext uri="{FF2B5EF4-FFF2-40B4-BE49-F238E27FC236}">
              <a16:creationId xmlns:a16="http://schemas.microsoft.com/office/drawing/2014/main" id="{8F6DD29C-2803-448B-B66E-C1C6A433BCF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textlink="">
      <xdr:nvSpPr>
        <xdr:cNvPr id="423" name="【一般廃棄物処理施設】&#10;有形固定資産減価償却率平均値テキスト">
          <a:extLst>
            <a:ext uri="{FF2B5EF4-FFF2-40B4-BE49-F238E27FC236}">
              <a16:creationId xmlns:a16="http://schemas.microsoft.com/office/drawing/2014/main" id="{0B71F0F8-159C-4B72-A4BB-581ED3AAAFDC}"/>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textlink="">
      <xdr:nvSpPr>
        <xdr:cNvPr id="424" name="フローチャート: 判断 423">
          <a:extLst>
            <a:ext uri="{FF2B5EF4-FFF2-40B4-BE49-F238E27FC236}">
              <a16:creationId xmlns:a16="http://schemas.microsoft.com/office/drawing/2014/main" id="{0A51EAE2-B711-4A1B-ADA9-2151D9322F8D}"/>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textlink="">
      <xdr:nvSpPr>
        <xdr:cNvPr id="425" name="フローチャート: 判断 424">
          <a:extLst>
            <a:ext uri="{FF2B5EF4-FFF2-40B4-BE49-F238E27FC236}">
              <a16:creationId xmlns:a16="http://schemas.microsoft.com/office/drawing/2014/main" id="{E1490EF7-8CE4-4B8D-9B45-8D56BDBB85D7}"/>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textlink="">
      <xdr:nvSpPr>
        <xdr:cNvPr id="426" name="フローチャート: 判断 425">
          <a:extLst>
            <a:ext uri="{FF2B5EF4-FFF2-40B4-BE49-F238E27FC236}">
              <a16:creationId xmlns:a16="http://schemas.microsoft.com/office/drawing/2014/main" id="{308976E8-27A8-4CD5-BBB0-AF813D04388E}"/>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textlink="">
      <xdr:nvSpPr>
        <xdr:cNvPr id="427" name="フローチャート: 判断 426">
          <a:extLst>
            <a:ext uri="{FF2B5EF4-FFF2-40B4-BE49-F238E27FC236}">
              <a16:creationId xmlns:a16="http://schemas.microsoft.com/office/drawing/2014/main" id="{446C939B-47B6-4C39-9506-A1CF975A62D5}"/>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textlink="">
      <xdr:nvSpPr>
        <xdr:cNvPr id="428" name="フローチャート: 判断 427">
          <a:extLst>
            <a:ext uri="{FF2B5EF4-FFF2-40B4-BE49-F238E27FC236}">
              <a16:creationId xmlns:a16="http://schemas.microsoft.com/office/drawing/2014/main" id="{4DD3688A-ECB9-402A-ABDE-5F7D4264D8FC}"/>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9" name="テキスト ボックス 428">
          <a:extLst>
            <a:ext uri="{FF2B5EF4-FFF2-40B4-BE49-F238E27FC236}">
              <a16:creationId xmlns:a16="http://schemas.microsoft.com/office/drawing/2014/main" id="{7FF4CD5C-7DFB-477A-B71B-C4E943C5A3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0" name="テキスト ボックス 429">
          <a:extLst>
            <a:ext uri="{FF2B5EF4-FFF2-40B4-BE49-F238E27FC236}">
              <a16:creationId xmlns:a16="http://schemas.microsoft.com/office/drawing/2014/main" id="{25F30832-0A7A-40A8-A8CD-3B9E6414B9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1" name="テキスト ボックス 430">
          <a:extLst>
            <a:ext uri="{FF2B5EF4-FFF2-40B4-BE49-F238E27FC236}">
              <a16:creationId xmlns:a16="http://schemas.microsoft.com/office/drawing/2014/main" id="{47330480-52AA-43F1-9AD1-57FE8CFA1D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2" name="テキスト ボックス 431">
          <a:extLst>
            <a:ext uri="{FF2B5EF4-FFF2-40B4-BE49-F238E27FC236}">
              <a16:creationId xmlns:a16="http://schemas.microsoft.com/office/drawing/2014/main" id="{9DC80B22-7F93-4436-BD45-48EFC02B0E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3" name="テキスト ボックス 432">
          <a:extLst>
            <a:ext uri="{FF2B5EF4-FFF2-40B4-BE49-F238E27FC236}">
              <a16:creationId xmlns:a16="http://schemas.microsoft.com/office/drawing/2014/main" id="{854EFB46-E4CC-4251-AF78-BBE8FEE976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80645</xdr:rowOff>
    </xdr:from>
    <xdr:to>
      <xdr:col>85</xdr:col>
      <xdr:colOff>177800</xdr:colOff>
      <xdr:row>34</xdr:row>
      <xdr:rowOff>10795</xdr:rowOff>
    </xdr:to>
    <xdr:sp textlink="">
      <xdr:nvSpPr>
        <xdr:cNvPr id="434" name="楕円 433">
          <a:extLst>
            <a:ext uri="{FF2B5EF4-FFF2-40B4-BE49-F238E27FC236}">
              <a16:creationId xmlns:a16="http://schemas.microsoft.com/office/drawing/2014/main" id="{A0C605C8-2A7A-4109-A5D7-53684CF555D3}"/>
            </a:ext>
          </a:extLst>
        </xdr:cNvPr>
        <xdr:cNvSpPr/>
      </xdr:nvSpPr>
      <xdr:spPr>
        <a:xfrm>
          <a:off x="16268700" y="57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167022</xdr:rowOff>
    </xdr:from>
    <xdr:ext cx="405111" cy="259045"/>
    <xdr:sp textlink="">
      <xdr:nvSpPr>
        <xdr:cNvPr id="435" name="【一般廃棄物処理施設】&#10;有形固定資産減価償却率該当値テキスト">
          <a:extLst>
            <a:ext uri="{FF2B5EF4-FFF2-40B4-BE49-F238E27FC236}">
              <a16:creationId xmlns:a16="http://schemas.microsoft.com/office/drawing/2014/main" id="{68F1BEE3-18F2-439B-9317-9EC675F9B1F2}"/>
            </a:ext>
          </a:extLst>
        </xdr:cNvPr>
        <xdr:cNvSpPr txBox="1"/>
      </xdr:nvSpPr>
      <xdr:spPr>
        <a:xfrm>
          <a:off x="16357600" y="5653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65405</xdr:rowOff>
    </xdr:from>
    <xdr:to>
      <xdr:col>81</xdr:col>
      <xdr:colOff>101600</xdr:colOff>
      <xdr:row>33</xdr:row>
      <xdr:rowOff>167005</xdr:rowOff>
    </xdr:to>
    <xdr:sp textlink="">
      <xdr:nvSpPr>
        <xdr:cNvPr id="436" name="楕円 435">
          <a:extLst>
            <a:ext uri="{FF2B5EF4-FFF2-40B4-BE49-F238E27FC236}">
              <a16:creationId xmlns:a16="http://schemas.microsoft.com/office/drawing/2014/main" id="{BE0C72A9-E693-498D-82D0-26C6F724120F}"/>
            </a:ext>
          </a:extLst>
        </xdr:cNvPr>
        <xdr:cNvSpPr/>
      </xdr:nvSpPr>
      <xdr:spPr>
        <a:xfrm>
          <a:off x="15430500" y="572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116205</xdr:rowOff>
    </xdr:from>
    <xdr:to>
      <xdr:col>85</xdr:col>
      <xdr:colOff>127000</xdr:colOff>
      <xdr:row>33</xdr:row>
      <xdr:rowOff>131445</xdr:rowOff>
    </xdr:to>
    <xdr:cxnSp macro="">
      <xdr:nvCxnSpPr>
        <xdr:cNvPr id="437" name="直線コネクタ 436">
          <a:extLst>
            <a:ext uri="{FF2B5EF4-FFF2-40B4-BE49-F238E27FC236}">
              <a16:creationId xmlns:a16="http://schemas.microsoft.com/office/drawing/2014/main" id="{F104FD01-33E3-4DCD-9F55-15751BA94A74}"/>
            </a:ext>
          </a:extLst>
        </xdr:cNvPr>
        <xdr:cNvCxnSpPr/>
      </xdr:nvCxnSpPr>
      <xdr:spPr>
        <a:xfrm>
          <a:off x="15481300" y="57740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36830</xdr:rowOff>
    </xdr:from>
    <xdr:to>
      <xdr:col>76</xdr:col>
      <xdr:colOff>165100</xdr:colOff>
      <xdr:row>33</xdr:row>
      <xdr:rowOff>138430</xdr:rowOff>
    </xdr:to>
    <xdr:sp textlink="">
      <xdr:nvSpPr>
        <xdr:cNvPr id="438" name="楕円 437">
          <a:extLst>
            <a:ext uri="{FF2B5EF4-FFF2-40B4-BE49-F238E27FC236}">
              <a16:creationId xmlns:a16="http://schemas.microsoft.com/office/drawing/2014/main" id="{3FFC6394-8DBA-42E4-BC1A-DA827D24B91D}"/>
            </a:ext>
          </a:extLst>
        </xdr:cNvPr>
        <xdr:cNvSpPr/>
      </xdr:nvSpPr>
      <xdr:spPr>
        <a:xfrm>
          <a:off x="14541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33</xdr:row>
      <xdr:rowOff>116205</xdr:rowOff>
    </xdr:to>
    <xdr:cxnSp macro="">
      <xdr:nvCxnSpPr>
        <xdr:cNvPr id="439" name="直線コネクタ 438">
          <a:extLst>
            <a:ext uri="{FF2B5EF4-FFF2-40B4-BE49-F238E27FC236}">
              <a16:creationId xmlns:a16="http://schemas.microsoft.com/office/drawing/2014/main" id="{FF8DBBBC-1CAA-4204-882D-9D0542A094DA}"/>
            </a:ext>
          </a:extLst>
        </xdr:cNvPr>
        <xdr:cNvCxnSpPr/>
      </xdr:nvCxnSpPr>
      <xdr:spPr>
        <a:xfrm>
          <a:off x="14592300" y="57454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156845</xdr:rowOff>
    </xdr:from>
    <xdr:to>
      <xdr:col>72</xdr:col>
      <xdr:colOff>38100</xdr:colOff>
      <xdr:row>33</xdr:row>
      <xdr:rowOff>86995</xdr:rowOff>
    </xdr:to>
    <xdr:sp textlink="">
      <xdr:nvSpPr>
        <xdr:cNvPr id="440" name="楕円 439">
          <a:extLst>
            <a:ext uri="{FF2B5EF4-FFF2-40B4-BE49-F238E27FC236}">
              <a16:creationId xmlns:a16="http://schemas.microsoft.com/office/drawing/2014/main" id="{AD49CEED-4FBB-4D0F-9501-418BCE144248}"/>
            </a:ext>
          </a:extLst>
        </xdr:cNvPr>
        <xdr:cNvSpPr/>
      </xdr:nvSpPr>
      <xdr:spPr>
        <a:xfrm>
          <a:off x="13652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36195</xdr:rowOff>
    </xdr:from>
    <xdr:to>
      <xdr:col>76</xdr:col>
      <xdr:colOff>114300</xdr:colOff>
      <xdr:row>33</xdr:row>
      <xdr:rowOff>87630</xdr:rowOff>
    </xdr:to>
    <xdr:cxnSp macro="">
      <xdr:nvCxnSpPr>
        <xdr:cNvPr id="441" name="直線コネクタ 440">
          <a:extLst>
            <a:ext uri="{FF2B5EF4-FFF2-40B4-BE49-F238E27FC236}">
              <a16:creationId xmlns:a16="http://schemas.microsoft.com/office/drawing/2014/main" id="{CD947E81-0952-4C5A-BEA2-1952BE7BBD90}"/>
            </a:ext>
          </a:extLst>
        </xdr:cNvPr>
        <xdr:cNvCxnSpPr/>
      </xdr:nvCxnSpPr>
      <xdr:spPr>
        <a:xfrm>
          <a:off x="13703300" y="5694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105410</xdr:rowOff>
    </xdr:from>
    <xdr:to>
      <xdr:col>67</xdr:col>
      <xdr:colOff>101600</xdr:colOff>
      <xdr:row>33</xdr:row>
      <xdr:rowOff>35560</xdr:rowOff>
    </xdr:to>
    <xdr:sp textlink="">
      <xdr:nvSpPr>
        <xdr:cNvPr id="442" name="楕円 441">
          <a:extLst>
            <a:ext uri="{FF2B5EF4-FFF2-40B4-BE49-F238E27FC236}">
              <a16:creationId xmlns:a16="http://schemas.microsoft.com/office/drawing/2014/main" id="{F64BC194-3644-4A5A-A69C-657CE3D6183D}"/>
            </a:ext>
          </a:extLst>
        </xdr:cNvPr>
        <xdr:cNvSpPr/>
      </xdr:nvSpPr>
      <xdr:spPr>
        <a:xfrm>
          <a:off x="12763500" y="559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156210</xdr:rowOff>
    </xdr:from>
    <xdr:to>
      <xdr:col>71</xdr:col>
      <xdr:colOff>177800</xdr:colOff>
      <xdr:row>33</xdr:row>
      <xdr:rowOff>36195</xdr:rowOff>
    </xdr:to>
    <xdr:cxnSp macro="">
      <xdr:nvCxnSpPr>
        <xdr:cNvPr id="443" name="直線コネクタ 442">
          <a:extLst>
            <a:ext uri="{FF2B5EF4-FFF2-40B4-BE49-F238E27FC236}">
              <a16:creationId xmlns:a16="http://schemas.microsoft.com/office/drawing/2014/main" id="{0B35D499-1801-4B41-9B8D-B89C1233D1AD}"/>
            </a:ext>
          </a:extLst>
        </xdr:cNvPr>
        <xdr:cNvCxnSpPr/>
      </xdr:nvCxnSpPr>
      <xdr:spPr>
        <a:xfrm>
          <a:off x="12814300" y="56426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textlink="">
      <xdr:nvSpPr>
        <xdr:cNvPr id="444" name="n_1aveValue【一般廃棄物処理施設】&#10;有形固定資産減価償却率">
          <a:extLst>
            <a:ext uri="{FF2B5EF4-FFF2-40B4-BE49-F238E27FC236}">
              <a16:creationId xmlns:a16="http://schemas.microsoft.com/office/drawing/2014/main" id="{4687F38F-2DAE-4B04-A347-F55EFB6736E1}"/>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textlink="">
      <xdr:nvSpPr>
        <xdr:cNvPr id="445" name="n_2aveValue【一般廃棄物処理施設】&#10;有形固定資産減価償却率">
          <a:extLst>
            <a:ext uri="{FF2B5EF4-FFF2-40B4-BE49-F238E27FC236}">
              <a16:creationId xmlns:a16="http://schemas.microsoft.com/office/drawing/2014/main" id="{648ECB5C-B996-484A-97FF-6327FC63143C}"/>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textlink="">
      <xdr:nvSpPr>
        <xdr:cNvPr id="446" name="n_3aveValue【一般廃棄物処理施設】&#10;有形固定資産減価償却率">
          <a:extLst>
            <a:ext uri="{FF2B5EF4-FFF2-40B4-BE49-F238E27FC236}">
              <a16:creationId xmlns:a16="http://schemas.microsoft.com/office/drawing/2014/main" id="{02C3144D-8BDB-4645-B832-5354C4A549A0}"/>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textlink="">
      <xdr:nvSpPr>
        <xdr:cNvPr id="447" name="n_4aveValue【一般廃棄物処理施設】&#10;有形固定資産減価償却率">
          <a:extLst>
            <a:ext uri="{FF2B5EF4-FFF2-40B4-BE49-F238E27FC236}">
              <a16:creationId xmlns:a16="http://schemas.microsoft.com/office/drawing/2014/main" id="{76044088-27E4-467C-9D33-FF4E26500CF7}"/>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12082</xdr:rowOff>
    </xdr:from>
    <xdr:ext cx="405111" cy="259045"/>
    <xdr:sp textlink="">
      <xdr:nvSpPr>
        <xdr:cNvPr id="448" name="n_1mainValue【一般廃棄物処理施設】&#10;有形固定資産減価償却率">
          <a:extLst>
            <a:ext uri="{FF2B5EF4-FFF2-40B4-BE49-F238E27FC236}">
              <a16:creationId xmlns:a16="http://schemas.microsoft.com/office/drawing/2014/main" id="{C74A3070-C7E9-482D-8588-1C7735A5803D}"/>
            </a:ext>
          </a:extLst>
        </xdr:cNvPr>
        <xdr:cNvSpPr txBox="1"/>
      </xdr:nvSpPr>
      <xdr:spPr>
        <a:xfrm>
          <a:off x="152660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154957</xdr:rowOff>
    </xdr:from>
    <xdr:ext cx="405111" cy="259045"/>
    <xdr:sp textlink="">
      <xdr:nvSpPr>
        <xdr:cNvPr id="449" name="n_2mainValue【一般廃棄物処理施設】&#10;有形固定資産減価償却率">
          <a:extLst>
            <a:ext uri="{FF2B5EF4-FFF2-40B4-BE49-F238E27FC236}">
              <a16:creationId xmlns:a16="http://schemas.microsoft.com/office/drawing/2014/main" id="{2BB47F97-D888-4A17-BFDA-AFB5CCBF9B80}"/>
            </a:ext>
          </a:extLst>
        </xdr:cNvPr>
        <xdr:cNvSpPr txBox="1"/>
      </xdr:nvSpPr>
      <xdr:spPr>
        <a:xfrm>
          <a:off x="14389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103522</xdr:rowOff>
    </xdr:from>
    <xdr:ext cx="405111" cy="259045"/>
    <xdr:sp textlink="">
      <xdr:nvSpPr>
        <xdr:cNvPr id="450" name="n_3mainValue【一般廃棄物処理施設】&#10;有形固定資産減価償却率">
          <a:extLst>
            <a:ext uri="{FF2B5EF4-FFF2-40B4-BE49-F238E27FC236}">
              <a16:creationId xmlns:a16="http://schemas.microsoft.com/office/drawing/2014/main" id="{D6B5771C-89C7-4103-AE8D-D3E0725B2E0B}"/>
            </a:ext>
          </a:extLst>
        </xdr:cNvPr>
        <xdr:cNvSpPr txBox="1"/>
      </xdr:nvSpPr>
      <xdr:spPr>
        <a:xfrm>
          <a:off x="13500744"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52087</xdr:rowOff>
    </xdr:from>
    <xdr:ext cx="405111" cy="259045"/>
    <xdr:sp textlink="">
      <xdr:nvSpPr>
        <xdr:cNvPr id="451" name="n_4mainValue【一般廃棄物処理施設】&#10;有形固定資産減価償却率">
          <a:extLst>
            <a:ext uri="{FF2B5EF4-FFF2-40B4-BE49-F238E27FC236}">
              <a16:creationId xmlns:a16="http://schemas.microsoft.com/office/drawing/2014/main" id="{7464F038-7F1C-4F33-A60A-AA8B9C202672}"/>
            </a:ext>
          </a:extLst>
        </xdr:cNvPr>
        <xdr:cNvSpPr txBox="1"/>
      </xdr:nvSpPr>
      <xdr:spPr>
        <a:xfrm>
          <a:off x="12611744" y="53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2" name="正方形/長方形 451">
          <a:extLst>
            <a:ext uri="{FF2B5EF4-FFF2-40B4-BE49-F238E27FC236}">
              <a16:creationId xmlns:a16="http://schemas.microsoft.com/office/drawing/2014/main" id="{5F3E8F1D-B945-4C92-9CC0-2B1B184ED4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3" name="正方形/長方形 452">
          <a:extLst>
            <a:ext uri="{FF2B5EF4-FFF2-40B4-BE49-F238E27FC236}">
              <a16:creationId xmlns:a16="http://schemas.microsoft.com/office/drawing/2014/main" id="{6302F3ED-0828-44EC-A105-26431FD580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4" name="正方形/長方形 453">
          <a:extLst>
            <a:ext uri="{FF2B5EF4-FFF2-40B4-BE49-F238E27FC236}">
              <a16:creationId xmlns:a16="http://schemas.microsoft.com/office/drawing/2014/main" id="{C52AEF4D-2CC3-44DF-973A-A45C506EE4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5" name="正方形/長方形 454">
          <a:extLst>
            <a:ext uri="{FF2B5EF4-FFF2-40B4-BE49-F238E27FC236}">
              <a16:creationId xmlns:a16="http://schemas.microsoft.com/office/drawing/2014/main" id="{85F5F352-A6C2-4C69-B59C-B6ACDBC2AD9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6" name="正方形/長方形 455">
          <a:extLst>
            <a:ext uri="{FF2B5EF4-FFF2-40B4-BE49-F238E27FC236}">
              <a16:creationId xmlns:a16="http://schemas.microsoft.com/office/drawing/2014/main" id="{341E1740-81B6-49D3-A34F-F5F78759B4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7" name="正方形/長方形 456">
          <a:extLst>
            <a:ext uri="{FF2B5EF4-FFF2-40B4-BE49-F238E27FC236}">
              <a16:creationId xmlns:a16="http://schemas.microsoft.com/office/drawing/2014/main" id="{31B17347-9AB7-4BE7-BB5A-C4B0C57AC6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8" name="正方形/長方形 457">
          <a:extLst>
            <a:ext uri="{FF2B5EF4-FFF2-40B4-BE49-F238E27FC236}">
              <a16:creationId xmlns:a16="http://schemas.microsoft.com/office/drawing/2014/main" id="{B59CB166-B915-4C93-99E6-E7A12A75E3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9" name="正方形/長方形 458">
          <a:extLst>
            <a:ext uri="{FF2B5EF4-FFF2-40B4-BE49-F238E27FC236}">
              <a16:creationId xmlns:a16="http://schemas.microsoft.com/office/drawing/2014/main" id="{0D6A94E8-B6B5-4DD3-AD44-84C262A20FE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0" name="テキスト ボックス 459">
          <a:extLst>
            <a:ext uri="{FF2B5EF4-FFF2-40B4-BE49-F238E27FC236}">
              <a16:creationId xmlns:a16="http://schemas.microsoft.com/office/drawing/2014/main" id="{0CFD3E13-693C-4223-AFD7-D49B4E09BA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76C1D313-CFBA-4089-B777-82C0FC3230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D4CE80BB-E613-4EB3-9D7E-B4C2D072B6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463" name="テキスト ボックス 462">
          <a:extLst>
            <a:ext uri="{FF2B5EF4-FFF2-40B4-BE49-F238E27FC236}">
              <a16:creationId xmlns:a16="http://schemas.microsoft.com/office/drawing/2014/main" id="{E7AD322D-2F37-440C-85C1-B7DA744A935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2EEE1D8F-C954-4AC1-95F5-7E6E7D2DF56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465" name="テキスト ボックス 464">
          <a:extLst>
            <a:ext uri="{FF2B5EF4-FFF2-40B4-BE49-F238E27FC236}">
              <a16:creationId xmlns:a16="http://schemas.microsoft.com/office/drawing/2014/main" id="{FA005D5F-98F5-4DF4-B308-7A2C2681A1B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8EE103DB-26B9-4EB2-A64D-F9DBE44B2B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467" name="テキスト ボックス 466">
          <a:extLst>
            <a:ext uri="{FF2B5EF4-FFF2-40B4-BE49-F238E27FC236}">
              <a16:creationId xmlns:a16="http://schemas.microsoft.com/office/drawing/2014/main" id="{F584B421-888A-4677-BF68-CD04DB2876F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C0F2DF11-F276-4748-B5AC-63A4928F922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469" name="テキスト ボックス 468">
          <a:extLst>
            <a:ext uri="{FF2B5EF4-FFF2-40B4-BE49-F238E27FC236}">
              <a16:creationId xmlns:a16="http://schemas.microsoft.com/office/drawing/2014/main" id="{90977BCA-35CC-4E07-9AA8-B8CD616AF1D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549BBEBE-A54C-400C-815E-6A3539C4D7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471" name="テキスト ボックス 470">
          <a:extLst>
            <a:ext uri="{FF2B5EF4-FFF2-40B4-BE49-F238E27FC236}">
              <a16:creationId xmlns:a16="http://schemas.microsoft.com/office/drawing/2014/main" id="{921AE237-C013-48D8-A149-7234C19D5DC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EACDAB13-094C-4FD9-8916-761D530E90D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473" name="テキスト ボックス 472">
          <a:extLst>
            <a:ext uri="{FF2B5EF4-FFF2-40B4-BE49-F238E27FC236}">
              <a16:creationId xmlns:a16="http://schemas.microsoft.com/office/drawing/2014/main" id="{55432ED4-92E5-4DE2-AD58-43610AFD81A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4" name="【一般廃棄物処理施設】&#10;一人当たり有形固定資産（償却資産）額グラフ枠">
          <a:extLst>
            <a:ext uri="{FF2B5EF4-FFF2-40B4-BE49-F238E27FC236}">
              <a16:creationId xmlns:a16="http://schemas.microsoft.com/office/drawing/2014/main" id="{3AA071EA-1D4A-47E2-BE53-C923AB22B1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a:extLst>
            <a:ext uri="{FF2B5EF4-FFF2-40B4-BE49-F238E27FC236}">
              <a16:creationId xmlns:a16="http://schemas.microsoft.com/office/drawing/2014/main" id="{1BD5DE35-D9F8-4B70-975D-644E830617D9}"/>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textlink="">
      <xdr:nvSpPr>
        <xdr:cNvPr id="476" name="【一般廃棄物処理施設】&#10;一人当たり有形固定資産（償却資産）額最小値テキスト">
          <a:extLst>
            <a:ext uri="{FF2B5EF4-FFF2-40B4-BE49-F238E27FC236}">
              <a16:creationId xmlns:a16="http://schemas.microsoft.com/office/drawing/2014/main" id="{9D0F1D31-08AD-4D8F-9DDD-EFDA3436B8EB}"/>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a:extLst>
            <a:ext uri="{FF2B5EF4-FFF2-40B4-BE49-F238E27FC236}">
              <a16:creationId xmlns:a16="http://schemas.microsoft.com/office/drawing/2014/main" id="{8477DEC9-A8EA-46E3-AC74-B722BCB0178B}"/>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textlink="">
      <xdr:nvSpPr>
        <xdr:cNvPr id="478" name="【一般廃棄物処理施設】&#10;一人当たり有形固定資産（償却資産）額最大値テキスト">
          <a:extLst>
            <a:ext uri="{FF2B5EF4-FFF2-40B4-BE49-F238E27FC236}">
              <a16:creationId xmlns:a16="http://schemas.microsoft.com/office/drawing/2014/main" id="{AE6B5CBA-61AA-413D-86FF-602B51438387}"/>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a:extLst>
            <a:ext uri="{FF2B5EF4-FFF2-40B4-BE49-F238E27FC236}">
              <a16:creationId xmlns:a16="http://schemas.microsoft.com/office/drawing/2014/main" id="{C7EFF69F-6441-440D-BE06-FCB192115082}"/>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textlink="">
      <xdr:nvSpPr>
        <xdr:cNvPr id="480" name="【一般廃棄物処理施設】&#10;一人当たり有形固定資産（償却資産）額平均値テキスト">
          <a:extLst>
            <a:ext uri="{FF2B5EF4-FFF2-40B4-BE49-F238E27FC236}">
              <a16:creationId xmlns:a16="http://schemas.microsoft.com/office/drawing/2014/main" id="{54955D50-DB1D-4B55-B668-91290DFF7D54}"/>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textlink="">
      <xdr:nvSpPr>
        <xdr:cNvPr id="481" name="フローチャート: 判断 480">
          <a:extLst>
            <a:ext uri="{FF2B5EF4-FFF2-40B4-BE49-F238E27FC236}">
              <a16:creationId xmlns:a16="http://schemas.microsoft.com/office/drawing/2014/main" id="{37F760A0-F2D2-48FA-A48D-38057BDB55F8}"/>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textlink="">
      <xdr:nvSpPr>
        <xdr:cNvPr id="482" name="フローチャート: 判断 481">
          <a:extLst>
            <a:ext uri="{FF2B5EF4-FFF2-40B4-BE49-F238E27FC236}">
              <a16:creationId xmlns:a16="http://schemas.microsoft.com/office/drawing/2014/main" id="{10D58CC3-459D-4055-B4DD-EF349321458E}"/>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textlink="">
      <xdr:nvSpPr>
        <xdr:cNvPr id="483" name="フローチャート: 判断 482">
          <a:extLst>
            <a:ext uri="{FF2B5EF4-FFF2-40B4-BE49-F238E27FC236}">
              <a16:creationId xmlns:a16="http://schemas.microsoft.com/office/drawing/2014/main" id="{B8B12465-3657-41A6-B1B1-2D1BD377BA1B}"/>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textlink="">
      <xdr:nvSpPr>
        <xdr:cNvPr id="484" name="フローチャート: 判断 483">
          <a:extLst>
            <a:ext uri="{FF2B5EF4-FFF2-40B4-BE49-F238E27FC236}">
              <a16:creationId xmlns:a16="http://schemas.microsoft.com/office/drawing/2014/main" id="{A720E361-F08A-4608-B498-FBA15C3EC298}"/>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textlink="">
      <xdr:nvSpPr>
        <xdr:cNvPr id="485" name="フローチャート: 判断 484">
          <a:extLst>
            <a:ext uri="{FF2B5EF4-FFF2-40B4-BE49-F238E27FC236}">
              <a16:creationId xmlns:a16="http://schemas.microsoft.com/office/drawing/2014/main" id="{69C07CED-2DF2-4C07-BE27-A686C42FD044}"/>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6" name="テキスト ボックス 485">
          <a:extLst>
            <a:ext uri="{FF2B5EF4-FFF2-40B4-BE49-F238E27FC236}">
              <a16:creationId xmlns:a16="http://schemas.microsoft.com/office/drawing/2014/main" id="{44B4BB42-0C6B-4595-A8A7-4C2692EF6C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7" name="テキスト ボックス 486">
          <a:extLst>
            <a:ext uri="{FF2B5EF4-FFF2-40B4-BE49-F238E27FC236}">
              <a16:creationId xmlns:a16="http://schemas.microsoft.com/office/drawing/2014/main" id="{E6207CBC-FE1E-4DF1-90DA-4D46CF33AB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8" name="テキスト ボックス 487">
          <a:extLst>
            <a:ext uri="{FF2B5EF4-FFF2-40B4-BE49-F238E27FC236}">
              <a16:creationId xmlns:a16="http://schemas.microsoft.com/office/drawing/2014/main" id="{958EE162-B707-4240-9A95-9A94C7CE3F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9" name="テキスト ボックス 488">
          <a:extLst>
            <a:ext uri="{FF2B5EF4-FFF2-40B4-BE49-F238E27FC236}">
              <a16:creationId xmlns:a16="http://schemas.microsoft.com/office/drawing/2014/main" id="{BC19FFB5-B2B4-44CB-8562-5048CF7366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0" name="テキスト ボックス 489">
          <a:extLst>
            <a:ext uri="{FF2B5EF4-FFF2-40B4-BE49-F238E27FC236}">
              <a16:creationId xmlns:a16="http://schemas.microsoft.com/office/drawing/2014/main" id="{EDA002C7-3D1A-4D8E-B8F4-B9DAF6571E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156321</xdr:rowOff>
    </xdr:from>
    <xdr:to>
      <xdr:col>116</xdr:col>
      <xdr:colOff>114300</xdr:colOff>
      <xdr:row>42</xdr:row>
      <xdr:rowOff>86471</xdr:rowOff>
    </xdr:to>
    <xdr:sp textlink="">
      <xdr:nvSpPr>
        <xdr:cNvPr id="491" name="楕円 490">
          <a:extLst>
            <a:ext uri="{FF2B5EF4-FFF2-40B4-BE49-F238E27FC236}">
              <a16:creationId xmlns:a16="http://schemas.microsoft.com/office/drawing/2014/main" id="{E87AF189-7A63-4876-8B0A-6CD978AEA375}"/>
            </a:ext>
          </a:extLst>
        </xdr:cNvPr>
        <xdr:cNvSpPr/>
      </xdr:nvSpPr>
      <xdr:spPr>
        <a:xfrm>
          <a:off x="22110700" y="718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71248</xdr:rowOff>
    </xdr:from>
    <xdr:ext cx="469744" cy="259045"/>
    <xdr:sp textlink="">
      <xdr:nvSpPr>
        <xdr:cNvPr id="492" name="【一般廃棄物処理施設】&#10;一人当たり有形固定資産（償却資産）額該当値テキスト">
          <a:extLst>
            <a:ext uri="{FF2B5EF4-FFF2-40B4-BE49-F238E27FC236}">
              <a16:creationId xmlns:a16="http://schemas.microsoft.com/office/drawing/2014/main" id="{FFB67CAF-1B40-4A54-B917-4C4E7B6E5ACF}"/>
            </a:ext>
          </a:extLst>
        </xdr:cNvPr>
        <xdr:cNvSpPr txBox="1"/>
      </xdr:nvSpPr>
      <xdr:spPr>
        <a:xfrm>
          <a:off x="22199600" y="710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156528</xdr:rowOff>
    </xdr:from>
    <xdr:to>
      <xdr:col>112</xdr:col>
      <xdr:colOff>38100</xdr:colOff>
      <xdr:row>42</xdr:row>
      <xdr:rowOff>86678</xdr:rowOff>
    </xdr:to>
    <xdr:sp textlink="">
      <xdr:nvSpPr>
        <xdr:cNvPr id="493" name="楕円 492">
          <a:extLst>
            <a:ext uri="{FF2B5EF4-FFF2-40B4-BE49-F238E27FC236}">
              <a16:creationId xmlns:a16="http://schemas.microsoft.com/office/drawing/2014/main" id="{66162DA3-0517-4872-B5CB-553844D31C22}"/>
            </a:ext>
          </a:extLst>
        </xdr:cNvPr>
        <xdr:cNvSpPr/>
      </xdr:nvSpPr>
      <xdr:spPr>
        <a:xfrm>
          <a:off x="21272500" y="71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35671</xdr:rowOff>
    </xdr:from>
    <xdr:to>
      <xdr:col>116</xdr:col>
      <xdr:colOff>63500</xdr:colOff>
      <xdr:row>42</xdr:row>
      <xdr:rowOff>35878</xdr:rowOff>
    </xdr:to>
    <xdr:cxnSp macro="">
      <xdr:nvCxnSpPr>
        <xdr:cNvPr id="494" name="直線コネクタ 493">
          <a:extLst>
            <a:ext uri="{FF2B5EF4-FFF2-40B4-BE49-F238E27FC236}">
              <a16:creationId xmlns:a16="http://schemas.microsoft.com/office/drawing/2014/main" id="{04EBA70F-D6D3-497D-A789-942539D596AC}"/>
            </a:ext>
          </a:extLst>
        </xdr:cNvPr>
        <xdr:cNvCxnSpPr/>
      </xdr:nvCxnSpPr>
      <xdr:spPr>
        <a:xfrm flipV="1">
          <a:off x="21323300" y="7236571"/>
          <a:ext cx="8382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156649</xdr:rowOff>
    </xdr:from>
    <xdr:to>
      <xdr:col>107</xdr:col>
      <xdr:colOff>101600</xdr:colOff>
      <xdr:row>42</xdr:row>
      <xdr:rowOff>86799</xdr:rowOff>
    </xdr:to>
    <xdr:sp textlink="">
      <xdr:nvSpPr>
        <xdr:cNvPr id="495" name="楕円 494">
          <a:extLst>
            <a:ext uri="{FF2B5EF4-FFF2-40B4-BE49-F238E27FC236}">
              <a16:creationId xmlns:a16="http://schemas.microsoft.com/office/drawing/2014/main" id="{27C2394B-DC73-432F-B13F-E99C83320924}"/>
            </a:ext>
          </a:extLst>
        </xdr:cNvPr>
        <xdr:cNvSpPr/>
      </xdr:nvSpPr>
      <xdr:spPr>
        <a:xfrm>
          <a:off x="20383500" y="71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35878</xdr:rowOff>
    </xdr:from>
    <xdr:to>
      <xdr:col>111</xdr:col>
      <xdr:colOff>177800</xdr:colOff>
      <xdr:row>42</xdr:row>
      <xdr:rowOff>35999</xdr:rowOff>
    </xdr:to>
    <xdr:cxnSp macro="">
      <xdr:nvCxnSpPr>
        <xdr:cNvPr id="496" name="直線コネクタ 495">
          <a:extLst>
            <a:ext uri="{FF2B5EF4-FFF2-40B4-BE49-F238E27FC236}">
              <a16:creationId xmlns:a16="http://schemas.microsoft.com/office/drawing/2014/main" id="{B06368EF-AFFF-41E1-BC3C-78113F63316C}"/>
            </a:ext>
          </a:extLst>
        </xdr:cNvPr>
        <xdr:cNvCxnSpPr/>
      </xdr:nvCxnSpPr>
      <xdr:spPr>
        <a:xfrm flipV="1">
          <a:off x="20434300" y="7236778"/>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156656</xdr:rowOff>
    </xdr:from>
    <xdr:to>
      <xdr:col>102</xdr:col>
      <xdr:colOff>165100</xdr:colOff>
      <xdr:row>42</xdr:row>
      <xdr:rowOff>86806</xdr:rowOff>
    </xdr:to>
    <xdr:sp textlink="">
      <xdr:nvSpPr>
        <xdr:cNvPr id="497" name="楕円 496">
          <a:extLst>
            <a:ext uri="{FF2B5EF4-FFF2-40B4-BE49-F238E27FC236}">
              <a16:creationId xmlns:a16="http://schemas.microsoft.com/office/drawing/2014/main" id="{E3304159-E196-4E40-8197-F7AB74EE9A1B}"/>
            </a:ext>
          </a:extLst>
        </xdr:cNvPr>
        <xdr:cNvSpPr/>
      </xdr:nvSpPr>
      <xdr:spPr>
        <a:xfrm>
          <a:off x="19494500" y="71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35999</xdr:rowOff>
    </xdr:from>
    <xdr:to>
      <xdr:col>107</xdr:col>
      <xdr:colOff>50800</xdr:colOff>
      <xdr:row>42</xdr:row>
      <xdr:rowOff>36006</xdr:rowOff>
    </xdr:to>
    <xdr:cxnSp macro="">
      <xdr:nvCxnSpPr>
        <xdr:cNvPr id="498" name="直線コネクタ 497">
          <a:extLst>
            <a:ext uri="{FF2B5EF4-FFF2-40B4-BE49-F238E27FC236}">
              <a16:creationId xmlns:a16="http://schemas.microsoft.com/office/drawing/2014/main" id="{E1A1C294-C48C-4B4D-8606-1EDE289F6042}"/>
            </a:ext>
          </a:extLst>
        </xdr:cNvPr>
        <xdr:cNvCxnSpPr/>
      </xdr:nvCxnSpPr>
      <xdr:spPr>
        <a:xfrm flipV="1">
          <a:off x="19545300" y="7236899"/>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156652</xdr:rowOff>
    </xdr:from>
    <xdr:to>
      <xdr:col>98</xdr:col>
      <xdr:colOff>38100</xdr:colOff>
      <xdr:row>42</xdr:row>
      <xdr:rowOff>86802</xdr:rowOff>
    </xdr:to>
    <xdr:sp textlink="">
      <xdr:nvSpPr>
        <xdr:cNvPr id="499" name="楕円 498">
          <a:extLst>
            <a:ext uri="{FF2B5EF4-FFF2-40B4-BE49-F238E27FC236}">
              <a16:creationId xmlns:a16="http://schemas.microsoft.com/office/drawing/2014/main" id="{D630D6A5-B993-433B-BE19-9CFE89ACD3A8}"/>
            </a:ext>
          </a:extLst>
        </xdr:cNvPr>
        <xdr:cNvSpPr/>
      </xdr:nvSpPr>
      <xdr:spPr>
        <a:xfrm>
          <a:off x="18605500" y="71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36002</xdr:rowOff>
    </xdr:from>
    <xdr:to>
      <xdr:col>102</xdr:col>
      <xdr:colOff>114300</xdr:colOff>
      <xdr:row>42</xdr:row>
      <xdr:rowOff>36006</xdr:rowOff>
    </xdr:to>
    <xdr:cxnSp macro="">
      <xdr:nvCxnSpPr>
        <xdr:cNvPr id="500" name="直線コネクタ 499">
          <a:extLst>
            <a:ext uri="{FF2B5EF4-FFF2-40B4-BE49-F238E27FC236}">
              <a16:creationId xmlns:a16="http://schemas.microsoft.com/office/drawing/2014/main" id="{CF3419C4-CC81-4524-B3D2-D579DEF4FAA9}"/>
            </a:ext>
          </a:extLst>
        </xdr:cNvPr>
        <xdr:cNvCxnSpPr/>
      </xdr:nvCxnSpPr>
      <xdr:spPr>
        <a:xfrm>
          <a:off x="18656300" y="7236902"/>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textlink="">
      <xdr:nvSpPr>
        <xdr:cNvPr id="501" name="n_1aveValue【一般廃棄物処理施設】&#10;一人当たり有形固定資産（償却資産）額">
          <a:extLst>
            <a:ext uri="{FF2B5EF4-FFF2-40B4-BE49-F238E27FC236}">
              <a16:creationId xmlns:a16="http://schemas.microsoft.com/office/drawing/2014/main" id="{E0F0C756-3601-4E6D-88CB-F1616749EAD8}"/>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textlink="">
      <xdr:nvSpPr>
        <xdr:cNvPr id="502" name="n_2aveValue【一般廃棄物処理施設】&#10;一人当たり有形固定資産（償却資産）額">
          <a:extLst>
            <a:ext uri="{FF2B5EF4-FFF2-40B4-BE49-F238E27FC236}">
              <a16:creationId xmlns:a16="http://schemas.microsoft.com/office/drawing/2014/main" id="{744165A8-9661-4F97-8D6A-2C6F328E701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textlink="">
      <xdr:nvSpPr>
        <xdr:cNvPr id="503" name="n_3aveValue【一般廃棄物処理施設】&#10;一人当たり有形固定資産（償却資産）額">
          <a:extLst>
            <a:ext uri="{FF2B5EF4-FFF2-40B4-BE49-F238E27FC236}">
              <a16:creationId xmlns:a16="http://schemas.microsoft.com/office/drawing/2014/main" id="{FDC8163B-D894-48C6-85C7-5215D6AA121C}"/>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textlink="">
      <xdr:nvSpPr>
        <xdr:cNvPr id="504" name="n_4aveValue【一般廃棄物処理施設】&#10;一人当たり有形固定資産（償却資産）額">
          <a:extLst>
            <a:ext uri="{FF2B5EF4-FFF2-40B4-BE49-F238E27FC236}">
              <a16:creationId xmlns:a16="http://schemas.microsoft.com/office/drawing/2014/main" id="{841D9091-891A-491C-AF60-6631FFE6230A}"/>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77805</xdr:rowOff>
    </xdr:from>
    <xdr:ext cx="469744" cy="259045"/>
    <xdr:sp textlink="">
      <xdr:nvSpPr>
        <xdr:cNvPr id="505" name="n_1mainValue【一般廃棄物処理施設】&#10;一人当たり有形固定資産（償却資産）額">
          <a:extLst>
            <a:ext uri="{FF2B5EF4-FFF2-40B4-BE49-F238E27FC236}">
              <a16:creationId xmlns:a16="http://schemas.microsoft.com/office/drawing/2014/main" id="{ED558EA8-BCFE-4984-9ED3-805EED743FB9}"/>
            </a:ext>
          </a:extLst>
        </xdr:cNvPr>
        <xdr:cNvSpPr txBox="1"/>
      </xdr:nvSpPr>
      <xdr:spPr>
        <a:xfrm>
          <a:off x="21075728" y="72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77926</xdr:rowOff>
    </xdr:from>
    <xdr:ext cx="469744" cy="259045"/>
    <xdr:sp textlink="">
      <xdr:nvSpPr>
        <xdr:cNvPr id="506" name="n_2mainValue【一般廃棄物処理施設】&#10;一人当たり有形固定資産（償却資産）額">
          <a:extLst>
            <a:ext uri="{FF2B5EF4-FFF2-40B4-BE49-F238E27FC236}">
              <a16:creationId xmlns:a16="http://schemas.microsoft.com/office/drawing/2014/main" id="{BF4D96E4-1D88-44A5-B531-9F1DFC8E9A8D}"/>
            </a:ext>
          </a:extLst>
        </xdr:cNvPr>
        <xdr:cNvSpPr txBox="1"/>
      </xdr:nvSpPr>
      <xdr:spPr>
        <a:xfrm>
          <a:off x="20199428" y="727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77933</xdr:rowOff>
    </xdr:from>
    <xdr:ext cx="469744" cy="259045"/>
    <xdr:sp textlink="">
      <xdr:nvSpPr>
        <xdr:cNvPr id="507" name="n_3mainValue【一般廃棄物処理施設】&#10;一人当たり有形固定資産（償却資産）額">
          <a:extLst>
            <a:ext uri="{FF2B5EF4-FFF2-40B4-BE49-F238E27FC236}">
              <a16:creationId xmlns:a16="http://schemas.microsoft.com/office/drawing/2014/main" id="{5A7FB5B7-B18D-4C6A-8F51-C86DDA591C2E}"/>
            </a:ext>
          </a:extLst>
        </xdr:cNvPr>
        <xdr:cNvSpPr txBox="1"/>
      </xdr:nvSpPr>
      <xdr:spPr>
        <a:xfrm>
          <a:off x="19310428" y="72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77929</xdr:rowOff>
    </xdr:from>
    <xdr:ext cx="469744" cy="259045"/>
    <xdr:sp textlink="">
      <xdr:nvSpPr>
        <xdr:cNvPr id="508" name="n_4mainValue【一般廃棄物処理施設】&#10;一人当たり有形固定資産（償却資産）額">
          <a:extLst>
            <a:ext uri="{FF2B5EF4-FFF2-40B4-BE49-F238E27FC236}">
              <a16:creationId xmlns:a16="http://schemas.microsoft.com/office/drawing/2014/main" id="{8FD2C186-C8F7-4EFC-A3C1-BF3B197D70DF}"/>
            </a:ext>
          </a:extLst>
        </xdr:cNvPr>
        <xdr:cNvSpPr txBox="1"/>
      </xdr:nvSpPr>
      <xdr:spPr>
        <a:xfrm>
          <a:off x="18421428" y="72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9" name="正方形/長方形 508">
          <a:extLst>
            <a:ext uri="{FF2B5EF4-FFF2-40B4-BE49-F238E27FC236}">
              <a16:creationId xmlns:a16="http://schemas.microsoft.com/office/drawing/2014/main" id="{A3C208A3-1C57-4B7E-89E2-20C24CC44B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0" name="正方形/長方形 509">
          <a:extLst>
            <a:ext uri="{FF2B5EF4-FFF2-40B4-BE49-F238E27FC236}">
              <a16:creationId xmlns:a16="http://schemas.microsoft.com/office/drawing/2014/main" id="{2FE029A7-4261-4D36-97AF-793A60D6AA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1" name="正方形/長方形 510">
          <a:extLst>
            <a:ext uri="{FF2B5EF4-FFF2-40B4-BE49-F238E27FC236}">
              <a16:creationId xmlns:a16="http://schemas.microsoft.com/office/drawing/2014/main" id="{B75F0410-C229-42AB-BEA3-FA06F8EE44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2" name="正方形/長方形 511">
          <a:extLst>
            <a:ext uri="{FF2B5EF4-FFF2-40B4-BE49-F238E27FC236}">
              <a16:creationId xmlns:a16="http://schemas.microsoft.com/office/drawing/2014/main" id="{04FC6F41-2B76-4EA0-A1DB-45B88FFB73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3" name="正方形/長方形 512">
          <a:extLst>
            <a:ext uri="{FF2B5EF4-FFF2-40B4-BE49-F238E27FC236}">
              <a16:creationId xmlns:a16="http://schemas.microsoft.com/office/drawing/2014/main" id="{889DBFB0-51FD-40DD-9D44-75775A4A62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4" name="正方形/長方形 513">
          <a:extLst>
            <a:ext uri="{FF2B5EF4-FFF2-40B4-BE49-F238E27FC236}">
              <a16:creationId xmlns:a16="http://schemas.microsoft.com/office/drawing/2014/main" id="{387C0F97-75CA-47E9-B249-76836C3150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5" name="正方形/長方形 514">
          <a:extLst>
            <a:ext uri="{FF2B5EF4-FFF2-40B4-BE49-F238E27FC236}">
              <a16:creationId xmlns:a16="http://schemas.microsoft.com/office/drawing/2014/main" id="{62FFC408-1E0E-467C-B988-9776F3126E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6" name="正方形/長方形 515">
          <a:extLst>
            <a:ext uri="{FF2B5EF4-FFF2-40B4-BE49-F238E27FC236}">
              <a16:creationId xmlns:a16="http://schemas.microsoft.com/office/drawing/2014/main" id="{7E3AB221-D8C7-44DF-9CF2-FA2E9A7C9D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7" name="テキスト ボックス 516">
          <a:extLst>
            <a:ext uri="{FF2B5EF4-FFF2-40B4-BE49-F238E27FC236}">
              <a16:creationId xmlns:a16="http://schemas.microsoft.com/office/drawing/2014/main" id="{739052BF-300C-4704-B22D-A54207610D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CFE6FDC4-E23C-4335-8A5B-D3FB97EA9A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9" name="テキスト ボックス 518">
          <a:extLst>
            <a:ext uri="{FF2B5EF4-FFF2-40B4-BE49-F238E27FC236}">
              <a16:creationId xmlns:a16="http://schemas.microsoft.com/office/drawing/2014/main" id="{4AD02173-D2A3-4046-9B88-76D59EEA93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49360F82-9879-413F-BE22-CF556E73CEC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521" name="テキスト ボックス 520">
          <a:extLst>
            <a:ext uri="{FF2B5EF4-FFF2-40B4-BE49-F238E27FC236}">
              <a16:creationId xmlns:a16="http://schemas.microsoft.com/office/drawing/2014/main" id="{8B25BECF-E883-476A-9BA5-0A267B28E12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E581F6E-E9A7-48CA-9218-A7C28FA467F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523" name="テキスト ボックス 522">
          <a:extLst>
            <a:ext uri="{FF2B5EF4-FFF2-40B4-BE49-F238E27FC236}">
              <a16:creationId xmlns:a16="http://schemas.microsoft.com/office/drawing/2014/main" id="{501BBF62-0868-43EB-87D9-89415819A72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FEDEC0DE-0ADE-4768-87B4-C5DA1CE34B7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525" name="テキスト ボックス 524">
          <a:extLst>
            <a:ext uri="{FF2B5EF4-FFF2-40B4-BE49-F238E27FC236}">
              <a16:creationId xmlns:a16="http://schemas.microsoft.com/office/drawing/2014/main" id="{54DDC86D-5D8B-4541-B7E7-F5D0622A72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DAD31DEB-17B2-4D23-9648-2771AAB97CF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527" name="テキスト ボックス 526">
          <a:extLst>
            <a:ext uri="{FF2B5EF4-FFF2-40B4-BE49-F238E27FC236}">
              <a16:creationId xmlns:a16="http://schemas.microsoft.com/office/drawing/2014/main" id="{F59D461E-799C-4811-9F71-0D7E505519F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4FAF186C-A250-4BB3-808B-D55CE2F5B1B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529" name="テキスト ボックス 528">
          <a:extLst>
            <a:ext uri="{FF2B5EF4-FFF2-40B4-BE49-F238E27FC236}">
              <a16:creationId xmlns:a16="http://schemas.microsoft.com/office/drawing/2014/main" id="{32E44579-473C-4C3F-B600-AA7CEEE3D85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39F57205-2098-4476-9B6D-7193B179DD9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531" name="テキスト ボックス 530">
          <a:extLst>
            <a:ext uri="{FF2B5EF4-FFF2-40B4-BE49-F238E27FC236}">
              <a16:creationId xmlns:a16="http://schemas.microsoft.com/office/drawing/2014/main" id="{0E070B2B-FA9F-42D0-B2FE-00520E5A712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6229CDF9-E801-4BEE-9842-B4163B3C1B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533" name="【保健センター・保健所】&#10;有形固定資産減価償却率グラフ枠">
          <a:extLst>
            <a:ext uri="{FF2B5EF4-FFF2-40B4-BE49-F238E27FC236}">
              <a16:creationId xmlns:a16="http://schemas.microsoft.com/office/drawing/2014/main" id="{CBFFA116-FF52-423C-BC27-D568DA9003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6E788B65-690D-48D7-A250-BB624C07BF7D}"/>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535" name="【保健センター・保健所】&#10;有形固定資産減価償却率最小値テキスト">
          <a:extLst>
            <a:ext uri="{FF2B5EF4-FFF2-40B4-BE49-F238E27FC236}">
              <a16:creationId xmlns:a16="http://schemas.microsoft.com/office/drawing/2014/main" id="{5CEEF48B-38F7-43B9-94A5-9F922AE8808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BBD3FF3F-B1DB-46DD-B21A-A57EDAB38CE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textlink="">
      <xdr:nvSpPr>
        <xdr:cNvPr id="537" name="【保健センター・保健所】&#10;有形固定資産減価償却率最大値テキスト">
          <a:extLst>
            <a:ext uri="{FF2B5EF4-FFF2-40B4-BE49-F238E27FC236}">
              <a16:creationId xmlns:a16="http://schemas.microsoft.com/office/drawing/2014/main" id="{97E5166B-07FB-4911-91A8-2AFE8F0E5E7B}"/>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a:extLst>
            <a:ext uri="{FF2B5EF4-FFF2-40B4-BE49-F238E27FC236}">
              <a16:creationId xmlns:a16="http://schemas.microsoft.com/office/drawing/2014/main" id="{1A488827-76E2-4013-8299-17E6472A1993}"/>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textlink="">
      <xdr:nvSpPr>
        <xdr:cNvPr id="539" name="【保健センター・保健所】&#10;有形固定資産減価償却率平均値テキスト">
          <a:extLst>
            <a:ext uri="{FF2B5EF4-FFF2-40B4-BE49-F238E27FC236}">
              <a16:creationId xmlns:a16="http://schemas.microsoft.com/office/drawing/2014/main" id="{889963F2-CF9C-4D45-B4BD-6FEBBB58AE86}"/>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textlink="">
      <xdr:nvSpPr>
        <xdr:cNvPr id="540" name="フローチャート: 判断 539">
          <a:extLst>
            <a:ext uri="{FF2B5EF4-FFF2-40B4-BE49-F238E27FC236}">
              <a16:creationId xmlns:a16="http://schemas.microsoft.com/office/drawing/2014/main" id="{3ABAAE46-F694-4132-8450-FC9BA08E0A09}"/>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textlink="">
      <xdr:nvSpPr>
        <xdr:cNvPr id="541" name="フローチャート: 判断 540">
          <a:extLst>
            <a:ext uri="{FF2B5EF4-FFF2-40B4-BE49-F238E27FC236}">
              <a16:creationId xmlns:a16="http://schemas.microsoft.com/office/drawing/2014/main" id="{156BF8DA-09AD-4D6C-8014-BDB00A4CE9AF}"/>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textlink="">
      <xdr:nvSpPr>
        <xdr:cNvPr id="542" name="フローチャート: 判断 541">
          <a:extLst>
            <a:ext uri="{FF2B5EF4-FFF2-40B4-BE49-F238E27FC236}">
              <a16:creationId xmlns:a16="http://schemas.microsoft.com/office/drawing/2014/main" id="{CAC418A8-E9C2-430E-A083-32F2FB9DF1AB}"/>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textlink="">
      <xdr:nvSpPr>
        <xdr:cNvPr id="543" name="フローチャート: 判断 542">
          <a:extLst>
            <a:ext uri="{FF2B5EF4-FFF2-40B4-BE49-F238E27FC236}">
              <a16:creationId xmlns:a16="http://schemas.microsoft.com/office/drawing/2014/main" id="{DA749862-69A9-4CD0-B2FC-DE3EAD00879B}"/>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textlink="">
      <xdr:nvSpPr>
        <xdr:cNvPr id="544" name="フローチャート: 判断 543">
          <a:extLst>
            <a:ext uri="{FF2B5EF4-FFF2-40B4-BE49-F238E27FC236}">
              <a16:creationId xmlns:a16="http://schemas.microsoft.com/office/drawing/2014/main" id="{2C42C032-B70B-4EDB-9A81-2CC6120440DA}"/>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C7AC7162-6651-4079-BC4E-0D40A51A78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98A7E989-51AF-444A-9BA9-D1F57EC9E2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66AC53E0-9486-441E-B710-5A5A96C671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22836CFB-0616-444D-82B0-D53A42C49F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C7B76EF8-EC0A-4424-9CD4-4C0759D42E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textlink="">
      <xdr:nvSpPr>
        <xdr:cNvPr id="550" name="楕円 549">
          <a:extLst>
            <a:ext uri="{FF2B5EF4-FFF2-40B4-BE49-F238E27FC236}">
              <a16:creationId xmlns:a16="http://schemas.microsoft.com/office/drawing/2014/main" id="{D776DF59-7C08-4BE9-B116-006F32301216}"/>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textlink="">
      <xdr:nvSpPr>
        <xdr:cNvPr id="551" name="【保健センター・保健所】&#10;有形固定資産減価償却率該当値テキスト">
          <a:extLst>
            <a:ext uri="{FF2B5EF4-FFF2-40B4-BE49-F238E27FC236}">
              <a16:creationId xmlns:a16="http://schemas.microsoft.com/office/drawing/2014/main" id="{9965725B-D2C9-4709-82AA-CA631A5A9E0C}"/>
            </a:ext>
          </a:extLst>
        </xdr:cNvPr>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textlink="">
      <xdr:nvSpPr>
        <xdr:cNvPr id="552" name="楕円 551">
          <a:extLst>
            <a:ext uri="{FF2B5EF4-FFF2-40B4-BE49-F238E27FC236}">
              <a16:creationId xmlns:a16="http://schemas.microsoft.com/office/drawing/2014/main" id="{AB883E9B-F7C7-4FB2-9A5B-F7289C43F7F6}"/>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553" name="直線コネクタ 552">
          <a:extLst>
            <a:ext uri="{FF2B5EF4-FFF2-40B4-BE49-F238E27FC236}">
              <a16:creationId xmlns:a16="http://schemas.microsoft.com/office/drawing/2014/main" id="{E25586B8-04CF-486C-8384-9917C6564BEA}"/>
            </a:ext>
          </a:extLst>
        </xdr:cNvPr>
        <xdr:cNvCxnSpPr/>
      </xdr:nvCxnSpPr>
      <xdr:spPr>
        <a:xfrm>
          <a:off x="15481300" y="1045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textlink="">
      <xdr:nvSpPr>
        <xdr:cNvPr id="554" name="楕円 553">
          <a:extLst>
            <a:ext uri="{FF2B5EF4-FFF2-40B4-BE49-F238E27FC236}">
              <a16:creationId xmlns:a16="http://schemas.microsoft.com/office/drawing/2014/main" id="{3F383D61-BB5C-40D2-BA8E-1FDAC88BE8E4}"/>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555" name="直線コネクタ 554">
          <a:extLst>
            <a:ext uri="{FF2B5EF4-FFF2-40B4-BE49-F238E27FC236}">
              <a16:creationId xmlns:a16="http://schemas.microsoft.com/office/drawing/2014/main" id="{14078AAB-DCAA-424A-AA4E-B8530823D6B5}"/>
            </a:ext>
          </a:extLst>
        </xdr:cNvPr>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textlink="">
      <xdr:nvSpPr>
        <xdr:cNvPr id="556" name="楕円 555">
          <a:extLst>
            <a:ext uri="{FF2B5EF4-FFF2-40B4-BE49-F238E27FC236}">
              <a16:creationId xmlns:a16="http://schemas.microsoft.com/office/drawing/2014/main" id="{68028739-6785-475B-82A9-B1F392FA1BBE}"/>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557" name="直線コネクタ 556">
          <a:extLst>
            <a:ext uri="{FF2B5EF4-FFF2-40B4-BE49-F238E27FC236}">
              <a16:creationId xmlns:a16="http://schemas.microsoft.com/office/drawing/2014/main" id="{AB656926-85EF-438D-84EC-8A9AA377703E}"/>
            </a:ext>
          </a:extLst>
        </xdr:cNvPr>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textlink="">
      <xdr:nvSpPr>
        <xdr:cNvPr id="558" name="楕円 557">
          <a:extLst>
            <a:ext uri="{FF2B5EF4-FFF2-40B4-BE49-F238E27FC236}">
              <a16:creationId xmlns:a16="http://schemas.microsoft.com/office/drawing/2014/main" id="{C5CF1BDC-32E7-4D08-9356-0155A34F0955}"/>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559" name="直線コネクタ 558">
          <a:extLst>
            <a:ext uri="{FF2B5EF4-FFF2-40B4-BE49-F238E27FC236}">
              <a16:creationId xmlns:a16="http://schemas.microsoft.com/office/drawing/2014/main" id="{39920BDD-34DD-4DD0-9094-2193EB185A2A}"/>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textlink="">
      <xdr:nvSpPr>
        <xdr:cNvPr id="560" name="n_1aveValue【保健センター・保健所】&#10;有形固定資産減価償却率">
          <a:extLst>
            <a:ext uri="{FF2B5EF4-FFF2-40B4-BE49-F238E27FC236}">
              <a16:creationId xmlns:a16="http://schemas.microsoft.com/office/drawing/2014/main" id="{31CE45D4-C3DC-4C23-9A1F-C89FBFAF558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textlink="">
      <xdr:nvSpPr>
        <xdr:cNvPr id="561" name="n_2aveValue【保健センター・保健所】&#10;有形固定資産減価償却率">
          <a:extLst>
            <a:ext uri="{FF2B5EF4-FFF2-40B4-BE49-F238E27FC236}">
              <a16:creationId xmlns:a16="http://schemas.microsoft.com/office/drawing/2014/main" id="{A6F379A7-804A-4949-9536-C0A25077C804}"/>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textlink="">
      <xdr:nvSpPr>
        <xdr:cNvPr id="562" name="n_3aveValue【保健センター・保健所】&#10;有形固定資産減価償却率">
          <a:extLst>
            <a:ext uri="{FF2B5EF4-FFF2-40B4-BE49-F238E27FC236}">
              <a16:creationId xmlns:a16="http://schemas.microsoft.com/office/drawing/2014/main" id="{B14FB07B-B96F-4428-B4F6-1F06B85D25D2}"/>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textlink="">
      <xdr:nvSpPr>
        <xdr:cNvPr id="563" name="n_4aveValue【保健センター・保健所】&#10;有形固定資産減価償却率">
          <a:extLst>
            <a:ext uri="{FF2B5EF4-FFF2-40B4-BE49-F238E27FC236}">
              <a16:creationId xmlns:a16="http://schemas.microsoft.com/office/drawing/2014/main" id="{F7CCB93D-B4D3-487F-9149-F75ED22E73BC}"/>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textlink="">
      <xdr:nvSpPr>
        <xdr:cNvPr id="564" name="n_1mainValue【保健センター・保健所】&#10;有形固定資産減価償却率">
          <a:extLst>
            <a:ext uri="{FF2B5EF4-FFF2-40B4-BE49-F238E27FC236}">
              <a16:creationId xmlns:a16="http://schemas.microsoft.com/office/drawing/2014/main" id="{E8F99961-B336-4824-A8DB-B8F7EF0AEE83}"/>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textlink="">
      <xdr:nvSpPr>
        <xdr:cNvPr id="565" name="n_2mainValue【保健センター・保健所】&#10;有形固定資産減価償却率">
          <a:extLst>
            <a:ext uri="{FF2B5EF4-FFF2-40B4-BE49-F238E27FC236}">
              <a16:creationId xmlns:a16="http://schemas.microsoft.com/office/drawing/2014/main" id="{B3DA5869-518D-4C79-992B-827D5F23EBA3}"/>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textlink="">
      <xdr:nvSpPr>
        <xdr:cNvPr id="566" name="n_3mainValue【保健センター・保健所】&#10;有形固定資産減価償却率">
          <a:extLst>
            <a:ext uri="{FF2B5EF4-FFF2-40B4-BE49-F238E27FC236}">
              <a16:creationId xmlns:a16="http://schemas.microsoft.com/office/drawing/2014/main" id="{1F0655F6-18ED-46DE-A5A1-B9874A7034F7}"/>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textlink="">
      <xdr:nvSpPr>
        <xdr:cNvPr id="567" name="n_4mainValue【保健センター・保健所】&#10;有形固定資産減価償却率">
          <a:extLst>
            <a:ext uri="{FF2B5EF4-FFF2-40B4-BE49-F238E27FC236}">
              <a16:creationId xmlns:a16="http://schemas.microsoft.com/office/drawing/2014/main" id="{C7BF77B3-C9FD-402E-A961-40D267B450A6}"/>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63DD518B-D80D-42D8-92F0-C78798A6BC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4335901F-5A20-4747-972D-62C1231017D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43FF445F-A77B-4CBF-B393-939BBC0AAC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C6359654-855C-4C6D-BBC8-4DFFCB7BEE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B697F14F-E564-4188-82B1-04FBB33344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A69D5FF7-BA9F-476B-9B19-21F44C9532F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CC8B2B76-80A9-43DE-BC60-DFCA02967F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A3B19DE4-9B45-4AD6-AAB5-96DB813D1C2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DA30E6D5-6FEE-451E-968E-57273C3A7D0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5D23453-8184-4F30-A815-E8C2ABD771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BB8A93BF-AF27-4ACC-819E-CAEF9D48F1A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9" name="テキスト ボックス 578">
          <a:extLst>
            <a:ext uri="{FF2B5EF4-FFF2-40B4-BE49-F238E27FC236}">
              <a16:creationId xmlns:a16="http://schemas.microsoft.com/office/drawing/2014/main" id="{509640AB-B766-49F4-B459-83B6F9F4638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55A6FC82-EB32-4CA7-B222-A564A9A01F2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1" name="テキスト ボックス 580">
          <a:extLst>
            <a:ext uri="{FF2B5EF4-FFF2-40B4-BE49-F238E27FC236}">
              <a16:creationId xmlns:a16="http://schemas.microsoft.com/office/drawing/2014/main" id="{EE1C99AB-4FA4-4EBD-901B-8015D33F373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B990209B-618A-4033-8182-F2D81621445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3" name="テキスト ボックス 582">
          <a:extLst>
            <a:ext uri="{FF2B5EF4-FFF2-40B4-BE49-F238E27FC236}">
              <a16:creationId xmlns:a16="http://schemas.microsoft.com/office/drawing/2014/main" id="{74335101-0E63-4C8D-90E9-95702C66F35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A005F3EB-75C6-4D92-8DA4-488C3F2C19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5" name="テキスト ボックス 584">
          <a:extLst>
            <a:ext uri="{FF2B5EF4-FFF2-40B4-BE49-F238E27FC236}">
              <a16:creationId xmlns:a16="http://schemas.microsoft.com/office/drawing/2014/main" id="{89BF7246-6FCB-43A2-95CF-51B43AB1A80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F515C64E-1274-4816-AA94-382727109C8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7" name="テキスト ボックス 586">
          <a:extLst>
            <a:ext uri="{FF2B5EF4-FFF2-40B4-BE49-F238E27FC236}">
              <a16:creationId xmlns:a16="http://schemas.microsoft.com/office/drawing/2014/main" id="{B440C3CD-643F-412A-B954-676BD2FF9D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8" name="【保健センター・保健所】&#10;一人当たり面積グラフ枠">
          <a:extLst>
            <a:ext uri="{FF2B5EF4-FFF2-40B4-BE49-F238E27FC236}">
              <a16:creationId xmlns:a16="http://schemas.microsoft.com/office/drawing/2014/main" id="{B9D163D8-4EE2-4A98-B217-F341E9D7551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a:extLst>
            <a:ext uri="{FF2B5EF4-FFF2-40B4-BE49-F238E27FC236}">
              <a16:creationId xmlns:a16="http://schemas.microsoft.com/office/drawing/2014/main" id="{3A6C75FE-CED7-4863-B721-42E24C07619C}"/>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textlink="">
      <xdr:nvSpPr>
        <xdr:cNvPr id="590" name="【保健センター・保健所】&#10;一人当たり面積最小値テキスト">
          <a:extLst>
            <a:ext uri="{FF2B5EF4-FFF2-40B4-BE49-F238E27FC236}">
              <a16:creationId xmlns:a16="http://schemas.microsoft.com/office/drawing/2014/main" id="{316D4295-BF8C-45F0-A323-8C66115711CC}"/>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a:extLst>
            <a:ext uri="{FF2B5EF4-FFF2-40B4-BE49-F238E27FC236}">
              <a16:creationId xmlns:a16="http://schemas.microsoft.com/office/drawing/2014/main" id="{9458411A-C80A-4C11-BA5F-A0C056D36209}"/>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textlink="">
      <xdr:nvSpPr>
        <xdr:cNvPr id="592" name="【保健センター・保健所】&#10;一人当たり面積最大値テキスト">
          <a:extLst>
            <a:ext uri="{FF2B5EF4-FFF2-40B4-BE49-F238E27FC236}">
              <a16:creationId xmlns:a16="http://schemas.microsoft.com/office/drawing/2014/main" id="{A2ED044A-2617-4425-A767-9ACE11015E94}"/>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a:extLst>
            <a:ext uri="{FF2B5EF4-FFF2-40B4-BE49-F238E27FC236}">
              <a16:creationId xmlns:a16="http://schemas.microsoft.com/office/drawing/2014/main" id="{9E2A25C4-04D8-4F1A-8015-C5653D84A4A1}"/>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textlink="">
      <xdr:nvSpPr>
        <xdr:cNvPr id="594" name="【保健センター・保健所】&#10;一人当たり面積平均値テキスト">
          <a:extLst>
            <a:ext uri="{FF2B5EF4-FFF2-40B4-BE49-F238E27FC236}">
              <a16:creationId xmlns:a16="http://schemas.microsoft.com/office/drawing/2014/main" id="{7F520784-3628-4EC3-B06D-5427374AEB9C}"/>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textlink="">
      <xdr:nvSpPr>
        <xdr:cNvPr id="595" name="フローチャート: 判断 594">
          <a:extLst>
            <a:ext uri="{FF2B5EF4-FFF2-40B4-BE49-F238E27FC236}">
              <a16:creationId xmlns:a16="http://schemas.microsoft.com/office/drawing/2014/main" id="{4737E213-0647-4458-B6C6-C82215387771}"/>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textlink="">
      <xdr:nvSpPr>
        <xdr:cNvPr id="596" name="フローチャート: 判断 595">
          <a:extLst>
            <a:ext uri="{FF2B5EF4-FFF2-40B4-BE49-F238E27FC236}">
              <a16:creationId xmlns:a16="http://schemas.microsoft.com/office/drawing/2014/main" id="{47F123D8-631E-44EE-BD1E-87FAE7580242}"/>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textlink="">
      <xdr:nvSpPr>
        <xdr:cNvPr id="597" name="フローチャート: 判断 596">
          <a:extLst>
            <a:ext uri="{FF2B5EF4-FFF2-40B4-BE49-F238E27FC236}">
              <a16:creationId xmlns:a16="http://schemas.microsoft.com/office/drawing/2014/main" id="{B7ED843F-3D16-4927-8981-70AF853070D2}"/>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textlink="">
      <xdr:nvSpPr>
        <xdr:cNvPr id="598" name="フローチャート: 判断 597">
          <a:extLst>
            <a:ext uri="{FF2B5EF4-FFF2-40B4-BE49-F238E27FC236}">
              <a16:creationId xmlns:a16="http://schemas.microsoft.com/office/drawing/2014/main" id="{93803B81-30A5-422F-AE84-CB72FAE9173D}"/>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textlink="">
      <xdr:nvSpPr>
        <xdr:cNvPr id="599" name="フローチャート: 判断 598">
          <a:extLst>
            <a:ext uri="{FF2B5EF4-FFF2-40B4-BE49-F238E27FC236}">
              <a16:creationId xmlns:a16="http://schemas.microsoft.com/office/drawing/2014/main" id="{D19BAB0F-0D08-4321-993F-EEC3F437D413}"/>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0" name="テキスト ボックス 599">
          <a:extLst>
            <a:ext uri="{FF2B5EF4-FFF2-40B4-BE49-F238E27FC236}">
              <a16:creationId xmlns:a16="http://schemas.microsoft.com/office/drawing/2014/main" id="{E9533037-5451-4230-84F9-4FAA613EA4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1" name="テキスト ボックス 600">
          <a:extLst>
            <a:ext uri="{FF2B5EF4-FFF2-40B4-BE49-F238E27FC236}">
              <a16:creationId xmlns:a16="http://schemas.microsoft.com/office/drawing/2014/main" id="{AF9A27EC-3BEA-4694-AFFE-FABAE874EB2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2" name="テキスト ボックス 601">
          <a:extLst>
            <a:ext uri="{FF2B5EF4-FFF2-40B4-BE49-F238E27FC236}">
              <a16:creationId xmlns:a16="http://schemas.microsoft.com/office/drawing/2014/main" id="{23C27D1E-D121-44FB-8161-79687004BF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3" name="テキスト ボックス 602">
          <a:extLst>
            <a:ext uri="{FF2B5EF4-FFF2-40B4-BE49-F238E27FC236}">
              <a16:creationId xmlns:a16="http://schemas.microsoft.com/office/drawing/2014/main" id="{673541A8-4DFA-47E1-82B0-D7F2E328AD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4" name="テキスト ボックス 603">
          <a:extLst>
            <a:ext uri="{FF2B5EF4-FFF2-40B4-BE49-F238E27FC236}">
              <a16:creationId xmlns:a16="http://schemas.microsoft.com/office/drawing/2014/main" id="{B9FBC188-192C-4235-B591-C0F707BB7A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textlink="">
      <xdr:nvSpPr>
        <xdr:cNvPr id="605" name="楕円 604">
          <a:extLst>
            <a:ext uri="{FF2B5EF4-FFF2-40B4-BE49-F238E27FC236}">
              <a16:creationId xmlns:a16="http://schemas.microsoft.com/office/drawing/2014/main" id="{5C076EAF-6444-4FC7-884A-584D772B26B8}"/>
            </a:ext>
          </a:extLst>
        </xdr:cNvPr>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textlink="">
      <xdr:nvSpPr>
        <xdr:cNvPr id="606" name="【保健センター・保健所】&#10;一人当たり面積該当値テキスト">
          <a:extLst>
            <a:ext uri="{FF2B5EF4-FFF2-40B4-BE49-F238E27FC236}">
              <a16:creationId xmlns:a16="http://schemas.microsoft.com/office/drawing/2014/main" id="{69AFDA25-236E-4C97-9A2F-B56363DAE4D7}"/>
            </a:ext>
          </a:extLst>
        </xdr:cNvPr>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textlink="">
      <xdr:nvSpPr>
        <xdr:cNvPr id="607" name="楕円 606">
          <a:extLst>
            <a:ext uri="{FF2B5EF4-FFF2-40B4-BE49-F238E27FC236}">
              <a16:creationId xmlns:a16="http://schemas.microsoft.com/office/drawing/2014/main" id="{BA35FB28-1B70-4F03-9273-16E8C6E82A60}"/>
            </a:ext>
          </a:extLst>
        </xdr:cNvPr>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08" name="直線コネクタ 607">
          <a:extLst>
            <a:ext uri="{FF2B5EF4-FFF2-40B4-BE49-F238E27FC236}">
              <a16:creationId xmlns:a16="http://schemas.microsoft.com/office/drawing/2014/main" id="{6DEAB196-26B9-4FFF-A065-4F64EAF912A3}"/>
            </a:ext>
          </a:extLst>
        </xdr:cNvPr>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textlink="">
      <xdr:nvSpPr>
        <xdr:cNvPr id="609" name="楕円 608">
          <a:extLst>
            <a:ext uri="{FF2B5EF4-FFF2-40B4-BE49-F238E27FC236}">
              <a16:creationId xmlns:a16="http://schemas.microsoft.com/office/drawing/2014/main" id="{747CA5A8-3DF7-4CF1-BA32-E2A3EB61BABE}"/>
            </a:ext>
          </a:extLst>
        </xdr:cNvPr>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10" name="直線コネクタ 609">
          <a:extLst>
            <a:ext uri="{FF2B5EF4-FFF2-40B4-BE49-F238E27FC236}">
              <a16:creationId xmlns:a16="http://schemas.microsoft.com/office/drawing/2014/main" id="{7D8AB4F8-0034-4FD6-A418-B45C9FFF26A2}"/>
            </a:ext>
          </a:extLst>
        </xdr:cNvPr>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textlink="">
      <xdr:nvSpPr>
        <xdr:cNvPr id="611" name="楕円 610">
          <a:extLst>
            <a:ext uri="{FF2B5EF4-FFF2-40B4-BE49-F238E27FC236}">
              <a16:creationId xmlns:a16="http://schemas.microsoft.com/office/drawing/2014/main" id="{DF83717C-5E27-4782-AFB1-66AFA85C6E61}"/>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12" name="直線コネクタ 611">
          <a:extLst>
            <a:ext uri="{FF2B5EF4-FFF2-40B4-BE49-F238E27FC236}">
              <a16:creationId xmlns:a16="http://schemas.microsoft.com/office/drawing/2014/main" id="{419B6B49-1A4C-4BFE-9D12-B0EFD63D7F1D}"/>
            </a:ext>
          </a:extLst>
        </xdr:cNvPr>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textlink="">
      <xdr:nvSpPr>
        <xdr:cNvPr id="613" name="楕円 612">
          <a:extLst>
            <a:ext uri="{FF2B5EF4-FFF2-40B4-BE49-F238E27FC236}">
              <a16:creationId xmlns:a16="http://schemas.microsoft.com/office/drawing/2014/main" id="{4D7CF40A-C38B-40B3-8CA7-27E6CB0302E1}"/>
            </a:ext>
          </a:extLst>
        </xdr:cNvPr>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4" name="直線コネクタ 613">
          <a:extLst>
            <a:ext uri="{FF2B5EF4-FFF2-40B4-BE49-F238E27FC236}">
              <a16:creationId xmlns:a16="http://schemas.microsoft.com/office/drawing/2014/main" id="{594992CF-A32E-414E-B2B3-F67B1CED8D37}"/>
            </a:ext>
          </a:extLst>
        </xdr:cNvPr>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textlink="">
      <xdr:nvSpPr>
        <xdr:cNvPr id="615" name="n_1aveValue【保健センター・保健所】&#10;一人当たり面積">
          <a:extLst>
            <a:ext uri="{FF2B5EF4-FFF2-40B4-BE49-F238E27FC236}">
              <a16:creationId xmlns:a16="http://schemas.microsoft.com/office/drawing/2014/main" id="{00B1620B-4A0E-4D17-A786-03F19FE6467F}"/>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textlink="">
      <xdr:nvSpPr>
        <xdr:cNvPr id="616" name="n_2aveValue【保健センター・保健所】&#10;一人当たり面積">
          <a:extLst>
            <a:ext uri="{FF2B5EF4-FFF2-40B4-BE49-F238E27FC236}">
              <a16:creationId xmlns:a16="http://schemas.microsoft.com/office/drawing/2014/main" id="{EF29AD04-B0C7-4764-B000-F134D9994FE5}"/>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textlink="">
      <xdr:nvSpPr>
        <xdr:cNvPr id="617" name="n_3aveValue【保健センター・保健所】&#10;一人当たり面積">
          <a:extLst>
            <a:ext uri="{FF2B5EF4-FFF2-40B4-BE49-F238E27FC236}">
              <a16:creationId xmlns:a16="http://schemas.microsoft.com/office/drawing/2014/main" id="{A3294F96-C977-4B8B-82ED-86C6BBD02D0E}"/>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textlink="">
      <xdr:nvSpPr>
        <xdr:cNvPr id="618" name="n_4aveValue【保健センター・保健所】&#10;一人当たり面積">
          <a:extLst>
            <a:ext uri="{FF2B5EF4-FFF2-40B4-BE49-F238E27FC236}">
              <a16:creationId xmlns:a16="http://schemas.microsoft.com/office/drawing/2014/main" id="{C455052C-0341-4B28-8940-3BE49D770931}"/>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textlink="">
      <xdr:nvSpPr>
        <xdr:cNvPr id="619" name="n_1mainValue【保健センター・保健所】&#10;一人当たり面積">
          <a:extLst>
            <a:ext uri="{FF2B5EF4-FFF2-40B4-BE49-F238E27FC236}">
              <a16:creationId xmlns:a16="http://schemas.microsoft.com/office/drawing/2014/main" id="{FDE141E7-ABF2-4483-88C8-B10B10CA728A}"/>
            </a:ext>
          </a:extLst>
        </xdr:cNvPr>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textlink="">
      <xdr:nvSpPr>
        <xdr:cNvPr id="620" name="n_2mainValue【保健センター・保健所】&#10;一人当たり面積">
          <a:extLst>
            <a:ext uri="{FF2B5EF4-FFF2-40B4-BE49-F238E27FC236}">
              <a16:creationId xmlns:a16="http://schemas.microsoft.com/office/drawing/2014/main" id="{BE54E70B-6792-424B-8080-FFDB5340BBC9}"/>
            </a:ext>
          </a:extLst>
        </xdr:cNvPr>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textlink="">
      <xdr:nvSpPr>
        <xdr:cNvPr id="621" name="n_3mainValue【保健センター・保健所】&#10;一人当たり面積">
          <a:extLst>
            <a:ext uri="{FF2B5EF4-FFF2-40B4-BE49-F238E27FC236}">
              <a16:creationId xmlns:a16="http://schemas.microsoft.com/office/drawing/2014/main" id="{602BDDF6-973D-4ED5-8E56-EF78ABF880AA}"/>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textlink="">
      <xdr:nvSpPr>
        <xdr:cNvPr id="622" name="n_4mainValue【保健センター・保健所】&#10;一人当たり面積">
          <a:extLst>
            <a:ext uri="{FF2B5EF4-FFF2-40B4-BE49-F238E27FC236}">
              <a16:creationId xmlns:a16="http://schemas.microsoft.com/office/drawing/2014/main" id="{EEBD11CA-81F7-464D-9CFC-CDE448672607}"/>
            </a:ext>
          </a:extLst>
        </xdr:cNvPr>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3" name="正方形/長方形 622">
          <a:extLst>
            <a:ext uri="{FF2B5EF4-FFF2-40B4-BE49-F238E27FC236}">
              <a16:creationId xmlns:a16="http://schemas.microsoft.com/office/drawing/2014/main" id="{631F6CB7-98D0-4A39-9973-34ACE8A5928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4" name="正方形/長方形 623">
          <a:extLst>
            <a:ext uri="{FF2B5EF4-FFF2-40B4-BE49-F238E27FC236}">
              <a16:creationId xmlns:a16="http://schemas.microsoft.com/office/drawing/2014/main" id="{896903A2-A954-4564-87E9-BDA8545482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5" name="正方形/長方形 624">
          <a:extLst>
            <a:ext uri="{FF2B5EF4-FFF2-40B4-BE49-F238E27FC236}">
              <a16:creationId xmlns:a16="http://schemas.microsoft.com/office/drawing/2014/main" id="{2173767B-872A-42FC-841E-8F0DC77A62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6" name="正方形/長方形 625">
          <a:extLst>
            <a:ext uri="{FF2B5EF4-FFF2-40B4-BE49-F238E27FC236}">
              <a16:creationId xmlns:a16="http://schemas.microsoft.com/office/drawing/2014/main" id="{F22DDCCC-7855-44C9-8827-6EFD547B33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7" name="正方形/長方形 626">
          <a:extLst>
            <a:ext uri="{FF2B5EF4-FFF2-40B4-BE49-F238E27FC236}">
              <a16:creationId xmlns:a16="http://schemas.microsoft.com/office/drawing/2014/main" id="{8091D4D1-E7CD-4B32-9373-44EF9D6F22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8" name="正方形/長方形 627">
          <a:extLst>
            <a:ext uri="{FF2B5EF4-FFF2-40B4-BE49-F238E27FC236}">
              <a16:creationId xmlns:a16="http://schemas.microsoft.com/office/drawing/2014/main" id="{AC5ACE05-2FEB-41B9-94A9-114FF0F385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9" name="正方形/長方形 628">
          <a:extLst>
            <a:ext uri="{FF2B5EF4-FFF2-40B4-BE49-F238E27FC236}">
              <a16:creationId xmlns:a16="http://schemas.microsoft.com/office/drawing/2014/main" id="{A576D70D-5747-428B-AEA2-C7FC1CA0CE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0" name="正方形/長方形 629">
          <a:extLst>
            <a:ext uri="{FF2B5EF4-FFF2-40B4-BE49-F238E27FC236}">
              <a16:creationId xmlns:a16="http://schemas.microsoft.com/office/drawing/2014/main" id="{858DB318-FA9A-4314-83E2-9E23D3B92FE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1" name="テキスト ボックス 630">
          <a:extLst>
            <a:ext uri="{FF2B5EF4-FFF2-40B4-BE49-F238E27FC236}">
              <a16:creationId xmlns:a16="http://schemas.microsoft.com/office/drawing/2014/main" id="{00DAF5EF-6457-4B18-981C-DEEE9895D4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AFAFB626-26D5-4AC0-8EBC-A075CB82F1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3" name="テキスト ボックス 632">
          <a:extLst>
            <a:ext uri="{FF2B5EF4-FFF2-40B4-BE49-F238E27FC236}">
              <a16:creationId xmlns:a16="http://schemas.microsoft.com/office/drawing/2014/main" id="{1780EC74-4093-40A4-9416-3AAE98EE45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92173F15-E6CC-4482-93E1-D546F5854D4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635" name="テキスト ボックス 634">
          <a:extLst>
            <a:ext uri="{FF2B5EF4-FFF2-40B4-BE49-F238E27FC236}">
              <a16:creationId xmlns:a16="http://schemas.microsoft.com/office/drawing/2014/main" id="{8291E383-F12D-466F-BFA8-8963DBD540F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3DE200DD-E36A-4B64-8FD0-59FDED84960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637" name="テキスト ボックス 636">
          <a:extLst>
            <a:ext uri="{FF2B5EF4-FFF2-40B4-BE49-F238E27FC236}">
              <a16:creationId xmlns:a16="http://schemas.microsoft.com/office/drawing/2014/main" id="{DDFEDAD4-7D27-4A2B-8859-F5D5D57345C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FB2986BD-D6DA-43BC-B378-C916107DC42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639" name="テキスト ボックス 638">
          <a:extLst>
            <a:ext uri="{FF2B5EF4-FFF2-40B4-BE49-F238E27FC236}">
              <a16:creationId xmlns:a16="http://schemas.microsoft.com/office/drawing/2014/main" id="{AD8D435B-7931-423E-BF43-07B68A9E6AF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95E1E9E3-0E53-47C3-8B2F-47BDEBEFFF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641" name="テキスト ボックス 640">
          <a:extLst>
            <a:ext uri="{FF2B5EF4-FFF2-40B4-BE49-F238E27FC236}">
              <a16:creationId xmlns:a16="http://schemas.microsoft.com/office/drawing/2014/main" id="{FE03B122-F6A4-4210-8664-1A0AC92F1F6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EC6AE6BE-CCBE-4C5C-96ED-6E54812D153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643" name="テキスト ボックス 642">
          <a:extLst>
            <a:ext uri="{FF2B5EF4-FFF2-40B4-BE49-F238E27FC236}">
              <a16:creationId xmlns:a16="http://schemas.microsoft.com/office/drawing/2014/main" id="{4447FF6C-A7A6-4D0C-B567-8F7581FB539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4CC74567-F4C2-4A2D-8E1E-348D9406756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645" name="テキスト ボックス 644">
          <a:extLst>
            <a:ext uri="{FF2B5EF4-FFF2-40B4-BE49-F238E27FC236}">
              <a16:creationId xmlns:a16="http://schemas.microsoft.com/office/drawing/2014/main" id="{EBB3CFB4-B466-4F16-AD90-8C3AB891959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E725F08-CB0D-40EE-98ED-61E2104357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647" name="【消防施設】&#10;有形固定資産減価償却率グラフ枠">
          <a:extLst>
            <a:ext uri="{FF2B5EF4-FFF2-40B4-BE49-F238E27FC236}">
              <a16:creationId xmlns:a16="http://schemas.microsoft.com/office/drawing/2014/main" id="{B04D1D00-2334-4B37-8B9E-E531A8ACA67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63BAA0B2-8ADD-45C2-8651-DA9AC095208A}"/>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textlink="">
      <xdr:nvSpPr>
        <xdr:cNvPr id="649" name="【消防施設】&#10;有形固定資産減価償却率最小値テキスト">
          <a:extLst>
            <a:ext uri="{FF2B5EF4-FFF2-40B4-BE49-F238E27FC236}">
              <a16:creationId xmlns:a16="http://schemas.microsoft.com/office/drawing/2014/main" id="{38D86109-1AAD-4493-B12B-A5508377E3F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533B5F9A-17B9-4937-9037-9047FF0B91A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textlink="">
      <xdr:nvSpPr>
        <xdr:cNvPr id="651" name="【消防施設】&#10;有形固定資産減価償却率最大値テキスト">
          <a:extLst>
            <a:ext uri="{FF2B5EF4-FFF2-40B4-BE49-F238E27FC236}">
              <a16:creationId xmlns:a16="http://schemas.microsoft.com/office/drawing/2014/main" id="{185D38EF-3093-4ECC-AF61-D772E75CCD3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a:extLst>
            <a:ext uri="{FF2B5EF4-FFF2-40B4-BE49-F238E27FC236}">
              <a16:creationId xmlns:a16="http://schemas.microsoft.com/office/drawing/2014/main" id="{91A2C092-196F-4380-9F59-6BC16EC5DD3B}"/>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textlink="">
      <xdr:nvSpPr>
        <xdr:cNvPr id="653" name="【消防施設】&#10;有形固定資産減価償却率平均値テキスト">
          <a:extLst>
            <a:ext uri="{FF2B5EF4-FFF2-40B4-BE49-F238E27FC236}">
              <a16:creationId xmlns:a16="http://schemas.microsoft.com/office/drawing/2014/main" id="{958E8E2E-25B9-47F6-89EB-F04FA97492EE}"/>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textlink="">
      <xdr:nvSpPr>
        <xdr:cNvPr id="654" name="フローチャート: 判断 653">
          <a:extLst>
            <a:ext uri="{FF2B5EF4-FFF2-40B4-BE49-F238E27FC236}">
              <a16:creationId xmlns:a16="http://schemas.microsoft.com/office/drawing/2014/main" id="{1CB70FA7-E19D-4A0C-8E5B-6BD2E59BA66F}"/>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textlink="">
      <xdr:nvSpPr>
        <xdr:cNvPr id="655" name="フローチャート: 判断 654">
          <a:extLst>
            <a:ext uri="{FF2B5EF4-FFF2-40B4-BE49-F238E27FC236}">
              <a16:creationId xmlns:a16="http://schemas.microsoft.com/office/drawing/2014/main" id="{D12063A2-1FE1-4B76-8E61-DF4E143F4E1C}"/>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textlink="">
      <xdr:nvSpPr>
        <xdr:cNvPr id="656" name="フローチャート: 判断 655">
          <a:extLst>
            <a:ext uri="{FF2B5EF4-FFF2-40B4-BE49-F238E27FC236}">
              <a16:creationId xmlns:a16="http://schemas.microsoft.com/office/drawing/2014/main" id="{8316E7C9-BA22-414E-B36F-A8BFD7DF4454}"/>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textlink="">
      <xdr:nvSpPr>
        <xdr:cNvPr id="657" name="フローチャート: 判断 656">
          <a:extLst>
            <a:ext uri="{FF2B5EF4-FFF2-40B4-BE49-F238E27FC236}">
              <a16:creationId xmlns:a16="http://schemas.microsoft.com/office/drawing/2014/main" id="{8B1BC9FC-24F0-4A3A-84C4-130A003F007F}"/>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textlink="">
      <xdr:nvSpPr>
        <xdr:cNvPr id="658" name="フローチャート: 判断 657">
          <a:extLst>
            <a:ext uri="{FF2B5EF4-FFF2-40B4-BE49-F238E27FC236}">
              <a16:creationId xmlns:a16="http://schemas.microsoft.com/office/drawing/2014/main" id="{48FE9258-E19F-4024-A935-C32AD616B922}"/>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59" name="テキスト ボックス 658">
          <a:extLst>
            <a:ext uri="{FF2B5EF4-FFF2-40B4-BE49-F238E27FC236}">
              <a16:creationId xmlns:a16="http://schemas.microsoft.com/office/drawing/2014/main" id="{F8D4ED92-07B8-4875-805D-304AB65A12A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0" name="テキスト ボックス 659">
          <a:extLst>
            <a:ext uri="{FF2B5EF4-FFF2-40B4-BE49-F238E27FC236}">
              <a16:creationId xmlns:a16="http://schemas.microsoft.com/office/drawing/2014/main" id="{130DD904-6DAC-4BB4-829E-5550028DF7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1" name="テキスト ボックス 660">
          <a:extLst>
            <a:ext uri="{FF2B5EF4-FFF2-40B4-BE49-F238E27FC236}">
              <a16:creationId xmlns:a16="http://schemas.microsoft.com/office/drawing/2014/main" id="{3078B417-71B2-4C81-A244-7FA6545BF02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2" name="テキスト ボックス 661">
          <a:extLst>
            <a:ext uri="{FF2B5EF4-FFF2-40B4-BE49-F238E27FC236}">
              <a16:creationId xmlns:a16="http://schemas.microsoft.com/office/drawing/2014/main" id="{1C545A62-4C1E-4093-9A1A-655430A9EB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3" name="テキスト ボックス 662">
          <a:extLst>
            <a:ext uri="{FF2B5EF4-FFF2-40B4-BE49-F238E27FC236}">
              <a16:creationId xmlns:a16="http://schemas.microsoft.com/office/drawing/2014/main" id="{678B5D63-CABF-41C6-8E95-A22B749BD4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160382</xdr:rowOff>
    </xdr:from>
    <xdr:to>
      <xdr:col>85</xdr:col>
      <xdr:colOff>177800</xdr:colOff>
      <xdr:row>85</xdr:row>
      <xdr:rowOff>90532</xdr:rowOff>
    </xdr:to>
    <xdr:sp textlink="">
      <xdr:nvSpPr>
        <xdr:cNvPr id="664" name="楕円 663">
          <a:extLst>
            <a:ext uri="{FF2B5EF4-FFF2-40B4-BE49-F238E27FC236}">
              <a16:creationId xmlns:a16="http://schemas.microsoft.com/office/drawing/2014/main" id="{3161E131-08F4-4CCD-95CB-2FB56CD25E07}"/>
            </a:ext>
          </a:extLst>
        </xdr:cNvPr>
        <xdr:cNvSpPr/>
      </xdr:nvSpPr>
      <xdr:spPr>
        <a:xfrm>
          <a:off x="162687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138809</xdr:rowOff>
    </xdr:from>
    <xdr:ext cx="405111" cy="259045"/>
    <xdr:sp textlink="">
      <xdr:nvSpPr>
        <xdr:cNvPr id="665" name="【消防施設】&#10;有形固定資産減価償却率該当値テキスト">
          <a:extLst>
            <a:ext uri="{FF2B5EF4-FFF2-40B4-BE49-F238E27FC236}">
              <a16:creationId xmlns:a16="http://schemas.microsoft.com/office/drawing/2014/main" id="{8ED318AF-A0A0-4FF1-8E91-998C36B8CE4B}"/>
            </a:ext>
          </a:extLst>
        </xdr:cNvPr>
        <xdr:cNvSpPr txBox="1"/>
      </xdr:nvSpPr>
      <xdr:spPr>
        <a:xfrm>
          <a:off x="16357600"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116295</xdr:rowOff>
    </xdr:from>
    <xdr:to>
      <xdr:col>81</xdr:col>
      <xdr:colOff>101600</xdr:colOff>
      <xdr:row>85</xdr:row>
      <xdr:rowOff>46445</xdr:rowOff>
    </xdr:to>
    <xdr:sp textlink="">
      <xdr:nvSpPr>
        <xdr:cNvPr id="666" name="楕円 665">
          <a:extLst>
            <a:ext uri="{FF2B5EF4-FFF2-40B4-BE49-F238E27FC236}">
              <a16:creationId xmlns:a16="http://schemas.microsoft.com/office/drawing/2014/main" id="{BD424DD0-ECF1-4118-8F58-166A1CC50219}"/>
            </a:ext>
          </a:extLst>
        </xdr:cNvPr>
        <xdr:cNvSpPr/>
      </xdr:nvSpPr>
      <xdr:spPr>
        <a:xfrm>
          <a:off x="15430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167095</xdr:rowOff>
    </xdr:from>
    <xdr:to>
      <xdr:col>85</xdr:col>
      <xdr:colOff>127000</xdr:colOff>
      <xdr:row>85</xdr:row>
      <xdr:rowOff>39732</xdr:rowOff>
    </xdr:to>
    <xdr:cxnSp macro="">
      <xdr:nvCxnSpPr>
        <xdr:cNvPr id="667" name="直線コネクタ 666">
          <a:extLst>
            <a:ext uri="{FF2B5EF4-FFF2-40B4-BE49-F238E27FC236}">
              <a16:creationId xmlns:a16="http://schemas.microsoft.com/office/drawing/2014/main" id="{9538B2F9-75FC-44DD-942C-4353625B7281}"/>
            </a:ext>
          </a:extLst>
        </xdr:cNvPr>
        <xdr:cNvCxnSpPr/>
      </xdr:nvCxnSpPr>
      <xdr:spPr>
        <a:xfrm>
          <a:off x="15481300" y="1456889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72208</xdr:rowOff>
    </xdr:from>
    <xdr:to>
      <xdr:col>76</xdr:col>
      <xdr:colOff>165100</xdr:colOff>
      <xdr:row>85</xdr:row>
      <xdr:rowOff>2358</xdr:rowOff>
    </xdr:to>
    <xdr:sp textlink="">
      <xdr:nvSpPr>
        <xdr:cNvPr id="668" name="楕円 667">
          <a:extLst>
            <a:ext uri="{FF2B5EF4-FFF2-40B4-BE49-F238E27FC236}">
              <a16:creationId xmlns:a16="http://schemas.microsoft.com/office/drawing/2014/main" id="{62DD1794-CFB1-4DD2-ABB3-CB1F1A864B71}"/>
            </a:ext>
          </a:extLst>
        </xdr:cNvPr>
        <xdr:cNvSpPr/>
      </xdr:nvSpPr>
      <xdr:spPr>
        <a:xfrm>
          <a:off x="14541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123008</xdr:rowOff>
    </xdr:from>
    <xdr:to>
      <xdr:col>81</xdr:col>
      <xdr:colOff>50800</xdr:colOff>
      <xdr:row>84</xdr:row>
      <xdr:rowOff>167095</xdr:rowOff>
    </xdr:to>
    <xdr:cxnSp macro="">
      <xdr:nvCxnSpPr>
        <xdr:cNvPr id="669" name="直線コネクタ 668">
          <a:extLst>
            <a:ext uri="{FF2B5EF4-FFF2-40B4-BE49-F238E27FC236}">
              <a16:creationId xmlns:a16="http://schemas.microsoft.com/office/drawing/2014/main" id="{21AD5B84-8F6D-4A58-9A8C-54A05F976F3A}"/>
            </a:ext>
          </a:extLst>
        </xdr:cNvPr>
        <xdr:cNvCxnSpPr/>
      </xdr:nvCxnSpPr>
      <xdr:spPr>
        <a:xfrm>
          <a:off x="14592300" y="1452480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26488</xdr:rowOff>
    </xdr:from>
    <xdr:to>
      <xdr:col>72</xdr:col>
      <xdr:colOff>38100</xdr:colOff>
      <xdr:row>84</xdr:row>
      <xdr:rowOff>128088</xdr:rowOff>
    </xdr:to>
    <xdr:sp textlink="">
      <xdr:nvSpPr>
        <xdr:cNvPr id="670" name="楕円 669">
          <a:extLst>
            <a:ext uri="{FF2B5EF4-FFF2-40B4-BE49-F238E27FC236}">
              <a16:creationId xmlns:a16="http://schemas.microsoft.com/office/drawing/2014/main" id="{2E124F90-BCFF-4C10-AB65-F19873E24122}"/>
            </a:ext>
          </a:extLst>
        </xdr:cNvPr>
        <xdr:cNvSpPr/>
      </xdr:nvSpPr>
      <xdr:spPr>
        <a:xfrm>
          <a:off x="1365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77288</xdr:rowOff>
    </xdr:from>
    <xdr:to>
      <xdr:col>76</xdr:col>
      <xdr:colOff>114300</xdr:colOff>
      <xdr:row>84</xdr:row>
      <xdr:rowOff>123008</xdr:rowOff>
    </xdr:to>
    <xdr:cxnSp macro="">
      <xdr:nvCxnSpPr>
        <xdr:cNvPr id="671" name="直線コネクタ 670">
          <a:extLst>
            <a:ext uri="{FF2B5EF4-FFF2-40B4-BE49-F238E27FC236}">
              <a16:creationId xmlns:a16="http://schemas.microsoft.com/office/drawing/2014/main" id="{2E106EA0-572B-4285-9054-8A73F102B882}"/>
            </a:ext>
          </a:extLst>
        </xdr:cNvPr>
        <xdr:cNvCxnSpPr/>
      </xdr:nvCxnSpPr>
      <xdr:spPr>
        <a:xfrm>
          <a:off x="13703300" y="14479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153851</xdr:rowOff>
    </xdr:from>
    <xdr:to>
      <xdr:col>67</xdr:col>
      <xdr:colOff>101600</xdr:colOff>
      <xdr:row>84</xdr:row>
      <xdr:rowOff>84001</xdr:rowOff>
    </xdr:to>
    <xdr:sp textlink="">
      <xdr:nvSpPr>
        <xdr:cNvPr id="672" name="楕円 671">
          <a:extLst>
            <a:ext uri="{FF2B5EF4-FFF2-40B4-BE49-F238E27FC236}">
              <a16:creationId xmlns:a16="http://schemas.microsoft.com/office/drawing/2014/main" id="{098DCA62-B2C3-4732-94C2-BC341863D26B}"/>
            </a:ext>
          </a:extLst>
        </xdr:cNvPr>
        <xdr:cNvSpPr/>
      </xdr:nvSpPr>
      <xdr:spPr>
        <a:xfrm>
          <a:off x="12763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33201</xdr:rowOff>
    </xdr:from>
    <xdr:to>
      <xdr:col>71</xdr:col>
      <xdr:colOff>177800</xdr:colOff>
      <xdr:row>84</xdr:row>
      <xdr:rowOff>77288</xdr:rowOff>
    </xdr:to>
    <xdr:cxnSp macro="">
      <xdr:nvCxnSpPr>
        <xdr:cNvPr id="673" name="直線コネクタ 672">
          <a:extLst>
            <a:ext uri="{FF2B5EF4-FFF2-40B4-BE49-F238E27FC236}">
              <a16:creationId xmlns:a16="http://schemas.microsoft.com/office/drawing/2014/main" id="{51C56D31-7302-414F-BCE4-9FE76F4E4C1A}"/>
            </a:ext>
          </a:extLst>
        </xdr:cNvPr>
        <xdr:cNvCxnSpPr/>
      </xdr:nvCxnSpPr>
      <xdr:spPr>
        <a:xfrm>
          <a:off x="12814300" y="144350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textlink="">
      <xdr:nvSpPr>
        <xdr:cNvPr id="674" name="n_1aveValue【消防施設】&#10;有形固定資産減価償却率">
          <a:extLst>
            <a:ext uri="{FF2B5EF4-FFF2-40B4-BE49-F238E27FC236}">
              <a16:creationId xmlns:a16="http://schemas.microsoft.com/office/drawing/2014/main" id="{C1B13B7E-375D-46A0-A130-45B76A48E2AE}"/>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textlink="">
      <xdr:nvSpPr>
        <xdr:cNvPr id="675" name="n_2aveValue【消防施設】&#10;有形固定資産減価償却率">
          <a:extLst>
            <a:ext uri="{FF2B5EF4-FFF2-40B4-BE49-F238E27FC236}">
              <a16:creationId xmlns:a16="http://schemas.microsoft.com/office/drawing/2014/main" id="{3D3E4FFD-E210-4D12-A750-59CCA0BCC71E}"/>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textlink="">
      <xdr:nvSpPr>
        <xdr:cNvPr id="676" name="n_3aveValue【消防施設】&#10;有形固定資産減価償却率">
          <a:extLst>
            <a:ext uri="{FF2B5EF4-FFF2-40B4-BE49-F238E27FC236}">
              <a16:creationId xmlns:a16="http://schemas.microsoft.com/office/drawing/2014/main" id="{221288C8-86DA-40B7-A95A-D72615641B83}"/>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textlink="">
      <xdr:nvSpPr>
        <xdr:cNvPr id="677" name="n_4aveValue【消防施設】&#10;有形固定資産減価償却率">
          <a:extLst>
            <a:ext uri="{FF2B5EF4-FFF2-40B4-BE49-F238E27FC236}">
              <a16:creationId xmlns:a16="http://schemas.microsoft.com/office/drawing/2014/main" id="{8B3D77E2-5128-4A2B-A772-0C2797E9AE73}"/>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37572</xdr:rowOff>
    </xdr:from>
    <xdr:ext cx="405111" cy="259045"/>
    <xdr:sp textlink="">
      <xdr:nvSpPr>
        <xdr:cNvPr id="678" name="n_1mainValue【消防施設】&#10;有形固定資産減価償却率">
          <a:extLst>
            <a:ext uri="{FF2B5EF4-FFF2-40B4-BE49-F238E27FC236}">
              <a16:creationId xmlns:a16="http://schemas.microsoft.com/office/drawing/2014/main" id="{3BB230D2-BC22-4724-8A50-95F63D8A3D8B}"/>
            </a:ext>
          </a:extLst>
        </xdr:cNvPr>
        <xdr:cNvSpPr txBox="1"/>
      </xdr:nvSpPr>
      <xdr:spPr>
        <a:xfrm>
          <a:off x="152660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164935</xdr:rowOff>
    </xdr:from>
    <xdr:ext cx="405111" cy="259045"/>
    <xdr:sp textlink="">
      <xdr:nvSpPr>
        <xdr:cNvPr id="679" name="n_2mainValue【消防施設】&#10;有形固定資産減価償却率">
          <a:extLst>
            <a:ext uri="{FF2B5EF4-FFF2-40B4-BE49-F238E27FC236}">
              <a16:creationId xmlns:a16="http://schemas.microsoft.com/office/drawing/2014/main" id="{1C07FF95-BB52-47AE-B717-8D75583417AC}"/>
            </a:ext>
          </a:extLst>
        </xdr:cNvPr>
        <xdr:cNvSpPr txBox="1"/>
      </xdr:nvSpPr>
      <xdr:spPr>
        <a:xfrm>
          <a:off x="14389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119215</xdr:rowOff>
    </xdr:from>
    <xdr:ext cx="405111" cy="259045"/>
    <xdr:sp textlink="">
      <xdr:nvSpPr>
        <xdr:cNvPr id="680" name="n_3mainValue【消防施設】&#10;有形固定資産減価償却率">
          <a:extLst>
            <a:ext uri="{FF2B5EF4-FFF2-40B4-BE49-F238E27FC236}">
              <a16:creationId xmlns:a16="http://schemas.microsoft.com/office/drawing/2014/main" id="{A2BB1869-0006-4BCA-8C7E-7831C07CB52F}"/>
            </a:ext>
          </a:extLst>
        </xdr:cNvPr>
        <xdr:cNvSpPr txBox="1"/>
      </xdr:nvSpPr>
      <xdr:spPr>
        <a:xfrm>
          <a:off x="13500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75128</xdr:rowOff>
    </xdr:from>
    <xdr:ext cx="405111" cy="259045"/>
    <xdr:sp textlink="">
      <xdr:nvSpPr>
        <xdr:cNvPr id="681" name="n_4mainValue【消防施設】&#10;有形固定資産減価償却率">
          <a:extLst>
            <a:ext uri="{FF2B5EF4-FFF2-40B4-BE49-F238E27FC236}">
              <a16:creationId xmlns:a16="http://schemas.microsoft.com/office/drawing/2014/main" id="{FE58E612-76A1-4F87-B578-2D60222D7371}"/>
            </a:ext>
          </a:extLst>
        </xdr:cNvPr>
        <xdr:cNvSpPr txBox="1"/>
      </xdr:nvSpPr>
      <xdr:spPr>
        <a:xfrm>
          <a:off x="12611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2" name="正方形/長方形 681">
          <a:extLst>
            <a:ext uri="{FF2B5EF4-FFF2-40B4-BE49-F238E27FC236}">
              <a16:creationId xmlns:a16="http://schemas.microsoft.com/office/drawing/2014/main" id="{ABE1C224-6458-4C40-AF57-9B6D561E8B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3" name="正方形/長方形 682">
          <a:extLst>
            <a:ext uri="{FF2B5EF4-FFF2-40B4-BE49-F238E27FC236}">
              <a16:creationId xmlns:a16="http://schemas.microsoft.com/office/drawing/2014/main" id="{2C828CD7-E25E-4F26-A108-92B9839110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4" name="正方形/長方形 683">
          <a:extLst>
            <a:ext uri="{FF2B5EF4-FFF2-40B4-BE49-F238E27FC236}">
              <a16:creationId xmlns:a16="http://schemas.microsoft.com/office/drawing/2014/main" id="{5430047C-9479-42CF-9218-048658B080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5" name="正方形/長方形 684">
          <a:extLst>
            <a:ext uri="{FF2B5EF4-FFF2-40B4-BE49-F238E27FC236}">
              <a16:creationId xmlns:a16="http://schemas.microsoft.com/office/drawing/2014/main" id="{95B8AADA-421D-41C5-954A-ABC5688DF6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6" name="正方形/長方形 685">
          <a:extLst>
            <a:ext uri="{FF2B5EF4-FFF2-40B4-BE49-F238E27FC236}">
              <a16:creationId xmlns:a16="http://schemas.microsoft.com/office/drawing/2014/main" id="{43C13B76-092D-4C2C-ACFE-5260BC9623B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7" name="正方形/長方形 686">
          <a:extLst>
            <a:ext uri="{FF2B5EF4-FFF2-40B4-BE49-F238E27FC236}">
              <a16:creationId xmlns:a16="http://schemas.microsoft.com/office/drawing/2014/main" id="{7410B7D0-D270-49B0-AA4A-DF023EDE41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8" name="正方形/長方形 687">
          <a:extLst>
            <a:ext uri="{FF2B5EF4-FFF2-40B4-BE49-F238E27FC236}">
              <a16:creationId xmlns:a16="http://schemas.microsoft.com/office/drawing/2014/main" id="{5E032585-1F0F-4869-A699-33458134215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89" name="正方形/長方形 688">
          <a:extLst>
            <a:ext uri="{FF2B5EF4-FFF2-40B4-BE49-F238E27FC236}">
              <a16:creationId xmlns:a16="http://schemas.microsoft.com/office/drawing/2014/main" id="{50B32D6C-7C6E-404C-BD03-4649FCD932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0" name="テキスト ボックス 689">
          <a:extLst>
            <a:ext uri="{FF2B5EF4-FFF2-40B4-BE49-F238E27FC236}">
              <a16:creationId xmlns:a16="http://schemas.microsoft.com/office/drawing/2014/main" id="{95D1ED7C-E760-4AF6-A874-037E4DCE082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D0547EAF-B11A-496C-BD7D-C5EB98B57E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7B6E5082-445F-4D3A-A929-92EF5A44D4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693" name="テキスト ボックス 692">
          <a:extLst>
            <a:ext uri="{FF2B5EF4-FFF2-40B4-BE49-F238E27FC236}">
              <a16:creationId xmlns:a16="http://schemas.microsoft.com/office/drawing/2014/main" id="{CAE3211F-D868-44EB-B7E0-9172ED0BC01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1BB48730-9B3D-4195-AF85-A6B83CBB723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695" name="テキスト ボックス 694">
          <a:extLst>
            <a:ext uri="{FF2B5EF4-FFF2-40B4-BE49-F238E27FC236}">
              <a16:creationId xmlns:a16="http://schemas.microsoft.com/office/drawing/2014/main" id="{21A7DB7B-A6D7-4C03-B0FB-9C39C6A66B3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6ACB9EC8-0D0A-4407-A51C-61AD4FEE5BA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697" name="テキスト ボックス 696">
          <a:extLst>
            <a:ext uri="{FF2B5EF4-FFF2-40B4-BE49-F238E27FC236}">
              <a16:creationId xmlns:a16="http://schemas.microsoft.com/office/drawing/2014/main" id="{6C0C8407-8ABC-4929-9FCD-80F8A4840B9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E0D9569A-313C-40BF-93BA-D2425CB0D4D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699" name="テキスト ボックス 698">
          <a:extLst>
            <a:ext uri="{FF2B5EF4-FFF2-40B4-BE49-F238E27FC236}">
              <a16:creationId xmlns:a16="http://schemas.microsoft.com/office/drawing/2014/main" id="{A89BA297-7777-495B-BA14-637782F9C13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DD222E5F-2DA5-4CED-BFDC-49EF08C6C7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1" name="テキスト ボックス 700">
          <a:extLst>
            <a:ext uri="{FF2B5EF4-FFF2-40B4-BE49-F238E27FC236}">
              <a16:creationId xmlns:a16="http://schemas.microsoft.com/office/drawing/2014/main" id="{C97D65D3-530D-47F0-8AB9-2CEAF62047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2" name="【消防施設】&#10;一人当たり面積グラフ枠">
          <a:extLst>
            <a:ext uri="{FF2B5EF4-FFF2-40B4-BE49-F238E27FC236}">
              <a16:creationId xmlns:a16="http://schemas.microsoft.com/office/drawing/2014/main" id="{8EFB2AF3-8570-4758-85B0-1F015DC671B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89F63EBB-2602-4627-A33C-D4F6E7C9D46B}"/>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textlink="">
      <xdr:nvSpPr>
        <xdr:cNvPr id="704" name="【消防施設】&#10;一人当たり面積最小値テキスト">
          <a:extLst>
            <a:ext uri="{FF2B5EF4-FFF2-40B4-BE49-F238E27FC236}">
              <a16:creationId xmlns:a16="http://schemas.microsoft.com/office/drawing/2014/main" id="{9A61B5F2-E6A3-462B-A233-E5B6F6C53297}"/>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025B5C09-35F0-4039-81D6-01521986D049}"/>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textlink="">
      <xdr:nvSpPr>
        <xdr:cNvPr id="706" name="【消防施設】&#10;一人当たり面積最大値テキスト">
          <a:extLst>
            <a:ext uri="{FF2B5EF4-FFF2-40B4-BE49-F238E27FC236}">
              <a16:creationId xmlns:a16="http://schemas.microsoft.com/office/drawing/2014/main" id="{84E4D63F-E1BC-4C70-BDD3-93763E1457C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a:extLst>
            <a:ext uri="{FF2B5EF4-FFF2-40B4-BE49-F238E27FC236}">
              <a16:creationId xmlns:a16="http://schemas.microsoft.com/office/drawing/2014/main" id="{CED4EC95-19EC-4DDD-A783-0BB254BD9D86}"/>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textlink="">
      <xdr:nvSpPr>
        <xdr:cNvPr id="708" name="【消防施設】&#10;一人当たり面積平均値テキスト">
          <a:extLst>
            <a:ext uri="{FF2B5EF4-FFF2-40B4-BE49-F238E27FC236}">
              <a16:creationId xmlns:a16="http://schemas.microsoft.com/office/drawing/2014/main" id="{42AD01CA-F590-409C-90EA-044AF21CDE59}"/>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textlink="">
      <xdr:nvSpPr>
        <xdr:cNvPr id="709" name="フローチャート: 判断 708">
          <a:extLst>
            <a:ext uri="{FF2B5EF4-FFF2-40B4-BE49-F238E27FC236}">
              <a16:creationId xmlns:a16="http://schemas.microsoft.com/office/drawing/2014/main" id="{0D63C2A3-6610-4F4C-AF0E-262CBB4D4612}"/>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textlink="">
      <xdr:nvSpPr>
        <xdr:cNvPr id="710" name="フローチャート: 判断 709">
          <a:extLst>
            <a:ext uri="{FF2B5EF4-FFF2-40B4-BE49-F238E27FC236}">
              <a16:creationId xmlns:a16="http://schemas.microsoft.com/office/drawing/2014/main" id="{107F9167-B452-4B70-B367-D2A62FB36A49}"/>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textlink="">
      <xdr:nvSpPr>
        <xdr:cNvPr id="711" name="フローチャート: 判断 710">
          <a:extLst>
            <a:ext uri="{FF2B5EF4-FFF2-40B4-BE49-F238E27FC236}">
              <a16:creationId xmlns:a16="http://schemas.microsoft.com/office/drawing/2014/main" id="{A82E6AA9-E7E2-411B-8262-BADF93BC211C}"/>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textlink="">
      <xdr:nvSpPr>
        <xdr:cNvPr id="712" name="フローチャート: 判断 711">
          <a:extLst>
            <a:ext uri="{FF2B5EF4-FFF2-40B4-BE49-F238E27FC236}">
              <a16:creationId xmlns:a16="http://schemas.microsoft.com/office/drawing/2014/main" id="{F76D748B-BE5E-4B8D-AA87-2B7D82DD5379}"/>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textlink="">
      <xdr:nvSpPr>
        <xdr:cNvPr id="713" name="フローチャート: 判断 712">
          <a:extLst>
            <a:ext uri="{FF2B5EF4-FFF2-40B4-BE49-F238E27FC236}">
              <a16:creationId xmlns:a16="http://schemas.microsoft.com/office/drawing/2014/main" id="{E4A4250A-3071-4001-9F5D-56F32F236D18}"/>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4" name="テキスト ボックス 713">
          <a:extLst>
            <a:ext uri="{FF2B5EF4-FFF2-40B4-BE49-F238E27FC236}">
              <a16:creationId xmlns:a16="http://schemas.microsoft.com/office/drawing/2014/main" id="{98948E99-7381-4248-9CA3-277EBF138B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5" name="テキスト ボックス 714">
          <a:extLst>
            <a:ext uri="{FF2B5EF4-FFF2-40B4-BE49-F238E27FC236}">
              <a16:creationId xmlns:a16="http://schemas.microsoft.com/office/drawing/2014/main" id="{17CF7AAA-319B-431C-A899-318B855999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6" name="テキスト ボックス 715">
          <a:extLst>
            <a:ext uri="{FF2B5EF4-FFF2-40B4-BE49-F238E27FC236}">
              <a16:creationId xmlns:a16="http://schemas.microsoft.com/office/drawing/2014/main" id="{27912EE6-700A-491A-8A45-6279BDD041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17" name="テキスト ボックス 716">
          <a:extLst>
            <a:ext uri="{FF2B5EF4-FFF2-40B4-BE49-F238E27FC236}">
              <a16:creationId xmlns:a16="http://schemas.microsoft.com/office/drawing/2014/main" id="{97097779-0A2C-4E8A-A301-80E9758DC1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18" name="テキスト ボックス 717">
          <a:extLst>
            <a:ext uri="{FF2B5EF4-FFF2-40B4-BE49-F238E27FC236}">
              <a16:creationId xmlns:a16="http://schemas.microsoft.com/office/drawing/2014/main" id="{3BCF16AE-88C0-47B1-98C0-0C3069A891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textlink="">
      <xdr:nvSpPr>
        <xdr:cNvPr id="719" name="楕円 718">
          <a:extLst>
            <a:ext uri="{FF2B5EF4-FFF2-40B4-BE49-F238E27FC236}">
              <a16:creationId xmlns:a16="http://schemas.microsoft.com/office/drawing/2014/main" id="{D31EDBFF-529E-46D8-AA87-C3F43A01095F}"/>
            </a:ext>
          </a:extLst>
        </xdr:cNvPr>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textlink="">
      <xdr:nvSpPr>
        <xdr:cNvPr id="720" name="【消防施設】&#10;一人当たり面積該当値テキスト">
          <a:extLst>
            <a:ext uri="{FF2B5EF4-FFF2-40B4-BE49-F238E27FC236}">
              <a16:creationId xmlns:a16="http://schemas.microsoft.com/office/drawing/2014/main" id="{BDBE8022-04B0-4B0E-A9A4-D349FA007A5D}"/>
            </a:ext>
          </a:extLst>
        </xdr:cNvPr>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textlink="">
      <xdr:nvSpPr>
        <xdr:cNvPr id="721" name="楕円 720">
          <a:extLst>
            <a:ext uri="{FF2B5EF4-FFF2-40B4-BE49-F238E27FC236}">
              <a16:creationId xmlns:a16="http://schemas.microsoft.com/office/drawing/2014/main" id="{C21B9016-7223-409F-BC8E-93CFE6C12411}"/>
            </a:ext>
          </a:extLst>
        </xdr:cNvPr>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22" name="直線コネクタ 721">
          <a:extLst>
            <a:ext uri="{FF2B5EF4-FFF2-40B4-BE49-F238E27FC236}">
              <a16:creationId xmlns:a16="http://schemas.microsoft.com/office/drawing/2014/main" id="{4F4E0D74-9F2F-4F33-A6ED-6A7ABB15D9E9}"/>
            </a:ext>
          </a:extLst>
        </xdr:cNvPr>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textlink="">
      <xdr:nvSpPr>
        <xdr:cNvPr id="723" name="楕円 722">
          <a:extLst>
            <a:ext uri="{FF2B5EF4-FFF2-40B4-BE49-F238E27FC236}">
              <a16:creationId xmlns:a16="http://schemas.microsoft.com/office/drawing/2014/main" id="{F9A63F44-887A-42C5-9BC8-90DD6627D7AE}"/>
            </a:ext>
          </a:extLst>
        </xdr:cNvPr>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24" name="直線コネクタ 723">
          <a:extLst>
            <a:ext uri="{FF2B5EF4-FFF2-40B4-BE49-F238E27FC236}">
              <a16:creationId xmlns:a16="http://schemas.microsoft.com/office/drawing/2014/main" id="{EBA8EF48-FDD3-49D5-88CF-F1666A4B7689}"/>
            </a:ext>
          </a:extLst>
        </xdr:cNvPr>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textlink="">
      <xdr:nvSpPr>
        <xdr:cNvPr id="725" name="楕円 724">
          <a:extLst>
            <a:ext uri="{FF2B5EF4-FFF2-40B4-BE49-F238E27FC236}">
              <a16:creationId xmlns:a16="http://schemas.microsoft.com/office/drawing/2014/main" id="{1B6661E0-DCDF-4FD5-AADE-B99BFC7DC1AE}"/>
            </a:ext>
          </a:extLst>
        </xdr:cNvPr>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6" name="直線コネクタ 725">
          <a:extLst>
            <a:ext uri="{FF2B5EF4-FFF2-40B4-BE49-F238E27FC236}">
              <a16:creationId xmlns:a16="http://schemas.microsoft.com/office/drawing/2014/main" id="{1A96E4E3-53BE-4D36-BF95-18AD86F25108}"/>
            </a:ext>
          </a:extLst>
        </xdr:cNvPr>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textlink="">
      <xdr:nvSpPr>
        <xdr:cNvPr id="727" name="楕円 726">
          <a:extLst>
            <a:ext uri="{FF2B5EF4-FFF2-40B4-BE49-F238E27FC236}">
              <a16:creationId xmlns:a16="http://schemas.microsoft.com/office/drawing/2014/main" id="{76820549-F183-4705-9846-DC0B856F7E61}"/>
            </a:ext>
          </a:extLst>
        </xdr:cNvPr>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8" name="直線コネクタ 727">
          <a:extLst>
            <a:ext uri="{FF2B5EF4-FFF2-40B4-BE49-F238E27FC236}">
              <a16:creationId xmlns:a16="http://schemas.microsoft.com/office/drawing/2014/main" id="{98E114E7-DC46-4121-9D66-590DF136C82F}"/>
            </a:ext>
          </a:extLst>
        </xdr:cNvPr>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textlink="">
      <xdr:nvSpPr>
        <xdr:cNvPr id="729" name="n_1aveValue【消防施設】&#10;一人当たり面積">
          <a:extLst>
            <a:ext uri="{FF2B5EF4-FFF2-40B4-BE49-F238E27FC236}">
              <a16:creationId xmlns:a16="http://schemas.microsoft.com/office/drawing/2014/main" id="{13AA7799-E9B7-466B-97B9-0A6DB3EBEAE2}"/>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textlink="">
      <xdr:nvSpPr>
        <xdr:cNvPr id="730" name="n_2aveValue【消防施設】&#10;一人当たり面積">
          <a:extLst>
            <a:ext uri="{FF2B5EF4-FFF2-40B4-BE49-F238E27FC236}">
              <a16:creationId xmlns:a16="http://schemas.microsoft.com/office/drawing/2014/main" id="{5B84F535-97CD-4E29-A7E4-380866A6F7F8}"/>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textlink="">
      <xdr:nvSpPr>
        <xdr:cNvPr id="731" name="n_3aveValue【消防施設】&#10;一人当たり面積">
          <a:extLst>
            <a:ext uri="{FF2B5EF4-FFF2-40B4-BE49-F238E27FC236}">
              <a16:creationId xmlns:a16="http://schemas.microsoft.com/office/drawing/2014/main" id="{2E0FC84B-262D-437B-AF60-4BA2AD24C62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textlink="">
      <xdr:nvSpPr>
        <xdr:cNvPr id="732" name="n_4aveValue【消防施設】&#10;一人当たり面積">
          <a:extLst>
            <a:ext uri="{FF2B5EF4-FFF2-40B4-BE49-F238E27FC236}">
              <a16:creationId xmlns:a16="http://schemas.microsoft.com/office/drawing/2014/main" id="{650F7625-B49C-4474-AA7E-9CEC62987A7B}"/>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textlink="">
      <xdr:nvSpPr>
        <xdr:cNvPr id="733" name="n_1mainValue【消防施設】&#10;一人当たり面積">
          <a:extLst>
            <a:ext uri="{FF2B5EF4-FFF2-40B4-BE49-F238E27FC236}">
              <a16:creationId xmlns:a16="http://schemas.microsoft.com/office/drawing/2014/main" id="{C4BB95B7-FC3B-4C33-BF18-3B60DD418E67}"/>
            </a:ext>
          </a:extLst>
        </xdr:cNvPr>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textlink="">
      <xdr:nvSpPr>
        <xdr:cNvPr id="734" name="n_2mainValue【消防施設】&#10;一人当たり面積">
          <a:extLst>
            <a:ext uri="{FF2B5EF4-FFF2-40B4-BE49-F238E27FC236}">
              <a16:creationId xmlns:a16="http://schemas.microsoft.com/office/drawing/2014/main" id="{231A4C16-E9B2-4A91-86A1-1B1C0824841F}"/>
            </a:ext>
          </a:extLst>
        </xdr:cNvPr>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textlink="">
      <xdr:nvSpPr>
        <xdr:cNvPr id="735" name="n_3mainValue【消防施設】&#10;一人当たり面積">
          <a:extLst>
            <a:ext uri="{FF2B5EF4-FFF2-40B4-BE49-F238E27FC236}">
              <a16:creationId xmlns:a16="http://schemas.microsoft.com/office/drawing/2014/main" id="{8123054F-BBBF-4F20-AC18-D6C1D55D47DF}"/>
            </a:ext>
          </a:extLst>
        </xdr:cNvPr>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textlink="">
      <xdr:nvSpPr>
        <xdr:cNvPr id="736" name="n_4mainValue【消防施設】&#10;一人当たり面積">
          <a:extLst>
            <a:ext uri="{FF2B5EF4-FFF2-40B4-BE49-F238E27FC236}">
              <a16:creationId xmlns:a16="http://schemas.microsoft.com/office/drawing/2014/main" id="{BEC5B132-BBF6-4A0E-B45E-D73A8013E25A}"/>
            </a:ext>
          </a:extLst>
        </xdr:cNvPr>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37" name="正方形/長方形 736">
          <a:extLst>
            <a:ext uri="{FF2B5EF4-FFF2-40B4-BE49-F238E27FC236}">
              <a16:creationId xmlns:a16="http://schemas.microsoft.com/office/drawing/2014/main" id="{E3396F10-2A6B-4318-8A56-8B25BDF5F81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38" name="正方形/長方形 737">
          <a:extLst>
            <a:ext uri="{FF2B5EF4-FFF2-40B4-BE49-F238E27FC236}">
              <a16:creationId xmlns:a16="http://schemas.microsoft.com/office/drawing/2014/main" id="{91E14DA8-C02E-4F8C-B7BA-4C20B541422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39" name="正方形/長方形 738">
          <a:extLst>
            <a:ext uri="{FF2B5EF4-FFF2-40B4-BE49-F238E27FC236}">
              <a16:creationId xmlns:a16="http://schemas.microsoft.com/office/drawing/2014/main" id="{5BB5D8A9-6AB4-4756-B2E4-7DB1B8F0AB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0" name="正方形/長方形 739">
          <a:extLst>
            <a:ext uri="{FF2B5EF4-FFF2-40B4-BE49-F238E27FC236}">
              <a16:creationId xmlns:a16="http://schemas.microsoft.com/office/drawing/2014/main" id="{DDFFA339-5C96-4173-8090-3966AC31BB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1" name="正方形/長方形 740">
          <a:extLst>
            <a:ext uri="{FF2B5EF4-FFF2-40B4-BE49-F238E27FC236}">
              <a16:creationId xmlns:a16="http://schemas.microsoft.com/office/drawing/2014/main" id="{644590D6-7352-4F0C-B245-8B738CC44D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2" name="正方形/長方形 741">
          <a:extLst>
            <a:ext uri="{FF2B5EF4-FFF2-40B4-BE49-F238E27FC236}">
              <a16:creationId xmlns:a16="http://schemas.microsoft.com/office/drawing/2014/main" id="{D0F71239-C0D2-4A86-B327-9B21535613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3" name="正方形/長方形 742">
          <a:extLst>
            <a:ext uri="{FF2B5EF4-FFF2-40B4-BE49-F238E27FC236}">
              <a16:creationId xmlns:a16="http://schemas.microsoft.com/office/drawing/2014/main" id="{C2DEBD74-101C-46A8-86BB-7904549BC9C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4" name="正方形/長方形 743">
          <a:extLst>
            <a:ext uri="{FF2B5EF4-FFF2-40B4-BE49-F238E27FC236}">
              <a16:creationId xmlns:a16="http://schemas.microsoft.com/office/drawing/2014/main" id="{9CABE1C0-69C5-4488-8675-7D3A5594EDC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5" name="テキスト ボックス 744">
          <a:extLst>
            <a:ext uri="{FF2B5EF4-FFF2-40B4-BE49-F238E27FC236}">
              <a16:creationId xmlns:a16="http://schemas.microsoft.com/office/drawing/2014/main" id="{A45584D6-EC32-402F-89FD-C581FEDD76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477549EA-8D15-4501-B5C2-C17A0BE17F9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47" name="テキスト ボックス 746">
          <a:extLst>
            <a:ext uri="{FF2B5EF4-FFF2-40B4-BE49-F238E27FC236}">
              <a16:creationId xmlns:a16="http://schemas.microsoft.com/office/drawing/2014/main" id="{0BB247FD-1268-4C57-B8BD-CE7859C9B2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586E33B2-B6A1-4292-8D17-72954E2E9F6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749" name="テキスト ボックス 748">
          <a:extLst>
            <a:ext uri="{FF2B5EF4-FFF2-40B4-BE49-F238E27FC236}">
              <a16:creationId xmlns:a16="http://schemas.microsoft.com/office/drawing/2014/main" id="{3E4FF228-4BEE-4719-9ED5-4FEDB246DAD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4DDF651B-CC24-4C9F-981E-4013FEFBFD5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751" name="テキスト ボックス 750">
          <a:extLst>
            <a:ext uri="{FF2B5EF4-FFF2-40B4-BE49-F238E27FC236}">
              <a16:creationId xmlns:a16="http://schemas.microsoft.com/office/drawing/2014/main" id="{4122C523-384C-4654-A18C-8B2A225907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917DDAA8-856F-489D-BBF4-D19CBA28A93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753" name="テキスト ボックス 752">
          <a:extLst>
            <a:ext uri="{FF2B5EF4-FFF2-40B4-BE49-F238E27FC236}">
              <a16:creationId xmlns:a16="http://schemas.microsoft.com/office/drawing/2014/main" id="{04ED8AAB-B298-4472-B072-CBDE841C0B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10AA6678-A890-4D50-B69D-F1EC34B6B2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755" name="テキスト ボックス 754">
          <a:extLst>
            <a:ext uri="{FF2B5EF4-FFF2-40B4-BE49-F238E27FC236}">
              <a16:creationId xmlns:a16="http://schemas.microsoft.com/office/drawing/2014/main" id="{27181841-5DB5-4DBA-812E-E355836CA51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5CC6C31F-32DB-43A1-AF4D-E4A2D00756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757" name="テキスト ボックス 756">
          <a:extLst>
            <a:ext uri="{FF2B5EF4-FFF2-40B4-BE49-F238E27FC236}">
              <a16:creationId xmlns:a16="http://schemas.microsoft.com/office/drawing/2014/main" id="{17FDCAF8-8892-4CBF-82A6-8AAB0FEC52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4B1668E3-21B6-4298-80E2-84E9153F71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759" name="テキスト ボックス 758">
          <a:extLst>
            <a:ext uri="{FF2B5EF4-FFF2-40B4-BE49-F238E27FC236}">
              <a16:creationId xmlns:a16="http://schemas.microsoft.com/office/drawing/2014/main" id="{BC072216-350D-48AB-BFEB-63510B79E03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E6E18228-183A-4F70-80DC-2F8ECCF667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761" name="【庁舎】&#10;有形固定資産減価償却率グラフ枠">
          <a:extLst>
            <a:ext uri="{FF2B5EF4-FFF2-40B4-BE49-F238E27FC236}">
              <a16:creationId xmlns:a16="http://schemas.microsoft.com/office/drawing/2014/main" id="{3D6E1935-D9FE-4CED-A42D-C1AA313C46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a:extLst>
            <a:ext uri="{FF2B5EF4-FFF2-40B4-BE49-F238E27FC236}">
              <a16:creationId xmlns:a16="http://schemas.microsoft.com/office/drawing/2014/main" id="{3A8870DF-6EDD-46F2-83F4-C86B846B1134}"/>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textlink="">
      <xdr:nvSpPr>
        <xdr:cNvPr id="763" name="【庁舎】&#10;有形固定資産減価償却率最小値テキスト">
          <a:extLst>
            <a:ext uri="{FF2B5EF4-FFF2-40B4-BE49-F238E27FC236}">
              <a16:creationId xmlns:a16="http://schemas.microsoft.com/office/drawing/2014/main" id="{66C1EAFF-9A44-412B-ACFD-4F7F51B90E12}"/>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a:extLst>
            <a:ext uri="{FF2B5EF4-FFF2-40B4-BE49-F238E27FC236}">
              <a16:creationId xmlns:a16="http://schemas.microsoft.com/office/drawing/2014/main" id="{A39C93E6-562D-44F5-AE87-C9A8CDA2C149}"/>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textlink="">
      <xdr:nvSpPr>
        <xdr:cNvPr id="765" name="【庁舎】&#10;有形固定資産減価償却率最大値テキスト">
          <a:extLst>
            <a:ext uri="{FF2B5EF4-FFF2-40B4-BE49-F238E27FC236}">
              <a16:creationId xmlns:a16="http://schemas.microsoft.com/office/drawing/2014/main" id="{CDD048F7-B054-405A-9166-092F2E81CABB}"/>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a:extLst>
            <a:ext uri="{FF2B5EF4-FFF2-40B4-BE49-F238E27FC236}">
              <a16:creationId xmlns:a16="http://schemas.microsoft.com/office/drawing/2014/main" id="{79DA3FA6-0233-4966-994A-781970D4818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textlink="">
      <xdr:nvSpPr>
        <xdr:cNvPr id="767" name="【庁舎】&#10;有形固定資産減価償却率平均値テキスト">
          <a:extLst>
            <a:ext uri="{FF2B5EF4-FFF2-40B4-BE49-F238E27FC236}">
              <a16:creationId xmlns:a16="http://schemas.microsoft.com/office/drawing/2014/main" id="{45370035-C948-46A8-AC86-F3928DCD9F03}"/>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textlink="">
      <xdr:nvSpPr>
        <xdr:cNvPr id="768" name="フローチャート: 判断 767">
          <a:extLst>
            <a:ext uri="{FF2B5EF4-FFF2-40B4-BE49-F238E27FC236}">
              <a16:creationId xmlns:a16="http://schemas.microsoft.com/office/drawing/2014/main" id="{F4F9F26A-E118-4E39-A11D-FFC2B7DF48BB}"/>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textlink="">
      <xdr:nvSpPr>
        <xdr:cNvPr id="769" name="フローチャート: 判断 768">
          <a:extLst>
            <a:ext uri="{FF2B5EF4-FFF2-40B4-BE49-F238E27FC236}">
              <a16:creationId xmlns:a16="http://schemas.microsoft.com/office/drawing/2014/main" id="{F12DAC44-40F9-4601-B03D-A1F788CB1593}"/>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textlink="">
      <xdr:nvSpPr>
        <xdr:cNvPr id="770" name="フローチャート: 判断 769">
          <a:extLst>
            <a:ext uri="{FF2B5EF4-FFF2-40B4-BE49-F238E27FC236}">
              <a16:creationId xmlns:a16="http://schemas.microsoft.com/office/drawing/2014/main" id="{E507A6E2-955D-440A-937B-246C1183F72B}"/>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textlink="">
      <xdr:nvSpPr>
        <xdr:cNvPr id="771" name="フローチャート: 判断 770">
          <a:extLst>
            <a:ext uri="{FF2B5EF4-FFF2-40B4-BE49-F238E27FC236}">
              <a16:creationId xmlns:a16="http://schemas.microsoft.com/office/drawing/2014/main" id="{EE92259B-66A0-4632-AA8C-D16EA9D3A483}"/>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textlink="">
      <xdr:nvSpPr>
        <xdr:cNvPr id="772" name="フローチャート: 判断 771">
          <a:extLst>
            <a:ext uri="{FF2B5EF4-FFF2-40B4-BE49-F238E27FC236}">
              <a16:creationId xmlns:a16="http://schemas.microsoft.com/office/drawing/2014/main" id="{7EB601A0-4DEF-4E96-BB65-A0F444B1EF6A}"/>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73" name="テキスト ボックス 772">
          <a:extLst>
            <a:ext uri="{FF2B5EF4-FFF2-40B4-BE49-F238E27FC236}">
              <a16:creationId xmlns:a16="http://schemas.microsoft.com/office/drawing/2014/main" id="{38F80F4C-F108-4161-8118-18AB7A791C4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74" name="テキスト ボックス 773">
          <a:extLst>
            <a:ext uri="{FF2B5EF4-FFF2-40B4-BE49-F238E27FC236}">
              <a16:creationId xmlns:a16="http://schemas.microsoft.com/office/drawing/2014/main" id="{C81C55B3-20C9-4C44-89E2-586B3ED566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75" name="テキスト ボックス 774">
          <a:extLst>
            <a:ext uri="{FF2B5EF4-FFF2-40B4-BE49-F238E27FC236}">
              <a16:creationId xmlns:a16="http://schemas.microsoft.com/office/drawing/2014/main" id="{63C760FA-9107-4E3C-A66A-3A14C05848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6" name="テキスト ボックス 775">
          <a:extLst>
            <a:ext uri="{FF2B5EF4-FFF2-40B4-BE49-F238E27FC236}">
              <a16:creationId xmlns:a16="http://schemas.microsoft.com/office/drawing/2014/main" id="{E21C7D57-50F6-4ACB-AD54-9D97D5C29E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7" name="テキスト ボックス 776">
          <a:extLst>
            <a:ext uri="{FF2B5EF4-FFF2-40B4-BE49-F238E27FC236}">
              <a16:creationId xmlns:a16="http://schemas.microsoft.com/office/drawing/2014/main" id="{9A14812E-B1BB-4BA1-86CD-A144109972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textlink="">
      <xdr:nvSpPr>
        <xdr:cNvPr id="778" name="楕円 777">
          <a:extLst>
            <a:ext uri="{FF2B5EF4-FFF2-40B4-BE49-F238E27FC236}">
              <a16:creationId xmlns:a16="http://schemas.microsoft.com/office/drawing/2014/main" id="{26A1B0DA-EEB4-4B62-9301-62D451A6F73D}"/>
            </a:ext>
          </a:extLst>
        </xdr:cNvPr>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textlink="">
      <xdr:nvSpPr>
        <xdr:cNvPr id="779" name="【庁舎】&#10;有形固定資産減価償却率該当値テキスト">
          <a:extLst>
            <a:ext uri="{FF2B5EF4-FFF2-40B4-BE49-F238E27FC236}">
              <a16:creationId xmlns:a16="http://schemas.microsoft.com/office/drawing/2014/main" id="{C59F5A2F-F1EA-435C-B336-F6AFC9D857CB}"/>
            </a:ext>
          </a:extLst>
        </xdr:cNvPr>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157662</xdr:rowOff>
    </xdr:from>
    <xdr:to>
      <xdr:col>81</xdr:col>
      <xdr:colOff>101600</xdr:colOff>
      <xdr:row>106</xdr:row>
      <xdr:rowOff>87812</xdr:rowOff>
    </xdr:to>
    <xdr:sp textlink="">
      <xdr:nvSpPr>
        <xdr:cNvPr id="780" name="楕円 779">
          <a:extLst>
            <a:ext uri="{FF2B5EF4-FFF2-40B4-BE49-F238E27FC236}">
              <a16:creationId xmlns:a16="http://schemas.microsoft.com/office/drawing/2014/main" id="{FB13E603-63DD-4678-8C39-A19FA79A8CC1}"/>
            </a:ext>
          </a:extLst>
        </xdr:cNvPr>
        <xdr:cNvSpPr/>
      </xdr:nvSpPr>
      <xdr:spPr>
        <a:xfrm>
          <a:off x="15430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37012</xdr:rowOff>
    </xdr:from>
    <xdr:to>
      <xdr:col>85</xdr:col>
      <xdr:colOff>127000</xdr:colOff>
      <xdr:row>106</xdr:row>
      <xdr:rowOff>66402</xdr:rowOff>
    </xdr:to>
    <xdr:cxnSp macro="">
      <xdr:nvCxnSpPr>
        <xdr:cNvPr id="781" name="直線コネクタ 780">
          <a:extLst>
            <a:ext uri="{FF2B5EF4-FFF2-40B4-BE49-F238E27FC236}">
              <a16:creationId xmlns:a16="http://schemas.microsoft.com/office/drawing/2014/main" id="{31FE517C-13FB-4DC1-B567-7BC52F709B74}"/>
            </a:ext>
          </a:extLst>
        </xdr:cNvPr>
        <xdr:cNvCxnSpPr/>
      </xdr:nvCxnSpPr>
      <xdr:spPr>
        <a:xfrm>
          <a:off x="15481300" y="182107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125005</xdr:rowOff>
    </xdr:from>
    <xdr:to>
      <xdr:col>76</xdr:col>
      <xdr:colOff>165100</xdr:colOff>
      <xdr:row>106</xdr:row>
      <xdr:rowOff>55155</xdr:rowOff>
    </xdr:to>
    <xdr:sp textlink="">
      <xdr:nvSpPr>
        <xdr:cNvPr id="782" name="楕円 781">
          <a:extLst>
            <a:ext uri="{FF2B5EF4-FFF2-40B4-BE49-F238E27FC236}">
              <a16:creationId xmlns:a16="http://schemas.microsoft.com/office/drawing/2014/main" id="{EB4CF598-41DC-4C63-8CB1-C2968C7D6ABD}"/>
            </a:ext>
          </a:extLst>
        </xdr:cNvPr>
        <xdr:cNvSpPr/>
      </xdr:nvSpPr>
      <xdr:spPr>
        <a:xfrm>
          <a:off x="1454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37012</xdr:rowOff>
    </xdr:to>
    <xdr:cxnSp macro="">
      <xdr:nvCxnSpPr>
        <xdr:cNvPr id="783" name="直線コネクタ 782">
          <a:extLst>
            <a:ext uri="{FF2B5EF4-FFF2-40B4-BE49-F238E27FC236}">
              <a16:creationId xmlns:a16="http://schemas.microsoft.com/office/drawing/2014/main" id="{AABF22DF-F2B2-45C2-A6DC-4C3EF6AD7290}"/>
            </a:ext>
          </a:extLst>
        </xdr:cNvPr>
        <xdr:cNvCxnSpPr/>
      </xdr:nvCxnSpPr>
      <xdr:spPr>
        <a:xfrm>
          <a:off x="14592300" y="181780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138068</xdr:rowOff>
    </xdr:from>
    <xdr:to>
      <xdr:col>72</xdr:col>
      <xdr:colOff>38100</xdr:colOff>
      <xdr:row>106</xdr:row>
      <xdr:rowOff>68218</xdr:rowOff>
    </xdr:to>
    <xdr:sp textlink="">
      <xdr:nvSpPr>
        <xdr:cNvPr id="784" name="楕円 783">
          <a:extLst>
            <a:ext uri="{FF2B5EF4-FFF2-40B4-BE49-F238E27FC236}">
              <a16:creationId xmlns:a16="http://schemas.microsoft.com/office/drawing/2014/main" id="{6DBA7655-CDEF-40DD-928A-034B6FBE68E6}"/>
            </a:ext>
          </a:extLst>
        </xdr:cNvPr>
        <xdr:cNvSpPr/>
      </xdr:nvSpPr>
      <xdr:spPr>
        <a:xfrm>
          <a:off x="1365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4355</xdr:rowOff>
    </xdr:from>
    <xdr:to>
      <xdr:col>76</xdr:col>
      <xdr:colOff>114300</xdr:colOff>
      <xdr:row>106</xdr:row>
      <xdr:rowOff>17418</xdr:rowOff>
    </xdr:to>
    <xdr:cxnSp macro="">
      <xdr:nvCxnSpPr>
        <xdr:cNvPr id="785" name="直線コネクタ 784">
          <a:extLst>
            <a:ext uri="{FF2B5EF4-FFF2-40B4-BE49-F238E27FC236}">
              <a16:creationId xmlns:a16="http://schemas.microsoft.com/office/drawing/2014/main" id="{77D6AE8B-21A7-4AAC-A814-28CA712EF0FF}"/>
            </a:ext>
          </a:extLst>
        </xdr:cNvPr>
        <xdr:cNvCxnSpPr/>
      </xdr:nvCxnSpPr>
      <xdr:spPr>
        <a:xfrm flipV="1">
          <a:off x="13703300" y="181780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textlink="">
      <xdr:nvSpPr>
        <xdr:cNvPr id="786" name="楕円 785">
          <a:extLst>
            <a:ext uri="{FF2B5EF4-FFF2-40B4-BE49-F238E27FC236}">
              <a16:creationId xmlns:a16="http://schemas.microsoft.com/office/drawing/2014/main" id="{C0846555-B5E9-494E-A93D-2440234221E5}"/>
            </a:ext>
          </a:extLst>
        </xdr:cNvPr>
        <xdr:cNvSpPr/>
      </xdr:nvSpPr>
      <xdr:spPr>
        <a:xfrm>
          <a:off x="1276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167639</xdr:rowOff>
    </xdr:from>
    <xdr:to>
      <xdr:col>71</xdr:col>
      <xdr:colOff>177800</xdr:colOff>
      <xdr:row>106</xdr:row>
      <xdr:rowOff>17418</xdr:rowOff>
    </xdr:to>
    <xdr:cxnSp macro="">
      <xdr:nvCxnSpPr>
        <xdr:cNvPr id="787" name="直線コネクタ 786">
          <a:extLst>
            <a:ext uri="{FF2B5EF4-FFF2-40B4-BE49-F238E27FC236}">
              <a16:creationId xmlns:a16="http://schemas.microsoft.com/office/drawing/2014/main" id="{724A0E94-4464-42E8-A718-4714E0F1BC5B}"/>
            </a:ext>
          </a:extLst>
        </xdr:cNvPr>
        <xdr:cNvCxnSpPr/>
      </xdr:nvCxnSpPr>
      <xdr:spPr>
        <a:xfrm>
          <a:off x="12814300" y="181698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textlink="">
      <xdr:nvSpPr>
        <xdr:cNvPr id="788" name="n_1aveValue【庁舎】&#10;有形固定資産減価償却率">
          <a:extLst>
            <a:ext uri="{FF2B5EF4-FFF2-40B4-BE49-F238E27FC236}">
              <a16:creationId xmlns:a16="http://schemas.microsoft.com/office/drawing/2014/main" id="{1A066FC6-74F7-4E8C-B303-7BF52162E008}"/>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textlink="">
      <xdr:nvSpPr>
        <xdr:cNvPr id="789" name="n_2aveValue【庁舎】&#10;有形固定資産減価償却率">
          <a:extLst>
            <a:ext uri="{FF2B5EF4-FFF2-40B4-BE49-F238E27FC236}">
              <a16:creationId xmlns:a16="http://schemas.microsoft.com/office/drawing/2014/main" id="{E0B25BB6-4B03-404C-B72E-033DD89F86AE}"/>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textlink="">
      <xdr:nvSpPr>
        <xdr:cNvPr id="790" name="n_3aveValue【庁舎】&#10;有形固定資産減価償却率">
          <a:extLst>
            <a:ext uri="{FF2B5EF4-FFF2-40B4-BE49-F238E27FC236}">
              <a16:creationId xmlns:a16="http://schemas.microsoft.com/office/drawing/2014/main" id="{5AA25E95-5673-4536-89F2-DBA78A8318D6}"/>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textlink="">
      <xdr:nvSpPr>
        <xdr:cNvPr id="791" name="n_4aveValue【庁舎】&#10;有形固定資産減価償却率">
          <a:extLst>
            <a:ext uri="{FF2B5EF4-FFF2-40B4-BE49-F238E27FC236}">
              <a16:creationId xmlns:a16="http://schemas.microsoft.com/office/drawing/2014/main" id="{A272C53A-27DB-492C-972D-A9F1E79FA27D}"/>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78939</xdr:rowOff>
    </xdr:from>
    <xdr:ext cx="405111" cy="259045"/>
    <xdr:sp textlink="">
      <xdr:nvSpPr>
        <xdr:cNvPr id="792" name="n_1mainValue【庁舎】&#10;有形固定資産減価償却率">
          <a:extLst>
            <a:ext uri="{FF2B5EF4-FFF2-40B4-BE49-F238E27FC236}">
              <a16:creationId xmlns:a16="http://schemas.microsoft.com/office/drawing/2014/main" id="{B6F7A1A4-E4D3-41A0-950D-26DCB528B329}"/>
            </a:ext>
          </a:extLst>
        </xdr:cNvPr>
        <xdr:cNvSpPr txBox="1"/>
      </xdr:nvSpPr>
      <xdr:spPr>
        <a:xfrm>
          <a:off x="152660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textlink="">
      <xdr:nvSpPr>
        <xdr:cNvPr id="793" name="n_2mainValue【庁舎】&#10;有形固定資産減価償却率">
          <a:extLst>
            <a:ext uri="{FF2B5EF4-FFF2-40B4-BE49-F238E27FC236}">
              <a16:creationId xmlns:a16="http://schemas.microsoft.com/office/drawing/2014/main" id="{38917418-9D7E-4DF1-882E-6BA57F361A03}"/>
            </a:ext>
          </a:extLst>
        </xdr:cNvPr>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59345</xdr:rowOff>
    </xdr:from>
    <xdr:ext cx="405111" cy="259045"/>
    <xdr:sp textlink="">
      <xdr:nvSpPr>
        <xdr:cNvPr id="794" name="n_3mainValue【庁舎】&#10;有形固定資産減価償却率">
          <a:extLst>
            <a:ext uri="{FF2B5EF4-FFF2-40B4-BE49-F238E27FC236}">
              <a16:creationId xmlns:a16="http://schemas.microsoft.com/office/drawing/2014/main" id="{C712C78E-C760-465F-895D-DDD2465C0376}"/>
            </a:ext>
          </a:extLst>
        </xdr:cNvPr>
        <xdr:cNvSpPr txBox="1"/>
      </xdr:nvSpPr>
      <xdr:spPr>
        <a:xfrm>
          <a:off x="13500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textlink="">
      <xdr:nvSpPr>
        <xdr:cNvPr id="795" name="n_4mainValue【庁舎】&#10;有形固定資産減価償却率">
          <a:extLst>
            <a:ext uri="{FF2B5EF4-FFF2-40B4-BE49-F238E27FC236}">
              <a16:creationId xmlns:a16="http://schemas.microsoft.com/office/drawing/2014/main" id="{F932C3CE-50CC-4595-988D-D793DC5D9AB6}"/>
            </a:ext>
          </a:extLst>
        </xdr:cNvPr>
        <xdr:cNvSpPr txBox="1"/>
      </xdr:nvSpPr>
      <xdr:spPr>
        <a:xfrm>
          <a:off x="12611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6" name="正方形/長方形 795">
          <a:extLst>
            <a:ext uri="{FF2B5EF4-FFF2-40B4-BE49-F238E27FC236}">
              <a16:creationId xmlns:a16="http://schemas.microsoft.com/office/drawing/2014/main" id="{AA433E9D-D05D-4EF5-A3F0-A897897721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7" name="正方形/長方形 796">
          <a:extLst>
            <a:ext uri="{FF2B5EF4-FFF2-40B4-BE49-F238E27FC236}">
              <a16:creationId xmlns:a16="http://schemas.microsoft.com/office/drawing/2014/main" id="{8E05120E-BC8D-4D2E-83D3-F6DC9F32A8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98" name="正方形/長方形 797">
          <a:extLst>
            <a:ext uri="{FF2B5EF4-FFF2-40B4-BE49-F238E27FC236}">
              <a16:creationId xmlns:a16="http://schemas.microsoft.com/office/drawing/2014/main" id="{3F38EB29-0E3F-48FF-9337-BA370B1DA6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99" name="正方形/長方形 798">
          <a:extLst>
            <a:ext uri="{FF2B5EF4-FFF2-40B4-BE49-F238E27FC236}">
              <a16:creationId xmlns:a16="http://schemas.microsoft.com/office/drawing/2014/main" id="{2A55D73B-80EF-4748-B56B-C638C61CD6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00" name="正方形/長方形 799">
          <a:extLst>
            <a:ext uri="{FF2B5EF4-FFF2-40B4-BE49-F238E27FC236}">
              <a16:creationId xmlns:a16="http://schemas.microsoft.com/office/drawing/2014/main" id="{E3F9F74F-F236-4715-BBE9-86246144A7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01" name="正方形/長方形 800">
          <a:extLst>
            <a:ext uri="{FF2B5EF4-FFF2-40B4-BE49-F238E27FC236}">
              <a16:creationId xmlns:a16="http://schemas.microsoft.com/office/drawing/2014/main" id="{1B9DC1C8-7008-4168-A19B-16F1B628CF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02" name="正方形/長方形 801">
          <a:extLst>
            <a:ext uri="{FF2B5EF4-FFF2-40B4-BE49-F238E27FC236}">
              <a16:creationId xmlns:a16="http://schemas.microsoft.com/office/drawing/2014/main" id="{58A0130A-EBB4-4712-A723-430992BE37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03" name="正方形/長方形 802">
          <a:extLst>
            <a:ext uri="{FF2B5EF4-FFF2-40B4-BE49-F238E27FC236}">
              <a16:creationId xmlns:a16="http://schemas.microsoft.com/office/drawing/2014/main" id="{76E37573-C9DD-41D8-A608-8AE9991162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04" name="テキスト ボックス 803">
          <a:extLst>
            <a:ext uri="{FF2B5EF4-FFF2-40B4-BE49-F238E27FC236}">
              <a16:creationId xmlns:a16="http://schemas.microsoft.com/office/drawing/2014/main" id="{8DC6D129-79AE-4120-AA4C-D7315ECA13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4BB837B-3D20-4DB9-A252-5B39EC272C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41BDF38E-9365-4643-8255-8F71E23B5A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807" name="テキスト ボックス 806">
          <a:extLst>
            <a:ext uri="{FF2B5EF4-FFF2-40B4-BE49-F238E27FC236}">
              <a16:creationId xmlns:a16="http://schemas.microsoft.com/office/drawing/2014/main" id="{15551274-F88F-4EA5-9268-E0D91169E5E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60ED58BF-D050-4D29-954D-8E467F9A7B5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809" name="テキスト ボックス 808">
          <a:extLst>
            <a:ext uri="{FF2B5EF4-FFF2-40B4-BE49-F238E27FC236}">
              <a16:creationId xmlns:a16="http://schemas.microsoft.com/office/drawing/2014/main" id="{5F71EE79-D31E-4839-8736-E1EC7039C5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A4FA5923-5ACD-466D-B3C3-D94DD05822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811" name="テキスト ボックス 810">
          <a:extLst>
            <a:ext uri="{FF2B5EF4-FFF2-40B4-BE49-F238E27FC236}">
              <a16:creationId xmlns:a16="http://schemas.microsoft.com/office/drawing/2014/main" id="{0D444EA6-7F43-4109-AD47-A2C0C99760F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8D0E82DF-DF46-4215-BB7B-21088F493BB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813" name="テキスト ボックス 812">
          <a:extLst>
            <a:ext uri="{FF2B5EF4-FFF2-40B4-BE49-F238E27FC236}">
              <a16:creationId xmlns:a16="http://schemas.microsoft.com/office/drawing/2014/main" id="{4E088570-944A-4F9C-B39A-1F9C33A404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DD8E5669-9959-41EB-B8FD-BB4435F456B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815" name="テキスト ボックス 814">
          <a:extLst>
            <a:ext uri="{FF2B5EF4-FFF2-40B4-BE49-F238E27FC236}">
              <a16:creationId xmlns:a16="http://schemas.microsoft.com/office/drawing/2014/main" id="{F1AC3A16-26E1-4B40-AF7E-1808F67BDE4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6EB71EC7-DB96-4BAB-882D-08749738B68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817" name="テキスト ボックス 816">
          <a:extLst>
            <a:ext uri="{FF2B5EF4-FFF2-40B4-BE49-F238E27FC236}">
              <a16:creationId xmlns:a16="http://schemas.microsoft.com/office/drawing/2014/main" id="{72406D94-3958-44BA-9647-151E2A9B384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2386F638-7024-42AC-AB16-020202391B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19" name="テキスト ボックス 818">
          <a:extLst>
            <a:ext uri="{FF2B5EF4-FFF2-40B4-BE49-F238E27FC236}">
              <a16:creationId xmlns:a16="http://schemas.microsoft.com/office/drawing/2014/main" id="{A033742F-E6D4-4651-AAEF-07E4DE652E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20" name="【庁舎】&#10;一人当たり面積グラフ枠">
          <a:extLst>
            <a:ext uri="{FF2B5EF4-FFF2-40B4-BE49-F238E27FC236}">
              <a16:creationId xmlns:a16="http://schemas.microsoft.com/office/drawing/2014/main" id="{54211C20-3361-40B3-A9FB-09479737AA0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a:extLst>
            <a:ext uri="{FF2B5EF4-FFF2-40B4-BE49-F238E27FC236}">
              <a16:creationId xmlns:a16="http://schemas.microsoft.com/office/drawing/2014/main" id="{42B1A860-471B-4729-8C6C-DA8B3293F839}"/>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textlink="">
      <xdr:nvSpPr>
        <xdr:cNvPr id="822" name="【庁舎】&#10;一人当たり面積最小値テキスト">
          <a:extLst>
            <a:ext uri="{FF2B5EF4-FFF2-40B4-BE49-F238E27FC236}">
              <a16:creationId xmlns:a16="http://schemas.microsoft.com/office/drawing/2014/main" id="{B03D78F7-69E3-4B9D-828A-C8F0771F43A9}"/>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a:extLst>
            <a:ext uri="{FF2B5EF4-FFF2-40B4-BE49-F238E27FC236}">
              <a16:creationId xmlns:a16="http://schemas.microsoft.com/office/drawing/2014/main" id="{F7AA144E-4DCF-4B39-B06D-D6E14EF574A9}"/>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textlink="">
      <xdr:nvSpPr>
        <xdr:cNvPr id="824" name="【庁舎】&#10;一人当たり面積最大値テキスト">
          <a:extLst>
            <a:ext uri="{FF2B5EF4-FFF2-40B4-BE49-F238E27FC236}">
              <a16:creationId xmlns:a16="http://schemas.microsoft.com/office/drawing/2014/main" id="{B2611965-2760-4C9C-9AAC-FE75E08A0F01}"/>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a:extLst>
            <a:ext uri="{FF2B5EF4-FFF2-40B4-BE49-F238E27FC236}">
              <a16:creationId xmlns:a16="http://schemas.microsoft.com/office/drawing/2014/main" id="{6576DACA-2881-4828-8091-C77110AE000A}"/>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textlink="">
      <xdr:nvSpPr>
        <xdr:cNvPr id="826" name="【庁舎】&#10;一人当たり面積平均値テキスト">
          <a:extLst>
            <a:ext uri="{FF2B5EF4-FFF2-40B4-BE49-F238E27FC236}">
              <a16:creationId xmlns:a16="http://schemas.microsoft.com/office/drawing/2014/main" id="{3E42CFB1-692E-4E6A-92C8-AB210CE32877}"/>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textlink="">
      <xdr:nvSpPr>
        <xdr:cNvPr id="827" name="フローチャート: 判断 826">
          <a:extLst>
            <a:ext uri="{FF2B5EF4-FFF2-40B4-BE49-F238E27FC236}">
              <a16:creationId xmlns:a16="http://schemas.microsoft.com/office/drawing/2014/main" id="{9A03EB82-5202-4F3C-B856-A737B13D0ABF}"/>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textlink="">
      <xdr:nvSpPr>
        <xdr:cNvPr id="828" name="フローチャート: 判断 827">
          <a:extLst>
            <a:ext uri="{FF2B5EF4-FFF2-40B4-BE49-F238E27FC236}">
              <a16:creationId xmlns:a16="http://schemas.microsoft.com/office/drawing/2014/main" id="{0A310C37-7C61-4E22-95B9-BF950DDDCE31}"/>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textlink="">
      <xdr:nvSpPr>
        <xdr:cNvPr id="829" name="フローチャート: 判断 828">
          <a:extLst>
            <a:ext uri="{FF2B5EF4-FFF2-40B4-BE49-F238E27FC236}">
              <a16:creationId xmlns:a16="http://schemas.microsoft.com/office/drawing/2014/main" id="{C790E7E4-7369-455F-99E0-34EFFFD5FD35}"/>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textlink="">
      <xdr:nvSpPr>
        <xdr:cNvPr id="830" name="フローチャート: 判断 829">
          <a:extLst>
            <a:ext uri="{FF2B5EF4-FFF2-40B4-BE49-F238E27FC236}">
              <a16:creationId xmlns:a16="http://schemas.microsoft.com/office/drawing/2014/main" id="{4DA47DE1-BDC5-4517-94A0-DCDBF96FE24F}"/>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textlink="">
      <xdr:nvSpPr>
        <xdr:cNvPr id="831" name="フローチャート: 判断 830">
          <a:extLst>
            <a:ext uri="{FF2B5EF4-FFF2-40B4-BE49-F238E27FC236}">
              <a16:creationId xmlns:a16="http://schemas.microsoft.com/office/drawing/2014/main" id="{2F62FB38-4D2F-4FFD-92BD-B7CA55584EC1}"/>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32" name="テキスト ボックス 831">
          <a:extLst>
            <a:ext uri="{FF2B5EF4-FFF2-40B4-BE49-F238E27FC236}">
              <a16:creationId xmlns:a16="http://schemas.microsoft.com/office/drawing/2014/main" id="{7B69CA60-BA0F-4759-8DB8-BF777D2903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33" name="テキスト ボックス 832">
          <a:extLst>
            <a:ext uri="{FF2B5EF4-FFF2-40B4-BE49-F238E27FC236}">
              <a16:creationId xmlns:a16="http://schemas.microsoft.com/office/drawing/2014/main" id="{442B2AB0-D97D-4F7D-9BC9-B3425025CA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34" name="テキスト ボックス 833">
          <a:extLst>
            <a:ext uri="{FF2B5EF4-FFF2-40B4-BE49-F238E27FC236}">
              <a16:creationId xmlns:a16="http://schemas.microsoft.com/office/drawing/2014/main" id="{B6994313-7C54-4A4F-B275-0E31D083A4D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35" name="テキスト ボックス 834">
          <a:extLst>
            <a:ext uri="{FF2B5EF4-FFF2-40B4-BE49-F238E27FC236}">
              <a16:creationId xmlns:a16="http://schemas.microsoft.com/office/drawing/2014/main" id="{EBB484AD-1273-4C01-B80C-D73B7C1707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36" name="テキスト ボックス 835">
          <a:extLst>
            <a:ext uri="{FF2B5EF4-FFF2-40B4-BE49-F238E27FC236}">
              <a16:creationId xmlns:a16="http://schemas.microsoft.com/office/drawing/2014/main" id="{E1A93D06-C3AD-4535-A576-9D55949CCB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textlink="">
      <xdr:nvSpPr>
        <xdr:cNvPr id="837" name="楕円 836">
          <a:extLst>
            <a:ext uri="{FF2B5EF4-FFF2-40B4-BE49-F238E27FC236}">
              <a16:creationId xmlns:a16="http://schemas.microsoft.com/office/drawing/2014/main" id="{A1E43400-E766-4A96-8488-4B4408DBA2CB}"/>
            </a:ext>
          </a:extLst>
        </xdr:cNvPr>
        <xdr:cNvSpPr/>
      </xdr:nvSpPr>
      <xdr:spPr>
        <a:xfrm>
          <a:off x="22110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136089</xdr:rowOff>
    </xdr:from>
    <xdr:ext cx="469744" cy="259045"/>
    <xdr:sp textlink="">
      <xdr:nvSpPr>
        <xdr:cNvPr id="838" name="【庁舎】&#10;一人当たり面積該当値テキスト">
          <a:extLst>
            <a:ext uri="{FF2B5EF4-FFF2-40B4-BE49-F238E27FC236}">
              <a16:creationId xmlns:a16="http://schemas.microsoft.com/office/drawing/2014/main" id="{1E7AA20F-8F87-4A8D-95A5-FA9F00B1D38B}"/>
            </a:ext>
          </a:extLst>
        </xdr:cNvPr>
        <xdr:cNvSpPr txBox="1"/>
      </xdr:nvSpPr>
      <xdr:spPr>
        <a:xfrm>
          <a:off x="22199600"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textlink="">
      <xdr:nvSpPr>
        <xdr:cNvPr id="839" name="楕円 838">
          <a:extLst>
            <a:ext uri="{FF2B5EF4-FFF2-40B4-BE49-F238E27FC236}">
              <a16:creationId xmlns:a16="http://schemas.microsoft.com/office/drawing/2014/main" id="{91200E1F-0161-4B4C-9765-AC5ABE793ADD}"/>
            </a:ext>
          </a:extLst>
        </xdr:cNvPr>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72934</xdr:rowOff>
    </xdr:to>
    <xdr:cxnSp macro="">
      <xdr:nvCxnSpPr>
        <xdr:cNvPr id="840" name="直線コネクタ 839">
          <a:extLst>
            <a:ext uri="{FF2B5EF4-FFF2-40B4-BE49-F238E27FC236}">
              <a16:creationId xmlns:a16="http://schemas.microsoft.com/office/drawing/2014/main" id="{0F70D97B-D4E0-4F7B-842F-6E8C075C7317}"/>
            </a:ext>
          </a:extLst>
        </xdr:cNvPr>
        <xdr:cNvCxnSpPr/>
      </xdr:nvCxnSpPr>
      <xdr:spPr>
        <a:xfrm flipV="1">
          <a:off x="21323300" y="1821071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textlink="">
      <xdr:nvSpPr>
        <xdr:cNvPr id="841" name="楕円 840">
          <a:extLst>
            <a:ext uri="{FF2B5EF4-FFF2-40B4-BE49-F238E27FC236}">
              <a16:creationId xmlns:a16="http://schemas.microsoft.com/office/drawing/2014/main" id="{393798D0-15B6-4413-9EA0-86B6A4E3A830}"/>
            </a:ext>
          </a:extLst>
        </xdr:cNvPr>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106</xdr:row>
      <xdr:rowOff>76200</xdr:rowOff>
    </xdr:to>
    <xdr:cxnSp macro="">
      <xdr:nvCxnSpPr>
        <xdr:cNvPr id="842" name="直線コネクタ 841">
          <a:extLst>
            <a:ext uri="{FF2B5EF4-FFF2-40B4-BE49-F238E27FC236}">
              <a16:creationId xmlns:a16="http://schemas.microsoft.com/office/drawing/2014/main" id="{A128B3E5-46F9-47AE-B8A2-C96D428A3347}"/>
            </a:ext>
          </a:extLst>
        </xdr:cNvPr>
        <xdr:cNvCxnSpPr/>
      </xdr:nvCxnSpPr>
      <xdr:spPr>
        <a:xfrm flipV="1">
          <a:off x="20434300" y="182466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textlink="">
      <xdr:nvSpPr>
        <xdr:cNvPr id="843" name="楕円 842">
          <a:extLst>
            <a:ext uri="{FF2B5EF4-FFF2-40B4-BE49-F238E27FC236}">
              <a16:creationId xmlns:a16="http://schemas.microsoft.com/office/drawing/2014/main" id="{E4D27663-D86F-439F-A557-B5C14D141D06}"/>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76200</xdr:rowOff>
    </xdr:to>
    <xdr:cxnSp macro="">
      <xdr:nvCxnSpPr>
        <xdr:cNvPr id="844" name="直線コネクタ 843">
          <a:extLst>
            <a:ext uri="{FF2B5EF4-FFF2-40B4-BE49-F238E27FC236}">
              <a16:creationId xmlns:a16="http://schemas.microsoft.com/office/drawing/2014/main" id="{C8277EF4-CA5F-46BC-9B8C-88A8E6619763}"/>
            </a:ext>
          </a:extLst>
        </xdr:cNvPr>
        <xdr:cNvCxnSpPr/>
      </xdr:nvCxnSpPr>
      <xdr:spPr>
        <a:xfrm>
          <a:off x="19545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28666</xdr:rowOff>
    </xdr:from>
    <xdr:to>
      <xdr:col>98</xdr:col>
      <xdr:colOff>38100</xdr:colOff>
      <xdr:row>106</xdr:row>
      <xdr:rowOff>130266</xdr:rowOff>
    </xdr:to>
    <xdr:sp textlink="">
      <xdr:nvSpPr>
        <xdr:cNvPr id="845" name="楕円 844">
          <a:extLst>
            <a:ext uri="{FF2B5EF4-FFF2-40B4-BE49-F238E27FC236}">
              <a16:creationId xmlns:a16="http://schemas.microsoft.com/office/drawing/2014/main" id="{79FC1DBF-1212-4893-B603-7A0C99133CF9}"/>
            </a:ext>
          </a:extLst>
        </xdr:cNvPr>
        <xdr:cNvSpPr/>
      </xdr:nvSpPr>
      <xdr:spPr>
        <a:xfrm>
          <a:off x="18605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79466</xdr:rowOff>
    </xdr:to>
    <xdr:cxnSp macro="">
      <xdr:nvCxnSpPr>
        <xdr:cNvPr id="846" name="直線コネクタ 845">
          <a:extLst>
            <a:ext uri="{FF2B5EF4-FFF2-40B4-BE49-F238E27FC236}">
              <a16:creationId xmlns:a16="http://schemas.microsoft.com/office/drawing/2014/main" id="{DBC87DA1-F606-49DF-9A9F-9C608276A268}"/>
            </a:ext>
          </a:extLst>
        </xdr:cNvPr>
        <xdr:cNvCxnSpPr/>
      </xdr:nvCxnSpPr>
      <xdr:spPr>
        <a:xfrm flipV="1">
          <a:off x="18656300" y="182499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textlink="">
      <xdr:nvSpPr>
        <xdr:cNvPr id="847" name="n_1aveValue【庁舎】&#10;一人当たり面積">
          <a:extLst>
            <a:ext uri="{FF2B5EF4-FFF2-40B4-BE49-F238E27FC236}">
              <a16:creationId xmlns:a16="http://schemas.microsoft.com/office/drawing/2014/main" id="{890976CF-3804-49CB-BDBF-AB82582E6BB8}"/>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textlink="">
      <xdr:nvSpPr>
        <xdr:cNvPr id="848" name="n_2aveValue【庁舎】&#10;一人当たり面積">
          <a:extLst>
            <a:ext uri="{FF2B5EF4-FFF2-40B4-BE49-F238E27FC236}">
              <a16:creationId xmlns:a16="http://schemas.microsoft.com/office/drawing/2014/main" id="{F7B4BFB5-AA97-46AF-BC83-37CD48EADE2E}"/>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textlink="">
      <xdr:nvSpPr>
        <xdr:cNvPr id="849" name="n_3aveValue【庁舎】&#10;一人当たり面積">
          <a:extLst>
            <a:ext uri="{FF2B5EF4-FFF2-40B4-BE49-F238E27FC236}">
              <a16:creationId xmlns:a16="http://schemas.microsoft.com/office/drawing/2014/main" id="{E7749B26-83BE-4F03-B107-348117991E31}"/>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textlink="">
      <xdr:nvSpPr>
        <xdr:cNvPr id="850" name="n_4aveValue【庁舎】&#10;一人当たり面積">
          <a:extLst>
            <a:ext uri="{FF2B5EF4-FFF2-40B4-BE49-F238E27FC236}">
              <a16:creationId xmlns:a16="http://schemas.microsoft.com/office/drawing/2014/main" id="{C9E575B7-C3E7-47EA-8CAA-E79826DBFF21}"/>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114861</xdr:rowOff>
    </xdr:from>
    <xdr:ext cx="469744" cy="259045"/>
    <xdr:sp textlink="">
      <xdr:nvSpPr>
        <xdr:cNvPr id="851" name="n_1mainValue【庁舎】&#10;一人当たり面積">
          <a:extLst>
            <a:ext uri="{FF2B5EF4-FFF2-40B4-BE49-F238E27FC236}">
              <a16:creationId xmlns:a16="http://schemas.microsoft.com/office/drawing/2014/main" id="{7141DA82-9315-4BA1-82A7-A4F92900271D}"/>
            </a:ext>
          </a:extLst>
        </xdr:cNvPr>
        <xdr:cNvSpPr txBox="1"/>
      </xdr:nvSpPr>
      <xdr:spPr>
        <a:xfrm>
          <a:off x="210757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textlink="">
      <xdr:nvSpPr>
        <xdr:cNvPr id="852" name="n_2mainValue【庁舎】&#10;一人当たり面積">
          <a:extLst>
            <a:ext uri="{FF2B5EF4-FFF2-40B4-BE49-F238E27FC236}">
              <a16:creationId xmlns:a16="http://schemas.microsoft.com/office/drawing/2014/main" id="{0F2BA14A-A447-4EE4-B3BB-8801F8E0EB63}"/>
            </a:ext>
          </a:extLst>
        </xdr:cNvPr>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textlink="">
      <xdr:nvSpPr>
        <xdr:cNvPr id="853" name="n_3mainValue【庁舎】&#10;一人当たり面積">
          <a:extLst>
            <a:ext uri="{FF2B5EF4-FFF2-40B4-BE49-F238E27FC236}">
              <a16:creationId xmlns:a16="http://schemas.microsoft.com/office/drawing/2014/main" id="{6FF0B40A-AC37-4263-A0D5-E2D862916216}"/>
            </a:ext>
          </a:extLst>
        </xdr:cNvPr>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121393</xdr:rowOff>
    </xdr:from>
    <xdr:ext cx="469744" cy="259045"/>
    <xdr:sp textlink="">
      <xdr:nvSpPr>
        <xdr:cNvPr id="854" name="n_4mainValue【庁舎】&#10;一人当たり面積">
          <a:extLst>
            <a:ext uri="{FF2B5EF4-FFF2-40B4-BE49-F238E27FC236}">
              <a16:creationId xmlns:a16="http://schemas.microsoft.com/office/drawing/2014/main" id="{88625981-1D70-4487-AA67-68E2F6818195}"/>
            </a:ext>
          </a:extLst>
        </xdr:cNvPr>
        <xdr:cNvSpPr txBox="1"/>
      </xdr:nvSpPr>
      <xdr:spPr>
        <a:xfrm>
          <a:off x="18421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55" name="正方形/長方形 854">
          <a:extLst>
            <a:ext uri="{FF2B5EF4-FFF2-40B4-BE49-F238E27FC236}">
              <a16:creationId xmlns:a16="http://schemas.microsoft.com/office/drawing/2014/main" id="{8295C037-2AC2-470B-AD9D-C2830D609C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56" name="正方形/長方形 855">
          <a:extLst>
            <a:ext uri="{FF2B5EF4-FFF2-40B4-BE49-F238E27FC236}">
              <a16:creationId xmlns:a16="http://schemas.microsoft.com/office/drawing/2014/main" id="{A1EBA4DF-6491-4D57-8D41-F836963FF2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57" name="テキスト ボックス 856">
          <a:extLst>
            <a:ext uri="{FF2B5EF4-FFF2-40B4-BE49-F238E27FC236}">
              <a16:creationId xmlns:a16="http://schemas.microsoft.com/office/drawing/2014/main" id="{6F5E7A1E-19AE-43E6-8B6F-3F48C653DC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　令和</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5</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年度の各施設における有形固定資産減価償却率は、類似団体内平均値と比べ概ね高い傾向にあり、</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1</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人当たりの面積は少ない傾向にある。</a:t>
          </a:r>
          <a:endParaRPr lang="ja-JP" altLang="ja-JP" sz="16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令和</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5</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年度においては、令和</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4</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年度</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から</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引き続きミリカローデン那珂川のリニューアル工事を実施したため、「図書館」の有形固定資産減価償却率は</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前年度から</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6.3</a:t>
          </a:r>
          <a:r>
            <a:rPr kumimoji="1" lang="ja-JP" altLang="en-US" sz="1200">
              <a:solidFill>
                <a:schemeClr val="dk1"/>
              </a:solidFill>
              <a:effectLst/>
              <a:latin typeface="BIZ UDP明朝 Medium" panose="02020500000000000000" pitchFamily="18" charset="-128"/>
              <a:ea typeface="BIZ UDP明朝 Medium" panose="02020500000000000000" pitchFamily="18" charset="-128"/>
              <a:cs typeface="+mn-cs"/>
            </a:rPr>
            <a:t>ポイント減少し、福岡県平均を下回ることとなり、</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改善を図ることができた。</a:t>
          </a:r>
          <a:endParaRPr lang="ja-JP" altLang="ja-JP" sz="1600">
            <a:effectLst/>
            <a:latin typeface="BIZ UDP明朝 Medium" panose="02020500000000000000" pitchFamily="18" charset="-128"/>
            <a:ea typeface="BIZ UDP明朝 Medium" panose="02020500000000000000" pitchFamily="18" charset="-128"/>
          </a:endParaRPr>
        </a:p>
        <a:p>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しかし、「保健センター・保健所」及び「消防施設」「庁舎」については、有形固定資産減価償却率が類似団体と比較し、</a:t>
          </a:r>
          <a:r>
            <a:rPr kumimoji="1" lang="en-US" altLang="ja-JP" sz="1200">
              <a:solidFill>
                <a:schemeClr val="dk1"/>
              </a:solidFill>
              <a:effectLst/>
              <a:latin typeface="BIZ UDP明朝 Medium" panose="02020500000000000000" pitchFamily="18" charset="-128"/>
              <a:ea typeface="BIZ UDP明朝 Medium" panose="02020500000000000000" pitchFamily="18" charset="-128"/>
              <a:cs typeface="+mn-cs"/>
            </a:rPr>
            <a:t>10</a:t>
          </a:r>
          <a:r>
            <a:rPr kumimoji="1" lang="ja-JP" altLang="ja-JP" sz="1200">
              <a:solidFill>
                <a:schemeClr val="dk1"/>
              </a:solidFill>
              <a:effectLst/>
              <a:latin typeface="BIZ UDP明朝 Medium" panose="02020500000000000000" pitchFamily="18" charset="-128"/>
              <a:ea typeface="BIZ UDP明朝 Medium" panose="02020500000000000000" pitchFamily="18" charset="-128"/>
              <a:cs typeface="+mn-cs"/>
            </a:rPr>
            <a:t>ポイント以上も高い状況にあるため、今後の財政状況をふまえ、施設の適切な維持管理を行っていく必要がある。</a:t>
          </a:r>
          <a:endParaRPr lang="ja-JP" altLang="ja-JP" sz="1600">
            <a:effectLst/>
            <a:latin typeface="BIZ UDP明朝 Medium" panose="02020500000000000000" pitchFamily="18" charset="-128"/>
            <a:ea typeface="BIZ UDP明朝 Medium" panose="02020500000000000000"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0.69</a:t>
          </a:r>
          <a:r>
            <a:rPr kumimoji="1" lang="ja-JP" altLang="ja-JP" sz="1100" b="0" i="0" baseline="0">
              <a:solidFill>
                <a:schemeClr val="dk1"/>
              </a:solidFill>
              <a:effectLst/>
              <a:latin typeface="+mn-lt"/>
              <a:ea typeface="+mn-ea"/>
              <a:cs typeface="+mn-cs"/>
            </a:rPr>
            <a:t>であり、令和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年度単年度分の財政力指数が</a:t>
          </a:r>
          <a:r>
            <a:rPr kumimoji="1" lang="en-US" altLang="ja-JP" sz="1100" b="0" i="0" baseline="0">
              <a:solidFill>
                <a:schemeClr val="dk1"/>
              </a:solidFill>
              <a:effectLst/>
              <a:latin typeface="+mn-lt"/>
              <a:ea typeface="+mn-ea"/>
              <a:cs typeface="+mn-cs"/>
            </a:rPr>
            <a:t>0.690</a:t>
          </a:r>
          <a:r>
            <a:rPr kumimoji="1" lang="ja-JP" altLang="ja-JP" sz="1100" b="0" i="0" baseline="0">
              <a:solidFill>
                <a:schemeClr val="dk1"/>
              </a:solidFill>
              <a:effectLst/>
              <a:latin typeface="+mn-lt"/>
              <a:ea typeface="+mn-ea"/>
              <a:cs typeface="+mn-cs"/>
            </a:rPr>
            <a:t>と、前年と比較し減少している</a:t>
          </a:r>
          <a:r>
            <a:rPr kumimoji="1" lang="ja-JP" altLang="en-US" sz="1100" b="0" i="0" baseline="0">
              <a:solidFill>
                <a:schemeClr val="dk1"/>
              </a:solidFill>
              <a:effectLst/>
              <a:latin typeface="+mn-lt"/>
              <a:ea typeface="+mn-ea"/>
              <a:cs typeface="+mn-cs"/>
            </a:rPr>
            <a:t>ためである</a:t>
          </a:r>
          <a:r>
            <a:rPr kumimoji="1" lang="ja-JP" altLang="ja-JP" sz="1100" b="0" i="0" baseline="0">
              <a:solidFill>
                <a:schemeClr val="dk1"/>
              </a:solidFill>
              <a:effectLst/>
              <a:latin typeface="+mn-lt"/>
              <a:ea typeface="+mn-ea"/>
              <a:cs typeface="+mn-cs"/>
            </a:rPr>
            <a:t>。その要因は、財政力指数が直近</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か年を平均した数値であり、令和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年度の財政力指数が</a:t>
          </a:r>
          <a:r>
            <a:rPr kumimoji="1" lang="en-US" altLang="ja-JP" sz="1100" b="0" i="0" baseline="0">
              <a:solidFill>
                <a:schemeClr val="dk1"/>
              </a:solidFill>
              <a:effectLst/>
              <a:latin typeface="+mn-lt"/>
              <a:ea typeface="+mn-ea"/>
              <a:cs typeface="+mn-cs"/>
            </a:rPr>
            <a:t>0.728</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0.690</a:t>
          </a:r>
          <a:r>
            <a:rPr kumimoji="1" lang="ja-JP" altLang="ja-JP" sz="1100" b="0" i="0" baseline="0">
              <a:solidFill>
                <a:schemeClr val="dk1"/>
              </a:solidFill>
              <a:effectLst/>
              <a:latin typeface="+mn-lt"/>
              <a:ea typeface="+mn-ea"/>
              <a:cs typeface="+mn-cs"/>
            </a:rPr>
            <a:t>と比較し低い数値となったことにある。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今後も財政基盤強化のため、定住人口増加策等の取り組みを行い収入額増加にさらに取り組んでいく。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93.1</a:t>
          </a:r>
          <a:r>
            <a:rPr kumimoji="1" lang="ja-JP" altLang="ja-JP" sz="1100" b="0" i="0" baseline="0">
              <a:solidFill>
                <a:schemeClr val="dk1"/>
              </a:solidFill>
              <a:effectLst/>
              <a:latin typeface="+mn-lt"/>
              <a:ea typeface="+mn-ea"/>
              <a:cs typeface="+mn-cs"/>
            </a:rPr>
            <a:t>％であり、令和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ポイント増加している。</a:t>
          </a:r>
          <a:r>
            <a:rPr lang="ja-JP" altLang="en-US" sz="1100">
              <a:solidFill>
                <a:schemeClr val="dk1"/>
              </a:solidFill>
              <a:effectLst/>
              <a:latin typeface="+mn-lt"/>
              <a:ea typeface="+mn-ea"/>
              <a:cs typeface="+mn-cs"/>
            </a:rPr>
            <a:t>これは、人件費や扶助費の増加により支出は増えた一方、地方税や地方交付税等の増額があったものの、国により地方の財政の健全化を図るために臨時財政対策債の発行額が大幅に縮減されたことで、計算式の分母である経常一般財源総額が減少したことが要因である。</a:t>
          </a:r>
          <a:endParaRPr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今後も歳入の増に頼らず適正な収支バランスを保つことができるよう、歳出事業については見直しを継続し、経費削減に努める。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62</xdr:row>
      <xdr:rowOff>73406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9713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138684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84790"/>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63</xdr:row>
      <xdr:rowOff>17780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8479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51562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1913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128,014</a:t>
          </a:r>
          <a:r>
            <a:rPr kumimoji="1" lang="ja-JP" altLang="ja-JP" sz="1100" b="0" i="0" baseline="0">
              <a:solidFill>
                <a:schemeClr val="dk1"/>
              </a:solidFill>
              <a:effectLst/>
              <a:latin typeface="+mn-lt"/>
              <a:ea typeface="+mn-ea"/>
              <a:cs typeface="+mn-cs"/>
            </a:rPr>
            <a:t>円であり、令和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2,899</a:t>
          </a:r>
          <a:r>
            <a:rPr kumimoji="1" lang="ja-JP" altLang="ja-JP" sz="1100" b="0" i="0" baseline="0">
              <a:solidFill>
                <a:schemeClr val="dk1"/>
              </a:solidFill>
              <a:effectLst/>
              <a:latin typeface="+mn-lt"/>
              <a:ea typeface="+mn-ea"/>
              <a:cs typeface="+mn-cs"/>
            </a:rPr>
            <a:t>円増加した。</a:t>
          </a:r>
          <a:r>
            <a:rPr kumimoji="1" lang="ja-JP" altLang="en-US" sz="1100" b="0" i="0" baseline="0">
              <a:solidFill>
                <a:schemeClr val="dk1"/>
              </a:solidFill>
              <a:effectLst/>
              <a:latin typeface="+mn-lt"/>
              <a:ea typeface="+mn-ea"/>
              <a:cs typeface="+mn-cs"/>
            </a:rPr>
            <a:t>物件費は</a:t>
          </a:r>
          <a:r>
            <a:rPr lang="ja-JP" altLang="ja-JP" sz="1100">
              <a:solidFill>
                <a:schemeClr val="dk1"/>
              </a:solidFill>
              <a:effectLst/>
              <a:latin typeface="+mn-lt"/>
              <a:ea typeface="+mn-ea"/>
              <a:cs typeface="+mn-cs"/>
            </a:rPr>
            <a:t>新型コロナウイルスワクチンの接種者数</a:t>
          </a:r>
          <a:r>
            <a:rPr lang="ja-JP" altLang="en-US" sz="1100">
              <a:solidFill>
                <a:schemeClr val="dk1"/>
              </a:solidFill>
              <a:effectLst/>
              <a:latin typeface="+mn-lt"/>
              <a:ea typeface="+mn-ea"/>
              <a:cs typeface="+mn-cs"/>
            </a:rPr>
            <a:t>の減に伴う</a:t>
          </a:r>
          <a:r>
            <a:rPr lang="ja-JP" altLang="ja-JP" sz="1100">
              <a:solidFill>
                <a:schemeClr val="dk1"/>
              </a:solidFill>
              <a:effectLst/>
              <a:latin typeface="+mn-lt"/>
              <a:ea typeface="+mn-ea"/>
              <a:cs typeface="+mn-cs"/>
            </a:rPr>
            <a:t>新型コロナウイルスワクチン接種業務委託料及び新型コロナウイルスワクチン接種事務業務委託料の減、新型コロナウイルス感染症の影響を受けた中小企業支援策として、電子決済サービスのポイント還元を行ったキャッシュレス決済推進業務委託料が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年度で終了したこと</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減</a:t>
          </a:r>
          <a:r>
            <a:rPr lang="ja-JP" altLang="en-US" sz="1100">
              <a:solidFill>
                <a:schemeClr val="dk1"/>
              </a:solidFill>
              <a:effectLst/>
              <a:latin typeface="+mn-lt"/>
              <a:ea typeface="+mn-ea"/>
              <a:cs typeface="+mn-cs"/>
            </a:rPr>
            <a:t>があったものの、人事院勧告に伴い人件費が上昇したこと</a:t>
          </a:r>
          <a:r>
            <a:rPr kumimoji="1" lang="ja-JP" altLang="ja-JP" sz="1100" b="0" i="0" baseline="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今後も適切に業務の効率化を行い、計画的な財政運営に努める。</a:t>
          </a:r>
          <a:endParaRPr lang="ja-JP" altLang="ja-JP" sz="1400">
            <a:effectLst/>
          </a:endParaRPr>
        </a:p>
      </xdr:txBody>
    </xdr:sp>
    <xdr:clientData/>
  </xdr:twoCellAnchor>
  <xdr:oneCellAnchor>
    <xdr:from>
      <xdr:col>3</xdr:col>
      <xdr:colOff>95250</xdr:colOff>
      <xdr:row>77</xdr:row>
      <xdr:rowOff>6350</xdr:rowOff>
    </xdr:from>
    <xdr:ext cx="349839" cy="225703"/>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64610</xdr:rowOff>
    </xdr:from>
    <xdr:to>
      <xdr:col>23</xdr:col>
      <xdr:colOff>133350</xdr:colOff>
      <xdr:row>82</xdr:row>
      <xdr:rowOff>92591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3510"/>
          <a:ext cx="8382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25722</xdr:rowOff>
    </xdr:from>
    <xdr:to>
      <xdr:col>19</xdr:col>
      <xdr:colOff>133350</xdr:colOff>
      <xdr:row>82</xdr:row>
      <xdr:rowOff>64610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4622"/>
          <a:ext cx="889000" cy="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169799</xdr:rowOff>
    </xdr:from>
    <xdr:to>
      <xdr:col>15</xdr:col>
      <xdr:colOff>82550</xdr:colOff>
      <xdr:row>82</xdr:row>
      <xdr:rowOff>25722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7249"/>
          <a:ext cx="889000" cy="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147416</xdr:rowOff>
    </xdr:from>
    <xdr:to>
      <xdr:col>11</xdr:col>
      <xdr:colOff>31750</xdr:colOff>
      <xdr:row>81</xdr:row>
      <xdr:rowOff>169799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4866"/>
          <a:ext cx="889000" cy="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41791</xdr:rowOff>
    </xdr:from>
    <xdr:to>
      <xdr:col>23</xdr:col>
      <xdr:colOff>184150</xdr:colOff>
      <xdr:row>82</xdr:row>
      <xdr:rowOff>143391</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41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58318</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13810</xdr:rowOff>
    </xdr:from>
    <xdr:to>
      <xdr:col>19</xdr:col>
      <xdr:colOff>184150</xdr:colOff>
      <xdr:row>82</xdr:row>
      <xdr:rowOff>115410</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40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125587</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4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146372</xdr:rowOff>
    </xdr:from>
    <xdr:to>
      <xdr:col>15</xdr:col>
      <xdr:colOff>133350</xdr:colOff>
      <xdr:row>82</xdr:row>
      <xdr:rowOff>76522</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40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86699</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118999</xdr:rowOff>
    </xdr:from>
    <xdr:to>
      <xdr:col>11</xdr:col>
      <xdr:colOff>82550</xdr:colOff>
      <xdr:row>82</xdr:row>
      <xdr:rowOff>49149</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40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59326</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96616</xdr:rowOff>
    </xdr:from>
    <xdr:to>
      <xdr:col>7</xdr:col>
      <xdr:colOff>31750</xdr:colOff>
      <xdr:row>82</xdr:row>
      <xdr:rowOff>26766</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39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11543</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7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99.7</a:t>
          </a:r>
          <a:r>
            <a:rPr kumimoji="1" lang="ja-JP" altLang="ja-JP" sz="1100" b="0" i="0" baseline="0">
              <a:solidFill>
                <a:schemeClr val="dk1"/>
              </a:solidFill>
              <a:effectLst/>
              <a:latin typeface="+mn-lt"/>
              <a:ea typeface="+mn-ea"/>
              <a:cs typeface="+mn-cs"/>
            </a:rPr>
            <a:t>と、令和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100.3</a:t>
          </a:r>
          <a:r>
            <a:rPr kumimoji="1" lang="ja-JP" altLang="ja-JP" sz="1100" b="0" i="0" baseline="0">
              <a:solidFill>
                <a:schemeClr val="dk1"/>
              </a:solidFill>
              <a:effectLst/>
              <a:latin typeface="+mn-lt"/>
              <a:ea typeface="+mn-ea"/>
              <a:cs typeface="+mn-cs"/>
            </a:rPr>
            <a:t>と比較し</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している。国家公務員に準拠し対応しているが、経験年数階層の変動により職員の分布が変わったことが主な要因である。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今後も国の動向や他自治体の状況等を踏まえ、給与制度の運用や水準の適正化に努める。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151341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68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87</xdr:row>
      <xdr:rowOff>151341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45216"/>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452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89</xdr:row>
      <xdr:rowOff>29634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651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textlink="">
      <xdr:nvSpPr>
        <xdr:cNvPr id="272" name="楕円 271">
          <a:extLst>
            <a:ext uri="{FF2B5EF4-FFF2-40B4-BE49-F238E27FC236}">
              <a16:creationId xmlns:a16="http://schemas.microsoft.com/office/drawing/2014/main" id="{00000000-0008-0000-0300-000010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5.17</a:t>
          </a:r>
          <a:r>
            <a:rPr kumimoji="1" lang="ja-JP" altLang="ja-JP" sz="1100" b="0" i="0" baseline="0">
              <a:solidFill>
                <a:schemeClr val="dk1"/>
              </a:solidFill>
              <a:effectLst/>
              <a:latin typeface="+mn-lt"/>
              <a:ea typeface="+mn-ea"/>
              <a:cs typeface="+mn-cs"/>
            </a:rPr>
            <a:t>人と、令和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0.17</a:t>
          </a:r>
          <a:r>
            <a:rPr kumimoji="1" lang="ja-JP" altLang="en-US" sz="1100" b="0" i="0" baseline="0">
              <a:solidFill>
                <a:schemeClr val="dk1"/>
              </a:solidFill>
              <a:effectLst/>
              <a:latin typeface="+mn-lt"/>
              <a:ea typeface="+mn-ea"/>
              <a:cs typeface="+mn-cs"/>
            </a:rPr>
            <a:t>人</a:t>
          </a:r>
          <a:r>
            <a:rPr kumimoji="1" lang="ja-JP" altLang="ja-JP" sz="1100" b="0" i="0" baseline="0">
              <a:solidFill>
                <a:schemeClr val="dk1"/>
              </a:solidFill>
              <a:effectLst/>
              <a:latin typeface="+mn-lt"/>
              <a:ea typeface="+mn-ea"/>
              <a:cs typeface="+mn-cs"/>
            </a:rPr>
            <a:t>増加している。職員数としては</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名増加し、住民基本台帳人口が</a:t>
          </a:r>
          <a:r>
            <a:rPr kumimoji="1" lang="en-US" altLang="ja-JP" sz="1100" b="0" i="0" baseline="0">
              <a:solidFill>
                <a:schemeClr val="dk1"/>
              </a:solidFill>
              <a:effectLst/>
              <a:latin typeface="+mn-lt"/>
              <a:ea typeface="+mn-ea"/>
              <a:cs typeface="+mn-cs"/>
            </a:rPr>
            <a:t>331</a:t>
          </a:r>
          <a:r>
            <a:rPr kumimoji="1" lang="ja-JP" altLang="ja-JP" sz="1100" b="0" i="0" baseline="0">
              <a:solidFill>
                <a:schemeClr val="dk1"/>
              </a:solidFill>
              <a:effectLst/>
              <a:latin typeface="+mn-lt"/>
              <a:ea typeface="+mn-ea"/>
              <a:cs typeface="+mn-cs"/>
            </a:rPr>
            <a:t>人減していることにより、指数は増加している。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今後も住民サービスを低下させることなく、定員適正化計画に基づいた適正な人員配置となるよう努める。</a:t>
          </a:r>
          <a:endParaRPr lang="ja-JP" altLang="ja-JP" sz="1400">
            <a:effectLst/>
          </a:endParaRPr>
        </a:p>
      </xdr:txBody>
    </xdr:sp>
    <xdr:clientData/>
  </xdr:twoCellAnchor>
  <xdr:oneCellAnchor>
    <xdr:from>
      <xdr:col>61</xdr:col>
      <xdr:colOff>6350</xdr:colOff>
      <xdr:row>54</xdr:row>
      <xdr:rowOff>139700</xdr:rowOff>
    </xdr:from>
    <xdr:ext cx="349839" cy="225703"/>
    <xdr:sp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76200</xdr:rowOff>
    </xdr:from>
    <xdr:to>
      <xdr:col>81</xdr:col>
      <xdr:colOff>44450</xdr:colOff>
      <xdr:row>59</xdr:row>
      <xdr:rowOff>110384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1750"/>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60113</xdr:rowOff>
    </xdr:from>
    <xdr:to>
      <xdr:col>77</xdr:col>
      <xdr:colOff>44450</xdr:colOff>
      <xdr:row>59</xdr:row>
      <xdr:rowOff>76200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756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56092</xdr:rowOff>
    </xdr:from>
    <xdr:to>
      <xdr:col>72</xdr:col>
      <xdr:colOff>203200</xdr:colOff>
      <xdr:row>59</xdr:row>
      <xdr:rowOff>60113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716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66146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1716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59584</xdr:rowOff>
    </xdr:from>
    <xdr:to>
      <xdr:col>81</xdr:col>
      <xdr:colOff>95250</xdr:colOff>
      <xdr:row>59</xdr:row>
      <xdr:rowOff>161184</xdr:rowOff>
    </xdr:to>
    <xdr:sp textlink="">
      <xdr:nvSpPr>
        <xdr:cNvPr id="335" name="楕円 334">
          <a:extLst>
            <a:ext uri="{FF2B5EF4-FFF2-40B4-BE49-F238E27FC236}">
              <a16:creationId xmlns:a16="http://schemas.microsoft.com/office/drawing/2014/main" id="{00000000-0008-0000-0300-00004F010000}"/>
            </a:ext>
          </a:extLst>
        </xdr:cNvPr>
        <xdr:cNvSpPr/>
      </xdr:nvSpPr>
      <xdr:spPr>
        <a:xfrm>
          <a:off x="16967200" y="101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76111</xdr:rowOff>
    </xdr:from>
    <xdr:ext cx="762000" cy="259045"/>
    <xdr:sp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2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25400</xdr:rowOff>
    </xdr:from>
    <xdr:to>
      <xdr:col>77</xdr:col>
      <xdr:colOff>95250</xdr:colOff>
      <xdr:row>59</xdr:row>
      <xdr:rowOff>127000</xdr:rowOff>
    </xdr:to>
    <xdr:sp textlink="">
      <xdr:nvSpPr>
        <xdr:cNvPr id="337" name="楕円 336">
          <a:extLst>
            <a:ext uri="{FF2B5EF4-FFF2-40B4-BE49-F238E27FC236}">
              <a16:creationId xmlns:a16="http://schemas.microsoft.com/office/drawing/2014/main" id="{00000000-0008-0000-0300-000051010000}"/>
            </a:ext>
          </a:extLst>
        </xdr:cNvPr>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137177</xdr:rowOff>
    </xdr:from>
    <xdr:ext cx="7366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9313</xdr:rowOff>
    </xdr:from>
    <xdr:to>
      <xdr:col>73</xdr:col>
      <xdr:colOff>44450</xdr:colOff>
      <xdr:row>59</xdr:row>
      <xdr:rowOff>110913</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121090</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5292</xdr:rowOff>
    </xdr:from>
    <xdr:to>
      <xdr:col>68</xdr:col>
      <xdr:colOff>203200</xdr:colOff>
      <xdr:row>59</xdr:row>
      <xdr:rowOff>106892</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4351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117069</xdr:rowOff>
    </xdr:from>
    <xdr:ext cx="7620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15346</xdr:rowOff>
    </xdr:from>
    <xdr:to>
      <xdr:col>64</xdr:col>
      <xdr:colOff>152400</xdr:colOff>
      <xdr:row>59</xdr:row>
      <xdr:rowOff>116946</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3462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127123</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9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％と、令和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年度は実質公債費比率の構成要素のうち、「分子」にあたる実質的な公債費負担額が令和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し、さらに「分母」である標準財政規模は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公共施設の更新や長寿命化等に伴う事業の増加が見込まれるため、より事業の必要性・緊急性を精査し、地方債の発行を最小限に止めることで、健全な財政運営に努める。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textlink="">
      <xdr:nvSpPr>
        <xdr:cNvPr id="396" name="楕円 395">
          <a:extLst>
            <a:ext uri="{FF2B5EF4-FFF2-40B4-BE49-F238E27FC236}">
              <a16:creationId xmlns:a16="http://schemas.microsoft.com/office/drawing/2014/main" id="{00000000-0008-0000-0300-00008C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textlink="">
      <xdr:nvSpPr>
        <xdr:cNvPr id="398" name="楕円 397">
          <a:extLst>
            <a:ext uri="{FF2B5EF4-FFF2-40B4-BE49-F238E27FC236}">
              <a16:creationId xmlns:a16="http://schemas.microsoft.com/office/drawing/2014/main" id="{00000000-0008-0000-0300-00008E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％であり、類似団体の中で最も健全性が高い。これは、地方債残高の増加を必要最小限に止め、将来の公共事業等の財源のために、計画的な基金の積立を行っていることが要因である。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今後もこの状況を堅持できるよう、計画的な財政運営に努める。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ポイント増加している。これは、</a:t>
          </a:r>
          <a:r>
            <a:rPr kumimoji="1" lang="ja-JP" altLang="ja-JP" sz="1100" b="0">
              <a:solidFill>
                <a:schemeClr val="dk1"/>
              </a:solidFill>
              <a:effectLst/>
              <a:latin typeface="+mn-lt"/>
              <a:ea typeface="+mn-ea"/>
              <a:cs typeface="+mn-cs"/>
            </a:rPr>
            <a:t>職員数が</a:t>
          </a:r>
          <a:r>
            <a:rPr kumimoji="1" lang="en-US" altLang="ja-JP" sz="1100" b="0">
              <a:solidFill>
                <a:schemeClr val="dk1"/>
              </a:solidFill>
              <a:effectLst/>
              <a:latin typeface="+mn-lt"/>
              <a:ea typeface="+mn-ea"/>
              <a:cs typeface="+mn-cs"/>
            </a:rPr>
            <a:t>7</a:t>
          </a:r>
          <a:r>
            <a:rPr kumimoji="1" lang="ja-JP" altLang="ja-JP" sz="1100" b="0">
              <a:solidFill>
                <a:schemeClr val="dk1"/>
              </a:solidFill>
              <a:effectLst/>
              <a:latin typeface="+mn-lt"/>
              <a:ea typeface="+mn-ea"/>
              <a:cs typeface="+mn-cs"/>
            </a:rPr>
            <a:t>名増</a:t>
          </a:r>
          <a:r>
            <a:rPr kumimoji="1" lang="ja-JP" altLang="ja-JP" sz="1100">
              <a:solidFill>
                <a:schemeClr val="dk1"/>
              </a:solidFill>
              <a:effectLst/>
              <a:latin typeface="+mn-lt"/>
              <a:ea typeface="+mn-ea"/>
              <a:cs typeface="+mn-cs"/>
            </a:rPr>
            <a:t>となったこと</a:t>
          </a:r>
          <a:r>
            <a:rPr kumimoji="1" lang="ja-JP" altLang="en-US" sz="1100">
              <a:solidFill>
                <a:schemeClr val="dk1"/>
              </a:solidFill>
              <a:effectLst/>
              <a:latin typeface="+mn-lt"/>
              <a:ea typeface="+mn-ea"/>
              <a:cs typeface="+mn-cs"/>
            </a:rPr>
            <a:t>及び人事院勧告に基づく給与等の改定</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経常的にかかる職員給与費が増額となったためである。</a:t>
          </a:r>
          <a:endParaRPr lang="ja-JP" altLang="ja-JP" sz="1400">
            <a:effectLst/>
          </a:endParaRPr>
        </a:p>
        <a:p>
          <a:r>
            <a:rPr kumimoji="1" lang="ja-JP" altLang="ja-JP" sz="1100">
              <a:solidFill>
                <a:schemeClr val="dk1"/>
              </a:solidFill>
              <a:effectLst/>
              <a:latin typeface="+mn-lt"/>
              <a:ea typeface="+mn-ea"/>
              <a:cs typeface="+mn-cs"/>
            </a:rPr>
            <a:t>　今後も定員適正化計画に基づいた適正な人員配置となるよう努める。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73116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020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1270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158024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158024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56300"/>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22316</xdr:rowOff>
    </xdr:from>
    <xdr:to>
      <xdr:col>24</xdr:col>
      <xdr:colOff>76200</xdr:colOff>
      <xdr:row>35</xdr:row>
      <xdr:rowOff>123916</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47752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38843</xdr:rowOff>
    </xdr:from>
    <xdr:ext cx="762000" cy="259045"/>
    <xdr:sp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107224</xdr:rowOff>
    </xdr:from>
    <xdr:to>
      <xdr:col>11</xdr:col>
      <xdr:colOff>60325</xdr:colOff>
      <xdr:row>36</xdr:row>
      <xdr:rowOff>37374</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2159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47551</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ポイント増加している。これは、</a:t>
          </a:r>
          <a:r>
            <a:rPr kumimoji="1" lang="ja-JP" altLang="en-US" sz="1100" b="0">
              <a:solidFill>
                <a:schemeClr val="dk1"/>
              </a:solidFill>
              <a:effectLst/>
              <a:latin typeface="+mn-lt"/>
              <a:ea typeface="+mn-ea"/>
              <a:cs typeface="+mn-cs"/>
            </a:rPr>
            <a:t>給食運営事務費</a:t>
          </a:r>
          <a:r>
            <a:rPr kumimoji="1" lang="ja-JP" altLang="ja-JP" sz="1100" b="0">
              <a:solidFill>
                <a:schemeClr val="dk1"/>
              </a:solidFill>
              <a:effectLst/>
              <a:latin typeface="+mn-lt"/>
              <a:ea typeface="+mn-ea"/>
              <a:cs typeface="+mn-cs"/>
            </a:rPr>
            <a:t>が令和</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年度と比較して</a:t>
          </a:r>
          <a:r>
            <a:rPr kumimoji="1" lang="en-US" altLang="ja-JP" sz="1100" b="0">
              <a:solidFill>
                <a:schemeClr val="dk1"/>
              </a:solidFill>
              <a:effectLst/>
              <a:latin typeface="+mn-lt"/>
              <a:ea typeface="+mn-ea"/>
              <a:cs typeface="+mn-cs"/>
            </a:rPr>
            <a:t>28</a:t>
          </a:r>
          <a:r>
            <a:rPr kumimoji="1" lang="ja-JP" altLang="ja-JP" sz="1100" b="0">
              <a:solidFill>
                <a:schemeClr val="dk1"/>
              </a:solidFill>
              <a:effectLst/>
              <a:latin typeface="+mn-lt"/>
              <a:ea typeface="+mn-ea"/>
              <a:cs typeface="+mn-cs"/>
            </a:rPr>
            <a:t>百万円の増額となったこと等</a:t>
          </a:r>
          <a:r>
            <a:rPr kumimoji="1" lang="ja-JP" altLang="ja-JP" sz="1100">
              <a:solidFill>
                <a:schemeClr val="dk1"/>
              </a:solidFill>
              <a:effectLst/>
              <a:latin typeface="+mn-lt"/>
              <a:ea typeface="+mn-ea"/>
              <a:cs typeface="+mn-cs"/>
            </a:rPr>
            <a:t>によるものである。</a:t>
          </a:r>
          <a:endParaRPr lang="ja-JP" altLang="ja-JP">
            <a:effectLst/>
          </a:endParaRPr>
        </a:p>
        <a:p>
          <a:r>
            <a:rPr kumimoji="1" lang="ja-JP" altLang="ja-JP" sz="1100">
              <a:solidFill>
                <a:schemeClr val="dk1"/>
              </a:solidFill>
              <a:effectLst/>
              <a:latin typeface="+mn-lt"/>
              <a:ea typeface="+mn-ea"/>
              <a:cs typeface="+mn-cs"/>
            </a:rPr>
            <a:t>　今後は、行政事務の外部委託による効率化や、物品購入や施設維持管理に要する経費の更なる節減に努める。</a:t>
          </a:r>
          <a:endParaRPr lang="ja-JP" altLang="ja-JP">
            <a:effectLst/>
          </a:endParaRPr>
        </a:p>
      </xdr:txBody>
    </xdr:sp>
    <xdr:clientData/>
  </xdr:twoCellAnchor>
  <xdr:oneCellAnchor>
    <xdr:from>
      <xdr:col>62</xdr:col>
      <xdr:colOff>6350</xdr:colOff>
      <xdr:row>9</xdr:row>
      <xdr:rowOff>107950</xdr:rowOff>
    </xdr:from>
    <xdr:ext cx="298543" cy="225703"/>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90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485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19</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4850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56134</xdr:rowOff>
    </xdr:from>
    <xdr:to>
      <xdr:col>69</xdr:col>
      <xdr:colOff>92075</xdr:colOff>
      <xdr:row>21</xdr:row>
      <xdr:rowOff>14986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136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5334</xdr:rowOff>
    </xdr:from>
    <xdr:to>
      <xdr:col>69</xdr:col>
      <xdr:colOff>142875</xdr:colOff>
      <xdr:row>19</xdr:row>
      <xdr:rowOff>106934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91711</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135636</xdr:rowOff>
    </xdr:from>
    <xdr:to>
      <xdr:col>65</xdr:col>
      <xdr:colOff>53975</xdr:colOff>
      <xdr:row>21</xdr:row>
      <xdr:rowOff>65786</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50563</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これは、</a:t>
          </a:r>
          <a:r>
            <a:rPr lang="ja-JP" altLang="ja-JP" sz="1100">
              <a:solidFill>
                <a:schemeClr val="dk1"/>
              </a:solidFill>
              <a:effectLst/>
              <a:latin typeface="+mn-lt"/>
              <a:ea typeface="+mn-ea"/>
              <a:cs typeface="+mn-cs"/>
            </a:rPr>
            <a:t>医療扶助受給者数の増加等によ</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生活保護費</a:t>
          </a:r>
          <a:r>
            <a:rPr lang="ja-JP" altLang="en-US" sz="1100">
              <a:solidFill>
                <a:schemeClr val="dk1"/>
              </a:solidFill>
              <a:effectLst/>
              <a:latin typeface="+mn-lt"/>
              <a:ea typeface="+mn-ea"/>
              <a:cs typeface="+mn-cs"/>
            </a:rPr>
            <a:t>の増や障害児通所支援事業費（放課後等デイサービス費）の増が主な要因である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今後も少子高齢化等に伴う社会保障経費が増加する見込みであることから、扶助費の推移をより一層注視していく。</a:t>
          </a:r>
          <a:endParaRPr lang="ja-JP" altLang="ja-JP" sz="1400">
            <a:effectLst/>
          </a:endParaRP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42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157480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58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100330</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7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13987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135907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　</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特別会計への繰出金では、後期高齢者医療特別会計が増加しており、扶助費と同様に社会保障経費の増加傾向と連動するものであるため</a:t>
          </a:r>
          <a:r>
            <a:rPr kumimoji="1" lang="ja-JP" altLang="ja-JP" sz="1100">
              <a:solidFill>
                <a:schemeClr val="dk1"/>
              </a:solidFill>
              <a:effectLst/>
              <a:latin typeface="+mn-lt"/>
              <a:ea typeface="+mn-ea"/>
              <a:cs typeface="+mn-cs"/>
            </a:rPr>
            <a:t>、今後もその動向に注視していく。</a:t>
          </a:r>
          <a:endParaRPr lang="ja-JP" altLang="ja-JP" sz="1400">
            <a:effectLst/>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70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55</xdr:row>
      <xdr:rowOff>151493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23585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1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41020</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ja-JP" sz="1100" b="0">
              <a:solidFill>
                <a:schemeClr val="dk1"/>
              </a:solidFill>
              <a:effectLst/>
              <a:latin typeface="+mn-lt"/>
              <a:ea typeface="+mn-ea"/>
              <a:cs typeface="+mn-cs"/>
            </a:rPr>
            <a:t>可燃ごみ処理費等における経常的な経費が</a:t>
          </a:r>
          <a:r>
            <a:rPr kumimoji="1" lang="ja-JP" altLang="en-US" sz="1100" b="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となったことによるものである。</a:t>
          </a:r>
          <a:endParaRPr lang="ja-JP" altLang="ja-JP" sz="1400">
            <a:effectLst/>
          </a:endParaRPr>
        </a:p>
        <a:p>
          <a:r>
            <a:rPr kumimoji="1" lang="ja-JP" altLang="ja-JP" sz="1100">
              <a:solidFill>
                <a:schemeClr val="dk1"/>
              </a:solidFill>
              <a:effectLst/>
              <a:latin typeface="+mn-lt"/>
              <a:ea typeface="+mn-ea"/>
              <a:cs typeface="+mn-cs"/>
            </a:rPr>
            <a:t>　今後も効果が最大限発現されているか各補助金等の交付基準に基づいて、適正な審査・執行に努める。</a:t>
          </a:r>
          <a:endParaRPr lang="ja-JP" altLang="ja-JP" sz="1400">
            <a:effectLst/>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82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100330</xdr:rowOff>
    </xdr:from>
    <xdr:to>
      <xdr:col>69</xdr:col>
      <xdr:colOff>92075</xdr:colOff>
      <xdr:row>38</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4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149877</xdr:rowOff>
    </xdr:from>
    <xdr:ext cx="762000" cy="259045"/>
    <xdr:sp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3843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161307</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textlink="">
      <xdr:nvSpPr>
        <xdr:cNvPr id="338" name="楕円 337">
          <a:extLst>
            <a:ext uri="{FF2B5EF4-FFF2-40B4-BE49-F238E27FC236}">
              <a16:creationId xmlns:a16="http://schemas.microsoft.com/office/drawing/2014/main" id="{00000000-0008-0000-0400-000052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lang="ja-JP" altLang="ja-JP" sz="1100">
              <a:solidFill>
                <a:schemeClr val="dk1"/>
              </a:solidFill>
              <a:effectLst/>
              <a:latin typeface="+mn-lt"/>
              <a:ea typeface="+mn-ea"/>
              <a:cs typeface="+mn-cs"/>
            </a:rPr>
            <a:t>過去の借入案件の完済や償還額に対して新規借入額が減少したことなど</a:t>
          </a:r>
          <a:r>
            <a:rPr lang="ja-JP" altLang="en-US"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今後は公共施設の更新や長寿命化等に伴う事業の増加が見込まれるため、より事業の必要性、緊急性を精査し、地方債の発行を最小限に止めることで、健全な財政運営が行えるように努める。　</a:t>
          </a:r>
          <a:endParaRPr lang="ja-JP" altLang="ja-JP" sz="1400">
            <a:effectLst/>
          </a:endParaRPr>
        </a:p>
      </xdr:txBody>
    </xdr:sp>
    <xdr:clientData/>
  </xdr:twoCellAnchor>
  <xdr:oneCellAnchor>
    <xdr:from>
      <xdr:col>3</xdr:col>
      <xdr:colOff>123825</xdr:colOff>
      <xdr:row>69</xdr:row>
      <xdr:rowOff>107950</xdr:rowOff>
    </xdr:from>
    <xdr:ext cx="298543" cy="225703"/>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200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200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111761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81.0</a:t>
          </a:r>
          <a:r>
            <a:rPr kumimoji="1" lang="ja-JP" altLang="ja-JP" sz="1100">
              <a:solidFill>
                <a:schemeClr val="dk1"/>
              </a:solidFill>
              <a:effectLst/>
              <a:latin typeface="+mn-lt"/>
              <a:ea typeface="+mn-ea"/>
              <a:cs typeface="+mn-cs"/>
            </a:rPr>
            <a:t>％と令和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今後も財政構造の弾力性を高めていくため、経費削減に努める。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155575</xdr:rowOff>
    </xdr:from>
    <xdr:to>
      <xdr:col>82</xdr:col>
      <xdr:colOff>107950</xdr:colOff>
      <xdr:row>77</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857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76</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7432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78</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74320"/>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86995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972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48277</xdr:rowOff>
    </xdr:from>
    <xdr:ext cx="762000" cy="259045"/>
    <xdr:sp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104775</xdr:rowOff>
    </xdr:from>
    <xdr:to>
      <xdr:col>78</xdr:col>
      <xdr:colOff>120650</xdr:colOff>
      <xdr:row>77</xdr:row>
      <xdr:rowOff>34925</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5621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19702</xdr:rowOff>
    </xdr:from>
    <xdr:ext cx="7366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36195</xdr:rowOff>
    </xdr:from>
    <xdr:to>
      <xdr:col>65</xdr:col>
      <xdr:colOff>53975</xdr:colOff>
      <xdr:row>78</xdr:row>
      <xdr:rowOff>137795</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2954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122572</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78486</xdr:rowOff>
    </xdr:from>
    <xdr:to>
      <xdr:col>29</xdr:col>
      <xdr:colOff>127000</xdr:colOff>
      <xdr:row>17</xdr:row>
      <xdr:rowOff>144983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0761"/>
          <a:ext cx="647700" cy="6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128397</xdr:rowOff>
    </xdr:from>
    <xdr:to>
      <xdr:col>26</xdr:col>
      <xdr:colOff>50800</xdr:colOff>
      <xdr:row>17</xdr:row>
      <xdr:rowOff>144983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90672"/>
          <a:ext cx="698500" cy="1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128397</xdr:rowOff>
    </xdr:from>
    <xdr:to>
      <xdr:col>22</xdr:col>
      <xdr:colOff>114300</xdr:colOff>
      <xdr:row>17</xdr:row>
      <xdr:rowOff>140919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90672"/>
          <a:ext cx="698500" cy="12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140919</xdr:rowOff>
    </xdr:from>
    <xdr:to>
      <xdr:col>18</xdr:col>
      <xdr:colOff>177800</xdr:colOff>
      <xdr:row>18</xdr:row>
      <xdr:rowOff>24765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3194"/>
          <a:ext cx="698500" cy="55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27686</xdr:rowOff>
    </xdr:from>
    <xdr:to>
      <xdr:col>29</xdr:col>
      <xdr:colOff>177800</xdr:colOff>
      <xdr:row>17</xdr:row>
      <xdr:rowOff>129286</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171213</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94183</xdr:rowOff>
    </xdr:from>
    <xdr:to>
      <xdr:col>26</xdr:col>
      <xdr:colOff>101600</xdr:colOff>
      <xdr:row>18</xdr:row>
      <xdr:rowOff>24333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9110</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77597</xdr:rowOff>
    </xdr:from>
    <xdr:to>
      <xdr:col>22</xdr:col>
      <xdr:colOff>165100</xdr:colOff>
      <xdr:row>18</xdr:row>
      <xdr:rowOff>7747</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163974</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90119</xdr:rowOff>
    </xdr:from>
    <xdr:to>
      <xdr:col>19</xdr:col>
      <xdr:colOff>38100</xdr:colOff>
      <xdr:row>18</xdr:row>
      <xdr:rowOff>20269</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5046</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145415</xdr:rowOff>
    </xdr:from>
    <xdr:to>
      <xdr:col>15</xdr:col>
      <xdr:colOff>101600</xdr:colOff>
      <xdr:row>18</xdr:row>
      <xdr:rowOff>75565</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60342</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197964</xdr:rowOff>
    </xdr:from>
    <xdr:to>
      <xdr:col>29</xdr:col>
      <xdr:colOff>127000</xdr:colOff>
      <xdr:row>35</xdr:row>
      <xdr:rowOff>198193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08314"/>
          <a:ext cx="6477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198193</xdr:rowOff>
    </xdr:from>
    <xdr:to>
      <xdr:col>26</xdr:col>
      <xdr:colOff>50800</xdr:colOff>
      <xdr:row>35</xdr:row>
      <xdr:rowOff>233886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08543"/>
          <a:ext cx="698500" cy="35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209459</xdr:rowOff>
    </xdr:from>
    <xdr:to>
      <xdr:col>22</xdr:col>
      <xdr:colOff>114300</xdr:colOff>
      <xdr:row>35</xdr:row>
      <xdr:rowOff>233886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19809"/>
          <a:ext cx="6985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209459</xdr:rowOff>
    </xdr:from>
    <xdr:to>
      <xdr:col>18</xdr:col>
      <xdr:colOff>177800</xdr:colOff>
      <xdr:row>35</xdr:row>
      <xdr:rowOff>262527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19809"/>
          <a:ext cx="698500"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147164</xdr:rowOff>
    </xdr:from>
    <xdr:to>
      <xdr:col>29</xdr:col>
      <xdr:colOff>177800</xdr:colOff>
      <xdr:row>35</xdr:row>
      <xdr:rowOff>248764</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7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335141</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147393</xdr:rowOff>
    </xdr:from>
    <xdr:to>
      <xdr:col>26</xdr:col>
      <xdr:colOff>101600</xdr:colOff>
      <xdr:row>35</xdr:row>
      <xdr:rowOff>248993</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259170</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6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183086</xdr:rowOff>
    </xdr:from>
    <xdr:to>
      <xdr:col>22</xdr:col>
      <xdr:colOff>165100</xdr:colOff>
      <xdr:row>35</xdr:row>
      <xdr:rowOff>284686</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158659</xdr:rowOff>
    </xdr:from>
    <xdr:to>
      <xdr:col>19</xdr:col>
      <xdr:colOff>38100</xdr:colOff>
      <xdr:row>35</xdr:row>
      <xdr:rowOff>260259</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270436</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3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211727</xdr:rowOff>
    </xdr:from>
    <xdr:to>
      <xdr:col>15</xdr:col>
      <xdr:colOff>101600</xdr:colOff>
      <xdr:row>35</xdr:row>
      <xdr:rowOff>313327</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323504</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9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64605</xdr:rowOff>
    </xdr:from>
    <xdr:to>
      <xdr:col>24</xdr:col>
      <xdr:colOff>63500</xdr:colOff>
      <xdr:row>37</xdr:row>
      <xdr:rowOff>110382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8255"/>
          <a:ext cx="8382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86493</xdr:rowOff>
    </xdr:from>
    <xdr:to>
      <xdr:col>19</xdr:col>
      <xdr:colOff>177800</xdr:colOff>
      <xdr:row>37</xdr:row>
      <xdr:rowOff>110382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0143"/>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86493</xdr:rowOff>
    </xdr:from>
    <xdr:to>
      <xdr:col>15</xdr:col>
      <xdr:colOff>50800</xdr:colOff>
      <xdr:row>37</xdr:row>
      <xdr:rowOff>106743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0143"/>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106743</xdr:rowOff>
    </xdr:from>
    <xdr:to>
      <xdr:col>10</xdr:col>
      <xdr:colOff>114300</xdr:colOff>
      <xdr:row>38</xdr:row>
      <xdr:rowOff>149072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0393"/>
          <a:ext cx="889000"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13805</xdr:rowOff>
    </xdr:from>
    <xdr:to>
      <xdr:col>24</xdr:col>
      <xdr:colOff>114300</xdr:colOff>
      <xdr:row>37</xdr:row>
      <xdr:rowOff>115405</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63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163682</xdr:rowOff>
    </xdr:from>
    <xdr:ext cx="534377"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59582</xdr:rowOff>
    </xdr:from>
    <xdr:to>
      <xdr:col>20</xdr:col>
      <xdr:colOff>38100</xdr:colOff>
      <xdr:row>37</xdr:row>
      <xdr:rowOff>161182</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640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152309</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35693</xdr:rowOff>
    </xdr:from>
    <xdr:to>
      <xdr:col>15</xdr:col>
      <xdr:colOff>101600</xdr:colOff>
      <xdr:row>37</xdr:row>
      <xdr:rowOff>137293</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63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128420</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55943</xdr:rowOff>
    </xdr:from>
    <xdr:to>
      <xdr:col>10</xdr:col>
      <xdr:colOff>165100</xdr:colOff>
      <xdr:row>37</xdr:row>
      <xdr:rowOff>157543</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148671</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98272</xdr:rowOff>
    </xdr:from>
    <xdr:to>
      <xdr:col>6</xdr:col>
      <xdr:colOff>38100</xdr:colOff>
      <xdr:row>39</xdr:row>
      <xdr:rowOff>28422</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66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19549</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70307</xdr:rowOff>
    </xdr:from>
    <xdr:to>
      <xdr:col>24</xdr:col>
      <xdr:colOff>63500</xdr:colOff>
      <xdr:row>56</xdr:row>
      <xdr:rowOff>94056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71507"/>
          <a:ext cx="838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70307</xdr:rowOff>
    </xdr:from>
    <xdr:to>
      <xdr:col>19</xdr:col>
      <xdr:colOff>177800</xdr:colOff>
      <xdr:row>56</xdr:row>
      <xdr:rowOff>133299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1507"/>
          <a:ext cx="889000" cy="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133299</xdr:rowOff>
    </xdr:from>
    <xdr:to>
      <xdr:col>15</xdr:col>
      <xdr:colOff>50800</xdr:colOff>
      <xdr:row>56</xdr:row>
      <xdr:rowOff>142989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4499"/>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30734</xdr:rowOff>
    </xdr:from>
    <xdr:to>
      <xdr:col>10</xdr:col>
      <xdr:colOff>114300</xdr:colOff>
      <xdr:row>56</xdr:row>
      <xdr:rowOff>142989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1934"/>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43256</xdr:rowOff>
    </xdr:from>
    <xdr:to>
      <xdr:col>24</xdr:col>
      <xdr:colOff>114300</xdr:colOff>
      <xdr:row>56</xdr:row>
      <xdr:rowOff>144856</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6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21683</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19507</xdr:rowOff>
    </xdr:from>
    <xdr:to>
      <xdr:col>20</xdr:col>
      <xdr:colOff>38100</xdr:colOff>
      <xdr:row>56</xdr:row>
      <xdr:rowOff>121107</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6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112234</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82499</xdr:rowOff>
    </xdr:from>
    <xdr:to>
      <xdr:col>15</xdr:col>
      <xdr:colOff>101600</xdr:colOff>
      <xdr:row>57</xdr:row>
      <xdr:rowOff>12649</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3776</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92189</xdr:rowOff>
    </xdr:from>
    <xdr:to>
      <xdr:col>10</xdr:col>
      <xdr:colOff>165100</xdr:colOff>
      <xdr:row>57</xdr:row>
      <xdr:rowOff>22339</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6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38866</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151384</xdr:rowOff>
    </xdr:from>
    <xdr:to>
      <xdr:col>6</xdr:col>
      <xdr:colOff>38100</xdr:colOff>
      <xdr:row>56</xdr:row>
      <xdr:rowOff>81534</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9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98061</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107735</xdr:rowOff>
    </xdr:from>
    <xdr:to>
      <xdr:col>24</xdr:col>
      <xdr:colOff>63500</xdr:colOff>
      <xdr:row>78</xdr:row>
      <xdr:rowOff>109144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0835"/>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109144</xdr:rowOff>
    </xdr:from>
    <xdr:to>
      <xdr:col>19</xdr:col>
      <xdr:colOff>177800</xdr:colOff>
      <xdr:row>78</xdr:row>
      <xdr:rowOff>120611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2244"/>
          <a:ext cx="8890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120611</xdr:rowOff>
    </xdr:from>
    <xdr:to>
      <xdr:col>15</xdr:col>
      <xdr:colOff>50800</xdr:colOff>
      <xdr:row>78</xdr:row>
      <xdr:rowOff>162940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3711"/>
          <a:ext cx="889000" cy="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146405</xdr:rowOff>
    </xdr:from>
    <xdr:to>
      <xdr:col>10</xdr:col>
      <xdr:colOff>114300</xdr:colOff>
      <xdr:row>78</xdr:row>
      <xdr:rowOff>162940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9505"/>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56935</xdr:rowOff>
    </xdr:from>
    <xdr:to>
      <xdr:col>24</xdr:col>
      <xdr:colOff>114300</xdr:colOff>
      <xdr:row>78</xdr:row>
      <xdr:rowOff>158535</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4584700" y="13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144214</xdr:rowOff>
    </xdr:from>
    <xdr:ext cx="469744" cy="259045"/>
    <xdr:sp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58344</xdr:rowOff>
    </xdr:from>
    <xdr:to>
      <xdr:col>20</xdr:col>
      <xdr:colOff>38100</xdr:colOff>
      <xdr:row>78</xdr:row>
      <xdr:rowOff>159944</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37465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151071</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69811</xdr:rowOff>
    </xdr:from>
    <xdr:to>
      <xdr:col>15</xdr:col>
      <xdr:colOff>101600</xdr:colOff>
      <xdr:row>78</xdr:row>
      <xdr:rowOff>171411</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2857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162538</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112140</xdr:rowOff>
    </xdr:from>
    <xdr:to>
      <xdr:col>10</xdr:col>
      <xdr:colOff>165100</xdr:colOff>
      <xdr:row>79</xdr:row>
      <xdr:rowOff>42290</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1968500" y="134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33417</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95605</xdr:rowOff>
    </xdr:from>
    <xdr:to>
      <xdr:col>6</xdr:col>
      <xdr:colOff>38100</xdr:colOff>
      <xdr:row>79</xdr:row>
      <xdr:rowOff>25755</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1079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16882</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133637</xdr:rowOff>
    </xdr:from>
    <xdr:to>
      <xdr:col>24</xdr:col>
      <xdr:colOff>63500</xdr:colOff>
      <xdr:row>95</xdr:row>
      <xdr:rowOff>124471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9937"/>
          <a:ext cx="838200" cy="16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63936</xdr:rowOff>
    </xdr:from>
    <xdr:to>
      <xdr:col>19</xdr:col>
      <xdr:colOff>177800</xdr:colOff>
      <xdr:row>95</xdr:row>
      <xdr:rowOff>124471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180236"/>
          <a:ext cx="889000" cy="2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63936</xdr:rowOff>
    </xdr:from>
    <xdr:to>
      <xdr:col>15</xdr:col>
      <xdr:colOff>50800</xdr:colOff>
      <xdr:row>96</xdr:row>
      <xdr:rowOff>36809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80236"/>
          <a:ext cx="889000" cy="3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36809</xdr:rowOff>
    </xdr:from>
    <xdr:to>
      <xdr:col>10</xdr:col>
      <xdr:colOff>114300</xdr:colOff>
      <xdr:row>96</xdr:row>
      <xdr:rowOff>84466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96009"/>
          <a:ext cx="8890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82837</xdr:rowOff>
    </xdr:from>
    <xdr:to>
      <xdr:col>24</xdr:col>
      <xdr:colOff>114300</xdr:colOff>
      <xdr:row>95</xdr:row>
      <xdr:rowOff>12987</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4584700" y="161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105714</xdr:rowOff>
    </xdr:from>
    <xdr:ext cx="599010" cy="259045"/>
    <xdr:sp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5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73671</xdr:rowOff>
    </xdr:from>
    <xdr:to>
      <xdr:col>20</xdr:col>
      <xdr:colOff>38100</xdr:colOff>
      <xdr:row>96</xdr:row>
      <xdr:rowOff>3821</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3746500" y="1636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20348</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3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13136</xdr:rowOff>
    </xdr:from>
    <xdr:to>
      <xdr:col>15</xdr:col>
      <xdr:colOff>101600</xdr:colOff>
      <xdr:row>94</xdr:row>
      <xdr:rowOff>114736</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2857500" y="161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131263</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157459</xdr:rowOff>
    </xdr:from>
    <xdr:to>
      <xdr:col>10</xdr:col>
      <xdr:colOff>165100</xdr:colOff>
      <xdr:row>96</xdr:row>
      <xdr:rowOff>87609</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1968500" y="164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104136</xdr:rowOff>
    </xdr:from>
    <xdr:ext cx="599010"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33666</xdr:rowOff>
    </xdr:from>
    <xdr:to>
      <xdr:col>6</xdr:col>
      <xdr:colOff>38100</xdr:colOff>
      <xdr:row>96</xdr:row>
      <xdr:rowOff>135266</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079500" y="1649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151793</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6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5603</xdr:rowOff>
    </xdr:from>
    <xdr:to>
      <xdr:col>55</xdr:col>
      <xdr:colOff>0</xdr:colOff>
      <xdr:row>37</xdr:row>
      <xdr:rowOff>58326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49253"/>
          <a:ext cx="838200" cy="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5603</xdr:rowOff>
    </xdr:from>
    <xdr:to>
      <xdr:col>50</xdr:col>
      <xdr:colOff>114300</xdr:colOff>
      <xdr:row>37</xdr:row>
      <xdr:rowOff>138206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49253"/>
          <a:ext cx="88900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37158</xdr:rowOff>
    </xdr:from>
    <xdr:to>
      <xdr:col>45</xdr:col>
      <xdr:colOff>177800</xdr:colOff>
      <xdr:row>37</xdr:row>
      <xdr:rowOff>138206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95008"/>
          <a:ext cx="889000" cy="78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37158</xdr:rowOff>
    </xdr:from>
    <xdr:to>
      <xdr:col>41</xdr:col>
      <xdr:colOff>50800</xdr:colOff>
      <xdr:row>37</xdr:row>
      <xdr:rowOff>153675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95008"/>
          <a:ext cx="889000" cy="80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7526</xdr:rowOff>
    </xdr:from>
    <xdr:to>
      <xdr:col>55</xdr:col>
      <xdr:colOff>50800</xdr:colOff>
      <xdr:row>37</xdr:row>
      <xdr:rowOff>109126</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10426700" y="63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157403</xdr:rowOff>
    </xdr:from>
    <xdr:ext cx="534377" cy="259045"/>
    <xdr:sp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126253</xdr:rowOff>
    </xdr:from>
    <xdr:to>
      <xdr:col>50</xdr:col>
      <xdr:colOff>165100</xdr:colOff>
      <xdr:row>37</xdr:row>
      <xdr:rowOff>56403</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9588500" y="629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47530</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87406</xdr:rowOff>
    </xdr:from>
    <xdr:to>
      <xdr:col>46</xdr:col>
      <xdr:colOff>38100</xdr:colOff>
      <xdr:row>38</xdr:row>
      <xdr:rowOff>17556</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8699500" y="64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8683</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2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157808</xdr:rowOff>
    </xdr:from>
    <xdr:to>
      <xdr:col>41</xdr:col>
      <xdr:colOff>101600</xdr:colOff>
      <xdr:row>33</xdr:row>
      <xdr:rowOff>87958</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7810500" y="56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79085</xdr:rowOff>
    </xdr:from>
    <xdr:ext cx="599010"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3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102875</xdr:rowOff>
    </xdr:from>
    <xdr:to>
      <xdr:col>36</xdr:col>
      <xdr:colOff>165100</xdr:colOff>
      <xdr:row>38</xdr:row>
      <xdr:rowOff>33025</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6921500" y="64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24152</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813</xdr:rowOff>
    </xdr:from>
    <xdr:to>
      <xdr:col>55</xdr:col>
      <xdr:colOff>0</xdr:colOff>
      <xdr:row>57</xdr:row>
      <xdr:rowOff>113982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2013"/>
          <a:ext cx="838200" cy="28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66383</xdr:rowOff>
    </xdr:from>
    <xdr:to>
      <xdr:col>50</xdr:col>
      <xdr:colOff>114300</xdr:colOff>
      <xdr:row>57</xdr:row>
      <xdr:rowOff>113982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96133"/>
          <a:ext cx="889000" cy="3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111849</xdr:rowOff>
    </xdr:from>
    <xdr:to>
      <xdr:col>45</xdr:col>
      <xdr:colOff>177800</xdr:colOff>
      <xdr:row>55</xdr:row>
      <xdr:rowOff>66383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70149"/>
          <a:ext cx="889000" cy="1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111849</xdr:rowOff>
    </xdr:from>
    <xdr:to>
      <xdr:col>41</xdr:col>
      <xdr:colOff>50800</xdr:colOff>
      <xdr:row>55</xdr:row>
      <xdr:rowOff>75032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70149"/>
          <a:ext cx="889000" cy="1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121463</xdr:rowOff>
    </xdr:from>
    <xdr:to>
      <xdr:col>55</xdr:col>
      <xdr:colOff>50800</xdr:colOff>
      <xdr:row>56</xdr:row>
      <xdr:rowOff>51613</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10426700" y="955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99890</xdr:rowOff>
    </xdr:from>
    <xdr:ext cx="534377" cy="259045"/>
    <xdr:sp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2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63182</xdr:rowOff>
    </xdr:from>
    <xdr:to>
      <xdr:col>50</xdr:col>
      <xdr:colOff>165100</xdr:colOff>
      <xdr:row>57</xdr:row>
      <xdr:rowOff>164782</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9588500" y="983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155909</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15583</xdr:rowOff>
    </xdr:from>
    <xdr:to>
      <xdr:col>46</xdr:col>
      <xdr:colOff>38100</xdr:colOff>
      <xdr:row>55</xdr:row>
      <xdr:rowOff>117183</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8699500" y="94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133710</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61049</xdr:rowOff>
    </xdr:from>
    <xdr:to>
      <xdr:col>41</xdr:col>
      <xdr:colOff>101600</xdr:colOff>
      <xdr:row>54</xdr:row>
      <xdr:rowOff>162649</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7810500" y="93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7726</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09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24232</xdr:rowOff>
    </xdr:from>
    <xdr:to>
      <xdr:col>36</xdr:col>
      <xdr:colOff>165100</xdr:colOff>
      <xdr:row>55</xdr:row>
      <xdr:rowOff>125832</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6921500" y="9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142359</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59995</xdr:rowOff>
    </xdr:from>
    <xdr:to>
      <xdr:col>55</xdr:col>
      <xdr:colOff>0</xdr:colOff>
      <xdr:row>78</xdr:row>
      <xdr:rowOff>102819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33095"/>
          <a:ext cx="8382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51212</xdr:rowOff>
    </xdr:from>
    <xdr:to>
      <xdr:col>50</xdr:col>
      <xdr:colOff>114300</xdr:colOff>
      <xdr:row>78</xdr:row>
      <xdr:rowOff>59995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81412"/>
          <a:ext cx="889000" cy="3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59024</xdr:rowOff>
    </xdr:from>
    <xdr:to>
      <xdr:col>45</xdr:col>
      <xdr:colOff>177800</xdr:colOff>
      <xdr:row>76</xdr:row>
      <xdr:rowOff>51212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917774"/>
          <a:ext cx="889000" cy="16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59024</xdr:rowOff>
    </xdr:from>
    <xdr:to>
      <xdr:col>41</xdr:col>
      <xdr:colOff>50800</xdr:colOff>
      <xdr:row>78</xdr:row>
      <xdr:rowOff>89751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917774"/>
          <a:ext cx="889000" cy="5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52019</xdr:rowOff>
    </xdr:from>
    <xdr:to>
      <xdr:col>55</xdr:col>
      <xdr:colOff>50800</xdr:colOff>
      <xdr:row>78</xdr:row>
      <xdr:rowOff>153619</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10426700" y="1342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138396</xdr:rowOff>
    </xdr:from>
    <xdr:ext cx="469744" cy="259045"/>
    <xdr:sp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4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9195</xdr:rowOff>
    </xdr:from>
    <xdr:to>
      <xdr:col>50</xdr:col>
      <xdr:colOff>165100</xdr:colOff>
      <xdr:row>78</xdr:row>
      <xdr:rowOff>110795</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9588500" y="133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101922</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7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412</xdr:rowOff>
    </xdr:from>
    <xdr:to>
      <xdr:col>46</xdr:col>
      <xdr:colOff>38100</xdr:colOff>
      <xdr:row>76</xdr:row>
      <xdr:rowOff>102012</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8699500" y="130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118539</xdr:rowOff>
    </xdr:from>
    <xdr:ext cx="534377"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8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8224</xdr:rowOff>
    </xdr:from>
    <xdr:to>
      <xdr:col>41</xdr:col>
      <xdr:colOff>101600</xdr:colOff>
      <xdr:row>75</xdr:row>
      <xdr:rowOff>109824</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7810500" y="128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126351</xdr:rowOff>
    </xdr:from>
    <xdr:ext cx="534377"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6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38951</xdr:rowOff>
    </xdr:from>
    <xdr:to>
      <xdr:col>36</xdr:col>
      <xdr:colOff>165100</xdr:colOff>
      <xdr:row>78</xdr:row>
      <xdr:rowOff>140551</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6921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131678</xdr:rowOff>
    </xdr:from>
    <xdr:ext cx="469744"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145627</xdr:rowOff>
    </xdr:from>
    <xdr:to>
      <xdr:col>55</xdr:col>
      <xdr:colOff>0</xdr:colOff>
      <xdr:row>98</xdr:row>
      <xdr:rowOff>116024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04827"/>
          <a:ext cx="838200" cy="3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59934</xdr:rowOff>
    </xdr:from>
    <xdr:to>
      <xdr:col>50</xdr:col>
      <xdr:colOff>114300</xdr:colOff>
      <xdr:row>98</xdr:row>
      <xdr:rowOff>116024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62034"/>
          <a:ext cx="889000" cy="5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67038</xdr:rowOff>
    </xdr:from>
    <xdr:to>
      <xdr:col>45</xdr:col>
      <xdr:colOff>177800</xdr:colOff>
      <xdr:row>98</xdr:row>
      <xdr:rowOff>59934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97688"/>
          <a:ext cx="889000" cy="1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67038</xdr:rowOff>
    </xdr:from>
    <xdr:to>
      <xdr:col>41</xdr:col>
      <xdr:colOff>50800</xdr:colOff>
      <xdr:row>97</xdr:row>
      <xdr:rowOff>146771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97688"/>
          <a:ext cx="889000" cy="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94827</xdr:rowOff>
    </xdr:from>
    <xdr:to>
      <xdr:col>55</xdr:col>
      <xdr:colOff>50800</xdr:colOff>
      <xdr:row>97</xdr:row>
      <xdr:rowOff>24977</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10426700" y="165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117704</xdr:rowOff>
    </xdr:from>
    <xdr:ext cx="534377" cy="259045"/>
    <xdr:sp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65224</xdr:rowOff>
    </xdr:from>
    <xdr:to>
      <xdr:col>50</xdr:col>
      <xdr:colOff>165100</xdr:colOff>
      <xdr:row>98</xdr:row>
      <xdr:rowOff>166824</xdr:rowOff>
    </xdr:to>
    <xdr:sp textlink="">
      <xdr:nvSpPr>
        <xdr:cNvPr id="487" name="楕円 486">
          <a:extLst>
            <a:ext uri="{FF2B5EF4-FFF2-40B4-BE49-F238E27FC236}">
              <a16:creationId xmlns:a16="http://schemas.microsoft.com/office/drawing/2014/main" id="{00000000-0008-0000-0600-0000E7010000}"/>
            </a:ext>
          </a:extLst>
        </xdr:cNvPr>
        <xdr:cNvSpPr/>
      </xdr:nvSpPr>
      <xdr:spPr>
        <a:xfrm>
          <a:off x="9588500" y="168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157951</xdr:rowOff>
    </xdr:from>
    <xdr:ext cx="469744"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69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9134</xdr:rowOff>
    </xdr:from>
    <xdr:to>
      <xdr:col>46</xdr:col>
      <xdr:colOff>38100</xdr:colOff>
      <xdr:row>98</xdr:row>
      <xdr:rowOff>110734</xdr:rowOff>
    </xdr:to>
    <xdr:sp textlink="">
      <xdr:nvSpPr>
        <xdr:cNvPr id="489" name="楕円 488">
          <a:extLst>
            <a:ext uri="{FF2B5EF4-FFF2-40B4-BE49-F238E27FC236}">
              <a16:creationId xmlns:a16="http://schemas.microsoft.com/office/drawing/2014/main" id="{00000000-0008-0000-0600-0000E9010000}"/>
            </a:ext>
          </a:extLst>
        </xdr:cNvPr>
        <xdr:cNvSpPr/>
      </xdr:nvSpPr>
      <xdr:spPr>
        <a:xfrm>
          <a:off x="8699500" y="168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101861</xdr:rowOff>
    </xdr:from>
    <xdr:ext cx="534377"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16238</xdr:rowOff>
    </xdr:from>
    <xdr:to>
      <xdr:col>41</xdr:col>
      <xdr:colOff>101600</xdr:colOff>
      <xdr:row>97</xdr:row>
      <xdr:rowOff>117838</xdr:rowOff>
    </xdr:to>
    <xdr:sp textlink="">
      <xdr:nvSpPr>
        <xdr:cNvPr id="491" name="楕円 490">
          <a:extLst>
            <a:ext uri="{FF2B5EF4-FFF2-40B4-BE49-F238E27FC236}">
              <a16:creationId xmlns:a16="http://schemas.microsoft.com/office/drawing/2014/main" id="{00000000-0008-0000-0600-0000EB010000}"/>
            </a:ext>
          </a:extLst>
        </xdr:cNvPr>
        <xdr:cNvSpPr/>
      </xdr:nvSpPr>
      <xdr:spPr>
        <a:xfrm>
          <a:off x="7810500" y="166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108965</xdr:rowOff>
    </xdr:from>
    <xdr:ext cx="534377"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3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95971</xdr:rowOff>
    </xdr:from>
    <xdr:to>
      <xdr:col>36</xdr:col>
      <xdr:colOff>165100</xdr:colOff>
      <xdr:row>98</xdr:row>
      <xdr:rowOff>26121</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6921500" y="167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17248</xdr:rowOff>
    </xdr:from>
    <xdr:ext cx="534377"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121138</xdr:rowOff>
    </xdr:from>
    <xdr:to>
      <xdr:col>85</xdr:col>
      <xdr:colOff>127000</xdr:colOff>
      <xdr:row>38</xdr:row>
      <xdr:rowOff>56810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293338"/>
          <a:ext cx="838200" cy="27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34270</xdr:rowOff>
    </xdr:from>
    <xdr:to>
      <xdr:col>81</xdr:col>
      <xdr:colOff>50800</xdr:colOff>
      <xdr:row>38</xdr:row>
      <xdr:rowOff>56810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49370"/>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34270</xdr:rowOff>
    </xdr:from>
    <xdr:to>
      <xdr:col>76</xdr:col>
      <xdr:colOff>114300</xdr:colOff>
      <xdr:row>38</xdr:row>
      <xdr:rowOff>80218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549370"/>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156754</xdr:rowOff>
    </xdr:from>
    <xdr:to>
      <xdr:col>71</xdr:col>
      <xdr:colOff>177800</xdr:colOff>
      <xdr:row>38</xdr:row>
      <xdr:rowOff>80218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00404"/>
          <a:ext cx="8890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70338</xdr:rowOff>
    </xdr:from>
    <xdr:to>
      <xdr:col>85</xdr:col>
      <xdr:colOff>177800</xdr:colOff>
      <xdr:row>37</xdr:row>
      <xdr:rowOff>488</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6268700" y="62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93215</xdr:rowOff>
    </xdr:from>
    <xdr:ext cx="469744" cy="259045"/>
    <xdr:sp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9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6010</xdr:rowOff>
    </xdr:from>
    <xdr:to>
      <xdr:col>81</xdr:col>
      <xdr:colOff>101600</xdr:colOff>
      <xdr:row>38</xdr:row>
      <xdr:rowOff>107610</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5430500" y="65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124137</xdr:rowOff>
    </xdr:from>
    <xdr:ext cx="469744"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2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154920</xdr:rowOff>
    </xdr:from>
    <xdr:to>
      <xdr:col>76</xdr:col>
      <xdr:colOff>165100</xdr:colOff>
      <xdr:row>38</xdr:row>
      <xdr:rowOff>85069</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4541500" y="64985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101597</xdr:rowOff>
    </xdr:from>
    <xdr:ext cx="469744"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27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29418</xdr:rowOff>
    </xdr:from>
    <xdr:to>
      <xdr:col>72</xdr:col>
      <xdr:colOff>38100</xdr:colOff>
      <xdr:row>38</xdr:row>
      <xdr:rowOff>131018</xdr:rowOff>
    </xdr:to>
    <xdr:sp textlink="">
      <xdr:nvSpPr>
        <xdr:cNvPr id="546" name="楕円 545">
          <a:extLst>
            <a:ext uri="{FF2B5EF4-FFF2-40B4-BE49-F238E27FC236}">
              <a16:creationId xmlns:a16="http://schemas.microsoft.com/office/drawing/2014/main" id="{00000000-0008-0000-0600-000022020000}"/>
            </a:ext>
          </a:extLst>
        </xdr:cNvPr>
        <xdr:cNvSpPr/>
      </xdr:nvSpPr>
      <xdr:spPr>
        <a:xfrm>
          <a:off x="13652500" y="65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147545</xdr:rowOff>
    </xdr:from>
    <xdr:ext cx="469744"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3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105954</xdr:rowOff>
    </xdr:from>
    <xdr:to>
      <xdr:col>67</xdr:col>
      <xdr:colOff>101600</xdr:colOff>
      <xdr:row>38</xdr:row>
      <xdr:rowOff>36103</xdr:rowOff>
    </xdr:to>
    <xdr:sp textlink="">
      <xdr:nvSpPr>
        <xdr:cNvPr id="548" name="楕円 547">
          <a:extLst>
            <a:ext uri="{FF2B5EF4-FFF2-40B4-BE49-F238E27FC236}">
              <a16:creationId xmlns:a16="http://schemas.microsoft.com/office/drawing/2014/main" id="{00000000-0008-0000-0600-000024020000}"/>
            </a:ext>
          </a:extLst>
        </xdr:cNvPr>
        <xdr:cNvSpPr/>
      </xdr:nvSpPr>
      <xdr:spPr>
        <a:xfrm>
          <a:off x="12763500" y="6449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52631</xdr:rowOff>
    </xdr:from>
    <xdr:ext cx="469744"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39281</xdr:rowOff>
    </xdr:from>
    <xdr:to>
      <xdr:col>85</xdr:col>
      <xdr:colOff>127000</xdr:colOff>
      <xdr:row>77</xdr:row>
      <xdr:rowOff>44856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40931"/>
          <a:ext cx="8382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74422</xdr:rowOff>
    </xdr:from>
    <xdr:to>
      <xdr:col>81</xdr:col>
      <xdr:colOff>50800</xdr:colOff>
      <xdr:row>77</xdr:row>
      <xdr:rowOff>39281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104622"/>
          <a:ext cx="8890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12370</xdr:rowOff>
    </xdr:from>
    <xdr:to>
      <xdr:col>76</xdr:col>
      <xdr:colOff>114300</xdr:colOff>
      <xdr:row>76</xdr:row>
      <xdr:rowOff>74422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042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12370</xdr:rowOff>
    </xdr:from>
    <xdr:to>
      <xdr:col>71</xdr:col>
      <xdr:colOff>177800</xdr:colOff>
      <xdr:row>77</xdr:row>
      <xdr:rowOff>62294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42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165506</xdr:rowOff>
    </xdr:from>
    <xdr:to>
      <xdr:col>85</xdr:col>
      <xdr:colOff>177800</xdr:colOff>
      <xdr:row>77</xdr:row>
      <xdr:rowOff>95656</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6268700" y="131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143933</xdr:rowOff>
    </xdr:from>
    <xdr:ext cx="534377" cy="259045"/>
    <xdr:sp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159931</xdr:rowOff>
    </xdr:from>
    <xdr:to>
      <xdr:col>81</xdr:col>
      <xdr:colOff>101600</xdr:colOff>
      <xdr:row>77</xdr:row>
      <xdr:rowOff>90081</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5430500" y="131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81208</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8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23622</xdr:rowOff>
    </xdr:from>
    <xdr:to>
      <xdr:col>76</xdr:col>
      <xdr:colOff>165100</xdr:colOff>
      <xdr:row>76</xdr:row>
      <xdr:rowOff>125222</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4541500" y="130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141749</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133020</xdr:rowOff>
    </xdr:from>
    <xdr:to>
      <xdr:col>72</xdr:col>
      <xdr:colOff>38100</xdr:colOff>
      <xdr:row>76</xdr:row>
      <xdr:rowOff>63170</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3652500" y="129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79697</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6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11494</xdr:rowOff>
    </xdr:from>
    <xdr:to>
      <xdr:col>67</xdr:col>
      <xdr:colOff>101600</xdr:colOff>
      <xdr:row>77</xdr:row>
      <xdr:rowOff>113094</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2763500" y="132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104221</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0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105840</xdr:rowOff>
    </xdr:from>
    <xdr:to>
      <xdr:col>85</xdr:col>
      <xdr:colOff>127000</xdr:colOff>
      <xdr:row>98</xdr:row>
      <xdr:rowOff>3693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36490"/>
          <a:ext cx="838200" cy="6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105840</xdr:rowOff>
    </xdr:from>
    <xdr:to>
      <xdr:col>81</xdr:col>
      <xdr:colOff>50800</xdr:colOff>
      <xdr:row>97</xdr:row>
      <xdr:rowOff>136226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736490"/>
          <a:ext cx="889000" cy="3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136226</xdr:rowOff>
    </xdr:from>
    <xdr:to>
      <xdr:col>76</xdr:col>
      <xdr:colOff>114300</xdr:colOff>
      <xdr:row>98</xdr:row>
      <xdr:rowOff>91227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66876"/>
          <a:ext cx="889000" cy="1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97290</xdr:rowOff>
    </xdr:from>
    <xdr:to>
      <xdr:col>71</xdr:col>
      <xdr:colOff>177800</xdr:colOff>
      <xdr:row>98</xdr:row>
      <xdr:rowOff>91227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27940"/>
          <a:ext cx="889000" cy="1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124343</xdr:rowOff>
    </xdr:from>
    <xdr:to>
      <xdr:col>85</xdr:col>
      <xdr:colOff>177800</xdr:colOff>
      <xdr:row>98</xdr:row>
      <xdr:rowOff>54493</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6268700" y="167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102770</xdr:rowOff>
    </xdr:from>
    <xdr:ext cx="534377" cy="259045"/>
    <xdr:sp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3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55040</xdr:rowOff>
    </xdr:from>
    <xdr:to>
      <xdr:col>81</xdr:col>
      <xdr:colOff>101600</xdr:colOff>
      <xdr:row>97</xdr:row>
      <xdr:rowOff>156640</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5430500" y="166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1717</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6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85426</xdr:rowOff>
    </xdr:from>
    <xdr:to>
      <xdr:col>76</xdr:col>
      <xdr:colOff>165100</xdr:colOff>
      <xdr:row>98</xdr:row>
      <xdr:rowOff>15576</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4541500" y="167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6703</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40427</xdr:rowOff>
    </xdr:from>
    <xdr:to>
      <xdr:col>72</xdr:col>
      <xdr:colOff>38100</xdr:colOff>
      <xdr:row>98</xdr:row>
      <xdr:rowOff>142027</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3652500" y="168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133154</xdr:rowOff>
    </xdr:from>
    <xdr:ext cx="469744"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46490</xdr:rowOff>
    </xdr:from>
    <xdr:to>
      <xdr:col>67</xdr:col>
      <xdr:colOff>101600</xdr:colOff>
      <xdr:row>97</xdr:row>
      <xdr:rowOff>148090</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2763500" y="166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164617</xdr:rowOff>
    </xdr:from>
    <xdr:ext cx="534377"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13335</xdr:rowOff>
    </xdr:from>
    <xdr:to>
      <xdr:col>116</xdr:col>
      <xdr:colOff>63500</xdr:colOff>
      <xdr:row>39</xdr:row>
      <xdr:rowOff>17780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99885"/>
          <a:ext cx="8382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17780</xdr:rowOff>
    </xdr:from>
    <xdr:to>
      <xdr:col>111</xdr:col>
      <xdr:colOff>177800</xdr:colOff>
      <xdr:row>39</xdr:row>
      <xdr:rowOff>25781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70433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25781</xdr:rowOff>
    </xdr:from>
    <xdr:to>
      <xdr:col>107</xdr:col>
      <xdr:colOff>50800</xdr:colOff>
      <xdr:row>39</xdr:row>
      <xdr:rowOff>28448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1233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28194</xdr:rowOff>
    </xdr:from>
    <xdr:to>
      <xdr:col>102</xdr:col>
      <xdr:colOff>114300</xdr:colOff>
      <xdr:row>39</xdr:row>
      <xdr:rowOff>28448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1474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133985</xdr:rowOff>
    </xdr:from>
    <xdr:to>
      <xdr:col>116</xdr:col>
      <xdr:colOff>114300</xdr:colOff>
      <xdr:row>39</xdr:row>
      <xdr:rowOff>64135</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48912</xdr:rowOff>
    </xdr:from>
    <xdr:ext cx="378565"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4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138430</xdr:rowOff>
    </xdr:from>
    <xdr:to>
      <xdr:col>112</xdr:col>
      <xdr:colOff>38100</xdr:colOff>
      <xdr:row>39</xdr:row>
      <xdr:rowOff>68580</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59707</xdr:rowOff>
    </xdr:from>
    <xdr:ext cx="378565"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146431</xdr:rowOff>
    </xdr:from>
    <xdr:to>
      <xdr:col>107</xdr:col>
      <xdr:colOff>101600</xdr:colOff>
      <xdr:row>39</xdr:row>
      <xdr:rowOff>76581</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67708</xdr:rowOff>
    </xdr:from>
    <xdr:ext cx="378565"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5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149098</xdr:rowOff>
    </xdr:from>
    <xdr:to>
      <xdr:col>102</xdr:col>
      <xdr:colOff>165100</xdr:colOff>
      <xdr:row>39</xdr:row>
      <xdr:rowOff>79248</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70375</xdr:rowOff>
    </xdr:from>
    <xdr:ext cx="378565"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148844</xdr:rowOff>
    </xdr:from>
    <xdr:to>
      <xdr:col>98</xdr:col>
      <xdr:colOff>38100</xdr:colOff>
      <xdr:row>39</xdr:row>
      <xdr:rowOff>78994</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70121</xdr:rowOff>
    </xdr:from>
    <xdr:ext cx="378565"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5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13780</xdr:rowOff>
    </xdr:from>
    <xdr:to>
      <xdr:col>116</xdr:col>
      <xdr:colOff>63500</xdr:colOff>
      <xdr:row>59</xdr:row>
      <xdr:rowOff>13970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29330"/>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14122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2952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14122</xdr:rowOff>
    </xdr:from>
    <xdr:to>
      <xdr:col>107</xdr:col>
      <xdr:colOff>50800</xdr:colOff>
      <xdr:row>59</xdr:row>
      <xdr:rowOff>14236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2967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14236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971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134430</xdr:rowOff>
    </xdr:from>
    <xdr:to>
      <xdr:col>116</xdr:col>
      <xdr:colOff>114300</xdr:colOff>
      <xdr:row>59</xdr:row>
      <xdr:rowOff>64580</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100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61727</xdr:rowOff>
    </xdr:from>
    <xdr:ext cx="378565"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134620</xdr:rowOff>
    </xdr:from>
    <xdr:to>
      <xdr:col>112</xdr:col>
      <xdr:colOff>38100</xdr:colOff>
      <xdr:row>59</xdr:row>
      <xdr:rowOff>64770</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55897</xdr:rowOff>
    </xdr:from>
    <xdr:ext cx="378565"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7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134772</xdr:rowOff>
    </xdr:from>
    <xdr:to>
      <xdr:col>107</xdr:col>
      <xdr:colOff>101600</xdr:colOff>
      <xdr:row>59</xdr:row>
      <xdr:rowOff>64922</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100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56049</xdr:rowOff>
    </xdr:from>
    <xdr:ext cx="378565"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134886</xdr:rowOff>
    </xdr:from>
    <xdr:to>
      <xdr:col>102</xdr:col>
      <xdr:colOff>165100</xdr:colOff>
      <xdr:row>59</xdr:row>
      <xdr:rowOff>65036</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56163</xdr:rowOff>
    </xdr:from>
    <xdr:ext cx="378565"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134810</xdr:rowOff>
    </xdr:from>
    <xdr:to>
      <xdr:col>98</xdr:col>
      <xdr:colOff>38100</xdr:colOff>
      <xdr:row>59</xdr:row>
      <xdr:rowOff>64960</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56087</xdr:rowOff>
    </xdr:from>
    <xdr:ext cx="378565"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68867</xdr:rowOff>
    </xdr:from>
    <xdr:to>
      <xdr:col>116</xdr:col>
      <xdr:colOff>63500</xdr:colOff>
      <xdr:row>76</xdr:row>
      <xdr:rowOff>141398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99067"/>
          <a:ext cx="838200" cy="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141398</xdr:rowOff>
    </xdr:from>
    <xdr:to>
      <xdr:col>111</xdr:col>
      <xdr:colOff>177800</xdr:colOff>
      <xdr:row>76</xdr:row>
      <xdr:rowOff>164520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71598"/>
          <a:ext cx="8890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164520</xdr:rowOff>
    </xdr:from>
    <xdr:to>
      <xdr:col>107</xdr:col>
      <xdr:colOff>50800</xdr:colOff>
      <xdr:row>77</xdr:row>
      <xdr:rowOff>48881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94720"/>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48881</xdr:rowOff>
    </xdr:from>
    <xdr:to>
      <xdr:col>102</xdr:col>
      <xdr:colOff>114300</xdr:colOff>
      <xdr:row>77</xdr:row>
      <xdr:rowOff>98127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50531"/>
          <a:ext cx="889000" cy="4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18067</xdr:rowOff>
    </xdr:from>
    <xdr:to>
      <xdr:col>116</xdr:col>
      <xdr:colOff>114300</xdr:colOff>
      <xdr:row>76</xdr:row>
      <xdr:rowOff>119667</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2110700" y="130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167944</xdr:rowOff>
    </xdr:from>
    <xdr:ext cx="534377" cy="259045"/>
    <xdr:sp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90598</xdr:rowOff>
    </xdr:from>
    <xdr:to>
      <xdr:col>112</xdr:col>
      <xdr:colOff>38100</xdr:colOff>
      <xdr:row>77</xdr:row>
      <xdr:rowOff>20748</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1272500" y="131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11875</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113720</xdr:rowOff>
    </xdr:from>
    <xdr:to>
      <xdr:col>107</xdr:col>
      <xdr:colOff>101600</xdr:colOff>
      <xdr:row>77</xdr:row>
      <xdr:rowOff>43870</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0383500" y="131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34997</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3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169531</xdr:rowOff>
    </xdr:from>
    <xdr:to>
      <xdr:col>102</xdr:col>
      <xdr:colOff>165100</xdr:colOff>
      <xdr:row>77</xdr:row>
      <xdr:rowOff>99681</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9494500" y="131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90808</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47327</xdr:rowOff>
    </xdr:from>
    <xdr:to>
      <xdr:col>98</xdr:col>
      <xdr:colOff>38100</xdr:colOff>
      <xdr:row>77</xdr:row>
      <xdr:rowOff>148927</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8605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140054</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令和５年度の扶助費は住民１人あたり</a:t>
          </a:r>
          <a:r>
            <a:rPr kumimoji="1" lang="en-US" altLang="ja-JP" sz="1300">
              <a:latin typeface="ＭＳ Ｐゴシック" panose="020B0600070205080204" pitchFamily="50" charset="-128"/>
              <a:ea typeface="ＭＳ Ｐゴシック" panose="020B0600070205080204" pitchFamily="50" charset="-128"/>
            </a:rPr>
            <a:t>135,557</a:t>
          </a:r>
          <a:r>
            <a:rPr kumimoji="1" lang="ja-JP" altLang="en-US" sz="1300">
              <a:latin typeface="ＭＳ Ｐゴシック" panose="020B0600070205080204" pitchFamily="50" charset="-128"/>
              <a:ea typeface="ＭＳ Ｐゴシック" panose="020B0600070205080204" pitchFamily="50" charset="-128"/>
            </a:rPr>
            <a:t>円で、令和４年度と比較し</a:t>
          </a:r>
          <a:r>
            <a:rPr kumimoji="1" lang="en-US" altLang="ja-JP" sz="1300">
              <a:latin typeface="ＭＳ Ｐゴシック" panose="020B0600070205080204" pitchFamily="50" charset="-128"/>
              <a:ea typeface="ＭＳ Ｐゴシック" panose="020B0600070205080204" pitchFamily="50" charset="-128"/>
            </a:rPr>
            <a:t>14,908</a:t>
          </a:r>
          <a:r>
            <a:rPr kumimoji="1" lang="ja-JP" altLang="en-US" sz="1300">
              <a:latin typeface="ＭＳ Ｐゴシック" panose="020B0600070205080204" pitchFamily="50" charset="-128"/>
              <a:ea typeface="ＭＳ Ｐゴシック" panose="020B0600070205080204" pitchFamily="50" charset="-128"/>
            </a:rPr>
            <a:t>円増加している。これは、生活保護費や障害児通所支援事業費、施設型給付事業費等の各事業が増額しているためである。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は住民１人あたり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43,936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円で、令和４年度と比較し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円増加している。ミリカローデン那珂川リニューアル事業費の増等により、更新整備が大きく増加していることが要因である。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災害復旧事業費は住民１人あたり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円で、令和４年度と比較し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日からの大雨により被災した公共施設等を復旧するための公共土木施設災害復旧費や農林水産業施設災害復旧費の増が要因となっている。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49,663
49,291
74.95
22,140,162
21,678,559
277,283
10,703,731
13,559,258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77521</xdr:rowOff>
    </xdr:from>
    <xdr:to>
      <xdr:col>24</xdr:col>
      <xdr:colOff>63500</xdr:colOff>
      <xdr:row>35</xdr:row>
      <xdr:rowOff>143815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78271"/>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143815</xdr:rowOff>
    </xdr:from>
    <xdr:to>
      <xdr:col>19</xdr:col>
      <xdr:colOff>177800</xdr:colOff>
      <xdr:row>35</xdr:row>
      <xdr:rowOff>164846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44565"/>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164846</xdr:rowOff>
    </xdr:from>
    <xdr:to>
      <xdr:col>15</xdr:col>
      <xdr:colOff>50800</xdr:colOff>
      <xdr:row>36</xdr:row>
      <xdr:rowOff>17170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5596"/>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150673</xdr:rowOff>
    </xdr:from>
    <xdr:to>
      <xdr:col>10</xdr:col>
      <xdr:colOff>114300</xdr:colOff>
      <xdr:row>36</xdr:row>
      <xdr:rowOff>17170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1423"/>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26721</xdr:rowOff>
    </xdr:from>
    <xdr:to>
      <xdr:col>24</xdr:col>
      <xdr:colOff>114300</xdr:colOff>
      <xdr:row>35</xdr:row>
      <xdr:rowOff>128321</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5148</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93015</xdr:rowOff>
    </xdr:from>
    <xdr:to>
      <xdr:col>20</xdr:col>
      <xdr:colOff>38100</xdr:colOff>
      <xdr:row>36</xdr:row>
      <xdr:rowOff>23165</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114046</xdr:rowOff>
    </xdr:from>
    <xdr:to>
      <xdr:col>15</xdr:col>
      <xdr:colOff>101600</xdr:colOff>
      <xdr:row>36</xdr:row>
      <xdr:rowOff>44196</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35323</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0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137820</xdr:rowOff>
    </xdr:from>
    <xdr:to>
      <xdr:col>10</xdr:col>
      <xdr:colOff>165100</xdr:colOff>
      <xdr:row>36</xdr:row>
      <xdr:rowOff>67970</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59097</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99873</xdr:rowOff>
    </xdr:from>
    <xdr:to>
      <xdr:col>6</xdr:col>
      <xdr:colOff>38100</xdr:colOff>
      <xdr:row>36</xdr:row>
      <xdr:rowOff>30023</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61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21150</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69086</xdr:rowOff>
    </xdr:from>
    <xdr:to>
      <xdr:col>24</xdr:col>
      <xdr:colOff>63500</xdr:colOff>
      <xdr:row>56</xdr:row>
      <xdr:rowOff>70152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70286"/>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70152</xdr:rowOff>
    </xdr:from>
    <xdr:to>
      <xdr:col>19</xdr:col>
      <xdr:colOff>177800</xdr:colOff>
      <xdr:row>56</xdr:row>
      <xdr:rowOff>148006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71352"/>
          <a:ext cx="889000" cy="7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135128</xdr:rowOff>
    </xdr:from>
    <xdr:to>
      <xdr:col>15</xdr:col>
      <xdr:colOff>50800</xdr:colOff>
      <xdr:row>56</xdr:row>
      <xdr:rowOff>148006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50528"/>
          <a:ext cx="889000" cy="6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135128</xdr:rowOff>
    </xdr:from>
    <xdr:to>
      <xdr:col>10</xdr:col>
      <xdr:colOff>114300</xdr:colOff>
      <xdr:row>56</xdr:row>
      <xdr:rowOff>43817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50528"/>
          <a:ext cx="889000" cy="5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18286</xdr:rowOff>
    </xdr:from>
    <xdr:to>
      <xdr:col>24</xdr:col>
      <xdr:colOff>114300</xdr:colOff>
      <xdr:row>56</xdr:row>
      <xdr:rowOff>119886</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6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41163</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7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19352</xdr:rowOff>
    </xdr:from>
    <xdr:to>
      <xdr:col>20</xdr:col>
      <xdr:colOff>38100</xdr:colOff>
      <xdr:row>56</xdr:row>
      <xdr:rowOff>120952</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62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112079</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1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97206</xdr:rowOff>
    </xdr:from>
    <xdr:to>
      <xdr:col>15</xdr:col>
      <xdr:colOff>101600</xdr:colOff>
      <xdr:row>57</xdr:row>
      <xdr:rowOff>27356</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18483</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84328</xdr:rowOff>
    </xdr:from>
    <xdr:to>
      <xdr:col>10</xdr:col>
      <xdr:colOff>165100</xdr:colOff>
      <xdr:row>53</xdr:row>
      <xdr:rowOff>14478</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89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5605</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164467</xdr:rowOff>
    </xdr:from>
    <xdr:to>
      <xdr:col>6</xdr:col>
      <xdr:colOff>38100</xdr:colOff>
      <xdr:row>56</xdr:row>
      <xdr:rowOff>94617</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5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111144</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122689</xdr:rowOff>
    </xdr:from>
    <xdr:to>
      <xdr:col>24</xdr:col>
      <xdr:colOff>63500</xdr:colOff>
      <xdr:row>76</xdr:row>
      <xdr:rowOff>94408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1439"/>
          <a:ext cx="838200" cy="14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52708</xdr:rowOff>
    </xdr:from>
    <xdr:to>
      <xdr:col>19</xdr:col>
      <xdr:colOff>177800</xdr:colOff>
      <xdr:row>76</xdr:row>
      <xdr:rowOff>94408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1458"/>
          <a:ext cx="889000" cy="2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52708</xdr:rowOff>
    </xdr:from>
    <xdr:to>
      <xdr:col>15</xdr:col>
      <xdr:colOff>50800</xdr:colOff>
      <xdr:row>76</xdr:row>
      <xdr:rowOff>101048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1458"/>
          <a:ext cx="889000" cy="2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101048</xdr:rowOff>
    </xdr:from>
    <xdr:to>
      <xdr:col>10</xdr:col>
      <xdr:colOff>114300</xdr:colOff>
      <xdr:row>77</xdr:row>
      <xdr:rowOff>111916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31248"/>
          <a:ext cx="889000" cy="18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71889</xdr:rowOff>
    </xdr:from>
    <xdr:to>
      <xdr:col>24</xdr:col>
      <xdr:colOff>114300</xdr:colOff>
      <xdr:row>76</xdr:row>
      <xdr:rowOff>2039</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4584700" y="129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94766</xdr:rowOff>
    </xdr:from>
    <xdr:ext cx="599010" cy="259045"/>
    <xdr:sp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8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43608</xdr:rowOff>
    </xdr:from>
    <xdr:to>
      <xdr:col>20</xdr:col>
      <xdr:colOff>38100</xdr:colOff>
      <xdr:row>76</xdr:row>
      <xdr:rowOff>145208</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3746500" y="130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136335</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1908</xdr:rowOff>
    </xdr:from>
    <xdr:to>
      <xdr:col>15</xdr:col>
      <xdr:colOff>101600</xdr:colOff>
      <xdr:row>75</xdr:row>
      <xdr:rowOff>103508</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2857500" y="128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120035</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50248</xdr:rowOff>
    </xdr:from>
    <xdr:to>
      <xdr:col>10</xdr:col>
      <xdr:colOff>165100</xdr:colOff>
      <xdr:row>76</xdr:row>
      <xdr:rowOff>151848</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968500" y="130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168374</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61116</xdr:rowOff>
    </xdr:from>
    <xdr:to>
      <xdr:col>6</xdr:col>
      <xdr:colOff>38100</xdr:colOff>
      <xdr:row>77</xdr:row>
      <xdr:rowOff>162716</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079500" y="132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7793</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149747</xdr:rowOff>
    </xdr:from>
    <xdr:to>
      <xdr:col>24</xdr:col>
      <xdr:colOff>63500</xdr:colOff>
      <xdr:row>99</xdr:row>
      <xdr:rowOff>28350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51847"/>
          <a:ext cx="8382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149747</xdr:rowOff>
    </xdr:from>
    <xdr:to>
      <xdr:col>19</xdr:col>
      <xdr:colOff>177800</xdr:colOff>
      <xdr:row>99</xdr:row>
      <xdr:rowOff>53518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51847"/>
          <a:ext cx="889000" cy="7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53518</xdr:rowOff>
    </xdr:from>
    <xdr:to>
      <xdr:col>15</xdr:col>
      <xdr:colOff>50800</xdr:colOff>
      <xdr:row>99</xdr:row>
      <xdr:rowOff>155746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27068"/>
          <a:ext cx="889000" cy="10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155746</xdr:rowOff>
    </xdr:from>
    <xdr:to>
      <xdr:col>10</xdr:col>
      <xdr:colOff>114300</xdr:colOff>
      <xdr:row>99</xdr:row>
      <xdr:rowOff>170343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129296"/>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149000</xdr:rowOff>
    </xdr:from>
    <xdr:to>
      <xdr:col>24</xdr:col>
      <xdr:colOff>114300</xdr:colOff>
      <xdr:row>99</xdr:row>
      <xdr:rowOff>79150</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4584700" y="169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127427</xdr:rowOff>
    </xdr:from>
    <xdr:ext cx="534377" cy="259045"/>
    <xdr:sp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98947</xdr:rowOff>
    </xdr:from>
    <xdr:to>
      <xdr:col>20</xdr:col>
      <xdr:colOff>38100</xdr:colOff>
      <xdr:row>99</xdr:row>
      <xdr:rowOff>29097</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3746500" y="1690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20224</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2718</xdr:rowOff>
    </xdr:from>
    <xdr:to>
      <xdr:col>15</xdr:col>
      <xdr:colOff>101600</xdr:colOff>
      <xdr:row>99</xdr:row>
      <xdr:rowOff>104318</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2857500" y="1697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95445</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6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104946</xdr:rowOff>
    </xdr:from>
    <xdr:to>
      <xdr:col>10</xdr:col>
      <xdr:colOff>165100</xdr:colOff>
      <xdr:row>100</xdr:row>
      <xdr:rowOff>35096</xdr:rowOff>
    </xdr:to>
    <xdr:sp textlink="">
      <xdr:nvSpPr>
        <xdr:cNvPr id="263" name="楕円 262">
          <a:extLst>
            <a:ext uri="{FF2B5EF4-FFF2-40B4-BE49-F238E27FC236}">
              <a16:creationId xmlns:a16="http://schemas.microsoft.com/office/drawing/2014/main" id="{00000000-0008-0000-0700-000007010000}"/>
            </a:ext>
          </a:extLst>
        </xdr:cNvPr>
        <xdr:cNvSpPr/>
      </xdr:nvSpPr>
      <xdr:spPr>
        <a:xfrm>
          <a:off x="1968500" y="170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26223</xdr:rowOff>
    </xdr:from>
    <xdr:ext cx="534377" cy="259045"/>
    <xdr:sp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119543</xdr:rowOff>
    </xdr:from>
    <xdr:to>
      <xdr:col>6</xdr:col>
      <xdr:colOff>38100</xdr:colOff>
      <xdr:row>100</xdr:row>
      <xdr:rowOff>49693</xdr:rowOff>
    </xdr:to>
    <xdr:sp textlink="">
      <xdr:nvSpPr>
        <xdr:cNvPr id="265" name="楕円 264">
          <a:extLst>
            <a:ext uri="{FF2B5EF4-FFF2-40B4-BE49-F238E27FC236}">
              <a16:creationId xmlns:a16="http://schemas.microsoft.com/office/drawing/2014/main" id="{00000000-0008-0000-0700-000009010000}"/>
            </a:ext>
          </a:extLst>
        </xdr:cNvPr>
        <xdr:cNvSpPr/>
      </xdr:nvSpPr>
      <xdr:spPr>
        <a:xfrm>
          <a:off x="1079500" y="170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40820</xdr:rowOff>
    </xdr:from>
    <xdr:ext cx="534377" cy="259045"/>
    <xdr:sp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8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94960</xdr:rowOff>
    </xdr:from>
    <xdr:to>
      <xdr:col>55</xdr:col>
      <xdr:colOff>0</xdr:colOff>
      <xdr:row>38</xdr:row>
      <xdr:rowOff>99532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610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96593</xdr:rowOff>
    </xdr:from>
    <xdr:to>
      <xdr:col>50</xdr:col>
      <xdr:colOff>114300</xdr:colOff>
      <xdr:row>38</xdr:row>
      <xdr:rowOff>99532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1169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96593</xdr:rowOff>
    </xdr:from>
    <xdr:to>
      <xdr:col>45</xdr:col>
      <xdr:colOff>177800</xdr:colOff>
      <xdr:row>38</xdr:row>
      <xdr:rowOff>108676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11693"/>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108023</xdr:rowOff>
    </xdr:from>
    <xdr:to>
      <xdr:col>41</xdr:col>
      <xdr:colOff>50800</xdr:colOff>
      <xdr:row>38</xdr:row>
      <xdr:rowOff>108676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2312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44160</xdr:rowOff>
    </xdr:from>
    <xdr:to>
      <xdr:col>55</xdr:col>
      <xdr:colOff>50800</xdr:colOff>
      <xdr:row>38</xdr:row>
      <xdr:rowOff>145760</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10426700" y="65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22587</xdr:rowOff>
    </xdr:from>
    <xdr:ext cx="378565" cy="259045"/>
    <xdr:sp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3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48732</xdr:rowOff>
    </xdr:from>
    <xdr:to>
      <xdr:col>50</xdr:col>
      <xdr:colOff>165100</xdr:colOff>
      <xdr:row>38</xdr:row>
      <xdr:rowOff>150332</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9588500" y="65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141459</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45793</xdr:rowOff>
    </xdr:from>
    <xdr:to>
      <xdr:col>46</xdr:col>
      <xdr:colOff>38100</xdr:colOff>
      <xdr:row>38</xdr:row>
      <xdr:rowOff>147393</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8699500" y="656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138520</xdr:rowOff>
    </xdr:from>
    <xdr:ext cx="378565"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53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57876</xdr:rowOff>
    </xdr:from>
    <xdr:to>
      <xdr:col>41</xdr:col>
      <xdr:colOff>101600</xdr:colOff>
      <xdr:row>38</xdr:row>
      <xdr:rowOff>159476</xdr:rowOff>
    </xdr:to>
    <xdr:sp textlink="">
      <xdr:nvSpPr>
        <xdr:cNvPr id="322" name="楕円 321">
          <a:extLst>
            <a:ext uri="{FF2B5EF4-FFF2-40B4-BE49-F238E27FC236}">
              <a16:creationId xmlns:a16="http://schemas.microsoft.com/office/drawing/2014/main" id="{00000000-0008-0000-0700-000042010000}"/>
            </a:ext>
          </a:extLst>
        </xdr:cNvPr>
        <xdr:cNvSpPr/>
      </xdr:nvSpPr>
      <xdr:spPr>
        <a:xfrm>
          <a:off x="7810500" y="657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150603</xdr:rowOff>
    </xdr:from>
    <xdr:ext cx="378565" cy="259045"/>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6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57223</xdr:rowOff>
    </xdr:from>
    <xdr:to>
      <xdr:col>36</xdr:col>
      <xdr:colOff>165100</xdr:colOff>
      <xdr:row>38</xdr:row>
      <xdr:rowOff>158823</xdr:rowOff>
    </xdr:to>
    <xdr:sp textlink="">
      <xdr:nvSpPr>
        <xdr:cNvPr id="324" name="楕円 323">
          <a:extLst>
            <a:ext uri="{FF2B5EF4-FFF2-40B4-BE49-F238E27FC236}">
              <a16:creationId xmlns:a16="http://schemas.microsoft.com/office/drawing/2014/main" id="{00000000-0008-0000-0700-000044010000}"/>
            </a:ext>
          </a:extLst>
        </xdr:cNvPr>
        <xdr:cNvSpPr/>
      </xdr:nvSpPr>
      <xdr:spPr>
        <a:xfrm>
          <a:off x="69215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149950</xdr:rowOff>
    </xdr:from>
    <xdr:ext cx="378565" cy="259045"/>
    <xdr:sp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65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30658</xdr:rowOff>
    </xdr:from>
    <xdr:to>
      <xdr:col>55</xdr:col>
      <xdr:colOff>0</xdr:colOff>
      <xdr:row>58</xdr:row>
      <xdr:rowOff>52604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74758"/>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52604</xdr:rowOff>
    </xdr:from>
    <xdr:to>
      <xdr:col>50</xdr:col>
      <xdr:colOff>114300</xdr:colOff>
      <xdr:row>58</xdr:row>
      <xdr:rowOff>71006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9670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559</xdr:rowOff>
    </xdr:from>
    <xdr:to>
      <xdr:col>45</xdr:col>
      <xdr:colOff>177800</xdr:colOff>
      <xdr:row>58</xdr:row>
      <xdr:rowOff>71006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44659"/>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559</xdr:rowOff>
    </xdr:from>
    <xdr:to>
      <xdr:col>41</xdr:col>
      <xdr:colOff>50800</xdr:colOff>
      <xdr:row>58</xdr:row>
      <xdr:rowOff>29439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44659"/>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151308</xdr:rowOff>
    </xdr:from>
    <xdr:to>
      <xdr:col>55</xdr:col>
      <xdr:colOff>50800</xdr:colOff>
      <xdr:row>58</xdr:row>
      <xdr:rowOff>81458</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10426700" y="9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129735</xdr:rowOff>
    </xdr:from>
    <xdr:ext cx="469744" cy="259045"/>
    <xdr:sp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0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1804</xdr:rowOff>
    </xdr:from>
    <xdr:to>
      <xdr:col>50</xdr:col>
      <xdr:colOff>165100</xdr:colOff>
      <xdr:row>58</xdr:row>
      <xdr:rowOff>103404</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9588500" y="994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94531</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20206</xdr:rowOff>
    </xdr:from>
    <xdr:to>
      <xdr:col>46</xdr:col>
      <xdr:colOff>38100</xdr:colOff>
      <xdr:row>58</xdr:row>
      <xdr:rowOff>121806</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8699500" y="99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112933</xdr:rowOff>
    </xdr:from>
    <xdr:ext cx="469744"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5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121209</xdr:rowOff>
    </xdr:from>
    <xdr:to>
      <xdr:col>41</xdr:col>
      <xdr:colOff>101600</xdr:colOff>
      <xdr:row>58</xdr:row>
      <xdr:rowOff>51359</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7810500" y="98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42486</xdr:rowOff>
    </xdr:from>
    <xdr:ext cx="469744"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9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150089</xdr:rowOff>
    </xdr:from>
    <xdr:to>
      <xdr:col>36</xdr:col>
      <xdr:colOff>165100</xdr:colOff>
      <xdr:row>58</xdr:row>
      <xdr:rowOff>80239</xdr:rowOff>
    </xdr:to>
    <xdr:sp textlink="">
      <xdr:nvSpPr>
        <xdr:cNvPr id="381" name="楕円 380">
          <a:extLst>
            <a:ext uri="{FF2B5EF4-FFF2-40B4-BE49-F238E27FC236}">
              <a16:creationId xmlns:a16="http://schemas.microsoft.com/office/drawing/2014/main" id="{00000000-0008-0000-0700-00007D010000}"/>
            </a:ext>
          </a:extLst>
        </xdr:cNvPr>
        <xdr:cNvSpPr/>
      </xdr:nvSpPr>
      <xdr:spPr>
        <a:xfrm>
          <a:off x="6921500" y="99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71366</xdr:rowOff>
    </xdr:from>
    <xdr:ext cx="469744" cy="259045"/>
    <xdr:sp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1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121151</xdr:rowOff>
    </xdr:from>
    <xdr:to>
      <xdr:col>55</xdr:col>
      <xdr:colOff>0</xdr:colOff>
      <xdr:row>78</xdr:row>
      <xdr:rowOff>156942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94251"/>
          <a:ext cx="838200" cy="3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115860</xdr:rowOff>
    </xdr:from>
    <xdr:to>
      <xdr:col>50</xdr:col>
      <xdr:colOff>114300</xdr:colOff>
      <xdr:row>78</xdr:row>
      <xdr:rowOff>121151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488960"/>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25138</xdr:rowOff>
    </xdr:from>
    <xdr:to>
      <xdr:col>45</xdr:col>
      <xdr:colOff>177800</xdr:colOff>
      <xdr:row>78</xdr:row>
      <xdr:rowOff>115860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98238"/>
          <a:ext cx="889000" cy="9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25138</xdr:rowOff>
    </xdr:from>
    <xdr:to>
      <xdr:col>41</xdr:col>
      <xdr:colOff>50800</xdr:colOff>
      <xdr:row>78</xdr:row>
      <xdr:rowOff>89016</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98238"/>
          <a:ext cx="8890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106142</xdr:rowOff>
    </xdr:from>
    <xdr:to>
      <xdr:col>55</xdr:col>
      <xdr:colOff>50800</xdr:colOff>
      <xdr:row>79</xdr:row>
      <xdr:rowOff>36292</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10426700" y="134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21069</xdr:rowOff>
    </xdr:from>
    <xdr:ext cx="469744" cy="259045"/>
    <xdr:sp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39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70351</xdr:rowOff>
    </xdr:from>
    <xdr:to>
      <xdr:col>50</xdr:col>
      <xdr:colOff>165100</xdr:colOff>
      <xdr:row>79</xdr:row>
      <xdr:rowOff>501</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9588500" y="134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163078</xdr:rowOff>
    </xdr:from>
    <xdr:ext cx="469744"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3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65060</xdr:rowOff>
    </xdr:from>
    <xdr:to>
      <xdr:col>46</xdr:col>
      <xdr:colOff>38100</xdr:colOff>
      <xdr:row>78</xdr:row>
      <xdr:rowOff>166660</xdr:rowOff>
    </xdr:to>
    <xdr:sp textlink="">
      <xdr:nvSpPr>
        <xdr:cNvPr id="436" name="楕円 435">
          <a:extLst>
            <a:ext uri="{FF2B5EF4-FFF2-40B4-BE49-F238E27FC236}">
              <a16:creationId xmlns:a16="http://schemas.microsoft.com/office/drawing/2014/main" id="{00000000-0008-0000-0700-0000B4010000}"/>
            </a:ext>
          </a:extLst>
        </xdr:cNvPr>
        <xdr:cNvSpPr/>
      </xdr:nvSpPr>
      <xdr:spPr>
        <a:xfrm>
          <a:off x="8699500" y="134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157787</xdr:rowOff>
    </xdr:from>
    <xdr:ext cx="469744" cy="259045"/>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3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145788</xdr:rowOff>
    </xdr:from>
    <xdr:to>
      <xdr:col>41</xdr:col>
      <xdr:colOff>101600</xdr:colOff>
      <xdr:row>78</xdr:row>
      <xdr:rowOff>75938</xdr:rowOff>
    </xdr:to>
    <xdr:sp textlink="">
      <xdr:nvSpPr>
        <xdr:cNvPr id="438" name="楕円 437">
          <a:extLst>
            <a:ext uri="{FF2B5EF4-FFF2-40B4-BE49-F238E27FC236}">
              <a16:creationId xmlns:a16="http://schemas.microsoft.com/office/drawing/2014/main" id="{00000000-0008-0000-0700-0000B6010000}"/>
            </a:ext>
          </a:extLst>
        </xdr:cNvPr>
        <xdr:cNvSpPr/>
      </xdr:nvSpPr>
      <xdr:spPr>
        <a:xfrm>
          <a:off x="7810500" y="1334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67065</xdr:rowOff>
    </xdr:from>
    <xdr:ext cx="469744"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4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38216</xdr:rowOff>
    </xdr:from>
    <xdr:to>
      <xdr:col>36</xdr:col>
      <xdr:colOff>165100</xdr:colOff>
      <xdr:row>78</xdr:row>
      <xdr:rowOff>139816</xdr:rowOff>
    </xdr:to>
    <xdr:sp textlink="">
      <xdr:nvSpPr>
        <xdr:cNvPr id="440" name="楕円 439">
          <a:extLst>
            <a:ext uri="{FF2B5EF4-FFF2-40B4-BE49-F238E27FC236}">
              <a16:creationId xmlns:a16="http://schemas.microsoft.com/office/drawing/2014/main" id="{00000000-0008-0000-0700-0000B8010000}"/>
            </a:ext>
          </a:extLst>
        </xdr:cNvPr>
        <xdr:cNvSpPr/>
      </xdr:nvSpPr>
      <xdr:spPr>
        <a:xfrm>
          <a:off x="6921500" y="134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130943</xdr:rowOff>
    </xdr:from>
    <xdr:ext cx="469744"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0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126764</xdr:rowOff>
    </xdr:from>
    <xdr:to>
      <xdr:col>54</xdr:col>
      <xdr:colOff>189865</xdr:colOff>
      <xdr:row>97</xdr:row>
      <xdr:rowOff>25285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385814"/>
          <a:ext cx="1270" cy="127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29112</xdr:rowOff>
    </xdr:from>
    <xdr:ext cx="534377" cy="259045"/>
    <xdr:sp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6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25285</xdr:rowOff>
    </xdr:from>
    <xdr:to>
      <xdr:col>55</xdr:col>
      <xdr:colOff>88900</xdr:colOff>
      <xdr:row>97</xdr:row>
      <xdr:rowOff>25285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65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73441</xdr:rowOff>
    </xdr:from>
    <xdr:ext cx="534377" cy="259045"/>
    <xdr:sp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126764</xdr:rowOff>
    </xdr:from>
    <xdr:to>
      <xdr:col>55</xdr:col>
      <xdr:colOff>88900</xdr:colOff>
      <xdr:row>89</xdr:row>
      <xdr:rowOff>126764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38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138424</xdr:rowOff>
    </xdr:from>
    <xdr:to>
      <xdr:col>55</xdr:col>
      <xdr:colOff>0</xdr:colOff>
      <xdr:row>97</xdr:row>
      <xdr:rowOff>64585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97624"/>
          <a:ext cx="8382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97889</xdr:rowOff>
    </xdr:from>
    <xdr:ext cx="534377" cy="259045"/>
    <xdr:sp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0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75012</xdr:rowOff>
    </xdr:from>
    <xdr:to>
      <xdr:col>55</xdr:col>
      <xdr:colOff>50800</xdr:colOff>
      <xdr:row>95</xdr:row>
      <xdr:rowOff>5162</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1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64585</xdr:rowOff>
    </xdr:from>
    <xdr:to>
      <xdr:col>50</xdr:col>
      <xdr:colOff>114300</xdr:colOff>
      <xdr:row>97</xdr:row>
      <xdr:rowOff>120155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95235"/>
          <a:ext cx="889000" cy="5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72289</xdr:rowOff>
    </xdr:from>
    <xdr:to>
      <xdr:col>50</xdr:col>
      <xdr:colOff>165100</xdr:colOff>
      <xdr:row>95</xdr:row>
      <xdr:rowOff>2439</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18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18966</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59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2750</xdr:rowOff>
    </xdr:from>
    <xdr:to>
      <xdr:col>45</xdr:col>
      <xdr:colOff>177800</xdr:colOff>
      <xdr:row>97</xdr:row>
      <xdr:rowOff>120155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633400"/>
          <a:ext cx="889000" cy="1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81871</xdr:rowOff>
    </xdr:from>
    <xdr:to>
      <xdr:col>46</xdr:col>
      <xdr:colOff>38100</xdr:colOff>
      <xdr:row>95</xdr:row>
      <xdr:rowOff>12021</xdr:rowOff>
    </xdr:to>
    <xdr:sp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28548</xdr:rowOff>
    </xdr:from>
    <xdr:ext cx="534377"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165246</xdr:rowOff>
    </xdr:from>
    <xdr:to>
      <xdr:col>41</xdr:col>
      <xdr:colOff>50800</xdr:colOff>
      <xdr:row>97</xdr:row>
      <xdr:rowOff>2750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281546"/>
          <a:ext cx="889000" cy="3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111227</xdr:rowOff>
    </xdr:from>
    <xdr:to>
      <xdr:col>41</xdr:col>
      <xdr:colOff>101600</xdr:colOff>
      <xdr:row>95</xdr:row>
      <xdr:rowOff>41377</xdr:rowOff>
    </xdr:to>
    <xdr:sp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22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57904</xdr:rowOff>
    </xdr:from>
    <xdr:ext cx="534377"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00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123247</xdr:rowOff>
    </xdr:from>
    <xdr:to>
      <xdr:col>36</xdr:col>
      <xdr:colOff>165100</xdr:colOff>
      <xdr:row>95</xdr:row>
      <xdr:rowOff>53397</xdr:rowOff>
    </xdr:to>
    <xdr:sp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2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44524</xdr:rowOff>
    </xdr:from>
    <xdr:ext cx="534377"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87624</xdr:rowOff>
    </xdr:from>
    <xdr:to>
      <xdr:col>55</xdr:col>
      <xdr:colOff>50800</xdr:colOff>
      <xdr:row>97</xdr:row>
      <xdr:rowOff>17774</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10426700" y="165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2551</xdr:rowOff>
    </xdr:from>
    <xdr:ext cx="534377" cy="259045"/>
    <xdr:sp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13785</xdr:rowOff>
    </xdr:from>
    <xdr:to>
      <xdr:col>50</xdr:col>
      <xdr:colOff>165100</xdr:colOff>
      <xdr:row>97</xdr:row>
      <xdr:rowOff>115385</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9588500" y="166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106512</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3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69355</xdr:rowOff>
    </xdr:from>
    <xdr:to>
      <xdr:col>46</xdr:col>
      <xdr:colOff>38100</xdr:colOff>
      <xdr:row>97</xdr:row>
      <xdr:rowOff>170955</xdr:rowOff>
    </xdr:to>
    <xdr:sp textlink="">
      <xdr:nvSpPr>
        <xdr:cNvPr id="493" name="楕円 492">
          <a:extLst>
            <a:ext uri="{FF2B5EF4-FFF2-40B4-BE49-F238E27FC236}">
              <a16:creationId xmlns:a16="http://schemas.microsoft.com/office/drawing/2014/main" id="{00000000-0008-0000-0700-0000ED010000}"/>
            </a:ext>
          </a:extLst>
        </xdr:cNvPr>
        <xdr:cNvSpPr/>
      </xdr:nvSpPr>
      <xdr:spPr>
        <a:xfrm>
          <a:off x="8699500" y="167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162082</xdr:rowOff>
    </xdr:from>
    <xdr:ext cx="534377" cy="259045"/>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123400</xdr:rowOff>
    </xdr:from>
    <xdr:to>
      <xdr:col>41</xdr:col>
      <xdr:colOff>101600</xdr:colOff>
      <xdr:row>97</xdr:row>
      <xdr:rowOff>53550</xdr:rowOff>
    </xdr:to>
    <xdr:sp textlink="">
      <xdr:nvSpPr>
        <xdr:cNvPr id="495" name="楕円 494">
          <a:extLst>
            <a:ext uri="{FF2B5EF4-FFF2-40B4-BE49-F238E27FC236}">
              <a16:creationId xmlns:a16="http://schemas.microsoft.com/office/drawing/2014/main" id="{00000000-0008-0000-0700-0000EF010000}"/>
            </a:ext>
          </a:extLst>
        </xdr:cNvPr>
        <xdr:cNvSpPr/>
      </xdr:nvSpPr>
      <xdr:spPr>
        <a:xfrm>
          <a:off x="7810500" y="165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44677</xdr:rowOff>
    </xdr:from>
    <xdr:ext cx="534377" cy="259045"/>
    <xdr:sp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67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114446</xdr:rowOff>
    </xdr:from>
    <xdr:to>
      <xdr:col>36</xdr:col>
      <xdr:colOff>165100</xdr:colOff>
      <xdr:row>95</xdr:row>
      <xdr:rowOff>44596</xdr:rowOff>
    </xdr:to>
    <xdr:sp textlink="">
      <xdr:nvSpPr>
        <xdr:cNvPr id="497" name="楕円 496">
          <a:extLst>
            <a:ext uri="{FF2B5EF4-FFF2-40B4-BE49-F238E27FC236}">
              <a16:creationId xmlns:a16="http://schemas.microsoft.com/office/drawing/2014/main" id="{00000000-0008-0000-0700-0000F1010000}"/>
            </a:ext>
          </a:extLst>
        </xdr:cNvPr>
        <xdr:cNvSpPr/>
      </xdr:nvSpPr>
      <xdr:spPr>
        <a:xfrm>
          <a:off x="6921500" y="162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61123</xdr:rowOff>
    </xdr:from>
    <xdr:ext cx="534377" cy="259045"/>
    <xdr:sp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0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167208</xdr:rowOff>
    </xdr:from>
    <xdr:to>
      <xdr:col>85</xdr:col>
      <xdr:colOff>127000</xdr:colOff>
      <xdr:row>38</xdr:row>
      <xdr:rowOff>36754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10858"/>
          <a:ext cx="8382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111316</xdr:rowOff>
    </xdr:from>
    <xdr:to>
      <xdr:col>81</xdr:col>
      <xdr:colOff>50800</xdr:colOff>
      <xdr:row>38</xdr:row>
      <xdr:rowOff>36754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54966"/>
          <a:ext cx="889000" cy="9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111316</xdr:rowOff>
    </xdr:from>
    <xdr:to>
      <xdr:col>76</xdr:col>
      <xdr:colOff>114300</xdr:colOff>
      <xdr:row>38</xdr:row>
      <xdr:rowOff>11912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54966"/>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11912</xdr:rowOff>
    </xdr:from>
    <xdr:to>
      <xdr:col>71</xdr:col>
      <xdr:colOff>177800</xdr:colOff>
      <xdr:row>38</xdr:row>
      <xdr:rowOff>29248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27012"/>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116408</xdr:rowOff>
    </xdr:from>
    <xdr:to>
      <xdr:col>85</xdr:col>
      <xdr:colOff>177800</xdr:colOff>
      <xdr:row>38</xdr:row>
      <xdr:rowOff>46558</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6268700" y="64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94835</xdr:rowOff>
    </xdr:from>
    <xdr:ext cx="534377" cy="259045"/>
    <xdr:sp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4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157404</xdr:rowOff>
    </xdr:from>
    <xdr:to>
      <xdr:col>81</xdr:col>
      <xdr:colOff>101600</xdr:colOff>
      <xdr:row>38</xdr:row>
      <xdr:rowOff>87554</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5430500" y="65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78681</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60516</xdr:rowOff>
    </xdr:from>
    <xdr:to>
      <xdr:col>76</xdr:col>
      <xdr:colOff>165100</xdr:colOff>
      <xdr:row>37</xdr:row>
      <xdr:rowOff>162116</xdr:rowOff>
    </xdr:to>
    <xdr:sp textlink="">
      <xdr:nvSpPr>
        <xdr:cNvPr id="551" name="楕円 550">
          <a:extLst>
            <a:ext uri="{FF2B5EF4-FFF2-40B4-BE49-F238E27FC236}">
              <a16:creationId xmlns:a16="http://schemas.microsoft.com/office/drawing/2014/main" id="{00000000-0008-0000-0700-000027020000}"/>
            </a:ext>
          </a:extLst>
        </xdr:cNvPr>
        <xdr:cNvSpPr/>
      </xdr:nvSpPr>
      <xdr:spPr>
        <a:xfrm>
          <a:off x="14541500" y="6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7193</xdr:rowOff>
    </xdr:from>
    <xdr:ext cx="534377" cy="259045"/>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17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132562</xdr:rowOff>
    </xdr:from>
    <xdr:to>
      <xdr:col>72</xdr:col>
      <xdr:colOff>38100</xdr:colOff>
      <xdr:row>38</xdr:row>
      <xdr:rowOff>62712</xdr:rowOff>
    </xdr:to>
    <xdr:sp textlink="">
      <xdr:nvSpPr>
        <xdr:cNvPr id="553" name="楕円 552">
          <a:extLst>
            <a:ext uri="{FF2B5EF4-FFF2-40B4-BE49-F238E27FC236}">
              <a16:creationId xmlns:a16="http://schemas.microsoft.com/office/drawing/2014/main" id="{00000000-0008-0000-0700-000029020000}"/>
            </a:ext>
          </a:extLst>
        </xdr:cNvPr>
        <xdr:cNvSpPr/>
      </xdr:nvSpPr>
      <xdr:spPr>
        <a:xfrm>
          <a:off x="13652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79239</xdr:rowOff>
    </xdr:from>
    <xdr:ext cx="534377" cy="259045"/>
    <xdr:sp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2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149898</xdr:rowOff>
    </xdr:from>
    <xdr:to>
      <xdr:col>67</xdr:col>
      <xdr:colOff>101600</xdr:colOff>
      <xdr:row>38</xdr:row>
      <xdr:rowOff>80048</xdr:rowOff>
    </xdr:to>
    <xdr:sp textlink="">
      <xdr:nvSpPr>
        <xdr:cNvPr id="555" name="楕円 554">
          <a:extLst>
            <a:ext uri="{FF2B5EF4-FFF2-40B4-BE49-F238E27FC236}">
              <a16:creationId xmlns:a16="http://schemas.microsoft.com/office/drawing/2014/main" id="{00000000-0008-0000-0700-00002B020000}"/>
            </a:ext>
          </a:extLst>
        </xdr:cNvPr>
        <xdr:cNvSpPr/>
      </xdr:nvSpPr>
      <xdr:spPr>
        <a:xfrm>
          <a:off x="12763500" y="64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71175</xdr:rowOff>
    </xdr:from>
    <xdr:ext cx="534377" cy="259045"/>
    <xdr:sp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6948</xdr:rowOff>
    </xdr:from>
    <xdr:to>
      <xdr:col>85</xdr:col>
      <xdr:colOff>127000</xdr:colOff>
      <xdr:row>56</xdr:row>
      <xdr:rowOff>157759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608148"/>
          <a:ext cx="838200" cy="15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140892</xdr:rowOff>
    </xdr:from>
    <xdr:to>
      <xdr:col>81</xdr:col>
      <xdr:colOff>50800</xdr:colOff>
      <xdr:row>56</xdr:row>
      <xdr:rowOff>157759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399192"/>
          <a:ext cx="889000" cy="35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140892</xdr:rowOff>
    </xdr:from>
    <xdr:to>
      <xdr:col>76</xdr:col>
      <xdr:colOff>114300</xdr:colOff>
      <xdr:row>55</xdr:row>
      <xdr:rowOff>8027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399192"/>
          <a:ext cx="889000" cy="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8027</xdr:rowOff>
    </xdr:from>
    <xdr:to>
      <xdr:col>71</xdr:col>
      <xdr:colOff>177800</xdr:colOff>
      <xdr:row>57</xdr:row>
      <xdr:rowOff>32846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437777"/>
          <a:ext cx="889000" cy="3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127598</xdr:rowOff>
    </xdr:from>
    <xdr:to>
      <xdr:col>85</xdr:col>
      <xdr:colOff>177800</xdr:colOff>
      <xdr:row>56</xdr:row>
      <xdr:rowOff>57748</xdr:rowOff>
    </xdr:to>
    <xdr:sp textlink="">
      <xdr:nvSpPr>
        <xdr:cNvPr id="607" name="楕円 606">
          <a:extLst>
            <a:ext uri="{FF2B5EF4-FFF2-40B4-BE49-F238E27FC236}">
              <a16:creationId xmlns:a16="http://schemas.microsoft.com/office/drawing/2014/main" id="{00000000-0008-0000-0700-00005F020000}"/>
            </a:ext>
          </a:extLst>
        </xdr:cNvPr>
        <xdr:cNvSpPr/>
      </xdr:nvSpPr>
      <xdr:spPr>
        <a:xfrm>
          <a:off x="16268700" y="95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150475</xdr:rowOff>
    </xdr:from>
    <xdr:ext cx="534377" cy="259045"/>
    <xdr:sp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40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106959</xdr:rowOff>
    </xdr:from>
    <xdr:to>
      <xdr:col>81</xdr:col>
      <xdr:colOff>101600</xdr:colOff>
      <xdr:row>57</xdr:row>
      <xdr:rowOff>37109</xdr:rowOff>
    </xdr:to>
    <xdr:sp textlink="">
      <xdr:nvSpPr>
        <xdr:cNvPr id="609" name="楕円 608">
          <a:extLst>
            <a:ext uri="{FF2B5EF4-FFF2-40B4-BE49-F238E27FC236}">
              <a16:creationId xmlns:a16="http://schemas.microsoft.com/office/drawing/2014/main" id="{00000000-0008-0000-0700-000061020000}"/>
            </a:ext>
          </a:extLst>
        </xdr:cNvPr>
        <xdr:cNvSpPr/>
      </xdr:nvSpPr>
      <xdr:spPr>
        <a:xfrm>
          <a:off x="15430500" y="97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28236</xdr:rowOff>
    </xdr:from>
    <xdr:ext cx="534377" cy="259045"/>
    <xdr:sp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8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90092</xdr:rowOff>
    </xdr:from>
    <xdr:to>
      <xdr:col>76</xdr:col>
      <xdr:colOff>165100</xdr:colOff>
      <xdr:row>55</xdr:row>
      <xdr:rowOff>20242</xdr:rowOff>
    </xdr:to>
    <xdr:sp textlink="">
      <xdr:nvSpPr>
        <xdr:cNvPr id="611" name="楕円 610">
          <a:extLst>
            <a:ext uri="{FF2B5EF4-FFF2-40B4-BE49-F238E27FC236}">
              <a16:creationId xmlns:a16="http://schemas.microsoft.com/office/drawing/2014/main" id="{00000000-0008-0000-0700-000063020000}"/>
            </a:ext>
          </a:extLst>
        </xdr:cNvPr>
        <xdr:cNvSpPr/>
      </xdr:nvSpPr>
      <xdr:spPr>
        <a:xfrm>
          <a:off x="14541500" y="93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36769</xdr:rowOff>
    </xdr:from>
    <xdr:ext cx="534377" cy="259045"/>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1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128677</xdr:rowOff>
    </xdr:from>
    <xdr:to>
      <xdr:col>72</xdr:col>
      <xdr:colOff>38100</xdr:colOff>
      <xdr:row>55</xdr:row>
      <xdr:rowOff>58827</xdr:rowOff>
    </xdr:to>
    <xdr:sp textlink="">
      <xdr:nvSpPr>
        <xdr:cNvPr id="613" name="楕円 612">
          <a:extLst>
            <a:ext uri="{FF2B5EF4-FFF2-40B4-BE49-F238E27FC236}">
              <a16:creationId xmlns:a16="http://schemas.microsoft.com/office/drawing/2014/main" id="{00000000-0008-0000-0700-000065020000}"/>
            </a:ext>
          </a:extLst>
        </xdr:cNvPr>
        <xdr:cNvSpPr/>
      </xdr:nvSpPr>
      <xdr:spPr>
        <a:xfrm>
          <a:off x="13652500" y="93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75354</xdr:rowOff>
    </xdr:from>
    <xdr:ext cx="534377" cy="259045"/>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1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153496</xdr:rowOff>
    </xdr:from>
    <xdr:to>
      <xdr:col>67</xdr:col>
      <xdr:colOff>101600</xdr:colOff>
      <xdr:row>57</xdr:row>
      <xdr:rowOff>83646</xdr:rowOff>
    </xdr:to>
    <xdr:sp textlink="">
      <xdr:nvSpPr>
        <xdr:cNvPr id="615" name="楕円 614">
          <a:extLst>
            <a:ext uri="{FF2B5EF4-FFF2-40B4-BE49-F238E27FC236}">
              <a16:creationId xmlns:a16="http://schemas.microsoft.com/office/drawing/2014/main" id="{00000000-0008-0000-0700-000067020000}"/>
            </a:ext>
          </a:extLst>
        </xdr:cNvPr>
        <xdr:cNvSpPr/>
      </xdr:nvSpPr>
      <xdr:spPr>
        <a:xfrm>
          <a:off x="12763500" y="975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74773</xdr:rowOff>
    </xdr:from>
    <xdr:ext cx="534377"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8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121138</xdr:rowOff>
    </xdr:from>
    <xdr:to>
      <xdr:col>85</xdr:col>
      <xdr:colOff>127000</xdr:colOff>
      <xdr:row>78</xdr:row>
      <xdr:rowOff>56809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51338"/>
          <a:ext cx="838200" cy="27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34269</xdr:rowOff>
    </xdr:from>
    <xdr:to>
      <xdr:col>81</xdr:col>
      <xdr:colOff>50800</xdr:colOff>
      <xdr:row>78</xdr:row>
      <xdr:rowOff>56809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07369"/>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34269</xdr:rowOff>
    </xdr:from>
    <xdr:to>
      <xdr:col>76</xdr:col>
      <xdr:colOff>114300</xdr:colOff>
      <xdr:row>78</xdr:row>
      <xdr:rowOff>80218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07369"/>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156753</xdr:rowOff>
    </xdr:from>
    <xdr:to>
      <xdr:col>71</xdr:col>
      <xdr:colOff>177800</xdr:colOff>
      <xdr:row>78</xdr:row>
      <xdr:rowOff>80218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358403"/>
          <a:ext cx="889000" cy="9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70338</xdr:rowOff>
    </xdr:from>
    <xdr:to>
      <xdr:col>85</xdr:col>
      <xdr:colOff>177800</xdr:colOff>
      <xdr:row>77</xdr:row>
      <xdr:rowOff>488</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6268700" y="131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93215</xdr:rowOff>
    </xdr:from>
    <xdr:ext cx="469744" cy="259045"/>
    <xdr:sp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5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6009</xdr:rowOff>
    </xdr:from>
    <xdr:to>
      <xdr:col>81</xdr:col>
      <xdr:colOff>101600</xdr:colOff>
      <xdr:row>78</xdr:row>
      <xdr:rowOff>107609</xdr:rowOff>
    </xdr:to>
    <xdr:sp textlink="">
      <xdr:nvSpPr>
        <xdr:cNvPr id="664" name="楕円 663">
          <a:extLst>
            <a:ext uri="{FF2B5EF4-FFF2-40B4-BE49-F238E27FC236}">
              <a16:creationId xmlns:a16="http://schemas.microsoft.com/office/drawing/2014/main" id="{00000000-0008-0000-0700-000098020000}"/>
            </a:ext>
          </a:extLst>
        </xdr:cNvPr>
        <xdr:cNvSpPr/>
      </xdr:nvSpPr>
      <xdr:spPr>
        <a:xfrm>
          <a:off x="15430500" y="133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124136</xdr:rowOff>
    </xdr:from>
    <xdr:ext cx="469744" cy="259045"/>
    <xdr:sp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1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154919</xdr:rowOff>
    </xdr:from>
    <xdr:to>
      <xdr:col>76</xdr:col>
      <xdr:colOff>165100</xdr:colOff>
      <xdr:row>78</xdr:row>
      <xdr:rowOff>85069</xdr:rowOff>
    </xdr:to>
    <xdr:sp textlink="">
      <xdr:nvSpPr>
        <xdr:cNvPr id="666" name="楕円 665">
          <a:extLst>
            <a:ext uri="{FF2B5EF4-FFF2-40B4-BE49-F238E27FC236}">
              <a16:creationId xmlns:a16="http://schemas.microsoft.com/office/drawing/2014/main" id="{00000000-0008-0000-0700-00009A020000}"/>
            </a:ext>
          </a:extLst>
        </xdr:cNvPr>
        <xdr:cNvSpPr/>
      </xdr:nvSpPr>
      <xdr:spPr>
        <a:xfrm>
          <a:off x="145415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101596</xdr:rowOff>
    </xdr:from>
    <xdr:ext cx="469744" cy="259045"/>
    <xdr:sp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29418</xdr:rowOff>
    </xdr:from>
    <xdr:to>
      <xdr:col>72</xdr:col>
      <xdr:colOff>38100</xdr:colOff>
      <xdr:row>78</xdr:row>
      <xdr:rowOff>131018</xdr:rowOff>
    </xdr:to>
    <xdr:sp textlink="">
      <xdr:nvSpPr>
        <xdr:cNvPr id="668" name="楕円 667">
          <a:extLst>
            <a:ext uri="{FF2B5EF4-FFF2-40B4-BE49-F238E27FC236}">
              <a16:creationId xmlns:a16="http://schemas.microsoft.com/office/drawing/2014/main" id="{00000000-0008-0000-0700-00009C020000}"/>
            </a:ext>
          </a:extLst>
        </xdr:cNvPr>
        <xdr:cNvSpPr/>
      </xdr:nvSpPr>
      <xdr:spPr>
        <a:xfrm>
          <a:off x="136525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147545</xdr:rowOff>
    </xdr:from>
    <xdr:ext cx="469744" cy="259045"/>
    <xdr:sp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1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105953</xdr:rowOff>
    </xdr:from>
    <xdr:to>
      <xdr:col>67</xdr:col>
      <xdr:colOff>101600</xdr:colOff>
      <xdr:row>78</xdr:row>
      <xdr:rowOff>36103</xdr:rowOff>
    </xdr:to>
    <xdr:sp textlink="">
      <xdr:nvSpPr>
        <xdr:cNvPr id="670" name="楕円 669">
          <a:extLst>
            <a:ext uri="{FF2B5EF4-FFF2-40B4-BE49-F238E27FC236}">
              <a16:creationId xmlns:a16="http://schemas.microsoft.com/office/drawing/2014/main" id="{00000000-0008-0000-0700-00009E020000}"/>
            </a:ext>
          </a:extLst>
        </xdr:cNvPr>
        <xdr:cNvSpPr/>
      </xdr:nvSpPr>
      <xdr:spPr>
        <a:xfrm>
          <a:off x="127635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52630</xdr:rowOff>
    </xdr:from>
    <xdr:ext cx="469744" cy="259045"/>
    <xdr:sp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39281</xdr:rowOff>
    </xdr:from>
    <xdr:to>
      <xdr:col>85</xdr:col>
      <xdr:colOff>127000</xdr:colOff>
      <xdr:row>97</xdr:row>
      <xdr:rowOff>44856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69931"/>
          <a:ext cx="8382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74422</xdr:rowOff>
    </xdr:from>
    <xdr:to>
      <xdr:col>81</xdr:col>
      <xdr:colOff>50800</xdr:colOff>
      <xdr:row>97</xdr:row>
      <xdr:rowOff>39281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533622"/>
          <a:ext cx="889000" cy="1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12370</xdr:rowOff>
    </xdr:from>
    <xdr:to>
      <xdr:col>76</xdr:col>
      <xdr:colOff>114300</xdr:colOff>
      <xdr:row>96</xdr:row>
      <xdr:rowOff>74422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471570"/>
          <a:ext cx="889000" cy="6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12370</xdr:rowOff>
    </xdr:from>
    <xdr:to>
      <xdr:col>71</xdr:col>
      <xdr:colOff>177800</xdr:colOff>
      <xdr:row>97</xdr:row>
      <xdr:rowOff>62294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71570"/>
          <a:ext cx="889000" cy="2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165506</xdr:rowOff>
    </xdr:from>
    <xdr:to>
      <xdr:col>85</xdr:col>
      <xdr:colOff>177800</xdr:colOff>
      <xdr:row>97</xdr:row>
      <xdr:rowOff>95656</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6268700" y="166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143933</xdr:rowOff>
    </xdr:from>
    <xdr:ext cx="534377" cy="259045"/>
    <xdr:sp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159931</xdr:rowOff>
    </xdr:from>
    <xdr:to>
      <xdr:col>81</xdr:col>
      <xdr:colOff>101600</xdr:colOff>
      <xdr:row>97</xdr:row>
      <xdr:rowOff>90081</xdr:rowOff>
    </xdr:to>
    <xdr:sp textlink="">
      <xdr:nvSpPr>
        <xdr:cNvPr id="721" name="楕円 720">
          <a:extLst>
            <a:ext uri="{FF2B5EF4-FFF2-40B4-BE49-F238E27FC236}">
              <a16:creationId xmlns:a16="http://schemas.microsoft.com/office/drawing/2014/main" id="{00000000-0008-0000-0700-0000D1020000}"/>
            </a:ext>
          </a:extLst>
        </xdr:cNvPr>
        <xdr:cNvSpPr/>
      </xdr:nvSpPr>
      <xdr:spPr>
        <a:xfrm>
          <a:off x="15430500" y="1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81208</xdr:rowOff>
    </xdr:from>
    <xdr:ext cx="534377" cy="259045"/>
    <xdr:sp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23622</xdr:rowOff>
    </xdr:from>
    <xdr:to>
      <xdr:col>76</xdr:col>
      <xdr:colOff>165100</xdr:colOff>
      <xdr:row>96</xdr:row>
      <xdr:rowOff>125222</xdr:rowOff>
    </xdr:to>
    <xdr:sp textlink="">
      <xdr:nvSpPr>
        <xdr:cNvPr id="723" name="楕円 722">
          <a:extLst>
            <a:ext uri="{FF2B5EF4-FFF2-40B4-BE49-F238E27FC236}">
              <a16:creationId xmlns:a16="http://schemas.microsoft.com/office/drawing/2014/main" id="{00000000-0008-0000-0700-0000D3020000}"/>
            </a:ext>
          </a:extLst>
        </xdr:cNvPr>
        <xdr:cNvSpPr/>
      </xdr:nvSpPr>
      <xdr:spPr>
        <a:xfrm>
          <a:off x="14541500" y="164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141749</xdr:rowOff>
    </xdr:from>
    <xdr:ext cx="534377" cy="259045"/>
    <xdr:sp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133020</xdr:rowOff>
    </xdr:from>
    <xdr:to>
      <xdr:col>72</xdr:col>
      <xdr:colOff>38100</xdr:colOff>
      <xdr:row>96</xdr:row>
      <xdr:rowOff>63170</xdr:rowOff>
    </xdr:to>
    <xdr:sp textlink="">
      <xdr:nvSpPr>
        <xdr:cNvPr id="725" name="楕円 724">
          <a:extLst>
            <a:ext uri="{FF2B5EF4-FFF2-40B4-BE49-F238E27FC236}">
              <a16:creationId xmlns:a16="http://schemas.microsoft.com/office/drawing/2014/main" id="{00000000-0008-0000-0700-0000D5020000}"/>
            </a:ext>
          </a:extLst>
        </xdr:cNvPr>
        <xdr:cNvSpPr/>
      </xdr:nvSpPr>
      <xdr:spPr>
        <a:xfrm>
          <a:off x="13652500" y="16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79697</xdr:rowOff>
    </xdr:from>
    <xdr:ext cx="534377" cy="259045"/>
    <xdr:sp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1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11494</xdr:rowOff>
    </xdr:from>
    <xdr:to>
      <xdr:col>67</xdr:col>
      <xdr:colOff>101600</xdr:colOff>
      <xdr:row>97</xdr:row>
      <xdr:rowOff>113094</xdr:rowOff>
    </xdr:to>
    <xdr:sp textlink="">
      <xdr:nvSpPr>
        <xdr:cNvPr id="727" name="楕円 726">
          <a:extLst>
            <a:ext uri="{FF2B5EF4-FFF2-40B4-BE49-F238E27FC236}">
              <a16:creationId xmlns:a16="http://schemas.microsoft.com/office/drawing/2014/main" id="{00000000-0008-0000-0700-0000D7020000}"/>
            </a:ext>
          </a:extLst>
        </xdr:cNvPr>
        <xdr:cNvSpPr/>
      </xdr:nvSpPr>
      <xdr:spPr>
        <a:xfrm>
          <a:off x="12763500" y="166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104221</xdr:rowOff>
    </xdr:from>
    <xdr:ext cx="534377" cy="259045"/>
    <xdr:sp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3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令和５年度の民生費は住民１人あたり</a:t>
          </a:r>
          <a:r>
            <a:rPr kumimoji="1" lang="en-US" altLang="ja-JP" sz="1300">
              <a:latin typeface="ＭＳ Ｐゴシック" panose="020B0600070205080204" pitchFamily="50" charset="-128"/>
              <a:ea typeface="ＭＳ Ｐゴシック" panose="020B0600070205080204" pitchFamily="50" charset="-128"/>
            </a:rPr>
            <a:t>193,786</a:t>
          </a:r>
          <a:r>
            <a:rPr kumimoji="1" lang="ja-JP" altLang="en-US" sz="1300">
              <a:latin typeface="ＭＳ Ｐゴシック" panose="020B0600070205080204" pitchFamily="50" charset="-128"/>
              <a:ea typeface="ＭＳ Ｐゴシック" panose="020B0600070205080204" pitchFamily="50" charset="-128"/>
            </a:rPr>
            <a:t>円であり、令和４年度と比較し</a:t>
          </a:r>
          <a:r>
            <a:rPr kumimoji="1" lang="en-US" altLang="ja-JP" sz="1300">
              <a:latin typeface="ＭＳ Ｐゴシック" panose="020B0600070205080204" pitchFamily="50" charset="-128"/>
              <a:ea typeface="ＭＳ Ｐゴシック" panose="020B0600070205080204" pitchFamily="50" charset="-128"/>
            </a:rPr>
            <a:t>15,031</a:t>
          </a:r>
          <a:r>
            <a:rPr kumimoji="1" lang="ja-JP" altLang="en-US" sz="1300">
              <a:latin typeface="ＭＳ Ｐゴシック" panose="020B0600070205080204" pitchFamily="50" charset="-128"/>
              <a:ea typeface="ＭＳ Ｐゴシック" panose="020B0600070205080204" pitchFamily="50" charset="-128"/>
            </a:rPr>
            <a:t>円の増となっている。これは、住民税非課税世帯への給付金関連経費や生活保護費が増加したためである。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衛生費は住民１人あたり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円であり、令和４年度と比較し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新型コロナウイルスワクチンの接種者数が減少したことから、新型コロナウイルスワクチン接種業務委託料及び新型コロナウイルスワクチン接種事務業務委託料が減となっ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教育費は住民１人あたり</a:t>
          </a:r>
          <a:r>
            <a:rPr kumimoji="1" lang="en-US" altLang="ja-JP" sz="1300">
              <a:latin typeface="ＭＳ Ｐゴシック" panose="020B0600070205080204" pitchFamily="50" charset="-128"/>
              <a:ea typeface="ＭＳ Ｐゴシック" panose="020B0600070205080204" pitchFamily="50" charset="-128"/>
            </a:rPr>
            <a:t>57,130</a:t>
          </a:r>
          <a:r>
            <a:rPr kumimoji="1" lang="ja-JP" altLang="en-US" sz="1300">
              <a:latin typeface="ＭＳ Ｐゴシック" panose="020B0600070205080204" pitchFamily="50" charset="-128"/>
              <a:ea typeface="ＭＳ Ｐゴシック" panose="020B0600070205080204" pitchFamily="50" charset="-128"/>
            </a:rPr>
            <a:t>円であり、令和４年度と比較し</a:t>
          </a:r>
          <a:r>
            <a:rPr kumimoji="1" lang="en-US" altLang="ja-JP" sz="1300">
              <a:latin typeface="ＭＳ Ｐゴシック" panose="020B0600070205080204" pitchFamily="50" charset="-128"/>
              <a:ea typeface="ＭＳ Ｐゴシック" panose="020B0600070205080204" pitchFamily="50" charset="-128"/>
            </a:rPr>
            <a:t>9,236</a:t>
          </a:r>
          <a:r>
            <a:rPr kumimoji="1" lang="ja-JP" altLang="en-US" sz="1300">
              <a:latin typeface="ＭＳ Ｐゴシック" panose="020B0600070205080204" pitchFamily="50" charset="-128"/>
              <a:ea typeface="ＭＳ Ｐゴシック" panose="020B0600070205080204" pitchFamily="50" charset="-128"/>
            </a:rPr>
            <a:t>円の増となっている。令和５年度は国の支援策である電力・ガス・食料品等価格高騰重点支援交付金を活用した給食費補助の実施や、片縄小学校給食室増改築事業を実施した結果、増額となったものである。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少子高齢化に伴う社会保障費の増額や、公共施設の老朽化に伴う更新、長寿命化対策等に要する費用の増額等が見込まれるため、これまで以上に必要性、緊急性を精査し、健全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財政調整基金残高の標準財政規模比については、令和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16.57</a:t>
          </a:r>
          <a:r>
            <a:rPr kumimoji="1" lang="ja-JP" altLang="en-US" sz="1300">
              <a:latin typeface="ＭＳ ゴシック" pitchFamily="49" charset="-128"/>
              <a:ea typeface="ＭＳ ゴシック" pitchFamily="49" charset="-128"/>
            </a:rPr>
            <a:t>％と令和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年度と比較して</a:t>
          </a:r>
          <a:r>
            <a:rPr kumimoji="1" lang="en-US" altLang="ja-JP" sz="1300">
              <a:latin typeface="ＭＳ ゴシック" pitchFamily="49" charset="-128"/>
              <a:ea typeface="ＭＳ ゴシック" pitchFamily="49" charset="-128"/>
            </a:rPr>
            <a:t>2.32</a:t>
          </a:r>
          <a:r>
            <a:rPr kumimoji="1" lang="ja-JP" altLang="en-US" sz="1300">
              <a:latin typeface="ＭＳ ゴシック" pitchFamily="49" charset="-128"/>
              <a:ea typeface="ＭＳ ゴシック" pitchFamily="49" charset="-128"/>
            </a:rPr>
            <a:t>％の減少となっている。当該基金残高は</a:t>
          </a:r>
          <a:r>
            <a:rPr kumimoji="1" lang="en-US" altLang="ja-JP" sz="1300">
              <a:latin typeface="ＭＳ ゴシック" pitchFamily="49" charset="-128"/>
              <a:ea typeface="ＭＳ ゴシック" pitchFamily="49" charset="-128"/>
            </a:rPr>
            <a:t>1,774</a:t>
          </a:r>
          <a:r>
            <a:rPr kumimoji="1" lang="ja-JP" altLang="en-US" sz="1300">
              <a:latin typeface="ＭＳ ゴシック" pitchFamily="49" charset="-128"/>
              <a:ea typeface="ＭＳ ゴシック" pitchFamily="49" charset="-128"/>
            </a:rPr>
            <a:t>百万円と令和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年度の</a:t>
          </a:r>
          <a:r>
            <a:rPr kumimoji="1" lang="en-US" altLang="ja-JP" sz="1300">
              <a:latin typeface="ＭＳ ゴシック" pitchFamily="49" charset="-128"/>
              <a:ea typeface="ＭＳ ゴシック" pitchFamily="49" charset="-128"/>
            </a:rPr>
            <a:t>1,982</a:t>
          </a:r>
          <a:r>
            <a:rPr kumimoji="1" lang="ja-JP" altLang="en-US" sz="1300">
              <a:latin typeface="ＭＳ ゴシック" pitchFamily="49" charset="-128"/>
              <a:ea typeface="ＭＳ ゴシック" pitchFamily="49" charset="-128"/>
            </a:rPr>
            <a:t>百万円と比較して</a:t>
          </a:r>
          <a:r>
            <a:rPr kumimoji="1" lang="en-US" altLang="ja-JP" sz="1300">
              <a:latin typeface="ＭＳ ゴシック" pitchFamily="49" charset="-128"/>
              <a:ea typeface="ＭＳ ゴシック" pitchFamily="49" charset="-128"/>
            </a:rPr>
            <a:t>208</a:t>
          </a:r>
          <a:r>
            <a:rPr kumimoji="1" lang="ja-JP" altLang="en-US" sz="1300">
              <a:latin typeface="ＭＳ ゴシック" pitchFamily="49" charset="-128"/>
              <a:ea typeface="ＭＳ ゴシック" pitchFamily="49" charset="-128"/>
            </a:rPr>
            <a:t>百万円の減額となっており、取崩額が積立額より大きくなったことによるものである。なお、実質収支額は令和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年度と比較して</a:t>
          </a:r>
          <a:r>
            <a:rPr kumimoji="1" lang="en-US" altLang="ja-JP" sz="1300">
              <a:latin typeface="ＭＳ ゴシック" pitchFamily="49" charset="-128"/>
              <a:ea typeface="ＭＳ ゴシック" pitchFamily="49" charset="-128"/>
            </a:rPr>
            <a:t>2.92</a:t>
          </a:r>
          <a:r>
            <a:rPr kumimoji="1" lang="ja-JP" altLang="en-US" sz="1300">
              <a:latin typeface="ＭＳ ゴシック" pitchFamily="49" charset="-128"/>
              <a:ea typeface="ＭＳ ゴシック" pitchFamily="49" charset="-128"/>
            </a:rPr>
            <a:t>ポイント減少している。</a:t>
          </a:r>
        </a:p>
        <a:p>
          <a:r>
            <a:rPr kumimoji="1" lang="ja-JP" altLang="en-US" sz="1300">
              <a:latin typeface="ＭＳ ゴシック" pitchFamily="49" charset="-128"/>
              <a:ea typeface="ＭＳ ゴシック" pitchFamily="49" charset="-128"/>
            </a:rPr>
            <a:t>　今後は税収増の取り組みと、継続して歳出額の抑制を図り健全な財政運営に努める。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一般会計及び特別会計は全て黒字で推移しているが、黒字額が減少しているため、全体的な比率は令和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年度と比較して減少している。</a:t>
          </a:r>
        </a:p>
        <a:p>
          <a:r>
            <a:rPr kumimoji="1" lang="ja-JP" altLang="en-US" sz="1400">
              <a:latin typeface="ＭＳ ゴシック" pitchFamily="49" charset="-128"/>
              <a:ea typeface="ＭＳ ゴシック" pitchFamily="49" charset="-128"/>
            </a:rPr>
            <a:t>　各特別会計については今後も、市内の高齢化率が高まるとさらに黒字額が減額となることが予測される。そのため、今後も選択と集中による健全な財政運営を行っていく必要がある。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 zoomScale="85" zoomScaleNormal="85" workbookViewId="0">
      <selection activeCell="Z28" sqref="Z28:AG2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22140162</v>
      </c>
      <c r="BO4" s="371"/>
      <c r="BP4" s="371"/>
      <c r="BQ4" s="371"/>
      <c r="BR4" s="371"/>
      <c r="BS4" s="371"/>
      <c r="BT4" s="371"/>
      <c r="BU4" s="372"/>
      <c r="BV4" s="370">
        <v>20903030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5.5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21678559</v>
      </c>
      <c r="BO5" s="408"/>
      <c r="BP5" s="408"/>
      <c r="BQ5" s="408"/>
      <c r="BR5" s="408"/>
      <c r="BS5" s="408"/>
      <c r="BT5" s="408"/>
      <c r="BU5" s="409"/>
      <c r="BV5" s="407">
        <v>20258051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93.1</v>
      </c>
      <c r="CU5" s="405"/>
      <c r="CV5" s="405"/>
      <c r="CW5" s="405"/>
      <c r="CX5" s="405"/>
      <c r="CY5" s="405"/>
      <c r="CZ5" s="405"/>
      <c r="DA5" s="406"/>
      <c r="DB5" s="404">
        <v>90.9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461603</v>
      </c>
      <c r="BO6" s="408"/>
      <c r="BP6" s="408"/>
      <c r="BQ6" s="408"/>
      <c r="BR6" s="408"/>
      <c r="BS6" s="408"/>
      <c r="BT6" s="408"/>
      <c r="BU6" s="409"/>
      <c r="BV6" s="407">
        <v>644979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93.6</v>
      </c>
      <c r="CU6" s="445"/>
      <c r="CV6" s="445"/>
      <c r="CW6" s="445"/>
      <c r="CX6" s="445"/>
      <c r="CY6" s="445"/>
      <c r="CZ6" s="445"/>
      <c r="DA6" s="446"/>
      <c r="DB6" s="444">
        <v>92.9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184320</v>
      </c>
      <c r="BO7" s="408"/>
      <c r="BP7" s="408"/>
      <c r="BQ7" s="408"/>
      <c r="BR7" s="408"/>
      <c r="BS7" s="408"/>
      <c r="BT7" s="408"/>
      <c r="BU7" s="409"/>
      <c r="BV7" s="407">
        <v>66710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10703731</v>
      </c>
      <c r="CU7" s="408"/>
      <c r="CV7" s="408"/>
      <c r="CW7" s="408"/>
      <c r="CX7" s="408"/>
      <c r="CY7" s="408"/>
      <c r="CZ7" s="408"/>
      <c r="DA7" s="409"/>
      <c r="DB7" s="407">
        <v>10493690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277283</v>
      </c>
      <c r="BO8" s="408"/>
      <c r="BP8" s="408"/>
      <c r="BQ8" s="408"/>
      <c r="BR8" s="408"/>
      <c r="BS8" s="408"/>
      <c r="BT8" s="408"/>
      <c r="BU8" s="409"/>
      <c r="BV8" s="407">
        <v>578269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50112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-300987</v>
      </c>
      <c r="BO9" s="408"/>
      <c r="BP9" s="408"/>
      <c r="BQ9" s="408"/>
      <c r="BR9" s="408"/>
      <c r="BS9" s="408"/>
      <c r="BT9" s="408"/>
      <c r="BU9" s="409"/>
      <c r="BV9" s="407">
        <v>-80308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v>
      </c>
      <c r="CU9" s="405"/>
      <c r="CV9" s="405"/>
      <c r="CW9" s="405"/>
      <c r="CX9" s="405"/>
      <c r="CY9" s="405"/>
      <c r="CZ9" s="405"/>
      <c r="DA9" s="406"/>
      <c r="DB9" s="404">
        <v>10.4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50004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1664</v>
      </c>
      <c r="BO10" s="408"/>
      <c r="BP10" s="408"/>
      <c r="BQ10" s="408"/>
      <c r="BR10" s="408"/>
      <c r="BS10" s="408"/>
      <c r="BT10" s="408"/>
      <c r="BU10" s="409"/>
      <c r="BV10" s="407">
        <v>281300</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14300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49663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210000</v>
      </c>
      <c r="BO12" s="408"/>
      <c r="BP12" s="408"/>
      <c r="BQ12" s="408"/>
      <c r="BR12" s="408"/>
      <c r="BS12" s="408"/>
      <c r="BT12" s="408"/>
      <c r="BU12" s="409"/>
      <c r="BV12" s="407">
        <v>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49291</v>
      </c>
      <c r="S13" s="492"/>
      <c r="T13" s="492"/>
      <c r="U13" s="492"/>
      <c r="V13" s="493"/>
      <c r="W13" s="423" t="s">
        <v>131</v>
      </c>
      <c r="X13" s="424"/>
      <c r="Y13" s="424"/>
      <c r="Z13" s="424"/>
      <c r="AA13" s="424"/>
      <c r="AB13" s="414"/>
      <c r="AC13" s="458">
        <v>340</v>
      </c>
      <c r="AD13" s="459"/>
      <c r="AE13" s="459"/>
      <c r="AF13" s="459"/>
      <c r="AG13" s="501"/>
      <c r="AH13" s="458">
        <v>388</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-495023</v>
      </c>
      <c r="BO13" s="408"/>
      <c r="BP13" s="408"/>
      <c r="BQ13" s="408"/>
      <c r="BR13" s="408"/>
      <c r="BS13" s="408"/>
      <c r="BT13" s="408"/>
      <c r="BU13" s="409"/>
      <c r="BV13" s="407">
        <v>150992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7.3</v>
      </c>
      <c r="CU13" s="405"/>
      <c r="CV13" s="405"/>
      <c r="CW13" s="405"/>
      <c r="CX13" s="405"/>
      <c r="CY13" s="405"/>
      <c r="CZ13" s="405"/>
      <c r="DA13" s="406"/>
      <c r="DB13" s="404">
        <v>7.5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49994</v>
      </c>
      <c r="S14" s="492"/>
      <c r="T14" s="492"/>
      <c r="U14" s="492"/>
      <c r="V14" s="493"/>
      <c r="W14" s="397"/>
      <c r="X14" s="398"/>
      <c r="Y14" s="398"/>
      <c r="Z14" s="398"/>
      <c r="AA14" s="398"/>
      <c r="AB14" s="387"/>
      <c r="AC14" s="494">
        <v>1.5</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49662</v>
      </c>
      <c r="S15" s="492"/>
      <c r="T15" s="492"/>
      <c r="U15" s="492"/>
      <c r="V15" s="493"/>
      <c r="W15" s="423" t="s">
        <v>137</v>
      </c>
      <c r="X15" s="424"/>
      <c r="Y15" s="424"/>
      <c r="Z15" s="424"/>
      <c r="AA15" s="424"/>
      <c r="AB15" s="414"/>
      <c r="AC15" s="458">
        <v>4720</v>
      </c>
      <c r="AD15" s="459"/>
      <c r="AE15" s="459"/>
      <c r="AF15" s="459"/>
      <c r="AG15" s="501"/>
      <c r="AH15" s="458">
        <v>4997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6180958</v>
      </c>
      <c r="BO15" s="371"/>
      <c r="BP15" s="371"/>
      <c r="BQ15" s="371"/>
      <c r="BR15" s="371"/>
      <c r="BS15" s="371"/>
      <c r="BT15" s="371"/>
      <c r="BU15" s="372"/>
      <c r="BV15" s="370">
        <v>5982498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21.3</v>
      </c>
      <c r="AD16" s="495"/>
      <c r="AE16" s="495"/>
      <c r="AF16" s="495"/>
      <c r="AG16" s="496"/>
      <c r="AH16" s="494">
        <v>22.6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8953744</v>
      </c>
      <c r="BO16" s="408"/>
      <c r="BP16" s="408"/>
      <c r="BQ16" s="408"/>
      <c r="BR16" s="408"/>
      <c r="BS16" s="408"/>
      <c r="BT16" s="408"/>
      <c r="BU16" s="409"/>
      <c r="BV16" s="407">
        <v>8681939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17073</v>
      </c>
      <c r="AD17" s="459"/>
      <c r="AE17" s="459"/>
      <c r="AF17" s="459"/>
      <c r="AG17" s="501"/>
      <c r="AH17" s="458">
        <v>16685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7824671</v>
      </c>
      <c r="BO17" s="408"/>
      <c r="BP17" s="408"/>
      <c r="BQ17" s="408"/>
      <c r="BR17" s="408"/>
      <c r="BS17" s="408"/>
      <c r="BT17" s="408"/>
      <c r="BU17" s="409"/>
      <c r="BV17" s="407">
        <v>7557647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74.95</v>
      </c>
      <c r="M18" s="531"/>
      <c r="N18" s="531"/>
      <c r="O18" s="531"/>
      <c r="P18" s="531"/>
      <c r="Q18" s="531"/>
      <c r="R18" s="532"/>
      <c r="S18" s="532"/>
      <c r="T18" s="532"/>
      <c r="U18" s="532"/>
      <c r="V18" s="533"/>
      <c r="W18" s="425"/>
      <c r="X18" s="426"/>
      <c r="Y18" s="426"/>
      <c r="Z18" s="426"/>
      <c r="AA18" s="426"/>
      <c r="AB18" s="417"/>
      <c r="AC18" s="534">
        <v>77.099999999999994</v>
      </c>
      <c r="AD18" s="535"/>
      <c r="AE18" s="535"/>
      <c r="AF18" s="535"/>
      <c r="AG18" s="536"/>
      <c r="AH18" s="534">
        <v>75.599999999999994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10229181</v>
      </c>
      <c r="BO18" s="408"/>
      <c r="BP18" s="408"/>
      <c r="BQ18" s="408"/>
      <c r="BR18" s="408"/>
      <c r="BS18" s="408"/>
      <c r="BT18" s="408"/>
      <c r="BU18" s="409"/>
      <c r="BV18" s="407">
        <v>10023491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669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13380416</v>
      </c>
      <c r="BO19" s="408"/>
      <c r="BP19" s="408"/>
      <c r="BQ19" s="408"/>
      <c r="BR19" s="408"/>
      <c r="BS19" s="408"/>
      <c r="BT19" s="408"/>
      <c r="BU19" s="409"/>
      <c r="BV19" s="407">
        <v>13179527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19078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13559258</v>
      </c>
      <c r="BO22" s="371"/>
      <c r="BP22" s="371"/>
      <c r="BQ22" s="371"/>
      <c r="BR22" s="371"/>
      <c r="BS22" s="371"/>
      <c r="BT22" s="371"/>
      <c r="BU22" s="372"/>
      <c r="BV22" s="370">
        <v>13327459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12110152</v>
      </c>
      <c r="BO23" s="408"/>
      <c r="BP23" s="408"/>
      <c r="BQ23" s="408"/>
      <c r="BR23" s="408"/>
      <c r="BS23" s="408"/>
      <c r="BT23" s="408"/>
      <c r="BU23" s="409"/>
      <c r="BV23" s="407">
        <v>11787120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8480</v>
      </c>
      <c r="R24" s="459"/>
      <c r="S24" s="459"/>
      <c r="T24" s="459"/>
      <c r="U24" s="459"/>
      <c r="V24" s="501"/>
      <c r="W24" s="553"/>
      <c r="X24" s="554"/>
      <c r="Y24" s="555"/>
      <c r="Z24" s="457" t="s">
        <v>161</v>
      </c>
      <c r="AA24" s="437"/>
      <c r="AB24" s="437"/>
      <c r="AC24" s="437"/>
      <c r="AD24" s="437"/>
      <c r="AE24" s="437"/>
      <c r="AF24" s="437"/>
      <c r="AG24" s="438"/>
      <c r="AH24" s="458">
        <v>250</v>
      </c>
      <c r="AI24" s="459"/>
      <c r="AJ24" s="459"/>
      <c r="AK24" s="459"/>
      <c r="AL24" s="501"/>
      <c r="AM24" s="458">
        <v>756750</v>
      </c>
      <c r="AN24" s="459"/>
      <c r="AO24" s="459"/>
      <c r="AP24" s="459"/>
      <c r="AQ24" s="459"/>
      <c r="AR24" s="501"/>
      <c r="AS24" s="458">
        <v>3027</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8181152</v>
      </c>
      <c r="BO24" s="408"/>
      <c r="BP24" s="408"/>
      <c r="BQ24" s="408"/>
      <c r="BR24" s="408"/>
      <c r="BS24" s="408"/>
      <c r="BT24" s="408"/>
      <c r="BU24" s="409"/>
      <c r="BV24" s="407">
        <v>7380398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6920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4735567</v>
      </c>
      <c r="BO25" s="371"/>
      <c r="BP25" s="371"/>
      <c r="BQ25" s="371"/>
      <c r="BR25" s="371"/>
      <c r="BS25" s="371"/>
      <c r="BT25" s="371"/>
      <c r="BU25" s="372"/>
      <c r="BV25" s="370">
        <v>5531322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6320</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18350</v>
      </c>
      <c r="AN26" s="459"/>
      <c r="AO26" s="459"/>
      <c r="AP26" s="459"/>
      <c r="AQ26" s="459"/>
      <c r="AR26" s="501"/>
      <c r="AS26" s="458">
        <v>3670</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4040</v>
      </c>
      <c r="R27" s="459"/>
      <c r="S27" s="459"/>
      <c r="T27" s="459"/>
      <c r="U27" s="459"/>
      <c r="V27" s="501"/>
      <c r="W27" s="553"/>
      <c r="X27" s="554"/>
      <c r="Y27" s="555"/>
      <c r="Z27" s="457" t="s">
        <v>170</v>
      </c>
      <c r="AA27" s="437"/>
      <c r="AB27" s="437"/>
      <c r="AC27" s="437"/>
      <c r="AD27" s="437"/>
      <c r="AE27" s="437"/>
      <c r="AF27" s="437"/>
      <c r="AG27" s="438"/>
      <c r="AH27" s="458">
        <v>7</v>
      </c>
      <c r="AI27" s="459"/>
      <c r="AJ27" s="459"/>
      <c r="AK27" s="459"/>
      <c r="AL27" s="501"/>
      <c r="AM27" s="458">
        <v>23737</v>
      </c>
      <c r="AN27" s="459"/>
      <c r="AO27" s="459"/>
      <c r="AP27" s="459"/>
      <c r="AQ27" s="459"/>
      <c r="AR27" s="501"/>
      <c r="AS27" s="458">
        <v>3391</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3540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1774033</v>
      </c>
      <c r="BO28" s="371"/>
      <c r="BP28" s="371"/>
      <c r="BQ28" s="371"/>
      <c r="BR28" s="371"/>
      <c r="BS28" s="371"/>
      <c r="BT28" s="371"/>
      <c r="BU28" s="372"/>
      <c r="BV28" s="370">
        <v>1982369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15</v>
      </c>
      <c r="M29" s="459"/>
      <c r="N29" s="459"/>
      <c r="O29" s="459"/>
      <c r="P29" s="501"/>
      <c r="Q29" s="458">
        <v>3320</v>
      </c>
      <c r="R29" s="459"/>
      <c r="S29" s="459"/>
      <c r="T29" s="459"/>
      <c r="U29" s="459"/>
      <c r="V29" s="501"/>
      <c r="W29" s="556"/>
      <c r="X29" s="557"/>
      <c r="Y29" s="558"/>
      <c r="Z29" s="457" t="s">
        <v>176</v>
      </c>
      <c r="AA29" s="437"/>
      <c r="AB29" s="437"/>
      <c r="AC29" s="437"/>
      <c r="AD29" s="437"/>
      <c r="AE29" s="437"/>
      <c r="AF29" s="437"/>
      <c r="AG29" s="438"/>
      <c r="AH29" s="458">
        <v>257</v>
      </c>
      <c r="AI29" s="459"/>
      <c r="AJ29" s="459"/>
      <c r="AK29" s="459"/>
      <c r="AL29" s="501"/>
      <c r="AM29" s="458">
        <v>780487</v>
      </c>
      <c r="AN29" s="459"/>
      <c r="AO29" s="459"/>
      <c r="AP29" s="459"/>
      <c r="AQ29" s="459"/>
      <c r="AR29" s="501"/>
      <c r="AS29" s="458">
        <v>3037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1016129</v>
      </c>
      <c r="BO29" s="408"/>
      <c r="BP29" s="408"/>
      <c r="BQ29" s="408"/>
      <c r="BR29" s="408"/>
      <c r="BS29" s="408"/>
      <c r="BT29" s="408"/>
      <c r="BU29" s="409"/>
      <c r="BV29" s="407">
        <v>1183965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4762374</v>
      </c>
      <c r="BO30" s="527"/>
      <c r="BP30" s="527"/>
      <c r="BQ30" s="527"/>
      <c r="BR30" s="527"/>
      <c r="BS30" s="527"/>
      <c r="BT30" s="527"/>
      <c r="BU30" s="528"/>
      <c r="BV30" s="526">
        <v>4552097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那珂川市下水道事業会計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春日・大野城・那珂川消防組合</v>
      </c>
      <c r="BZ34" s="598"/>
      <c r="CA34" s="598"/>
      <c r="CB34" s="598"/>
      <c r="CC34" s="598"/>
      <c r="CD34" s="598"/>
      <c r="CE34" s="598"/>
      <c r="CF34" s="598"/>
      <c r="CG34" s="598"/>
      <c r="CH34" s="598"/>
      <c r="CI34" s="598"/>
      <c r="CJ34" s="598"/>
      <c r="CK34" s="598"/>
      <c r="CL34" s="598"/>
      <c r="CM34" s="598"/>
      <c r="CN34" s="181"/>
      <c r="CO34" s="597">
        <f>IF(CQ34="","",MAX(C34:D43,U34:V43,AM34:AN43,BE34:BF43,BW34:BX43)+1)</f>
        <v>12</v>
      </c>
      <c r="CP34" s="597"/>
      <c r="CQ34" s="598" t="str">
        <f>IF('各会計、関係団体の財政状況及び健全化判断比率'!BS7="","",'各会計、関係団体の財政状況及び健全化判断比率'!BS7)</f>
        <v>（公財）那珂川市教育文化振興財団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介護保険事業特別会計（保険事業勘定）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筑紫自治振興組合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春日那珂川水道企業団</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福岡地区水道企業団</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福岡都市圏南部環境事業組合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o2Fo7FuDXYPFQ3ktbO9br9ownXsMMPCzP3ynncpCu+M6X/VFLWKFp+/XFKgjPf9NNcQ6Pg6swkDpF/Lyee9eg==" saltValue="JHqur4ZQkm+JJ0nYNG2s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Z28" sqref="Z28:AG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9.81</v>
      </c>
      <c r="G34" s="33">
        <v>10.43</v>
      </c>
      <c r="H34" s="33">
        <v>10.210000000000001</v>
      </c>
      <c r="I34" s="33">
        <v>10.73</v>
      </c>
      <c r="J34" s="34">
        <v>10.64</v>
      </c>
      <c r="K34" s="22"/>
      <c r="L34" s="22"/>
      <c r="M34" s="22"/>
      <c r="N34" s="22"/>
      <c r="O34" s="22"/>
      <c r="P34" s="22"/>
    </row>
    <row r="35" spans="1:16" ht="39" customHeight="1" x14ac:dyDescent="0.15">
      <c r="A35" s="22"/>
      <c r="B35" s="35"/>
      <c r="C35" s="1145" t="s">
        <v>530</v>
      </c>
      <c r="D35" s="1146"/>
      <c r="E35" s="1147"/>
      <c r="F35" s="36">
        <v>1.41</v>
      </c>
      <c r="G35" s="37">
        <v>2.56</v>
      </c>
      <c r="H35" s="37">
        <v>11.54</v>
      </c>
      <c r="I35" s="37">
        <v>5.51</v>
      </c>
      <c r="J35" s="38">
        <v>2.59</v>
      </c>
      <c r="K35" s="22"/>
      <c r="L35" s="22"/>
      <c r="M35" s="22"/>
      <c r="N35" s="22"/>
      <c r="O35" s="22"/>
      <c r="P35" s="22"/>
    </row>
    <row r="36" spans="1:16" ht="39" customHeight="1" x14ac:dyDescent="0.15">
      <c r="A36" s="22"/>
      <c r="B36" s="35"/>
      <c r="C36" s="1145" t="s">
        <v>531</v>
      </c>
      <c r="D36" s="1146"/>
      <c r="E36" s="1147"/>
      <c r="F36" s="36">
        <v>0.22</v>
      </c>
      <c r="G36" s="37">
        <v>0.23</v>
      </c>
      <c r="H36" s="37">
        <v>0.2</v>
      </c>
      <c r="I36" s="37">
        <v>0.22</v>
      </c>
      <c r="J36" s="38">
        <v>0.26</v>
      </c>
      <c r="K36" s="22"/>
      <c r="L36" s="22"/>
      <c r="M36" s="22"/>
      <c r="N36" s="22"/>
      <c r="O36" s="22"/>
      <c r="P36" s="22"/>
    </row>
    <row r="37" spans="1:16" ht="39" customHeight="1" x14ac:dyDescent="0.15">
      <c r="A37" s="22"/>
      <c r="B37" s="35"/>
      <c r="C37" s="1145" t="s">
        <v>532</v>
      </c>
      <c r="D37" s="1146"/>
      <c r="E37" s="1147"/>
      <c r="F37" s="36">
        <v>0.68</v>
      </c>
      <c r="G37" s="37">
        <v>0.59</v>
      </c>
      <c r="H37" s="37">
        <v>1.07</v>
      </c>
      <c r="I37" s="37">
        <v>0.62</v>
      </c>
      <c r="J37" s="38">
        <v>0.24</v>
      </c>
      <c r="K37" s="22"/>
      <c r="L37" s="22"/>
      <c r="M37" s="22"/>
      <c r="N37" s="22"/>
      <c r="O37" s="22"/>
      <c r="P37" s="22"/>
    </row>
    <row r="38" spans="1:16" ht="39" customHeight="1" x14ac:dyDescent="0.15">
      <c r="A38" s="22"/>
      <c r="B38" s="35"/>
      <c r="C38" s="1145" t="s">
        <v>533</v>
      </c>
      <c r="D38" s="1146"/>
      <c r="E38" s="1147"/>
      <c r="F38" s="36" t="s">
        <v>534</v>
      </c>
      <c r="G38" s="37">
        <v>0.8</v>
      </c>
      <c r="H38" s="37">
        <v>0.3</v>
      </c>
      <c r="I38" s="37">
        <v>0.04</v>
      </c>
      <c r="J38" s="38">
        <v>0.05</v>
      </c>
      <c r="K38" s="22"/>
      <c r="L38" s="22"/>
      <c r="M38" s="22"/>
      <c r="N38" s="22"/>
      <c r="O38" s="22"/>
      <c r="P38" s="22"/>
    </row>
    <row r="39" spans="1:16" ht="39" customHeight="1" x14ac:dyDescent="0.15">
      <c r="A39" s="22"/>
      <c r="B39" s="35"/>
      <c r="C39" s="1145" t="s">
        <v>535</v>
      </c>
      <c r="D39" s="1146"/>
      <c r="E39" s="1147"/>
      <c r="F39" s="36">
        <v>0</v>
      </c>
      <c r="G39" s="37">
        <v>0</v>
      </c>
      <c r="H39" s="37" t="s">
        <v>536</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v>0</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UYYXq2iCy19zAZuhHW0V1Qsui0Bd4OvtLg7KQKR0TwwtW3nf5O5MlGurpQHC1j8Y8BcyKKCqaJJA12amaXKgA==" saltValue="7TRKholnI6Xkf/xb4iER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Z28" sqref="Z28:AG2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1288</v>
      </c>
      <c r="L45" s="60">
        <v>1328</v>
      </c>
      <c r="M45" s="60">
        <v>1341</v>
      </c>
      <c r="N45" s="60">
        <v>1370</v>
      </c>
      <c r="O45" s="61">
        <v>1339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v>
      </c>
      <c r="L48" s="64">
        <v>16</v>
      </c>
      <c r="M48" s="64">
        <v>16</v>
      </c>
      <c r="N48" s="64">
        <v>14</v>
      </c>
      <c r="O48" s="65">
        <v>17</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145</v>
      </c>
      <c r="L49" s="64">
        <v>157</v>
      </c>
      <c r="M49" s="64">
        <v>172</v>
      </c>
      <c r="N49" s="64">
        <v>164</v>
      </c>
      <c r="O49" s="65">
        <v>188</v>
      </c>
      <c r="P49" s="48"/>
      <c r="Q49" s="48"/>
      <c r="R49" s="48"/>
      <c r="S49" s="48"/>
      <c r="T49" s="48"/>
      <c r="U49" s="48"/>
    </row>
    <row r="50" spans="1:21" ht="30.75" customHeight="1" x14ac:dyDescent="0.15">
      <c r="A50" s="48"/>
      <c r="B50" s="1155"/>
      <c r="C50" s="1156"/>
      <c r="D50" s="62"/>
      <c r="E50" s="1161" t="s">
        <v>15</v>
      </c>
      <c r="F50" s="1161"/>
      <c r="G50" s="1161"/>
      <c r="H50" s="1161"/>
      <c r="I50" s="1161"/>
      <c r="J50" s="1162"/>
      <c r="K50" s="63">
        <v>234</v>
      </c>
      <c r="L50" s="64">
        <v>242</v>
      </c>
      <c r="M50" s="64">
        <v>193</v>
      </c>
      <c r="N50" s="64">
        <v>207</v>
      </c>
      <c r="O50" s="65">
        <v>192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1045</v>
      </c>
      <c r="L52" s="64">
        <v>1025</v>
      </c>
      <c r="M52" s="64">
        <v>1046</v>
      </c>
      <c r="N52" s="64">
        <v>1026</v>
      </c>
      <c r="O52" s="65">
        <v>1013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635</v>
      </c>
      <c r="L53" s="69">
        <v>718</v>
      </c>
      <c r="M53" s="69">
        <v>676</v>
      </c>
      <c r="N53" s="69">
        <v>729</v>
      </c>
      <c r="O53" s="70">
        <v>723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A3pubg9Y88LuLJx24wc5CkP8kIxOSyb4DSiN/RYX4rLRRO3BFa7WKPyrBEWsPdvmKYKn3hRtCkr1NCfe3G9sA==" saltValue="B4PIJerHNmHjRnRHvNxX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Z28" sqref="Z28:AG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55">
        <v>13059</v>
      </c>
      <c r="J41" s="356">
        <v>13900</v>
      </c>
      <c r="K41" s="356">
        <v>14005</v>
      </c>
      <c r="L41" s="356">
        <v>13327</v>
      </c>
      <c r="M41" s="357">
        <v>13559</v>
      </c>
    </row>
    <row r="42" spans="2:13" ht="27.75" customHeight="1" x14ac:dyDescent="0.15">
      <c r="B42" s="1186"/>
      <c r="C42" s="1187"/>
      <c r="D42" s="106"/>
      <c r="E42" s="1192" t="s">
        <v>32</v>
      </c>
      <c r="F42" s="1192"/>
      <c r="G42" s="1192"/>
      <c r="H42" s="1193"/>
      <c r="I42" s="358" t="s">
        <v>485</v>
      </c>
      <c r="J42" s="359" t="s">
        <v>485</v>
      </c>
      <c r="K42" s="359" t="s">
        <v>485</v>
      </c>
      <c r="L42" s="359" t="s">
        <v>485</v>
      </c>
      <c r="M42" s="360" t="s">
        <v>485</v>
      </c>
    </row>
    <row r="43" spans="2:13" ht="27.75" customHeight="1" x14ac:dyDescent="0.15">
      <c r="B43" s="1186"/>
      <c r="C43" s="1187"/>
      <c r="D43" s="106"/>
      <c r="E43" s="1192" t="s">
        <v>33</v>
      </c>
      <c r="F43" s="1192"/>
      <c r="G43" s="1192"/>
      <c r="H43" s="1193"/>
      <c r="I43" s="358">
        <v>203</v>
      </c>
      <c r="J43" s="359">
        <v>220</v>
      </c>
      <c r="K43" s="359">
        <v>228</v>
      </c>
      <c r="L43" s="359">
        <v>196</v>
      </c>
      <c r="M43" s="360">
        <v>200</v>
      </c>
    </row>
    <row r="44" spans="2:13" ht="27.75" customHeight="1" x14ac:dyDescent="0.15">
      <c r="B44" s="1186"/>
      <c r="C44" s="1187"/>
      <c r="D44" s="106"/>
      <c r="E44" s="1192" t="s">
        <v>34</v>
      </c>
      <c r="F44" s="1192"/>
      <c r="G44" s="1192"/>
      <c r="H44" s="1193"/>
      <c r="I44" s="358">
        <v>2244</v>
      </c>
      <c r="J44" s="359">
        <v>2062</v>
      </c>
      <c r="K44" s="359">
        <v>1819</v>
      </c>
      <c r="L44" s="359">
        <v>1574</v>
      </c>
      <c r="M44" s="360">
        <v>1393</v>
      </c>
    </row>
    <row r="45" spans="2:13" ht="27.75" customHeight="1" x14ac:dyDescent="0.15">
      <c r="B45" s="1186"/>
      <c r="C45" s="1187"/>
      <c r="D45" s="106"/>
      <c r="E45" s="1192" t="s">
        <v>35</v>
      </c>
      <c r="F45" s="1192"/>
      <c r="G45" s="1192"/>
      <c r="H45" s="1193"/>
      <c r="I45" s="358">
        <v>1067</v>
      </c>
      <c r="J45" s="359">
        <v>1072</v>
      </c>
      <c r="K45" s="359">
        <v>1078</v>
      </c>
      <c r="L45" s="359">
        <v>1088</v>
      </c>
      <c r="M45" s="360">
        <v>1184</v>
      </c>
    </row>
    <row r="46" spans="2:13" ht="27.75" customHeight="1" x14ac:dyDescent="0.15">
      <c r="B46" s="1186"/>
      <c r="C46" s="1187"/>
      <c r="D46" s="107"/>
      <c r="E46" s="1192" t="s">
        <v>36</v>
      </c>
      <c r="F46" s="1192"/>
      <c r="G46" s="1192"/>
      <c r="H46" s="1193"/>
      <c r="I46" s="358" t="s">
        <v>485</v>
      </c>
      <c r="J46" s="359" t="s">
        <v>485</v>
      </c>
      <c r="K46" s="359" t="s">
        <v>485</v>
      </c>
      <c r="L46" s="359" t="s">
        <v>485</v>
      </c>
      <c r="M46" s="360" t="s">
        <v>485</v>
      </c>
    </row>
    <row r="47" spans="2:13" ht="27.75" customHeight="1" x14ac:dyDescent="0.15">
      <c r="B47" s="1186"/>
      <c r="C47" s="1187"/>
      <c r="D47" s="108"/>
      <c r="E47" s="1194" t="s">
        <v>37</v>
      </c>
      <c r="F47" s="1195"/>
      <c r="G47" s="1195"/>
      <c r="H47" s="1196"/>
      <c r="I47" s="358" t="s">
        <v>485</v>
      </c>
      <c r="J47" s="359" t="s">
        <v>485</v>
      </c>
      <c r="K47" s="359" t="s">
        <v>485</v>
      </c>
      <c r="L47" s="359" t="s">
        <v>485</v>
      </c>
      <c r="M47" s="360" t="s">
        <v>485</v>
      </c>
    </row>
    <row r="48" spans="2:13" ht="27.75" customHeight="1" x14ac:dyDescent="0.15">
      <c r="B48" s="1186"/>
      <c r="C48" s="1187"/>
      <c r="D48" s="106"/>
      <c r="E48" s="1192" t="s">
        <v>38</v>
      </c>
      <c r="F48" s="1192"/>
      <c r="G48" s="1192"/>
      <c r="H48" s="1193"/>
      <c r="I48" s="358" t="s">
        <v>485</v>
      </c>
      <c r="J48" s="359" t="s">
        <v>485</v>
      </c>
      <c r="K48" s="359" t="s">
        <v>485</v>
      </c>
      <c r="L48" s="359" t="s">
        <v>485</v>
      </c>
      <c r="M48" s="360" t="s">
        <v>485</v>
      </c>
    </row>
    <row r="49" spans="2:13" ht="27.75" customHeight="1" x14ac:dyDescent="0.15">
      <c r="B49" s="1188"/>
      <c r="C49" s="1189"/>
      <c r="D49" s="106"/>
      <c r="E49" s="1192" t="s">
        <v>39</v>
      </c>
      <c r="F49" s="1192"/>
      <c r="G49" s="1192"/>
      <c r="H49" s="1193"/>
      <c r="I49" s="358" t="s">
        <v>485</v>
      </c>
      <c r="J49" s="359" t="s">
        <v>485</v>
      </c>
      <c r="K49" s="359" t="s">
        <v>485</v>
      </c>
      <c r="L49" s="359" t="s">
        <v>485</v>
      </c>
      <c r="M49" s="360" t="s">
        <v>485</v>
      </c>
    </row>
    <row r="50" spans="2:13" ht="27.75" customHeight="1" x14ac:dyDescent="0.15">
      <c r="B50" s="1197" t="s">
        <v>40</v>
      </c>
      <c r="C50" s="1198"/>
      <c r="D50" s="109"/>
      <c r="E50" s="1192" t="s">
        <v>41</v>
      </c>
      <c r="F50" s="1192"/>
      <c r="G50" s="1192"/>
      <c r="H50" s="1193"/>
      <c r="I50" s="358">
        <v>8139</v>
      </c>
      <c r="J50" s="359">
        <v>6974</v>
      </c>
      <c r="K50" s="359">
        <v>7216</v>
      </c>
      <c r="L50" s="359">
        <v>7464</v>
      </c>
      <c r="M50" s="360">
        <v>7546</v>
      </c>
    </row>
    <row r="51" spans="2:13" ht="27.75" customHeight="1" x14ac:dyDescent="0.15">
      <c r="B51" s="1186"/>
      <c r="C51" s="1187"/>
      <c r="D51" s="106"/>
      <c r="E51" s="1192" t="s">
        <v>42</v>
      </c>
      <c r="F51" s="1192"/>
      <c r="G51" s="1192"/>
      <c r="H51" s="1193"/>
      <c r="I51" s="358" t="s">
        <v>485</v>
      </c>
      <c r="J51" s="359">
        <v>185</v>
      </c>
      <c r="K51" s="359">
        <v>162</v>
      </c>
      <c r="L51" s="359">
        <v>139</v>
      </c>
      <c r="M51" s="360">
        <v>118</v>
      </c>
    </row>
    <row r="52" spans="2:13" ht="27.75" customHeight="1" x14ac:dyDescent="0.15">
      <c r="B52" s="1188"/>
      <c r="C52" s="1189"/>
      <c r="D52" s="106"/>
      <c r="E52" s="1192" t="s">
        <v>43</v>
      </c>
      <c r="F52" s="1192"/>
      <c r="G52" s="1192"/>
      <c r="H52" s="1193"/>
      <c r="I52" s="358">
        <v>12375</v>
      </c>
      <c r="J52" s="359">
        <v>13654</v>
      </c>
      <c r="K52" s="359">
        <v>13551</v>
      </c>
      <c r="L52" s="359">
        <v>13052</v>
      </c>
      <c r="M52" s="360">
        <v>12767</v>
      </c>
    </row>
    <row r="53" spans="2:13" ht="27.75" customHeight="1" thickBot="1" x14ac:dyDescent="0.2">
      <c r="B53" s="1199" t="s">
        <v>19</v>
      </c>
      <c r="C53" s="1200"/>
      <c r="D53" s="110"/>
      <c r="E53" s="1201" t="s">
        <v>44</v>
      </c>
      <c r="F53" s="1201"/>
      <c r="G53" s="1201"/>
      <c r="H53" s="1202"/>
      <c r="I53" s="361">
        <v>-3941</v>
      </c>
      <c r="J53" s="362">
        <v>-3559</v>
      </c>
      <c r="K53" s="362">
        <v>-3799</v>
      </c>
      <c r="L53" s="362">
        <v>-4469</v>
      </c>
      <c r="M53" s="363">
        <v>-4094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KenySBkU2LRJYdWCCXOVIJ3fArHB77M2WlLSGdy+OQA3X99PB7cQ6OFPGoRWb83ZlDorpssm+kbZOS3RQ2wlw==" saltValue="/Ejzl+ZLXrDZmloEmm2m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Z28" sqref="Z28:AG2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122">
        <v>1751</v>
      </c>
      <c r="G55" s="122">
        <v>1982</v>
      </c>
      <c r="H55" s="123">
        <v>1774</v>
      </c>
    </row>
    <row r="56" spans="2:8" ht="52.5" customHeight="1" x14ac:dyDescent="0.15">
      <c r="B56" s="124"/>
      <c r="C56" s="1213" t="s">
        <v>47</v>
      </c>
      <c r="D56" s="1213"/>
      <c r="E56" s="1214"/>
      <c r="F56" s="125">
        <v>1352</v>
      </c>
      <c r="G56" s="125">
        <v>1184</v>
      </c>
      <c r="H56" s="126">
        <v>1016</v>
      </c>
    </row>
    <row r="57" spans="2:8" ht="53.25" customHeight="1" x14ac:dyDescent="0.15">
      <c r="B57" s="124"/>
      <c r="C57" s="1215" t="s">
        <v>48</v>
      </c>
      <c r="D57" s="1215"/>
      <c r="E57" s="1216"/>
      <c r="F57" s="127">
        <v>4369</v>
      </c>
      <c r="G57" s="127">
        <v>4552</v>
      </c>
      <c r="H57" s="128">
        <v>4762</v>
      </c>
    </row>
    <row r="58" spans="2:8" ht="45.75" customHeight="1" x14ac:dyDescent="0.15">
      <c r="B58" s="129"/>
      <c r="C58" s="1203" t="s">
        <v>551</v>
      </c>
      <c r="D58" s="1204"/>
      <c r="E58" s="1205"/>
      <c r="F58" s="130">
        <v>1483</v>
      </c>
      <c r="G58" s="130">
        <v>1455</v>
      </c>
      <c r="H58" s="131">
        <v>1511</v>
      </c>
    </row>
    <row r="59" spans="2:8" ht="45.75" customHeight="1" x14ac:dyDescent="0.15">
      <c r="B59" s="129"/>
      <c r="C59" s="1203" t="s">
        <v>552</v>
      </c>
      <c r="D59" s="1204"/>
      <c r="E59" s="1205"/>
      <c r="F59" s="130">
        <v>917</v>
      </c>
      <c r="G59" s="130">
        <v>982</v>
      </c>
      <c r="H59" s="131">
        <v>968</v>
      </c>
    </row>
    <row r="60" spans="2:8" ht="45.75" customHeight="1" x14ac:dyDescent="0.15">
      <c r="B60" s="129"/>
      <c r="C60" s="1203" t="s">
        <v>553</v>
      </c>
      <c r="D60" s="1204"/>
      <c r="E60" s="1205"/>
      <c r="F60" s="130">
        <v>623</v>
      </c>
      <c r="G60" s="130">
        <v>779</v>
      </c>
      <c r="H60" s="131">
        <v>936</v>
      </c>
    </row>
    <row r="61" spans="2:8" ht="45.75" customHeight="1" x14ac:dyDescent="0.15">
      <c r="B61" s="129"/>
      <c r="C61" s="1203" t="s">
        <v>554</v>
      </c>
      <c r="D61" s="1204"/>
      <c r="E61" s="1205"/>
      <c r="F61" s="130">
        <v>425</v>
      </c>
      <c r="G61" s="130">
        <v>416</v>
      </c>
      <c r="H61" s="131">
        <v>417</v>
      </c>
    </row>
    <row r="62" spans="2:8" ht="45.75" customHeight="1" thickBot="1" x14ac:dyDescent="0.2">
      <c r="B62" s="132"/>
      <c r="C62" s="1206" t="s">
        <v>555</v>
      </c>
      <c r="D62" s="1207"/>
      <c r="E62" s="1208"/>
      <c r="F62" s="133">
        <v>290</v>
      </c>
      <c r="G62" s="133">
        <v>290</v>
      </c>
      <c r="H62" s="134">
        <v>291</v>
      </c>
    </row>
    <row r="63" spans="2:8" ht="52.5" customHeight="1" thickBot="1" x14ac:dyDescent="0.2">
      <c r="B63" s="135"/>
      <c r="C63" s="1209" t="s">
        <v>49</v>
      </c>
      <c r="D63" s="1209"/>
      <c r="E63" s="1210"/>
      <c r="F63" s="136">
        <v>7472</v>
      </c>
      <c r="G63" s="136">
        <v>7718</v>
      </c>
      <c r="H63" s="137">
        <v>7553</v>
      </c>
    </row>
    <row r="64" spans="2:8" x14ac:dyDescent="0.15"/>
  </sheetData>
  <sheetProtection algorithmName="SHA-512" hashValue="AVmyeOe6+wh6YaUyHeMMLTWZDDcAzz8j4qaLwTRl4ysumTAXFjPEyGvlD+P/SLNRNt890oNSJekS6W1CFJkrhw==" saltValue="CvyOZJUir+vARu/tb2eI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BD639-A258-43A0-AEED-D99605CD3455}">
  <sheetPr>
    <pageSetUpPr fitToPage="1"/>
  </sheetPr>
  <dimension ref="A1:DE85"/>
  <sheetViews>
    <sheetView showGridLines="0" tabSelected="1" zoomScale="80" zoomScaleNormal="80" zoomScaleSheetLayoutView="55" workbookViewId="0">
      <selection activeCell="BB18" sqref="BB18"/>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557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558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559</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560</v>
      </c>
      <c r="AO51" s="1254"/>
      <c r="AP51" s="1254"/>
      <c r="AQ51" s="1254"/>
      <c r="AR51" s="1254"/>
      <c r="AS51" s="1254"/>
      <c r="AT51" s="1254"/>
      <c r="AU51" s="1254"/>
      <c r="AV51" s="1254"/>
      <c r="AW51" s="1254"/>
      <c r="AX51" s="1254"/>
      <c r="AY51" s="1254"/>
      <c r="AZ51" s="1254"/>
      <c r="BA51" s="1254"/>
      <c r="BB51" s="1254" t="s">
        <v>561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562</v>
      </c>
      <c r="BC53" s="1254"/>
      <c r="BD53" s="1254"/>
      <c r="BE53" s="1254"/>
      <c r="BF53" s="1254"/>
      <c r="BG53" s="1254"/>
      <c r="BH53" s="1254"/>
      <c r="BI53" s="1254"/>
      <c r="BJ53" s="1254"/>
      <c r="BK53" s="1254"/>
      <c r="BL53" s="1254"/>
      <c r="BM53" s="1254"/>
      <c r="BN53" s="1254"/>
      <c r="BO53" s="1254"/>
      <c r="BP53" s="1255">
        <v>48.6</v>
      </c>
      <c r="BQ53" s="1255"/>
      <c r="BR53" s="1255"/>
      <c r="BS53" s="1255"/>
      <c r="BT53" s="1255"/>
      <c r="BU53" s="1255"/>
      <c r="BV53" s="1255"/>
      <c r="BW53" s="1255"/>
      <c r="BX53" s="1255">
        <v>49.3</v>
      </c>
      <c r="BY53" s="1255"/>
      <c r="BZ53" s="1255"/>
      <c r="CA53" s="1255"/>
      <c r="CB53" s="1255"/>
      <c r="CC53" s="1255"/>
      <c r="CD53" s="1255"/>
      <c r="CE53" s="1255"/>
      <c r="CF53" s="1255">
        <v>49.7</v>
      </c>
      <c r="CG53" s="1255"/>
      <c r="CH53" s="1255"/>
      <c r="CI53" s="1255"/>
      <c r="CJ53" s="1255"/>
      <c r="CK53" s="1255"/>
      <c r="CL53" s="1255"/>
      <c r="CM53" s="1255"/>
      <c r="CN53" s="1255">
        <v>50.7</v>
      </c>
      <c r="CO53" s="1255"/>
      <c r="CP53" s="1255"/>
      <c r="CQ53" s="1255"/>
      <c r="CR53" s="1255"/>
      <c r="CS53" s="1255"/>
      <c r="CT53" s="1255"/>
      <c r="CU53" s="1255"/>
      <c r="CV53" s="1255">
        <v>50.1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563</v>
      </c>
      <c r="AO55" s="1250"/>
      <c r="AP55" s="1250"/>
      <c r="AQ55" s="1250"/>
      <c r="AR55" s="1250"/>
      <c r="AS55" s="1250"/>
      <c r="AT55" s="1250"/>
      <c r="AU55" s="1250"/>
      <c r="AV55" s="1250"/>
      <c r="AW55" s="1250"/>
      <c r="AX55" s="1250"/>
      <c r="AY55" s="1250"/>
      <c r="AZ55" s="1250"/>
      <c r="BA55" s="1250"/>
      <c r="BB55" s="1254" t="s">
        <v>561</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562</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564</v>
      </c>
    </row>
    <row r="64" spans="1:109" x14ac:dyDescent="0.15">
      <c r="B64" s="1225"/>
      <c r="G64" s="1232"/>
      <c r="I64" s="1265"/>
      <c r="J64" s="1265"/>
      <c r="K64" s="1265"/>
      <c r="L64" s="1265"/>
      <c r="M64" s="1265"/>
      <c r="N64" s="1266"/>
      <c r="AM64" s="1232"/>
      <c r="AN64" s="1232" t="s">
        <v>557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559</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560</v>
      </c>
      <c r="AO73" s="1254"/>
      <c r="AP73" s="1254"/>
      <c r="AQ73" s="1254"/>
      <c r="AR73" s="1254"/>
      <c r="AS73" s="1254"/>
      <c r="AT73" s="1254"/>
      <c r="AU73" s="1254"/>
      <c r="AV73" s="1254"/>
      <c r="AW73" s="1254"/>
      <c r="AX73" s="1254"/>
      <c r="AY73" s="1254"/>
      <c r="AZ73" s="1254"/>
      <c r="BA73" s="1254"/>
      <c r="BB73" s="1254" t="s">
        <v>561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566</v>
      </c>
      <c r="BC75" s="1254"/>
      <c r="BD75" s="1254"/>
      <c r="BE75" s="1254"/>
      <c r="BF75" s="1254"/>
      <c r="BG75" s="1254"/>
      <c r="BH75" s="1254"/>
      <c r="BI75" s="1254"/>
      <c r="BJ75" s="1254"/>
      <c r="BK75" s="1254"/>
      <c r="BL75" s="1254"/>
      <c r="BM75" s="1254"/>
      <c r="BN75" s="1254"/>
      <c r="BO75" s="1254"/>
      <c r="BP75" s="1255">
        <v>5.6</v>
      </c>
      <c r="BQ75" s="1255"/>
      <c r="BR75" s="1255"/>
      <c r="BS75" s="1255"/>
      <c r="BT75" s="1255"/>
      <c r="BU75" s="1255"/>
      <c r="BV75" s="1255"/>
      <c r="BW75" s="1255"/>
      <c r="BX75" s="1255">
        <v>6.8</v>
      </c>
      <c r="BY75" s="1255"/>
      <c r="BZ75" s="1255"/>
      <c r="CA75" s="1255"/>
      <c r="CB75" s="1255"/>
      <c r="CC75" s="1255"/>
      <c r="CD75" s="1255"/>
      <c r="CE75" s="1255"/>
      <c r="CF75" s="1255">
        <v>7.4</v>
      </c>
      <c r="CG75" s="1255"/>
      <c r="CH75" s="1255"/>
      <c r="CI75" s="1255"/>
      <c r="CJ75" s="1255"/>
      <c r="CK75" s="1255"/>
      <c r="CL75" s="1255"/>
      <c r="CM75" s="1255"/>
      <c r="CN75" s="1255">
        <v>7.5</v>
      </c>
      <c r="CO75" s="1255"/>
      <c r="CP75" s="1255"/>
      <c r="CQ75" s="1255"/>
      <c r="CR75" s="1255"/>
      <c r="CS75" s="1255"/>
      <c r="CT75" s="1255"/>
      <c r="CU75" s="1255"/>
      <c r="CV75" s="1255">
        <v>7.3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563</v>
      </c>
      <c r="AO77" s="1250"/>
      <c r="AP77" s="1250"/>
      <c r="AQ77" s="1250"/>
      <c r="AR77" s="1250"/>
      <c r="AS77" s="1250"/>
      <c r="AT77" s="1250"/>
      <c r="AU77" s="1250"/>
      <c r="AV77" s="1250"/>
      <c r="AW77" s="1250"/>
      <c r="AX77" s="1250"/>
      <c r="AY77" s="1250"/>
      <c r="AZ77" s="1250"/>
      <c r="BA77" s="1250"/>
      <c r="BB77" s="1254" t="s">
        <v>561</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566</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GrZ4U7rn6liXF3T11LcVhzEQPmi4Bz6ZYehQFst3lov4nuR3pWBeVE8MrBAaNJQBfVdcqBF99l5C179IZZnlIQ==" saltValue="V2NERoUQOLTcw/w3BJhXq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F3339-F6D8-41E9-9091-687F3839C17A}">
  <sheetPr>
    <pageSetUpPr fitToPage="1"/>
  </sheetPr>
  <dimension ref="A1:DR125"/>
  <sheetViews>
    <sheetView showGridLines="0" topLeftCell="AI79" zoomScale="70" zoomScaleNormal="70" zoomScaleSheetLayoutView="70" workbookViewId="0">
      <selection activeCell="BK112" sqref="BK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LexiQTZK65lC59njbHSMVyLM8RKhW+SnuV23eclxBe1QyQjgy7MkExaESyKb2HurRxTtzd2E2TWbw1iu2WBsgw==" saltValue="gcdMlS4hBFWseEolK0av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54041-D722-4BCD-B663-D0D4C74BAC9A}">
  <sheetPr>
    <pageSetUpPr fitToPage="1"/>
  </sheetPr>
  <dimension ref="A1:DR125"/>
  <sheetViews>
    <sheetView showGridLines="0" topLeftCell="I89" zoomScaleNormal="100" zoomScaleSheetLayoutView="55" workbookViewId="0">
      <selection activeCell="BK112" sqref="BK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YwJVwDbY1m2EnUFDZ46rOQq+zjQdbwBYbLEs/ngAdnnuRloVi69dO4N5mvPyxtWTwf2kD6voDpHRAEU+AU2X0A==" saltValue="NGKE3sH8EwWiv/KO6lSL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51592</v>
      </c>
      <c r="E3" s="156"/>
      <c r="F3" s="157">
        <v>45588</v>
      </c>
      <c r="G3" s="158"/>
      <c r="H3" s="159"/>
    </row>
    <row r="4" spans="1:8" x14ac:dyDescent="0.15">
      <c r="A4" s="160"/>
      <c r="B4" s="161"/>
      <c r="C4" s="162"/>
      <c r="D4" s="163">
        <v>40710</v>
      </c>
      <c r="E4" s="164"/>
      <c r="F4" s="165">
        <v>24150</v>
      </c>
      <c r="G4" s="166"/>
      <c r="H4" s="167"/>
    </row>
    <row r="5" spans="1:8" x14ac:dyDescent="0.15">
      <c r="A5" s="148" t="s">
        <v>517</v>
      </c>
      <c r="B5" s="153"/>
      <c r="C5" s="154"/>
      <c r="D5" s="155">
        <v>62193</v>
      </c>
      <c r="E5" s="156"/>
      <c r="F5" s="157">
        <v>45483</v>
      </c>
      <c r="G5" s="158"/>
      <c r="H5" s="159"/>
    </row>
    <row r="6" spans="1:8" x14ac:dyDescent="0.15">
      <c r="A6" s="160"/>
      <c r="B6" s="161"/>
      <c r="C6" s="162"/>
      <c r="D6" s="163">
        <v>32682</v>
      </c>
      <c r="E6" s="164"/>
      <c r="F6" s="165">
        <v>24241</v>
      </c>
      <c r="G6" s="166"/>
      <c r="H6" s="167"/>
    </row>
    <row r="7" spans="1:8" x14ac:dyDescent="0.15">
      <c r="A7" s="148" t="s">
        <v>518</v>
      </c>
      <c r="B7" s="153"/>
      <c r="C7" s="154"/>
      <c r="D7" s="155">
        <v>52273</v>
      </c>
      <c r="E7" s="156"/>
      <c r="F7" s="157">
        <v>45945</v>
      </c>
      <c r="G7" s="158"/>
      <c r="H7" s="159"/>
    </row>
    <row r="8" spans="1:8" x14ac:dyDescent="0.15">
      <c r="A8" s="160"/>
      <c r="B8" s="161"/>
      <c r="C8" s="162"/>
      <c r="D8" s="163">
        <v>36552</v>
      </c>
      <c r="E8" s="164"/>
      <c r="F8" s="165">
        <v>25180</v>
      </c>
      <c r="G8" s="166"/>
      <c r="H8" s="167"/>
    </row>
    <row r="9" spans="1:8" x14ac:dyDescent="0.15">
      <c r="A9" s="148" t="s">
        <v>519</v>
      </c>
      <c r="B9" s="153"/>
      <c r="C9" s="154"/>
      <c r="D9" s="155">
        <v>21525</v>
      </c>
      <c r="E9" s="156"/>
      <c r="F9" s="157">
        <v>44475</v>
      </c>
      <c r="G9" s="158"/>
      <c r="H9" s="159"/>
    </row>
    <row r="10" spans="1:8" x14ac:dyDescent="0.15">
      <c r="A10" s="160"/>
      <c r="B10" s="161"/>
      <c r="C10" s="162"/>
      <c r="D10" s="163">
        <v>16717</v>
      </c>
      <c r="E10" s="164"/>
      <c r="F10" s="165">
        <v>24780</v>
      </c>
      <c r="G10" s="166"/>
      <c r="H10" s="167"/>
    </row>
    <row r="11" spans="1:8" x14ac:dyDescent="0.15">
      <c r="A11" s="148" t="s">
        <v>520</v>
      </c>
      <c r="B11" s="153"/>
      <c r="C11" s="154"/>
      <c r="D11" s="155">
        <v>43936</v>
      </c>
      <c r="E11" s="156"/>
      <c r="F11" s="157">
        <v>45982</v>
      </c>
      <c r="G11" s="158"/>
      <c r="H11" s="159"/>
    </row>
    <row r="12" spans="1:8" x14ac:dyDescent="0.15">
      <c r="A12" s="160"/>
      <c r="B12" s="161"/>
      <c r="C12" s="168"/>
      <c r="D12" s="163">
        <v>23314</v>
      </c>
      <c r="E12" s="164"/>
      <c r="F12" s="165">
        <v>25583</v>
      </c>
      <c r="G12" s="166"/>
      <c r="H12" s="167"/>
    </row>
    <row r="13" spans="1:8" x14ac:dyDescent="0.15">
      <c r="A13" s="148"/>
      <c r="B13" s="153"/>
      <c r="C13" s="169"/>
      <c r="D13" s="170">
        <v>46304</v>
      </c>
      <c r="E13" s="171"/>
      <c r="F13" s="172">
        <v>45495</v>
      </c>
      <c r="G13" s="173"/>
      <c r="H13" s="159"/>
    </row>
    <row r="14" spans="1:8" x14ac:dyDescent="0.15">
      <c r="A14" s="160"/>
      <c r="B14" s="161"/>
      <c r="C14" s="162"/>
      <c r="D14" s="163">
        <v>29995</v>
      </c>
      <c r="E14" s="164"/>
      <c r="F14" s="165">
        <v>24787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1.42</v>
      </c>
      <c r="C19" s="174">
        <f>ROUND(VALUE(SUBSTITUTE(実質収支比率等に係る経年分析!G$48,"▲","-")),2)</f>
        <v>2.57</v>
      </c>
      <c r="D19" s="174">
        <f>ROUND(VALUE(SUBSTITUTE(実質収支比率等に係る経年分析!H$48,"▲","-")),2)</f>
        <v>6.16</v>
      </c>
      <c r="E19" s="174">
        <f>ROUND(VALUE(SUBSTITUTE(実質収支比率等に係る経年分析!I$48,"▲","-")),2)</f>
        <v>5.51</v>
      </c>
      <c r="F19" s="174">
        <f>ROUND(VALUE(SUBSTITUTE(実質収支比率等に係る経年分析!J$48,"▲","-")),2)</f>
        <v>2.59</v>
      </c>
    </row>
    <row r="20" spans="1:11" x14ac:dyDescent="0.15">
      <c r="A20" s="174" t="s">
        <v>53</v>
      </c>
      <c r="B20" s="174">
        <f>ROUND(VALUE(SUBSTITUTE(実質収支比率等に係る経年分析!F$47,"▲","-")),2)</f>
        <v>17.2</v>
      </c>
      <c r="C20" s="174">
        <f>ROUND(VALUE(SUBSTITUTE(実質収支比率等に係る経年分析!G$47,"▲","-")),2)</f>
        <v>13.49</v>
      </c>
      <c r="D20" s="174">
        <f>ROUND(VALUE(SUBSTITUTE(実質収支比率等に係る経年分析!H$47,"▲","-")),2)</f>
        <v>16.39</v>
      </c>
      <c r="E20" s="174">
        <f>ROUND(VALUE(SUBSTITUTE(実質収支比率等に係る経年分析!I$47,"▲","-")),2)</f>
        <v>18.89</v>
      </c>
      <c r="F20" s="174">
        <f>ROUND(VALUE(SUBSTITUTE(実質収支比率等に係る経年分析!J$47,"▲","-")),2)</f>
        <v>16.57</v>
      </c>
    </row>
    <row r="21" spans="1:11" x14ac:dyDescent="0.15">
      <c r="A21" s="174" t="s">
        <v>54</v>
      </c>
      <c r="B21" s="174">
        <f>IF(ISNUMBER(VALUE(SUBSTITUTE(実質収支比率等に係る経年分析!F$49,"▲","-"))),ROUND(VALUE(SUBSTITUTE(実質収支比率等に係る経年分析!F$49,"▲","-")),2),NA())</f>
        <v>0.46</v>
      </c>
      <c r="C21" s="174">
        <f>IF(ISNUMBER(VALUE(SUBSTITUTE(実質収支比率等に係る経年分析!G$49,"▲","-"))),ROUND(VALUE(SUBSTITUTE(実質収支比率等に係る経年分析!G$49,"▲","-")),2),NA())</f>
        <v>6.45</v>
      </c>
      <c r="D21" s="174">
        <f>IF(ISNUMBER(VALUE(SUBSTITUTE(実質収支比率等に係る経年分析!H$49,"▲","-"))),ROUND(VALUE(SUBSTITUTE(実質収支比率等に係る経年分析!H$49,"▲","-")),2),NA())</f>
        <v>12.94</v>
      </c>
      <c r="E21" s="174">
        <f>IF(ISNUMBER(VALUE(SUBSTITUTE(実質収支比率等に係る経年分析!I$49,"▲","-"))),ROUND(VALUE(SUBSTITUTE(実質収支比率等に係る経年分析!I$49,"▲","-")),2),NA())</f>
        <v>1.44</v>
      </c>
      <c r="F21" s="174">
        <f>IF(ISNUMBER(VALUE(SUBSTITUTE(実質収支比率等に係る経年分析!J$49,"▲","-"))),ROUND(VALUE(SUBSTITUTE(実質収支比率等に係る経年分析!J$49,"▲","-")),2),NA())</f>
        <v>-4.62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公共用地先行取得事業特別会計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f>IF(ROUND(VALUE(SUBSTITUTE(連結実質赤字比率に係る赤字・黒字の構成分析!H$39,"▲", "-")), 2) &lt; 0, ABS(ROUND(VALUE(SUBSTITUTE(連結実質赤字比率に係る赤字・黒字の構成分析!H$39,"▲", "-")), 2)), NA())</f>
        <v>5.38</v>
      </c>
      <c r="G31" s="175" t="e">
        <f>IF(ROUND(VALUE(SUBSTITUTE(連結実質赤字比率に係る赤字・黒字の構成分析!H$39,"▲", "-")), 2) &gt;= 0, ABS(ROUND(VALUE(SUBSTITUTE(連結実質赤字比率に係る赤字・黒字の構成分析!H$39,"▲", "-")), 2)), NA())</f>
        <v>#N/A</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介護保険事業特別会計（保険事業勘定）</v>
      </c>
      <c r="B32" s="175">
        <f>IF(ROUND(VALUE(SUBSTITUTE(連結実質赤字比率に係る赤字・黒字の構成分析!F$38,"▲", "-")), 2) &lt; 0, ABS(ROUND(VALUE(SUBSTITUTE(連結実質赤字比率に係る赤字・黒字の構成分析!F$38,"▲", "-")), 2)), NA())</f>
        <v>0.33</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2.59</v>
      </c>
    </row>
    <row r="36" spans="1:16" x14ac:dyDescent="0.15">
      <c r="A36" s="175" t="str">
        <f>IF(連結実質赤字比率に係る赤字・黒字の構成分析!C$34="",NA(),連結実質赤字比率に係る赤字・黒字の構成分析!C$34)</f>
        <v>那珂川市下水道事業会計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10.210000000000001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1045</v>
      </c>
      <c r="E42" s="176"/>
      <c r="F42" s="176"/>
      <c r="G42" s="176">
        <f>'実質公債費比率（分子）の構造'!L$52</f>
        <v>1025</v>
      </c>
      <c r="H42" s="176"/>
      <c r="I42" s="176"/>
      <c r="J42" s="176">
        <f>'実質公債費比率（分子）の構造'!M$52</f>
        <v>1046</v>
      </c>
      <c r="K42" s="176"/>
      <c r="L42" s="176"/>
      <c r="M42" s="176">
        <f>'実質公債費比率（分子）の構造'!N$52</f>
        <v>1026</v>
      </c>
      <c r="N42" s="176"/>
      <c r="O42" s="176"/>
      <c r="P42" s="176">
        <f>'実質公債費比率（分子）の構造'!O$52</f>
        <v>1013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234</v>
      </c>
      <c r="C44" s="176"/>
      <c r="D44" s="176"/>
      <c r="E44" s="176">
        <f>'実質公債費比率（分子）の構造'!L$50</f>
        <v>242</v>
      </c>
      <c r="F44" s="176"/>
      <c r="G44" s="176"/>
      <c r="H44" s="176">
        <f>'実質公債費比率（分子）の構造'!M$50</f>
        <v>193</v>
      </c>
      <c r="I44" s="176"/>
      <c r="J44" s="176"/>
      <c r="K44" s="176">
        <f>'実質公債費比率（分子）の構造'!N$50</f>
        <v>207</v>
      </c>
      <c r="L44" s="176"/>
      <c r="M44" s="176"/>
      <c r="N44" s="176">
        <f>'実質公債費比率（分子）の構造'!O$50</f>
        <v>192</v>
      </c>
      <c r="O44" s="176"/>
      <c r="P44" s="176"/>
    </row>
    <row r="45" spans="1:16" x14ac:dyDescent="0.15">
      <c r="A45" s="176" t="s">
        <v>63</v>
      </c>
      <c r="B45" s="176">
        <f>'実質公債費比率（分子）の構造'!K$49</f>
        <v>145</v>
      </c>
      <c r="C45" s="176"/>
      <c r="D45" s="176"/>
      <c r="E45" s="176">
        <f>'実質公債費比率（分子）の構造'!L$49</f>
        <v>157</v>
      </c>
      <c r="F45" s="176"/>
      <c r="G45" s="176"/>
      <c r="H45" s="176">
        <f>'実質公債費比率（分子）の構造'!M$49</f>
        <v>172</v>
      </c>
      <c r="I45" s="176"/>
      <c r="J45" s="176"/>
      <c r="K45" s="176">
        <f>'実質公債費比率（分子）の構造'!N$49</f>
        <v>164</v>
      </c>
      <c r="L45" s="176"/>
      <c r="M45" s="176"/>
      <c r="N45" s="176">
        <f>'実質公債費比率（分子）の構造'!O$49</f>
        <v>188</v>
      </c>
      <c r="O45" s="176"/>
      <c r="P45" s="176"/>
    </row>
    <row r="46" spans="1:16" x14ac:dyDescent="0.15">
      <c r="A46" s="176" t="s">
        <v>64</v>
      </c>
      <c r="B46" s="176">
        <f>'実質公債費比率（分子）の構造'!K$48</f>
        <v>13</v>
      </c>
      <c r="C46" s="176"/>
      <c r="D46" s="176"/>
      <c r="E46" s="176">
        <f>'実質公債費比率（分子）の構造'!L$48</f>
        <v>16</v>
      </c>
      <c r="F46" s="176"/>
      <c r="G46" s="176"/>
      <c r="H46" s="176">
        <f>'実質公債費比率（分子）の構造'!M$48</f>
        <v>16</v>
      </c>
      <c r="I46" s="176"/>
      <c r="J46" s="176"/>
      <c r="K46" s="176">
        <f>'実質公債費比率（分子）の構造'!N$48</f>
        <v>14</v>
      </c>
      <c r="L46" s="176"/>
      <c r="M46" s="176"/>
      <c r="N46" s="176">
        <f>'実質公債費比率（分子）の構造'!O$48</f>
        <v>17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1288</v>
      </c>
      <c r="C49" s="176"/>
      <c r="D49" s="176"/>
      <c r="E49" s="176">
        <f>'実質公債費比率（分子）の構造'!L$45</f>
        <v>1328</v>
      </c>
      <c r="F49" s="176"/>
      <c r="G49" s="176"/>
      <c r="H49" s="176">
        <f>'実質公債費比率（分子）の構造'!M$45</f>
        <v>1341</v>
      </c>
      <c r="I49" s="176"/>
      <c r="J49" s="176"/>
      <c r="K49" s="176">
        <f>'実質公債費比率（分子）の構造'!N$45</f>
        <v>1370</v>
      </c>
      <c r="L49" s="176"/>
      <c r="M49" s="176"/>
      <c r="N49" s="176">
        <f>'実質公債費比率（分子）の構造'!O$45</f>
        <v>1339</v>
      </c>
      <c r="O49" s="176"/>
      <c r="P49" s="176"/>
    </row>
    <row r="50" spans="1:16" x14ac:dyDescent="0.15">
      <c r="A50" s="176" t="s">
        <v>67</v>
      </c>
      <c r="B50" s="176" t="e">
        <f>NA()</f>
        <v>#N/A</v>
      </c>
      <c r="C50" s="176">
        <f>IF(ISNUMBER('実質公債費比率（分子）の構造'!K$53),'実質公債費比率（分子）の構造'!K$53,NA())</f>
        <v>635</v>
      </c>
      <c r="D50" s="176" t="e">
        <f>NA()</f>
        <v>#N/A</v>
      </c>
      <c r="E50" s="176" t="e">
        <f>NA()</f>
        <v>#N/A</v>
      </c>
      <c r="F50" s="176">
        <f>IF(ISNUMBER('実質公債費比率（分子）の構造'!L$53),'実質公債費比率（分子）の構造'!L$53,NA())</f>
        <v>718</v>
      </c>
      <c r="G50" s="176" t="e">
        <f>NA()</f>
        <v>#N/A</v>
      </c>
      <c r="H50" s="176" t="e">
        <f>NA()</f>
        <v>#N/A</v>
      </c>
      <c r="I50" s="176">
        <f>IF(ISNUMBER('実質公債費比率（分子）の構造'!M$53),'実質公債費比率（分子）の構造'!M$53,NA())</f>
        <v>676</v>
      </c>
      <c r="J50" s="176" t="e">
        <f>NA()</f>
        <v>#N/A</v>
      </c>
      <c r="K50" s="176" t="e">
        <f>NA()</f>
        <v>#N/A</v>
      </c>
      <c r="L50" s="176">
        <f>IF(ISNUMBER('実質公債費比率（分子）の構造'!N$53),'実質公債費比率（分子）の構造'!N$53,NA())</f>
        <v>729</v>
      </c>
      <c r="M50" s="176" t="e">
        <f>NA()</f>
        <v>#N/A</v>
      </c>
      <c r="N50" s="176" t="e">
        <f>NA()</f>
        <v>#N/A</v>
      </c>
      <c r="O50" s="176">
        <f>IF(ISNUMBER('実質公債費比率（分子）の構造'!O$53),'実質公債費比率（分子）の構造'!O$53,NA())</f>
        <v>723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12375</v>
      </c>
      <c r="E56" s="175"/>
      <c r="F56" s="175"/>
      <c r="G56" s="175">
        <f>'将来負担比率（分子）の構造'!J$52</f>
        <v>13654</v>
      </c>
      <c r="H56" s="175"/>
      <c r="I56" s="175"/>
      <c r="J56" s="175">
        <f>'将来負担比率（分子）の構造'!K$52</f>
        <v>13551</v>
      </c>
      <c r="K56" s="175"/>
      <c r="L56" s="175"/>
      <c r="M56" s="175">
        <f>'将来負担比率（分子）の構造'!L$52</f>
        <v>13052</v>
      </c>
      <c r="N56" s="175"/>
      <c r="O56" s="175"/>
      <c r="P56" s="175">
        <f>'将来負担比率（分子）の構造'!M$52</f>
        <v>12767</v>
      </c>
    </row>
    <row r="57" spans="1:16" x14ac:dyDescent="0.15">
      <c r="A57" s="175" t="s">
        <v>42</v>
      </c>
      <c r="B57" s="175"/>
      <c r="C57" s="175"/>
      <c r="D57" s="175" t="str">
        <f>'将来負担比率（分子）の構造'!I$51</f>
        <v>-</v>
      </c>
      <c r="E57" s="175"/>
      <c r="F57" s="175"/>
      <c r="G57" s="175">
        <f>'将来負担比率（分子）の構造'!J$51</f>
        <v>185</v>
      </c>
      <c r="H57" s="175"/>
      <c r="I57" s="175"/>
      <c r="J57" s="175">
        <f>'将来負担比率（分子）の構造'!K$51</f>
        <v>162</v>
      </c>
      <c r="K57" s="175"/>
      <c r="L57" s="175"/>
      <c r="M57" s="175">
        <f>'将来負担比率（分子）の構造'!L$51</f>
        <v>139</v>
      </c>
      <c r="N57" s="175"/>
      <c r="O57" s="175"/>
      <c r="P57" s="175">
        <f>'将来負担比率（分子）の構造'!M$51</f>
        <v>118</v>
      </c>
    </row>
    <row r="58" spans="1:16" x14ac:dyDescent="0.15">
      <c r="A58" s="175" t="s">
        <v>41</v>
      </c>
      <c r="B58" s="175"/>
      <c r="C58" s="175"/>
      <c r="D58" s="175">
        <f>'将来負担比率（分子）の構造'!I$50</f>
        <v>8139</v>
      </c>
      <c r="E58" s="175"/>
      <c r="F58" s="175"/>
      <c r="G58" s="175">
        <f>'将来負担比率（分子）の構造'!J$50</f>
        <v>6974</v>
      </c>
      <c r="H58" s="175"/>
      <c r="I58" s="175"/>
      <c r="J58" s="175">
        <f>'将来負担比率（分子）の構造'!K$50</f>
        <v>7216</v>
      </c>
      <c r="K58" s="175"/>
      <c r="L58" s="175"/>
      <c r="M58" s="175">
        <f>'将来負担比率（分子）の構造'!L$50</f>
        <v>7464</v>
      </c>
      <c r="N58" s="175"/>
      <c r="O58" s="175"/>
      <c r="P58" s="175">
        <f>'将来負担比率（分子）の構造'!M$50</f>
        <v>7546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1067</v>
      </c>
      <c r="C62" s="175"/>
      <c r="D62" s="175"/>
      <c r="E62" s="175">
        <f>'将来負担比率（分子）の構造'!J$45</f>
        <v>1072</v>
      </c>
      <c r="F62" s="175"/>
      <c r="G62" s="175"/>
      <c r="H62" s="175">
        <f>'将来負担比率（分子）の構造'!K$45</f>
        <v>1078</v>
      </c>
      <c r="I62" s="175"/>
      <c r="J62" s="175"/>
      <c r="K62" s="175">
        <f>'将来負担比率（分子）の構造'!L$45</f>
        <v>1088</v>
      </c>
      <c r="L62" s="175"/>
      <c r="M62" s="175"/>
      <c r="N62" s="175">
        <f>'将来負担比率（分子）の構造'!M$45</f>
        <v>1184</v>
      </c>
      <c r="O62" s="175"/>
      <c r="P62" s="175"/>
    </row>
    <row r="63" spans="1:16" x14ac:dyDescent="0.15">
      <c r="A63" s="175" t="s">
        <v>34</v>
      </c>
      <c r="B63" s="175">
        <f>'将来負担比率（分子）の構造'!I$44</f>
        <v>2244</v>
      </c>
      <c r="C63" s="175"/>
      <c r="D63" s="175"/>
      <c r="E63" s="175">
        <f>'将来負担比率（分子）の構造'!J$44</f>
        <v>2062</v>
      </c>
      <c r="F63" s="175"/>
      <c r="G63" s="175"/>
      <c r="H63" s="175">
        <f>'将来負担比率（分子）の構造'!K$44</f>
        <v>1819</v>
      </c>
      <c r="I63" s="175"/>
      <c r="J63" s="175"/>
      <c r="K63" s="175">
        <f>'将来負担比率（分子）の構造'!L$44</f>
        <v>1574</v>
      </c>
      <c r="L63" s="175"/>
      <c r="M63" s="175"/>
      <c r="N63" s="175">
        <f>'将来負担比率（分子）の構造'!M$44</f>
        <v>1393</v>
      </c>
      <c r="O63" s="175"/>
      <c r="P63" s="175"/>
    </row>
    <row r="64" spans="1:16" x14ac:dyDescent="0.15">
      <c r="A64" s="175" t="s">
        <v>33</v>
      </c>
      <c r="B64" s="175">
        <f>'将来負担比率（分子）の構造'!I$43</f>
        <v>203</v>
      </c>
      <c r="C64" s="175"/>
      <c r="D64" s="175"/>
      <c r="E64" s="175">
        <f>'将来負担比率（分子）の構造'!J$43</f>
        <v>220</v>
      </c>
      <c r="F64" s="175"/>
      <c r="G64" s="175"/>
      <c r="H64" s="175">
        <f>'将来負担比率（分子）の構造'!K$43</f>
        <v>228</v>
      </c>
      <c r="I64" s="175"/>
      <c r="J64" s="175"/>
      <c r="K64" s="175">
        <f>'将来負担比率（分子）の構造'!L$43</f>
        <v>196</v>
      </c>
      <c r="L64" s="175"/>
      <c r="M64" s="175"/>
      <c r="N64" s="175">
        <f>'将来負担比率（分子）の構造'!M$43</f>
        <v>200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13059</v>
      </c>
      <c r="C66" s="175"/>
      <c r="D66" s="175"/>
      <c r="E66" s="175">
        <f>'将来負担比率（分子）の構造'!J$41</f>
        <v>13900</v>
      </c>
      <c r="F66" s="175"/>
      <c r="G66" s="175"/>
      <c r="H66" s="175">
        <f>'将来負担比率（分子）の構造'!K$41</f>
        <v>14005</v>
      </c>
      <c r="I66" s="175"/>
      <c r="J66" s="175"/>
      <c r="K66" s="175">
        <f>'将来負担比率（分子）の構造'!L$41</f>
        <v>13327</v>
      </c>
      <c r="L66" s="175"/>
      <c r="M66" s="175"/>
      <c r="N66" s="175">
        <f>'将来負担比率（分子）の構造'!M$41</f>
        <v>13559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1751</v>
      </c>
      <c r="C72" s="179">
        <f>基金残高に係る経年分析!G55</f>
        <v>1982</v>
      </c>
      <c r="D72" s="179">
        <f>基金残高に係る経年分析!H55</f>
        <v>1774</v>
      </c>
    </row>
    <row r="73" spans="1:16" x14ac:dyDescent="0.15">
      <c r="A73" s="178" t="s">
        <v>74</v>
      </c>
      <c r="B73" s="179">
        <f>基金残高に係る経年分析!F56</f>
        <v>1352</v>
      </c>
      <c r="C73" s="179">
        <f>基金残高に係る経年分析!G56</f>
        <v>1184</v>
      </c>
      <c r="D73" s="179">
        <f>基金残高に係る経年分析!H56</f>
        <v>1016</v>
      </c>
    </row>
    <row r="74" spans="1:16" x14ac:dyDescent="0.15">
      <c r="A74" s="178" t="s">
        <v>75</v>
      </c>
      <c r="B74" s="179">
        <f>基金残高に係る経年分析!F57</f>
        <v>4369</v>
      </c>
      <c r="C74" s="179">
        <f>基金残高に係る経年分析!G57</f>
        <v>4552</v>
      </c>
      <c r="D74" s="179">
        <f>基金残高に係る経年分析!H57</f>
        <v>4762</v>
      </c>
    </row>
  </sheetData>
  <sheetProtection algorithmName="SHA-512" hashValue="XI/bUJh9zJLN0OK54UW9rYEvg+UNKpcMJb1X5CxKOAVRkFrn3YN7rgjdAgPX+017jrWqTupa1yvrcPcNrsNQaw==" saltValue="8KsWSOqt+uYpcloLoM/t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Z28" sqref="Z28:AG2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6583582</v>
      </c>
      <c r="S5" s="613"/>
      <c r="T5" s="613"/>
      <c r="U5" s="613"/>
      <c r="V5" s="613"/>
      <c r="W5" s="613"/>
      <c r="X5" s="613"/>
      <c r="Y5" s="614"/>
      <c r="Z5" s="615">
        <v>29.7</v>
      </c>
      <c r="AA5" s="615"/>
      <c r="AB5" s="615"/>
      <c r="AC5" s="615"/>
      <c r="AD5" s="616">
        <v>6583582</v>
      </c>
      <c r="AE5" s="616"/>
      <c r="AF5" s="616"/>
      <c r="AG5" s="616"/>
      <c r="AH5" s="616"/>
      <c r="AI5" s="616"/>
      <c r="AJ5" s="616"/>
      <c r="AK5" s="616"/>
      <c r="AL5" s="617">
        <v>60.2</v>
      </c>
      <c r="AM5" s="618"/>
      <c r="AN5" s="618"/>
      <c r="AO5" s="619"/>
      <c r="AP5" s="609" t="s">
        <v>215</v>
      </c>
      <c r="AQ5" s="610"/>
      <c r="AR5" s="610"/>
      <c r="AS5" s="610"/>
      <c r="AT5" s="610"/>
      <c r="AU5" s="610"/>
      <c r="AV5" s="610"/>
      <c r="AW5" s="610"/>
      <c r="AX5" s="610"/>
      <c r="AY5" s="610"/>
      <c r="AZ5" s="610"/>
      <c r="BA5" s="610"/>
      <c r="BB5" s="610"/>
      <c r="BC5" s="610"/>
      <c r="BD5" s="610"/>
      <c r="BE5" s="610"/>
      <c r="BF5" s="611"/>
      <c r="BG5" s="623">
        <v>6579375</v>
      </c>
      <c r="BH5" s="624"/>
      <c r="BI5" s="624"/>
      <c r="BJ5" s="624"/>
      <c r="BK5" s="624"/>
      <c r="BL5" s="624"/>
      <c r="BM5" s="624"/>
      <c r="BN5" s="625"/>
      <c r="BO5" s="626">
        <v>99.9</v>
      </c>
      <c r="BP5" s="626"/>
      <c r="BQ5" s="626"/>
      <c r="BR5" s="626"/>
      <c r="BS5" s="627">
        <v>274329</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136428</v>
      </c>
      <c r="S6" s="624"/>
      <c r="T6" s="624"/>
      <c r="U6" s="624"/>
      <c r="V6" s="624"/>
      <c r="W6" s="624"/>
      <c r="X6" s="624"/>
      <c r="Y6" s="625"/>
      <c r="Z6" s="626">
        <v>0.6</v>
      </c>
      <c r="AA6" s="626"/>
      <c r="AB6" s="626"/>
      <c r="AC6" s="626"/>
      <c r="AD6" s="627">
        <v>136428</v>
      </c>
      <c r="AE6" s="627"/>
      <c r="AF6" s="627"/>
      <c r="AG6" s="627"/>
      <c r="AH6" s="627"/>
      <c r="AI6" s="627"/>
      <c r="AJ6" s="627"/>
      <c r="AK6" s="627"/>
      <c r="AL6" s="628">
        <v>1.2</v>
      </c>
      <c r="AM6" s="629"/>
      <c r="AN6" s="629"/>
      <c r="AO6" s="630"/>
      <c r="AP6" s="620" t="s">
        <v>220</v>
      </c>
      <c r="AQ6" s="621"/>
      <c r="AR6" s="621"/>
      <c r="AS6" s="621"/>
      <c r="AT6" s="621"/>
      <c r="AU6" s="621"/>
      <c r="AV6" s="621"/>
      <c r="AW6" s="621"/>
      <c r="AX6" s="621"/>
      <c r="AY6" s="621"/>
      <c r="AZ6" s="621"/>
      <c r="BA6" s="621"/>
      <c r="BB6" s="621"/>
      <c r="BC6" s="621"/>
      <c r="BD6" s="621"/>
      <c r="BE6" s="621"/>
      <c r="BF6" s="622"/>
      <c r="BG6" s="623">
        <v>6579375</v>
      </c>
      <c r="BH6" s="624"/>
      <c r="BI6" s="624"/>
      <c r="BJ6" s="624"/>
      <c r="BK6" s="624"/>
      <c r="BL6" s="624"/>
      <c r="BM6" s="624"/>
      <c r="BN6" s="625"/>
      <c r="BO6" s="626">
        <v>99.9</v>
      </c>
      <c r="BP6" s="626"/>
      <c r="BQ6" s="626"/>
      <c r="BR6" s="626"/>
      <c r="BS6" s="627">
        <v>274329</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161970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161970</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1594</v>
      </c>
      <c r="S7" s="624"/>
      <c r="T7" s="624"/>
      <c r="U7" s="624"/>
      <c r="V7" s="624"/>
      <c r="W7" s="624"/>
      <c r="X7" s="624"/>
      <c r="Y7" s="625"/>
      <c r="Z7" s="626">
        <v>0</v>
      </c>
      <c r="AA7" s="626"/>
      <c r="AB7" s="626"/>
      <c r="AC7" s="626"/>
      <c r="AD7" s="627">
        <v>1594</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2772883</v>
      </c>
      <c r="BH7" s="624"/>
      <c r="BI7" s="624"/>
      <c r="BJ7" s="624"/>
      <c r="BK7" s="624"/>
      <c r="BL7" s="624"/>
      <c r="BM7" s="624"/>
      <c r="BN7" s="625"/>
      <c r="BO7" s="626">
        <v>42.1</v>
      </c>
      <c r="BP7" s="626"/>
      <c r="BQ7" s="626"/>
      <c r="BR7" s="626"/>
      <c r="BS7" s="627">
        <v>62698</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3191684</v>
      </c>
      <c r="CS7" s="624"/>
      <c r="CT7" s="624"/>
      <c r="CU7" s="624"/>
      <c r="CV7" s="624"/>
      <c r="CW7" s="624"/>
      <c r="CX7" s="624"/>
      <c r="CY7" s="625"/>
      <c r="CZ7" s="626">
        <v>14.7</v>
      </c>
      <c r="DA7" s="626"/>
      <c r="DB7" s="626"/>
      <c r="DC7" s="626"/>
      <c r="DD7" s="632">
        <v>753268</v>
      </c>
      <c r="DE7" s="624"/>
      <c r="DF7" s="624"/>
      <c r="DG7" s="624"/>
      <c r="DH7" s="624"/>
      <c r="DI7" s="624"/>
      <c r="DJ7" s="624"/>
      <c r="DK7" s="624"/>
      <c r="DL7" s="624"/>
      <c r="DM7" s="624"/>
      <c r="DN7" s="624"/>
      <c r="DO7" s="624"/>
      <c r="DP7" s="625"/>
      <c r="DQ7" s="632">
        <v>1641517</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32886</v>
      </c>
      <c r="S8" s="624"/>
      <c r="T8" s="624"/>
      <c r="U8" s="624"/>
      <c r="V8" s="624"/>
      <c r="W8" s="624"/>
      <c r="X8" s="624"/>
      <c r="Y8" s="625"/>
      <c r="Z8" s="626">
        <v>0.1</v>
      </c>
      <c r="AA8" s="626"/>
      <c r="AB8" s="626"/>
      <c r="AC8" s="626"/>
      <c r="AD8" s="627">
        <v>32886</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83138</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9623975</v>
      </c>
      <c r="CS8" s="624"/>
      <c r="CT8" s="624"/>
      <c r="CU8" s="624"/>
      <c r="CV8" s="624"/>
      <c r="CW8" s="624"/>
      <c r="CX8" s="624"/>
      <c r="CY8" s="625"/>
      <c r="CZ8" s="626">
        <v>44.4</v>
      </c>
      <c r="DA8" s="626"/>
      <c r="DB8" s="626"/>
      <c r="DC8" s="626"/>
      <c r="DD8" s="632">
        <v>3339</v>
      </c>
      <c r="DE8" s="624"/>
      <c r="DF8" s="624"/>
      <c r="DG8" s="624"/>
      <c r="DH8" s="624"/>
      <c r="DI8" s="624"/>
      <c r="DJ8" s="624"/>
      <c r="DK8" s="624"/>
      <c r="DL8" s="624"/>
      <c r="DM8" s="624"/>
      <c r="DN8" s="624"/>
      <c r="DO8" s="624"/>
      <c r="DP8" s="625"/>
      <c r="DQ8" s="632">
        <v>4674996</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40732</v>
      </c>
      <c r="S9" s="624"/>
      <c r="T9" s="624"/>
      <c r="U9" s="624"/>
      <c r="V9" s="624"/>
      <c r="W9" s="624"/>
      <c r="X9" s="624"/>
      <c r="Y9" s="625"/>
      <c r="Z9" s="626">
        <v>0.2</v>
      </c>
      <c r="AA9" s="626"/>
      <c r="AB9" s="626"/>
      <c r="AC9" s="626"/>
      <c r="AD9" s="627">
        <v>40732</v>
      </c>
      <c r="AE9" s="627"/>
      <c r="AF9" s="627"/>
      <c r="AG9" s="627"/>
      <c r="AH9" s="627"/>
      <c r="AI9" s="627"/>
      <c r="AJ9" s="627"/>
      <c r="AK9" s="627"/>
      <c r="AL9" s="628">
        <v>0.4</v>
      </c>
      <c r="AM9" s="629"/>
      <c r="AN9" s="629"/>
      <c r="AO9" s="630"/>
      <c r="AP9" s="620" t="s">
        <v>229</v>
      </c>
      <c r="AQ9" s="621"/>
      <c r="AR9" s="621"/>
      <c r="AS9" s="621"/>
      <c r="AT9" s="621"/>
      <c r="AU9" s="621"/>
      <c r="AV9" s="621"/>
      <c r="AW9" s="621"/>
      <c r="AX9" s="621"/>
      <c r="AY9" s="621"/>
      <c r="AZ9" s="621"/>
      <c r="BA9" s="621"/>
      <c r="BB9" s="621"/>
      <c r="BC9" s="621"/>
      <c r="BD9" s="621"/>
      <c r="BE9" s="621"/>
      <c r="BF9" s="622"/>
      <c r="BG9" s="623">
        <v>2405804</v>
      </c>
      <c r="BH9" s="624"/>
      <c r="BI9" s="624"/>
      <c r="BJ9" s="624"/>
      <c r="BK9" s="624"/>
      <c r="BL9" s="624"/>
      <c r="BM9" s="624"/>
      <c r="BN9" s="625"/>
      <c r="BO9" s="626">
        <v>36.5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1811661</v>
      </c>
      <c r="CS9" s="624"/>
      <c r="CT9" s="624"/>
      <c r="CU9" s="624"/>
      <c r="CV9" s="624"/>
      <c r="CW9" s="624"/>
      <c r="CX9" s="624"/>
      <c r="CY9" s="625"/>
      <c r="CZ9" s="626">
        <v>8.4</v>
      </c>
      <c r="DA9" s="626"/>
      <c r="DB9" s="626"/>
      <c r="DC9" s="626"/>
      <c r="DD9" s="632" t="s">
        <v>122</v>
      </c>
      <c r="DE9" s="624"/>
      <c r="DF9" s="624"/>
      <c r="DG9" s="624"/>
      <c r="DH9" s="624"/>
      <c r="DI9" s="624"/>
      <c r="DJ9" s="624"/>
      <c r="DK9" s="624"/>
      <c r="DL9" s="624"/>
      <c r="DM9" s="624"/>
      <c r="DN9" s="624"/>
      <c r="DO9" s="624"/>
      <c r="DP9" s="625"/>
      <c r="DQ9" s="632">
        <v>1365390</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153468</v>
      </c>
      <c r="BH10" s="624"/>
      <c r="BI10" s="624"/>
      <c r="BJ10" s="624"/>
      <c r="BK10" s="624"/>
      <c r="BL10" s="624"/>
      <c r="BM10" s="624"/>
      <c r="BN10" s="625"/>
      <c r="BO10" s="626">
        <v>2.2999999999999998</v>
      </c>
      <c r="BP10" s="626"/>
      <c r="BQ10" s="626"/>
      <c r="BR10" s="626"/>
      <c r="BS10" s="627">
        <v>25530</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26663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16151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1138957</v>
      </c>
      <c r="S11" s="624"/>
      <c r="T11" s="624"/>
      <c r="U11" s="624"/>
      <c r="V11" s="624"/>
      <c r="W11" s="624"/>
      <c r="X11" s="624"/>
      <c r="Y11" s="625"/>
      <c r="Z11" s="628">
        <v>5.0999999999999996</v>
      </c>
      <c r="AA11" s="629"/>
      <c r="AB11" s="629"/>
      <c r="AC11" s="635"/>
      <c r="AD11" s="632">
        <v>1138957</v>
      </c>
      <c r="AE11" s="624"/>
      <c r="AF11" s="624"/>
      <c r="AG11" s="624"/>
      <c r="AH11" s="624"/>
      <c r="AI11" s="624"/>
      <c r="AJ11" s="624"/>
      <c r="AK11" s="625"/>
      <c r="AL11" s="628">
        <v>10.4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130473</v>
      </c>
      <c r="BH11" s="624"/>
      <c r="BI11" s="624"/>
      <c r="BJ11" s="624"/>
      <c r="BK11" s="624"/>
      <c r="BL11" s="624"/>
      <c r="BM11" s="624"/>
      <c r="BN11" s="625"/>
      <c r="BO11" s="626">
        <v>2</v>
      </c>
      <c r="BP11" s="626"/>
      <c r="BQ11" s="626"/>
      <c r="BR11" s="626"/>
      <c r="BS11" s="627">
        <v>37168</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241455</v>
      </c>
      <c r="CS11" s="624"/>
      <c r="CT11" s="624"/>
      <c r="CU11" s="624"/>
      <c r="CV11" s="624"/>
      <c r="CW11" s="624"/>
      <c r="CX11" s="624"/>
      <c r="CY11" s="625"/>
      <c r="CZ11" s="626">
        <v>1.1000000000000001</v>
      </c>
      <c r="DA11" s="626"/>
      <c r="DB11" s="626"/>
      <c r="DC11" s="626"/>
      <c r="DD11" s="632">
        <v>84440</v>
      </c>
      <c r="DE11" s="624"/>
      <c r="DF11" s="624"/>
      <c r="DG11" s="624"/>
      <c r="DH11" s="624"/>
      <c r="DI11" s="624"/>
      <c r="DJ11" s="624"/>
      <c r="DK11" s="624"/>
      <c r="DL11" s="624"/>
      <c r="DM11" s="624"/>
      <c r="DN11" s="624"/>
      <c r="DO11" s="624"/>
      <c r="DP11" s="625"/>
      <c r="DQ11" s="632">
        <v>128912</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44340</v>
      </c>
      <c r="S12" s="624"/>
      <c r="T12" s="624"/>
      <c r="U12" s="624"/>
      <c r="V12" s="624"/>
      <c r="W12" s="624"/>
      <c r="X12" s="624"/>
      <c r="Y12" s="625"/>
      <c r="Z12" s="626">
        <v>0.2</v>
      </c>
      <c r="AA12" s="626"/>
      <c r="AB12" s="626"/>
      <c r="AC12" s="626"/>
      <c r="AD12" s="627">
        <v>44340</v>
      </c>
      <c r="AE12" s="627"/>
      <c r="AF12" s="627"/>
      <c r="AG12" s="627"/>
      <c r="AH12" s="627"/>
      <c r="AI12" s="627"/>
      <c r="AJ12" s="627"/>
      <c r="AK12" s="627"/>
      <c r="AL12" s="628">
        <v>0.4</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3260790</v>
      </c>
      <c r="BH12" s="624"/>
      <c r="BI12" s="624"/>
      <c r="BJ12" s="624"/>
      <c r="BK12" s="624"/>
      <c r="BL12" s="624"/>
      <c r="BM12" s="624"/>
      <c r="BN12" s="625"/>
      <c r="BO12" s="626">
        <v>49.5</v>
      </c>
      <c r="BP12" s="626"/>
      <c r="BQ12" s="626"/>
      <c r="BR12" s="626"/>
      <c r="BS12" s="627">
        <v>211631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172427</v>
      </c>
      <c r="CS12" s="624"/>
      <c r="CT12" s="624"/>
      <c r="CU12" s="624"/>
      <c r="CV12" s="624"/>
      <c r="CW12" s="624"/>
      <c r="CX12" s="624"/>
      <c r="CY12" s="625"/>
      <c r="CZ12" s="626">
        <v>0.8</v>
      </c>
      <c r="DA12" s="626"/>
      <c r="DB12" s="626"/>
      <c r="DC12" s="626"/>
      <c r="DD12" s="632">
        <v>3670</v>
      </c>
      <c r="DE12" s="624"/>
      <c r="DF12" s="624"/>
      <c r="DG12" s="624"/>
      <c r="DH12" s="624"/>
      <c r="DI12" s="624"/>
      <c r="DJ12" s="624"/>
      <c r="DK12" s="624"/>
      <c r="DL12" s="624"/>
      <c r="DM12" s="624"/>
      <c r="DN12" s="624"/>
      <c r="DO12" s="624"/>
      <c r="DP12" s="625"/>
      <c r="DQ12" s="632">
        <v>130896</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3165472</v>
      </c>
      <c r="BH13" s="624"/>
      <c r="BI13" s="624"/>
      <c r="BJ13" s="624"/>
      <c r="BK13" s="624"/>
      <c r="BL13" s="624"/>
      <c r="BM13" s="624"/>
      <c r="BN13" s="625"/>
      <c r="BO13" s="626">
        <v>48.1</v>
      </c>
      <c r="BP13" s="626"/>
      <c r="BQ13" s="626"/>
      <c r="BR13" s="626"/>
      <c r="BS13" s="627">
        <v>211631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1095933</v>
      </c>
      <c r="CS13" s="624"/>
      <c r="CT13" s="624"/>
      <c r="CU13" s="624"/>
      <c r="CV13" s="624"/>
      <c r="CW13" s="624"/>
      <c r="CX13" s="624"/>
      <c r="CY13" s="625"/>
      <c r="CZ13" s="626">
        <v>5.0999999999999996</v>
      </c>
      <c r="DA13" s="626"/>
      <c r="DB13" s="626"/>
      <c r="DC13" s="626"/>
      <c r="DD13" s="632">
        <v>733396</v>
      </c>
      <c r="DE13" s="624"/>
      <c r="DF13" s="624"/>
      <c r="DG13" s="624"/>
      <c r="DH13" s="624"/>
      <c r="DI13" s="624"/>
      <c r="DJ13" s="624"/>
      <c r="DK13" s="624"/>
      <c r="DL13" s="624"/>
      <c r="DM13" s="624"/>
      <c r="DN13" s="624"/>
      <c r="DO13" s="624"/>
      <c r="DP13" s="625"/>
      <c r="DQ13" s="632">
        <v>469703</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1250</v>
      </c>
      <c r="S14" s="624"/>
      <c r="T14" s="624"/>
      <c r="U14" s="624"/>
      <c r="V14" s="624"/>
      <c r="W14" s="624"/>
      <c r="X14" s="624"/>
      <c r="Y14" s="625"/>
      <c r="Z14" s="626">
        <v>0</v>
      </c>
      <c r="AA14" s="626"/>
      <c r="AB14" s="626"/>
      <c r="AC14" s="626"/>
      <c r="AD14" s="627">
        <v>1250</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133871</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783601</v>
      </c>
      <c r="CS14" s="624"/>
      <c r="CT14" s="624"/>
      <c r="CU14" s="624"/>
      <c r="CV14" s="624"/>
      <c r="CW14" s="624"/>
      <c r="CX14" s="624"/>
      <c r="CY14" s="625"/>
      <c r="CZ14" s="626">
        <v>3.6</v>
      </c>
      <c r="DA14" s="626"/>
      <c r="DB14" s="626"/>
      <c r="DC14" s="626"/>
      <c r="DD14" s="632">
        <v>3190</v>
      </c>
      <c r="DE14" s="624"/>
      <c r="DF14" s="624"/>
      <c r="DG14" s="624"/>
      <c r="DH14" s="624"/>
      <c r="DI14" s="624"/>
      <c r="DJ14" s="624"/>
      <c r="DK14" s="624"/>
      <c r="DL14" s="624"/>
      <c r="DM14" s="624"/>
      <c r="DN14" s="624"/>
      <c r="DO14" s="624"/>
      <c r="DP14" s="625"/>
      <c r="DQ14" s="632">
        <v>772174</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411831</v>
      </c>
      <c r="BH15" s="624"/>
      <c r="BI15" s="624"/>
      <c r="BJ15" s="624"/>
      <c r="BK15" s="624"/>
      <c r="BL15" s="624"/>
      <c r="BM15" s="624"/>
      <c r="BN15" s="625"/>
      <c r="BO15" s="626">
        <v>6.3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2837251</v>
      </c>
      <c r="CS15" s="624"/>
      <c r="CT15" s="624"/>
      <c r="CU15" s="624"/>
      <c r="CV15" s="624"/>
      <c r="CW15" s="624"/>
      <c r="CX15" s="624"/>
      <c r="CY15" s="625"/>
      <c r="CZ15" s="626">
        <v>13.1</v>
      </c>
      <c r="DA15" s="626"/>
      <c r="DB15" s="626"/>
      <c r="DC15" s="626"/>
      <c r="DD15" s="632">
        <v>600701</v>
      </c>
      <c r="DE15" s="624"/>
      <c r="DF15" s="624"/>
      <c r="DG15" s="624"/>
      <c r="DH15" s="624"/>
      <c r="DI15" s="624"/>
      <c r="DJ15" s="624"/>
      <c r="DK15" s="624"/>
      <c r="DL15" s="624"/>
      <c r="DM15" s="624"/>
      <c r="DN15" s="624"/>
      <c r="DO15" s="624"/>
      <c r="DP15" s="625"/>
      <c r="DQ15" s="632">
        <v>1979328</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22253</v>
      </c>
      <c r="S16" s="624"/>
      <c r="T16" s="624"/>
      <c r="U16" s="624"/>
      <c r="V16" s="624"/>
      <c r="W16" s="624"/>
      <c r="X16" s="624"/>
      <c r="Y16" s="625"/>
      <c r="Z16" s="626">
        <v>0.1</v>
      </c>
      <c r="AA16" s="626"/>
      <c r="AB16" s="626"/>
      <c r="AC16" s="626"/>
      <c r="AD16" s="627">
        <v>22253</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392628</v>
      </c>
      <c r="CS16" s="624"/>
      <c r="CT16" s="624"/>
      <c r="CU16" s="624"/>
      <c r="CV16" s="624"/>
      <c r="CW16" s="624"/>
      <c r="CX16" s="624"/>
      <c r="CY16" s="625"/>
      <c r="CZ16" s="626">
        <v>1.8</v>
      </c>
      <c r="DA16" s="626"/>
      <c r="DB16" s="626"/>
      <c r="DC16" s="626"/>
      <c r="DD16" s="632" t="s">
        <v>122</v>
      </c>
      <c r="DE16" s="624"/>
      <c r="DF16" s="624"/>
      <c r="DG16" s="624"/>
      <c r="DH16" s="624"/>
      <c r="DI16" s="624"/>
      <c r="DJ16" s="624"/>
      <c r="DK16" s="624"/>
      <c r="DL16" s="624"/>
      <c r="DM16" s="624"/>
      <c r="DN16" s="624"/>
      <c r="DO16" s="624"/>
      <c r="DP16" s="625"/>
      <c r="DQ16" s="632">
        <v>238731</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88679</v>
      </c>
      <c r="S17" s="624"/>
      <c r="T17" s="624"/>
      <c r="U17" s="624"/>
      <c r="V17" s="624"/>
      <c r="W17" s="624"/>
      <c r="X17" s="624"/>
      <c r="Y17" s="625"/>
      <c r="Z17" s="626">
        <v>0.4</v>
      </c>
      <c r="AA17" s="626"/>
      <c r="AB17" s="626"/>
      <c r="AC17" s="626"/>
      <c r="AD17" s="627">
        <v>88679</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1339311</v>
      </c>
      <c r="CS17" s="624"/>
      <c r="CT17" s="624"/>
      <c r="CU17" s="624"/>
      <c r="CV17" s="624"/>
      <c r="CW17" s="624"/>
      <c r="CX17" s="624"/>
      <c r="CY17" s="625"/>
      <c r="CZ17" s="626">
        <v>6.2</v>
      </c>
      <c r="DA17" s="626"/>
      <c r="DB17" s="626"/>
      <c r="DC17" s="626"/>
      <c r="DD17" s="632" t="s">
        <v>122</v>
      </c>
      <c r="DE17" s="624"/>
      <c r="DF17" s="624"/>
      <c r="DG17" s="624"/>
      <c r="DH17" s="624"/>
      <c r="DI17" s="624"/>
      <c r="DJ17" s="624"/>
      <c r="DK17" s="624"/>
      <c r="DL17" s="624"/>
      <c r="DM17" s="624"/>
      <c r="DN17" s="624"/>
      <c r="DO17" s="624"/>
      <c r="DP17" s="625"/>
      <c r="DQ17" s="632">
        <v>1339045</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56184</v>
      </c>
      <c r="S18" s="624"/>
      <c r="T18" s="624"/>
      <c r="U18" s="624"/>
      <c r="V18" s="624"/>
      <c r="W18" s="624"/>
      <c r="X18" s="624"/>
      <c r="Y18" s="625"/>
      <c r="Z18" s="626">
        <v>0.3</v>
      </c>
      <c r="AA18" s="626"/>
      <c r="AB18" s="626"/>
      <c r="AC18" s="626"/>
      <c r="AD18" s="627">
        <v>56184</v>
      </c>
      <c r="AE18" s="627"/>
      <c r="AF18" s="627"/>
      <c r="AG18" s="627"/>
      <c r="AH18" s="627"/>
      <c r="AI18" s="627"/>
      <c r="AJ18" s="627"/>
      <c r="AK18" s="627"/>
      <c r="AL18" s="628">
        <v>0.5</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53328</v>
      </c>
      <c r="S19" s="624"/>
      <c r="T19" s="624"/>
      <c r="U19" s="624"/>
      <c r="V19" s="624"/>
      <c r="W19" s="624"/>
      <c r="X19" s="624"/>
      <c r="Y19" s="625"/>
      <c r="Z19" s="626">
        <v>0.2</v>
      </c>
      <c r="AA19" s="626"/>
      <c r="AB19" s="626"/>
      <c r="AC19" s="626"/>
      <c r="AD19" s="627">
        <v>53328</v>
      </c>
      <c r="AE19" s="627"/>
      <c r="AF19" s="627"/>
      <c r="AG19" s="627"/>
      <c r="AH19" s="627"/>
      <c r="AI19" s="627"/>
      <c r="AJ19" s="627"/>
      <c r="AK19" s="627"/>
      <c r="AL19" s="628">
        <v>0.5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4207</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2856</v>
      </c>
      <c r="S20" s="624"/>
      <c r="T20" s="624"/>
      <c r="U20" s="624"/>
      <c r="V20" s="624"/>
      <c r="W20" s="624"/>
      <c r="X20" s="624"/>
      <c r="Y20" s="625"/>
      <c r="Z20" s="626">
        <v>0</v>
      </c>
      <c r="AA20" s="626"/>
      <c r="AB20" s="626"/>
      <c r="AC20" s="626"/>
      <c r="AD20" s="627">
        <v>2856</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4207</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21678559</v>
      </c>
      <c r="CS20" s="624"/>
      <c r="CT20" s="624"/>
      <c r="CU20" s="624"/>
      <c r="CV20" s="624"/>
      <c r="CW20" s="624"/>
      <c r="CX20" s="624"/>
      <c r="CY20" s="625"/>
      <c r="CZ20" s="626">
        <v>100</v>
      </c>
      <c r="DA20" s="626"/>
      <c r="DB20" s="626"/>
      <c r="DC20" s="626"/>
      <c r="DD20" s="632">
        <v>2182004</v>
      </c>
      <c r="DE20" s="624"/>
      <c r="DF20" s="624"/>
      <c r="DG20" s="624"/>
      <c r="DH20" s="624"/>
      <c r="DI20" s="624"/>
      <c r="DJ20" s="624"/>
      <c r="DK20" s="624"/>
      <c r="DL20" s="624"/>
      <c r="DM20" s="624"/>
      <c r="DN20" s="624"/>
      <c r="DO20" s="624"/>
      <c r="DP20" s="625"/>
      <c r="DQ20" s="632">
        <v>12918813</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3042890</v>
      </c>
      <c r="S21" s="624"/>
      <c r="T21" s="624"/>
      <c r="U21" s="624"/>
      <c r="V21" s="624"/>
      <c r="W21" s="624"/>
      <c r="X21" s="624"/>
      <c r="Y21" s="625"/>
      <c r="Z21" s="626">
        <v>13.7</v>
      </c>
      <c r="AA21" s="626"/>
      <c r="AB21" s="626"/>
      <c r="AC21" s="626"/>
      <c r="AD21" s="627">
        <v>2772786</v>
      </c>
      <c r="AE21" s="627"/>
      <c r="AF21" s="627"/>
      <c r="AG21" s="627"/>
      <c r="AH21" s="627"/>
      <c r="AI21" s="627"/>
      <c r="AJ21" s="627"/>
      <c r="AK21" s="627"/>
      <c r="AL21" s="628">
        <v>25.4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4207</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2772786</v>
      </c>
      <c r="S22" s="624"/>
      <c r="T22" s="624"/>
      <c r="U22" s="624"/>
      <c r="V22" s="624"/>
      <c r="W22" s="624"/>
      <c r="X22" s="624"/>
      <c r="Y22" s="625"/>
      <c r="Z22" s="626">
        <v>12.5</v>
      </c>
      <c r="AA22" s="626"/>
      <c r="AB22" s="626"/>
      <c r="AC22" s="626"/>
      <c r="AD22" s="627">
        <v>2772786</v>
      </c>
      <c r="AE22" s="627"/>
      <c r="AF22" s="627"/>
      <c r="AG22" s="627"/>
      <c r="AH22" s="627"/>
      <c r="AI22" s="627"/>
      <c r="AJ22" s="627"/>
      <c r="AK22" s="627"/>
      <c r="AL22" s="628">
        <v>25.4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270104</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2" t="s">
        <v>274</v>
      </c>
      <c r="DM23" s="653"/>
      <c r="DN23" s="653"/>
      <c r="DO23" s="653"/>
      <c r="DP23" s="653"/>
      <c r="DQ23" s="653"/>
      <c r="DR23" s="653"/>
      <c r="DS23" s="653"/>
      <c r="DT23" s="653"/>
      <c r="DU23" s="653"/>
      <c r="DV23" s="654"/>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10899363</v>
      </c>
      <c r="CS24" s="613"/>
      <c r="CT24" s="613"/>
      <c r="CU24" s="613"/>
      <c r="CV24" s="613"/>
      <c r="CW24" s="613"/>
      <c r="CX24" s="613"/>
      <c r="CY24" s="614"/>
      <c r="CZ24" s="617">
        <v>50.3</v>
      </c>
      <c r="DA24" s="618"/>
      <c r="DB24" s="618"/>
      <c r="DC24" s="634"/>
      <c r="DD24" s="655">
        <v>6125304</v>
      </c>
      <c r="DE24" s="613"/>
      <c r="DF24" s="613"/>
      <c r="DG24" s="613"/>
      <c r="DH24" s="613"/>
      <c r="DI24" s="613"/>
      <c r="DJ24" s="613"/>
      <c r="DK24" s="614"/>
      <c r="DL24" s="655">
        <v>5458674</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11189775</v>
      </c>
      <c r="S25" s="624"/>
      <c r="T25" s="624"/>
      <c r="U25" s="624"/>
      <c r="V25" s="624"/>
      <c r="W25" s="624"/>
      <c r="X25" s="624"/>
      <c r="Y25" s="625"/>
      <c r="Z25" s="626">
        <v>50.5</v>
      </c>
      <c r="AA25" s="626"/>
      <c r="AB25" s="626"/>
      <c r="AC25" s="626"/>
      <c r="AD25" s="627">
        <v>10919671</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2827897</v>
      </c>
      <c r="CS25" s="644"/>
      <c r="CT25" s="644"/>
      <c r="CU25" s="644"/>
      <c r="CV25" s="644"/>
      <c r="CW25" s="644"/>
      <c r="CX25" s="644"/>
      <c r="CY25" s="645"/>
      <c r="CZ25" s="628">
        <v>13</v>
      </c>
      <c r="DA25" s="656"/>
      <c r="DB25" s="656"/>
      <c r="DC25" s="658"/>
      <c r="DD25" s="632">
        <v>2604939</v>
      </c>
      <c r="DE25" s="644"/>
      <c r="DF25" s="644"/>
      <c r="DG25" s="644"/>
      <c r="DH25" s="644"/>
      <c r="DI25" s="644"/>
      <c r="DJ25" s="644"/>
      <c r="DK25" s="645"/>
      <c r="DL25" s="632">
        <v>2447845</v>
      </c>
      <c r="DM25" s="644"/>
      <c r="DN25" s="644"/>
      <c r="DO25" s="644"/>
      <c r="DP25" s="644"/>
      <c r="DQ25" s="644"/>
      <c r="DR25" s="644"/>
      <c r="DS25" s="644"/>
      <c r="DT25" s="644"/>
      <c r="DU25" s="644"/>
      <c r="DV25" s="645"/>
      <c r="DW25" s="628">
        <v>22.3</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v>8394</v>
      </c>
      <c r="S26" s="624"/>
      <c r="T26" s="624"/>
      <c r="U26" s="624"/>
      <c r="V26" s="624"/>
      <c r="W26" s="624"/>
      <c r="X26" s="624"/>
      <c r="Y26" s="625"/>
      <c r="Z26" s="626">
        <v>0</v>
      </c>
      <c r="AA26" s="626"/>
      <c r="AB26" s="626"/>
      <c r="AC26" s="626"/>
      <c r="AD26" s="627">
        <v>8394</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1983619</v>
      </c>
      <c r="CS26" s="624"/>
      <c r="CT26" s="624"/>
      <c r="CU26" s="624"/>
      <c r="CV26" s="624"/>
      <c r="CW26" s="624"/>
      <c r="CX26" s="624"/>
      <c r="CY26" s="625"/>
      <c r="CZ26" s="628">
        <v>9.1999999999999993</v>
      </c>
      <c r="DA26" s="656"/>
      <c r="DB26" s="656"/>
      <c r="DC26" s="658"/>
      <c r="DD26" s="632">
        <v>1809038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151711</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6583582</v>
      </c>
      <c r="BH27" s="624"/>
      <c r="BI27" s="624"/>
      <c r="BJ27" s="624"/>
      <c r="BK27" s="624"/>
      <c r="BL27" s="624"/>
      <c r="BM27" s="624"/>
      <c r="BN27" s="625"/>
      <c r="BO27" s="626">
        <v>100</v>
      </c>
      <c r="BP27" s="626"/>
      <c r="BQ27" s="626"/>
      <c r="BR27" s="626"/>
      <c r="BS27" s="627">
        <v>274329</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6732155</v>
      </c>
      <c r="CS27" s="644"/>
      <c r="CT27" s="644"/>
      <c r="CU27" s="644"/>
      <c r="CV27" s="644"/>
      <c r="CW27" s="644"/>
      <c r="CX27" s="644"/>
      <c r="CY27" s="645"/>
      <c r="CZ27" s="628">
        <v>31.1</v>
      </c>
      <c r="DA27" s="656"/>
      <c r="DB27" s="656"/>
      <c r="DC27" s="658"/>
      <c r="DD27" s="632">
        <v>2181320</v>
      </c>
      <c r="DE27" s="644"/>
      <c r="DF27" s="644"/>
      <c r="DG27" s="644"/>
      <c r="DH27" s="644"/>
      <c r="DI27" s="644"/>
      <c r="DJ27" s="644"/>
      <c r="DK27" s="645"/>
      <c r="DL27" s="632">
        <v>1686084</v>
      </c>
      <c r="DM27" s="644"/>
      <c r="DN27" s="644"/>
      <c r="DO27" s="644"/>
      <c r="DP27" s="644"/>
      <c r="DQ27" s="644"/>
      <c r="DR27" s="644"/>
      <c r="DS27" s="644"/>
      <c r="DT27" s="644"/>
      <c r="DU27" s="644"/>
      <c r="DV27" s="645"/>
      <c r="DW27" s="628">
        <v>15.3</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81935</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1339311</v>
      </c>
      <c r="CS28" s="624"/>
      <c r="CT28" s="624"/>
      <c r="CU28" s="624"/>
      <c r="CV28" s="624"/>
      <c r="CW28" s="624"/>
      <c r="CX28" s="624"/>
      <c r="CY28" s="625"/>
      <c r="CZ28" s="628">
        <v>6.2</v>
      </c>
      <c r="DA28" s="656"/>
      <c r="DB28" s="656"/>
      <c r="DC28" s="658"/>
      <c r="DD28" s="632">
        <v>1339045</v>
      </c>
      <c r="DE28" s="624"/>
      <c r="DF28" s="624"/>
      <c r="DG28" s="624"/>
      <c r="DH28" s="624"/>
      <c r="DI28" s="624"/>
      <c r="DJ28" s="624"/>
      <c r="DK28" s="625"/>
      <c r="DL28" s="632">
        <v>1324745</v>
      </c>
      <c r="DM28" s="624"/>
      <c r="DN28" s="624"/>
      <c r="DO28" s="624"/>
      <c r="DP28" s="624"/>
      <c r="DQ28" s="624"/>
      <c r="DR28" s="624"/>
      <c r="DS28" s="624"/>
      <c r="DT28" s="624"/>
      <c r="DU28" s="624"/>
      <c r="DV28" s="625"/>
      <c r="DW28" s="628">
        <v>12.1</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163760</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1339311</v>
      </c>
      <c r="CS29" s="644"/>
      <c r="CT29" s="644"/>
      <c r="CU29" s="644"/>
      <c r="CV29" s="644"/>
      <c r="CW29" s="644"/>
      <c r="CX29" s="644"/>
      <c r="CY29" s="645"/>
      <c r="CZ29" s="628">
        <v>6.2</v>
      </c>
      <c r="DA29" s="656"/>
      <c r="DB29" s="656"/>
      <c r="DC29" s="658"/>
      <c r="DD29" s="632">
        <v>1339045</v>
      </c>
      <c r="DE29" s="644"/>
      <c r="DF29" s="644"/>
      <c r="DG29" s="644"/>
      <c r="DH29" s="644"/>
      <c r="DI29" s="644"/>
      <c r="DJ29" s="644"/>
      <c r="DK29" s="645"/>
      <c r="DL29" s="632">
        <v>1324745</v>
      </c>
      <c r="DM29" s="644"/>
      <c r="DN29" s="644"/>
      <c r="DO29" s="644"/>
      <c r="DP29" s="644"/>
      <c r="DQ29" s="644"/>
      <c r="DR29" s="644"/>
      <c r="DS29" s="644"/>
      <c r="DT29" s="644"/>
      <c r="DU29" s="644"/>
      <c r="DV29" s="645"/>
      <c r="DW29" s="628">
        <v>12.1</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4967158</v>
      </c>
      <c r="S30" s="624"/>
      <c r="T30" s="624"/>
      <c r="U30" s="624"/>
      <c r="V30" s="624"/>
      <c r="W30" s="624"/>
      <c r="X30" s="624"/>
      <c r="Y30" s="625"/>
      <c r="Z30" s="626">
        <v>22.4</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1284536</v>
      </c>
      <c r="CS30" s="624"/>
      <c r="CT30" s="624"/>
      <c r="CU30" s="624"/>
      <c r="CV30" s="624"/>
      <c r="CW30" s="624"/>
      <c r="CX30" s="624"/>
      <c r="CY30" s="625"/>
      <c r="CZ30" s="628">
        <v>5.9</v>
      </c>
      <c r="DA30" s="656"/>
      <c r="DB30" s="656"/>
      <c r="DC30" s="658"/>
      <c r="DD30" s="632">
        <v>1284536</v>
      </c>
      <c r="DE30" s="624"/>
      <c r="DF30" s="624"/>
      <c r="DG30" s="624"/>
      <c r="DH30" s="624"/>
      <c r="DI30" s="624"/>
      <c r="DJ30" s="624"/>
      <c r="DK30" s="625"/>
      <c r="DL30" s="632">
        <v>1270236</v>
      </c>
      <c r="DM30" s="624"/>
      <c r="DN30" s="624"/>
      <c r="DO30" s="624"/>
      <c r="DP30" s="624"/>
      <c r="DQ30" s="624"/>
      <c r="DR30" s="624"/>
      <c r="DS30" s="624"/>
      <c r="DT30" s="624"/>
      <c r="DU30" s="624"/>
      <c r="DV30" s="625"/>
      <c r="DW30" s="628">
        <v>11.6</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99.2</v>
      </c>
      <c r="BH31" s="667"/>
      <c r="BI31" s="667"/>
      <c r="BJ31" s="667"/>
      <c r="BK31" s="667"/>
      <c r="BL31" s="667"/>
      <c r="BM31" s="618">
        <v>97</v>
      </c>
      <c r="BN31" s="667"/>
      <c r="BO31" s="667"/>
      <c r="BP31" s="667"/>
      <c r="BQ31" s="668"/>
      <c r="BR31" s="670">
        <v>99.3</v>
      </c>
      <c r="BS31" s="667"/>
      <c r="BT31" s="667"/>
      <c r="BU31" s="667"/>
      <c r="BV31" s="667"/>
      <c r="BW31" s="667"/>
      <c r="BX31" s="618">
        <v>97.3</v>
      </c>
      <c r="BY31" s="667"/>
      <c r="BZ31" s="667"/>
      <c r="CA31" s="667"/>
      <c r="CB31" s="668"/>
      <c r="CD31" s="663"/>
      <c r="CE31" s="664"/>
      <c r="CF31" s="620" t="s">
        <v>299</v>
      </c>
      <c r="CG31" s="621"/>
      <c r="CH31" s="621"/>
      <c r="CI31" s="621"/>
      <c r="CJ31" s="621"/>
      <c r="CK31" s="621"/>
      <c r="CL31" s="621"/>
      <c r="CM31" s="621"/>
      <c r="CN31" s="621"/>
      <c r="CO31" s="621"/>
      <c r="CP31" s="621"/>
      <c r="CQ31" s="622"/>
      <c r="CR31" s="623">
        <v>54775</v>
      </c>
      <c r="CS31" s="644"/>
      <c r="CT31" s="644"/>
      <c r="CU31" s="644"/>
      <c r="CV31" s="644"/>
      <c r="CW31" s="644"/>
      <c r="CX31" s="644"/>
      <c r="CY31" s="645"/>
      <c r="CZ31" s="628">
        <v>0.3</v>
      </c>
      <c r="DA31" s="656"/>
      <c r="DB31" s="656"/>
      <c r="DC31" s="658"/>
      <c r="DD31" s="632">
        <v>54509</v>
      </c>
      <c r="DE31" s="644"/>
      <c r="DF31" s="644"/>
      <c r="DG31" s="644"/>
      <c r="DH31" s="644"/>
      <c r="DI31" s="644"/>
      <c r="DJ31" s="644"/>
      <c r="DK31" s="645"/>
      <c r="DL31" s="632">
        <v>54509</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1673074</v>
      </c>
      <c r="S32" s="624"/>
      <c r="T32" s="624"/>
      <c r="U32" s="624"/>
      <c r="V32" s="624"/>
      <c r="W32" s="624"/>
      <c r="X32" s="624"/>
      <c r="Y32" s="625"/>
      <c r="Z32" s="626">
        <v>7.6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301</v>
      </c>
      <c r="AX32" s="620" t="s">
        <v>302</v>
      </c>
      <c r="AY32" s="621"/>
      <c r="AZ32" s="621"/>
      <c r="BA32" s="621"/>
      <c r="BB32" s="621"/>
      <c r="BC32" s="621"/>
      <c r="BD32" s="621"/>
      <c r="BE32" s="621"/>
      <c r="BF32" s="622"/>
      <c r="BG32" s="680">
        <v>98.7</v>
      </c>
      <c r="BH32" s="644"/>
      <c r="BI32" s="644"/>
      <c r="BJ32" s="644"/>
      <c r="BK32" s="644"/>
      <c r="BL32" s="644"/>
      <c r="BM32" s="629">
        <v>95.8</v>
      </c>
      <c r="BN32" s="644"/>
      <c r="BO32" s="644"/>
      <c r="BP32" s="644"/>
      <c r="BQ32" s="669"/>
      <c r="BR32" s="680">
        <v>98.8</v>
      </c>
      <c r="BS32" s="644"/>
      <c r="BT32" s="644"/>
      <c r="BU32" s="644"/>
      <c r="BV32" s="644"/>
      <c r="BW32" s="644"/>
      <c r="BX32" s="629">
        <v>96.3</v>
      </c>
      <c r="BY32" s="644"/>
      <c r="BZ32" s="644"/>
      <c r="CA32" s="644"/>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25254</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6" t="s">
        <v>305</v>
      </c>
      <c r="AY33" s="647"/>
      <c r="AZ33" s="647"/>
      <c r="BA33" s="647"/>
      <c r="BB33" s="647"/>
      <c r="BC33" s="647"/>
      <c r="BD33" s="647"/>
      <c r="BE33" s="647"/>
      <c r="BF33" s="648"/>
      <c r="BG33" s="681">
        <v>99.5</v>
      </c>
      <c r="BH33" s="682"/>
      <c r="BI33" s="682"/>
      <c r="BJ33" s="682"/>
      <c r="BK33" s="682"/>
      <c r="BL33" s="682"/>
      <c r="BM33" s="683">
        <v>97.6</v>
      </c>
      <c r="BN33" s="682"/>
      <c r="BO33" s="682"/>
      <c r="BP33" s="682"/>
      <c r="BQ33" s="684"/>
      <c r="BR33" s="681">
        <v>99.5</v>
      </c>
      <c r="BS33" s="682"/>
      <c r="BT33" s="682"/>
      <c r="BU33" s="682"/>
      <c r="BV33" s="682"/>
      <c r="BW33" s="682"/>
      <c r="BX33" s="683">
        <v>97.8</v>
      </c>
      <c r="BY33" s="682"/>
      <c r="BZ33" s="682"/>
      <c r="CA33" s="682"/>
      <c r="CB33" s="684"/>
      <c r="CD33" s="620" t="s">
        <v>306</v>
      </c>
      <c r="CE33" s="621"/>
      <c r="CF33" s="621"/>
      <c r="CG33" s="621"/>
      <c r="CH33" s="621"/>
      <c r="CI33" s="621"/>
      <c r="CJ33" s="621"/>
      <c r="CK33" s="621"/>
      <c r="CL33" s="621"/>
      <c r="CM33" s="621"/>
      <c r="CN33" s="621"/>
      <c r="CO33" s="621"/>
      <c r="CP33" s="621"/>
      <c r="CQ33" s="622"/>
      <c r="CR33" s="623">
        <v>8204564</v>
      </c>
      <c r="CS33" s="644"/>
      <c r="CT33" s="644"/>
      <c r="CU33" s="644"/>
      <c r="CV33" s="644"/>
      <c r="CW33" s="644"/>
      <c r="CX33" s="644"/>
      <c r="CY33" s="645"/>
      <c r="CZ33" s="628">
        <v>37.799999999999997</v>
      </c>
      <c r="DA33" s="656"/>
      <c r="DB33" s="656"/>
      <c r="DC33" s="658"/>
      <c r="DD33" s="632">
        <v>6341167</v>
      </c>
      <c r="DE33" s="644"/>
      <c r="DF33" s="644"/>
      <c r="DG33" s="644"/>
      <c r="DH33" s="644"/>
      <c r="DI33" s="644"/>
      <c r="DJ33" s="644"/>
      <c r="DK33" s="645"/>
      <c r="DL33" s="632">
        <v>4770507</v>
      </c>
      <c r="DM33" s="644"/>
      <c r="DN33" s="644"/>
      <c r="DO33" s="644"/>
      <c r="DP33" s="644"/>
      <c r="DQ33" s="644"/>
      <c r="DR33" s="644"/>
      <c r="DS33" s="644"/>
      <c r="DT33" s="644"/>
      <c r="DU33" s="644"/>
      <c r="DV33" s="645"/>
      <c r="DW33" s="628">
        <v>43.4</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508507</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3307274</v>
      </c>
      <c r="CS34" s="624"/>
      <c r="CT34" s="624"/>
      <c r="CU34" s="624"/>
      <c r="CV34" s="624"/>
      <c r="CW34" s="624"/>
      <c r="CX34" s="624"/>
      <c r="CY34" s="625"/>
      <c r="CZ34" s="628">
        <v>15.3</v>
      </c>
      <c r="DA34" s="656"/>
      <c r="DB34" s="656"/>
      <c r="DC34" s="658"/>
      <c r="DD34" s="632">
        <v>2411037</v>
      </c>
      <c r="DE34" s="624"/>
      <c r="DF34" s="624"/>
      <c r="DG34" s="624"/>
      <c r="DH34" s="624"/>
      <c r="DI34" s="624"/>
      <c r="DJ34" s="624"/>
      <c r="DK34" s="625"/>
      <c r="DL34" s="632">
        <v>2133999</v>
      </c>
      <c r="DM34" s="624"/>
      <c r="DN34" s="624"/>
      <c r="DO34" s="624"/>
      <c r="DP34" s="624"/>
      <c r="DQ34" s="624"/>
      <c r="DR34" s="624"/>
      <c r="DS34" s="624"/>
      <c r="DT34" s="624"/>
      <c r="DU34" s="624"/>
      <c r="DV34" s="625"/>
      <c r="DW34" s="628">
        <v>19.399999999999999</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908481</v>
      </c>
      <c r="S35" s="624"/>
      <c r="T35" s="624"/>
      <c r="U35" s="624"/>
      <c r="V35" s="624"/>
      <c r="W35" s="624"/>
      <c r="X35" s="624"/>
      <c r="Y35" s="625"/>
      <c r="Z35" s="626">
        <v>4.0999999999999996</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140986</v>
      </c>
      <c r="CS35" s="644"/>
      <c r="CT35" s="644"/>
      <c r="CU35" s="644"/>
      <c r="CV35" s="644"/>
      <c r="CW35" s="644"/>
      <c r="CX35" s="644"/>
      <c r="CY35" s="645"/>
      <c r="CZ35" s="628">
        <v>0.7</v>
      </c>
      <c r="DA35" s="656"/>
      <c r="DB35" s="656"/>
      <c r="DC35" s="658"/>
      <c r="DD35" s="632">
        <v>129479</v>
      </c>
      <c r="DE35" s="644"/>
      <c r="DF35" s="644"/>
      <c r="DG35" s="644"/>
      <c r="DH35" s="644"/>
      <c r="DI35" s="644"/>
      <c r="DJ35" s="644"/>
      <c r="DK35" s="645"/>
      <c r="DL35" s="632">
        <v>118872</v>
      </c>
      <c r="DM35" s="644"/>
      <c r="DN35" s="644"/>
      <c r="DO35" s="644"/>
      <c r="DP35" s="644"/>
      <c r="DQ35" s="644"/>
      <c r="DR35" s="644"/>
      <c r="DS35" s="644"/>
      <c r="DT35" s="644"/>
      <c r="DU35" s="644"/>
      <c r="DV35" s="645"/>
      <c r="DW35" s="628">
        <v>1.1000000000000001</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644980</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1860247</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26525</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2144375</v>
      </c>
      <c r="CS36" s="624"/>
      <c r="CT36" s="624"/>
      <c r="CU36" s="624"/>
      <c r="CV36" s="624"/>
      <c r="CW36" s="624"/>
      <c r="CX36" s="624"/>
      <c r="CY36" s="625"/>
      <c r="CZ36" s="628">
        <v>9.9</v>
      </c>
      <c r="DA36" s="656"/>
      <c r="DB36" s="656"/>
      <c r="DC36" s="658"/>
      <c r="DD36" s="632">
        <v>1960251</v>
      </c>
      <c r="DE36" s="624"/>
      <c r="DF36" s="624"/>
      <c r="DG36" s="624"/>
      <c r="DH36" s="624"/>
      <c r="DI36" s="624"/>
      <c r="DJ36" s="624"/>
      <c r="DK36" s="625"/>
      <c r="DL36" s="632">
        <v>1259724</v>
      </c>
      <c r="DM36" s="624"/>
      <c r="DN36" s="624"/>
      <c r="DO36" s="624"/>
      <c r="DP36" s="624"/>
      <c r="DQ36" s="624"/>
      <c r="DR36" s="624"/>
      <c r="DS36" s="624"/>
      <c r="DT36" s="624"/>
      <c r="DU36" s="624"/>
      <c r="DV36" s="625"/>
      <c r="DW36" s="628">
        <v>11.5</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300798</v>
      </c>
      <c r="S37" s="624"/>
      <c r="T37" s="624"/>
      <c r="U37" s="624"/>
      <c r="V37" s="624"/>
      <c r="W37" s="624"/>
      <c r="X37" s="624"/>
      <c r="Y37" s="625"/>
      <c r="Z37" s="626">
        <v>1.4</v>
      </c>
      <c r="AA37" s="626"/>
      <c r="AB37" s="626"/>
      <c r="AC37" s="626"/>
      <c r="AD37" s="627" t="s">
        <v>122</v>
      </c>
      <c r="AE37" s="627"/>
      <c r="AF37" s="627"/>
      <c r="AG37" s="627"/>
      <c r="AH37" s="627"/>
      <c r="AI37" s="627"/>
      <c r="AJ37" s="627"/>
      <c r="AK37" s="627"/>
      <c r="AL37" s="628" t="s">
        <v>122</v>
      </c>
      <c r="AM37" s="629"/>
      <c r="AN37" s="629"/>
      <c r="AO37" s="630"/>
      <c r="AQ37" s="686" t="s">
        <v>318</v>
      </c>
      <c r="AR37" s="687"/>
      <c r="AS37" s="687"/>
      <c r="AT37" s="687"/>
      <c r="AU37" s="687"/>
      <c r="AV37" s="687"/>
      <c r="AW37" s="687"/>
      <c r="AX37" s="687"/>
      <c r="AY37" s="688"/>
      <c r="AZ37" s="623">
        <v>23171</v>
      </c>
      <c r="BA37" s="624"/>
      <c r="BB37" s="624"/>
      <c r="BC37" s="624"/>
      <c r="BD37" s="644"/>
      <c r="BE37" s="644"/>
      <c r="BF37" s="669"/>
      <c r="BG37" s="620" t="s">
        <v>319</v>
      </c>
      <c r="BH37" s="621"/>
      <c r="BI37" s="621"/>
      <c r="BJ37" s="621"/>
      <c r="BK37" s="621"/>
      <c r="BL37" s="621"/>
      <c r="BM37" s="621"/>
      <c r="BN37" s="621"/>
      <c r="BO37" s="621"/>
      <c r="BP37" s="621"/>
      <c r="BQ37" s="621"/>
      <c r="BR37" s="621"/>
      <c r="BS37" s="621"/>
      <c r="BT37" s="621"/>
      <c r="BU37" s="622"/>
      <c r="BV37" s="623">
        <v>-151842</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890050</v>
      </c>
      <c r="CS37" s="644"/>
      <c r="CT37" s="644"/>
      <c r="CU37" s="644"/>
      <c r="CV37" s="644"/>
      <c r="CW37" s="644"/>
      <c r="CX37" s="644"/>
      <c r="CY37" s="645"/>
      <c r="CZ37" s="628">
        <v>4.0999999999999996</v>
      </c>
      <c r="DA37" s="656"/>
      <c r="DB37" s="656"/>
      <c r="DC37" s="658"/>
      <c r="DD37" s="632">
        <v>809516</v>
      </c>
      <c r="DE37" s="644"/>
      <c r="DF37" s="644"/>
      <c r="DG37" s="644"/>
      <c r="DH37" s="644"/>
      <c r="DI37" s="644"/>
      <c r="DJ37" s="644"/>
      <c r="DK37" s="645"/>
      <c r="DL37" s="632">
        <v>808996</v>
      </c>
      <c r="DM37" s="644"/>
      <c r="DN37" s="644"/>
      <c r="DO37" s="644"/>
      <c r="DP37" s="644"/>
      <c r="DQ37" s="644"/>
      <c r="DR37" s="644"/>
      <c r="DS37" s="644"/>
      <c r="DT37" s="644"/>
      <c r="DU37" s="644"/>
      <c r="DV37" s="645"/>
      <c r="DW37" s="628">
        <v>7.4</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1516335</v>
      </c>
      <c r="S38" s="624"/>
      <c r="T38" s="624"/>
      <c r="U38" s="624"/>
      <c r="V38" s="624"/>
      <c r="W38" s="624"/>
      <c r="X38" s="624"/>
      <c r="Y38" s="625"/>
      <c r="Z38" s="626">
        <v>6.8</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16002</v>
      </c>
      <c r="BA38" s="624"/>
      <c r="BB38" s="624"/>
      <c r="BC38" s="624"/>
      <c r="BD38" s="644"/>
      <c r="BE38" s="644"/>
      <c r="BF38" s="669"/>
      <c r="BG38" s="620" t="s">
        <v>323</v>
      </c>
      <c r="BH38" s="621"/>
      <c r="BI38" s="621"/>
      <c r="BJ38" s="621"/>
      <c r="BK38" s="621"/>
      <c r="BL38" s="621"/>
      <c r="BM38" s="621"/>
      <c r="BN38" s="621"/>
      <c r="BO38" s="621"/>
      <c r="BP38" s="621"/>
      <c r="BQ38" s="621"/>
      <c r="BR38" s="621"/>
      <c r="BS38" s="621"/>
      <c r="BT38" s="621"/>
      <c r="BU38" s="622"/>
      <c r="BV38" s="623">
        <v>5986</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1821074</v>
      </c>
      <c r="CS38" s="624"/>
      <c r="CT38" s="624"/>
      <c r="CU38" s="624"/>
      <c r="CV38" s="624"/>
      <c r="CW38" s="624"/>
      <c r="CX38" s="624"/>
      <c r="CY38" s="625"/>
      <c r="CZ38" s="628">
        <v>8.4</v>
      </c>
      <c r="DA38" s="656"/>
      <c r="DB38" s="656"/>
      <c r="DC38" s="658"/>
      <c r="DD38" s="632">
        <v>1449467</v>
      </c>
      <c r="DE38" s="624"/>
      <c r="DF38" s="624"/>
      <c r="DG38" s="624"/>
      <c r="DH38" s="624"/>
      <c r="DI38" s="624"/>
      <c r="DJ38" s="624"/>
      <c r="DK38" s="625"/>
      <c r="DL38" s="632">
        <v>1257912</v>
      </c>
      <c r="DM38" s="624"/>
      <c r="DN38" s="624"/>
      <c r="DO38" s="624"/>
      <c r="DP38" s="624"/>
      <c r="DQ38" s="624"/>
      <c r="DR38" s="624"/>
      <c r="DS38" s="624"/>
      <c r="DT38" s="624"/>
      <c r="DU38" s="624"/>
      <c r="DV38" s="625"/>
      <c r="DW38" s="628">
        <v>11.5</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44"/>
      <c r="BE39" s="644"/>
      <c r="BF39" s="669"/>
      <c r="BG39" s="620" t="s">
        <v>327</v>
      </c>
      <c r="BH39" s="621"/>
      <c r="BI39" s="621"/>
      <c r="BJ39" s="621"/>
      <c r="BK39" s="621"/>
      <c r="BL39" s="621"/>
      <c r="BM39" s="621"/>
      <c r="BN39" s="621"/>
      <c r="BO39" s="621"/>
      <c r="BP39" s="621"/>
      <c r="BQ39" s="621"/>
      <c r="BR39" s="621"/>
      <c r="BS39" s="621"/>
      <c r="BT39" s="621"/>
      <c r="BU39" s="622"/>
      <c r="BV39" s="623">
        <v>9615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738674</v>
      </c>
      <c r="CS39" s="644"/>
      <c r="CT39" s="644"/>
      <c r="CU39" s="644"/>
      <c r="CV39" s="644"/>
      <c r="CW39" s="644"/>
      <c r="CX39" s="644"/>
      <c r="CY39" s="645"/>
      <c r="CZ39" s="628">
        <v>3.4</v>
      </c>
      <c r="DA39" s="656"/>
      <c r="DB39" s="656"/>
      <c r="DC39" s="658"/>
      <c r="DD39" s="632">
        <v>384652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56335</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44"/>
      <c r="BE40" s="644"/>
      <c r="BF40" s="669"/>
      <c r="BG40" s="673" t="s">
        <v>331</v>
      </c>
      <c r="BH40" s="674"/>
      <c r="BI40" s="674"/>
      <c r="BJ40" s="674"/>
      <c r="BK40" s="674"/>
      <c r="BL40" s="223"/>
      <c r="BM40" s="621" t="s">
        <v>332</v>
      </c>
      <c r="BN40" s="621"/>
      <c r="BO40" s="621"/>
      <c r="BP40" s="621"/>
      <c r="BQ40" s="621"/>
      <c r="BR40" s="621"/>
      <c r="BS40" s="621"/>
      <c r="BT40" s="621"/>
      <c r="BU40" s="622"/>
      <c r="BV40" s="623">
        <v>97</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52181</v>
      </c>
      <c r="CS40" s="624"/>
      <c r="CT40" s="624"/>
      <c r="CU40" s="624"/>
      <c r="CV40" s="624"/>
      <c r="CW40" s="624"/>
      <c r="CX40" s="624"/>
      <c r="CY40" s="625"/>
      <c r="CZ40" s="628">
        <v>0.2</v>
      </c>
      <c r="DA40" s="656"/>
      <c r="DB40" s="656"/>
      <c r="DC40" s="658"/>
      <c r="DD40" s="632">
        <v>6281</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334</v>
      </c>
      <c r="C41" s="647"/>
      <c r="D41" s="647"/>
      <c r="E41" s="647"/>
      <c r="F41" s="647"/>
      <c r="G41" s="647"/>
      <c r="H41" s="647"/>
      <c r="I41" s="647"/>
      <c r="J41" s="647"/>
      <c r="K41" s="647"/>
      <c r="L41" s="647"/>
      <c r="M41" s="647"/>
      <c r="N41" s="647"/>
      <c r="O41" s="647"/>
      <c r="P41" s="647"/>
      <c r="Q41" s="648"/>
      <c r="R41" s="695">
        <v>22140162</v>
      </c>
      <c r="S41" s="696"/>
      <c r="T41" s="696"/>
      <c r="U41" s="696"/>
      <c r="V41" s="696"/>
      <c r="W41" s="696"/>
      <c r="X41" s="696"/>
      <c r="Y41" s="700"/>
      <c r="Z41" s="701">
        <v>100</v>
      </c>
      <c r="AA41" s="701"/>
      <c r="AB41" s="701"/>
      <c r="AC41" s="701"/>
      <c r="AD41" s="702">
        <v>10928065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566040</v>
      </c>
      <c r="BA41" s="624"/>
      <c r="BB41" s="624"/>
      <c r="BC41" s="624"/>
      <c r="BD41" s="644"/>
      <c r="BE41" s="644"/>
      <c r="BF41" s="669"/>
      <c r="BG41" s="673"/>
      <c r="BH41" s="674"/>
      <c r="BI41" s="674"/>
      <c r="BJ41" s="674"/>
      <c r="BK41" s="674"/>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1255034</v>
      </c>
      <c r="BA42" s="696"/>
      <c r="BB42" s="696"/>
      <c r="BC42" s="696"/>
      <c r="BD42" s="682"/>
      <c r="BE42" s="682"/>
      <c r="BF42" s="684"/>
      <c r="BG42" s="675"/>
      <c r="BH42" s="676"/>
      <c r="BI42" s="676"/>
      <c r="BJ42" s="676"/>
      <c r="BK42" s="676"/>
      <c r="BL42" s="224"/>
      <c r="BM42" s="647" t="s">
        <v>339</v>
      </c>
      <c r="BN42" s="647"/>
      <c r="BO42" s="647"/>
      <c r="BP42" s="647"/>
      <c r="BQ42" s="647"/>
      <c r="BR42" s="647"/>
      <c r="BS42" s="647"/>
      <c r="BT42" s="647"/>
      <c r="BU42" s="648"/>
      <c r="BV42" s="695">
        <v>358</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2574632</v>
      </c>
      <c r="CS42" s="644"/>
      <c r="CT42" s="644"/>
      <c r="CU42" s="644"/>
      <c r="CV42" s="644"/>
      <c r="CW42" s="644"/>
      <c r="CX42" s="644"/>
      <c r="CY42" s="645"/>
      <c r="CZ42" s="628">
        <v>11.9</v>
      </c>
      <c r="DA42" s="656"/>
      <c r="DB42" s="656"/>
      <c r="DC42" s="658"/>
      <c r="DD42" s="632">
        <v>452342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117477</v>
      </c>
      <c r="CS43" s="644"/>
      <c r="CT43" s="644"/>
      <c r="CU43" s="644"/>
      <c r="CV43" s="644"/>
      <c r="CW43" s="644"/>
      <c r="CX43" s="644"/>
      <c r="CY43" s="645"/>
      <c r="CZ43" s="628">
        <v>0.5</v>
      </c>
      <c r="DA43" s="656"/>
      <c r="DB43" s="656"/>
      <c r="DC43" s="658"/>
      <c r="DD43" s="632">
        <v>42873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2182004</v>
      </c>
      <c r="CS44" s="624"/>
      <c r="CT44" s="624"/>
      <c r="CU44" s="624"/>
      <c r="CV44" s="624"/>
      <c r="CW44" s="624"/>
      <c r="CX44" s="624"/>
      <c r="CY44" s="625"/>
      <c r="CZ44" s="628">
        <v>10.1</v>
      </c>
      <c r="DA44" s="629"/>
      <c r="DB44" s="629"/>
      <c r="DC44" s="635"/>
      <c r="DD44" s="632">
        <v>213611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1024158</v>
      </c>
      <c r="CS45" s="644"/>
      <c r="CT45" s="644"/>
      <c r="CU45" s="644"/>
      <c r="CV45" s="644"/>
      <c r="CW45" s="644"/>
      <c r="CX45" s="644"/>
      <c r="CY45" s="645"/>
      <c r="CZ45" s="628">
        <v>4.7</v>
      </c>
      <c r="DA45" s="656"/>
      <c r="DB45" s="656"/>
      <c r="DC45" s="658"/>
      <c r="DD45" s="632">
        <v>52343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347</v>
      </c>
      <c r="CG46" s="621"/>
      <c r="CH46" s="621"/>
      <c r="CI46" s="621"/>
      <c r="CJ46" s="621"/>
      <c r="CK46" s="621"/>
      <c r="CL46" s="621"/>
      <c r="CM46" s="621"/>
      <c r="CN46" s="621"/>
      <c r="CO46" s="621"/>
      <c r="CP46" s="621"/>
      <c r="CQ46" s="622"/>
      <c r="CR46" s="623">
        <v>1157846</v>
      </c>
      <c r="CS46" s="624"/>
      <c r="CT46" s="624"/>
      <c r="CU46" s="624"/>
      <c r="CV46" s="624"/>
      <c r="CW46" s="624"/>
      <c r="CX46" s="624"/>
      <c r="CY46" s="625"/>
      <c r="CZ46" s="628">
        <v>5.3</v>
      </c>
      <c r="DA46" s="629"/>
      <c r="DB46" s="629"/>
      <c r="DC46" s="635"/>
      <c r="DD46" s="632">
        <v>161268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348</v>
      </c>
      <c r="CG47" s="621"/>
      <c r="CH47" s="621"/>
      <c r="CI47" s="621"/>
      <c r="CJ47" s="621"/>
      <c r="CK47" s="621"/>
      <c r="CL47" s="621"/>
      <c r="CM47" s="621"/>
      <c r="CN47" s="621"/>
      <c r="CO47" s="621"/>
      <c r="CP47" s="621"/>
      <c r="CQ47" s="622"/>
      <c r="CR47" s="623">
        <v>392628</v>
      </c>
      <c r="CS47" s="644"/>
      <c r="CT47" s="644"/>
      <c r="CU47" s="644"/>
      <c r="CV47" s="644"/>
      <c r="CW47" s="644"/>
      <c r="CX47" s="644"/>
      <c r="CY47" s="645"/>
      <c r="CZ47" s="628">
        <v>1.8</v>
      </c>
      <c r="DA47" s="656"/>
      <c r="DB47" s="656"/>
      <c r="DC47" s="658"/>
      <c r="DD47" s="632">
        <v>238731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350</v>
      </c>
      <c r="CE49" s="647"/>
      <c r="CF49" s="647"/>
      <c r="CG49" s="647"/>
      <c r="CH49" s="647"/>
      <c r="CI49" s="647"/>
      <c r="CJ49" s="647"/>
      <c r="CK49" s="647"/>
      <c r="CL49" s="647"/>
      <c r="CM49" s="647"/>
      <c r="CN49" s="647"/>
      <c r="CO49" s="647"/>
      <c r="CP49" s="647"/>
      <c r="CQ49" s="648"/>
      <c r="CR49" s="695">
        <v>21678559</v>
      </c>
      <c r="CS49" s="682"/>
      <c r="CT49" s="682"/>
      <c r="CU49" s="682"/>
      <c r="CV49" s="682"/>
      <c r="CW49" s="682"/>
      <c r="CX49" s="682"/>
      <c r="CY49" s="711"/>
      <c r="CZ49" s="703">
        <v>100</v>
      </c>
      <c r="DA49" s="712"/>
      <c r="DB49" s="712"/>
      <c r="DC49" s="713"/>
      <c r="DD49" s="714">
        <v>12918813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GWT+c64j4OnRICuYM/8AiXyerPL48YG9/irLfwZc/QK6hykgSqnafLrvAp5o/b1QEnamT27rd9G2eKwczit/A==" saltValue="vV3jgk85O9bk6qYb/0ui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Z28" sqref="Z28:AG2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22126</v>
      </c>
      <c r="R7" s="753"/>
      <c r="S7" s="753"/>
      <c r="T7" s="753"/>
      <c r="U7" s="753"/>
      <c r="V7" s="753">
        <v>21664</v>
      </c>
      <c r="W7" s="753"/>
      <c r="X7" s="753"/>
      <c r="Y7" s="753"/>
      <c r="Z7" s="753"/>
      <c r="AA7" s="753">
        <v>462</v>
      </c>
      <c r="AB7" s="753"/>
      <c r="AC7" s="753"/>
      <c r="AD7" s="753"/>
      <c r="AE7" s="754"/>
      <c r="AF7" s="755">
        <v>277</v>
      </c>
      <c r="AG7" s="756"/>
      <c r="AH7" s="756"/>
      <c r="AI7" s="756"/>
      <c r="AJ7" s="757"/>
      <c r="AK7" s="758">
        <v>908</v>
      </c>
      <c r="AL7" s="759"/>
      <c r="AM7" s="759"/>
      <c r="AN7" s="759"/>
      <c r="AO7" s="759"/>
      <c r="AP7" s="759">
        <v>13559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550</v>
      </c>
      <c r="BT7" s="747"/>
      <c r="BU7" s="747"/>
      <c r="BV7" s="747"/>
      <c r="BW7" s="747"/>
      <c r="BX7" s="747"/>
      <c r="BY7" s="747"/>
      <c r="BZ7" s="747"/>
      <c r="CA7" s="747"/>
      <c r="CB7" s="747"/>
      <c r="CC7" s="747"/>
      <c r="CD7" s="747"/>
      <c r="CE7" s="747"/>
      <c r="CF7" s="747"/>
      <c r="CG7" s="762"/>
      <c r="CH7" s="743">
        <v>6</v>
      </c>
      <c r="CI7" s="744"/>
      <c r="CJ7" s="744"/>
      <c r="CK7" s="744"/>
      <c r="CL7" s="745"/>
      <c r="CM7" s="743">
        <v>236</v>
      </c>
      <c r="CN7" s="744"/>
      <c r="CO7" s="744"/>
      <c r="CP7" s="744"/>
      <c r="CQ7" s="745"/>
      <c r="CR7" s="743">
        <v>200</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14</v>
      </c>
      <c r="R8" s="784"/>
      <c r="S8" s="784"/>
      <c r="T8" s="784"/>
      <c r="U8" s="784"/>
      <c r="V8" s="784">
        <v>14</v>
      </c>
      <c r="W8" s="784"/>
      <c r="X8" s="784"/>
      <c r="Y8" s="784"/>
      <c r="Z8" s="784"/>
      <c r="AA8" s="784" t="s">
        <v>544</v>
      </c>
      <c r="AB8" s="784"/>
      <c r="AC8" s="784"/>
      <c r="AD8" s="784"/>
      <c r="AE8" s="785"/>
      <c r="AF8" s="786" t="s">
        <v>122</v>
      </c>
      <c r="AG8" s="787"/>
      <c r="AH8" s="787"/>
      <c r="AI8" s="787"/>
      <c r="AJ8" s="788"/>
      <c r="AK8" s="769" t="s">
        <v>544</v>
      </c>
      <c r="AL8" s="770"/>
      <c r="AM8" s="770"/>
      <c r="AN8" s="770"/>
      <c r="AO8" s="770"/>
      <c r="AP8" s="770" t="s">
        <v>544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22140</v>
      </c>
      <c r="R23" s="793"/>
      <c r="S23" s="793"/>
      <c r="T23" s="793"/>
      <c r="U23" s="793"/>
      <c r="V23" s="793">
        <v>21679</v>
      </c>
      <c r="W23" s="793"/>
      <c r="X23" s="793"/>
      <c r="Y23" s="793"/>
      <c r="Z23" s="793"/>
      <c r="AA23" s="793">
        <v>462</v>
      </c>
      <c r="AB23" s="793"/>
      <c r="AC23" s="793"/>
      <c r="AD23" s="793"/>
      <c r="AE23" s="794"/>
      <c r="AF23" s="795">
        <v>277</v>
      </c>
      <c r="AG23" s="793"/>
      <c r="AH23" s="793"/>
      <c r="AI23" s="793"/>
      <c r="AJ23" s="796"/>
      <c r="AK23" s="797"/>
      <c r="AL23" s="798"/>
      <c r="AM23" s="798"/>
      <c r="AN23" s="798"/>
      <c r="AO23" s="798"/>
      <c r="AP23" s="793">
        <v>13559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5130</v>
      </c>
      <c r="R28" s="823"/>
      <c r="S28" s="823"/>
      <c r="T28" s="823"/>
      <c r="U28" s="823"/>
      <c r="V28" s="823">
        <v>5103</v>
      </c>
      <c r="W28" s="823"/>
      <c r="X28" s="823"/>
      <c r="Y28" s="823"/>
      <c r="Z28" s="823"/>
      <c r="AA28" s="823">
        <v>27</v>
      </c>
      <c r="AB28" s="823"/>
      <c r="AC28" s="823"/>
      <c r="AD28" s="823"/>
      <c r="AE28" s="824"/>
      <c r="AF28" s="825">
        <v>27</v>
      </c>
      <c r="AG28" s="823"/>
      <c r="AH28" s="823"/>
      <c r="AI28" s="823"/>
      <c r="AJ28" s="826"/>
      <c r="AK28" s="827">
        <v>566</v>
      </c>
      <c r="AL28" s="828"/>
      <c r="AM28" s="828"/>
      <c r="AN28" s="828"/>
      <c r="AO28" s="828"/>
      <c r="AP28" s="828" t="s">
        <v>485</v>
      </c>
      <c r="AQ28" s="828"/>
      <c r="AR28" s="828"/>
      <c r="AS28" s="828"/>
      <c r="AT28" s="828"/>
      <c r="AU28" s="828" t="s">
        <v>485</v>
      </c>
      <c r="AV28" s="828"/>
      <c r="AW28" s="828"/>
      <c r="AX28" s="828"/>
      <c r="AY28" s="828"/>
      <c r="AZ28" s="829" t="s">
        <v>544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3544</v>
      </c>
      <c r="R29" s="784"/>
      <c r="S29" s="784"/>
      <c r="T29" s="784"/>
      <c r="U29" s="784"/>
      <c r="V29" s="784">
        <v>3538</v>
      </c>
      <c r="W29" s="784"/>
      <c r="X29" s="784"/>
      <c r="Y29" s="784"/>
      <c r="Z29" s="784"/>
      <c r="AA29" s="784">
        <v>6</v>
      </c>
      <c r="AB29" s="784"/>
      <c r="AC29" s="784"/>
      <c r="AD29" s="784"/>
      <c r="AE29" s="785"/>
      <c r="AF29" s="786">
        <v>6</v>
      </c>
      <c r="AG29" s="787"/>
      <c r="AH29" s="787"/>
      <c r="AI29" s="787"/>
      <c r="AJ29" s="788"/>
      <c r="AK29" s="834">
        <v>568</v>
      </c>
      <c r="AL29" s="830"/>
      <c r="AM29" s="830"/>
      <c r="AN29" s="830"/>
      <c r="AO29" s="830"/>
      <c r="AP29" s="830" t="s">
        <v>485</v>
      </c>
      <c r="AQ29" s="830"/>
      <c r="AR29" s="830"/>
      <c r="AS29" s="830"/>
      <c r="AT29" s="830"/>
      <c r="AU29" s="830" t="s">
        <v>485</v>
      </c>
      <c r="AV29" s="830"/>
      <c r="AW29" s="830"/>
      <c r="AX29" s="830"/>
      <c r="AY29" s="830"/>
      <c r="AZ29" s="831" t="s">
        <v>544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736</v>
      </c>
      <c r="R30" s="784"/>
      <c r="S30" s="784"/>
      <c r="T30" s="784"/>
      <c r="U30" s="784"/>
      <c r="V30" s="784">
        <v>708</v>
      </c>
      <c r="W30" s="784"/>
      <c r="X30" s="784"/>
      <c r="Y30" s="784"/>
      <c r="Z30" s="784"/>
      <c r="AA30" s="784">
        <v>28</v>
      </c>
      <c r="AB30" s="784"/>
      <c r="AC30" s="784"/>
      <c r="AD30" s="784"/>
      <c r="AE30" s="785"/>
      <c r="AF30" s="786">
        <v>28</v>
      </c>
      <c r="AG30" s="787"/>
      <c r="AH30" s="787"/>
      <c r="AI30" s="787"/>
      <c r="AJ30" s="788"/>
      <c r="AK30" s="834">
        <v>171</v>
      </c>
      <c r="AL30" s="830"/>
      <c r="AM30" s="830"/>
      <c r="AN30" s="830"/>
      <c r="AO30" s="830"/>
      <c r="AP30" s="830" t="s">
        <v>485</v>
      </c>
      <c r="AQ30" s="830"/>
      <c r="AR30" s="830"/>
      <c r="AS30" s="830"/>
      <c r="AT30" s="830"/>
      <c r="AU30" s="830" t="s">
        <v>485</v>
      </c>
      <c r="AV30" s="830"/>
      <c r="AW30" s="830"/>
      <c r="AX30" s="830"/>
      <c r="AY30" s="830"/>
      <c r="AZ30" s="831" t="s">
        <v>544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957</v>
      </c>
      <c r="R31" s="784"/>
      <c r="S31" s="784"/>
      <c r="T31" s="784"/>
      <c r="U31" s="784"/>
      <c r="V31" s="784">
        <v>823</v>
      </c>
      <c r="W31" s="784"/>
      <c r="X31" s="784"/>
      <c r="Y31" s="784"/>
      <c r="Z31" s="784"/>
      <c r="AA31" s="784">
        <v>134</v>
      </c>
      <c r="AB31" s="784"/>
      <c r="AC31" s="784"/>
      <c r="AD31" s="784"/>
      <c r="AE31" s="785"/>
      <c r="AF31" s="786">
        <v>1139</v>
      </c>
      <c r="AG31" s="787"/>
      <c r="AH31" s="787"/>
      <c r="AI31" s="787"/>
      <c r="AJ31" s="788"/>
      <c r="AK31" s="834">
        <v>23</v>
      </c>
      <c r="AL31" s="830"/>
      <c r="AM31" s="830"/>
      <c r="AN31" s="830"/>
      <c r="AO31" s="830"/>
      <c r="AP31" s="830">
        <v>4001</v>
      </c>
      <c r="AQ31" s="830"/>
      <c r="AR31" s="830"/>
      <c r="AS31" s="830"/>
      <c r="AT31" s="830"/>
      <c r="AU31" s="830">
        <v>200</v>
      </c>
      <c r="AV31" s="830"/>
      <c r="AW31" s="830"/>
      <c r="AX31" s="830"/>
      <c r="AY31" s="830"/>
      <c r="AZ31" s="831" t="s">
        <v>544</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1201</v>
      </c>
      <c r="AG63" s="844"/>
      <c r="AH63" s="844"/>
      <c r="AI63" s="844"/>
      <c r="AJ63" s="845"/>
      <c r="AK63" s="846"/>
      <c r="AL63" s="841"/>
      <c r="AM63" s="841"/>
      <c r="AN63" s="841"/>
      <c r="AO63" s="841"/>
      <c r="AP63" s="844">
        <v>4001</v>
      </c>
      <c r="AQ63" s="844"/>
      <c r="AR63" s="844"/>
      <c r="AS63" s="844"/>
      <c r="AT63" s="844"/>
      <c r="AU63" s="844">
        <v>200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545</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v>665</v>
      </c>
      <c r="AQ68" s="866"/>
      <c r="AR68" s="866"/>
      <c r="AS68" s="866"/>
      <c r="AT68" s="866"/>
      <c r="AU68" s="866">
        <v>172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546</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t="s">
        <v>544</v>
      </c>
      <c r="AQ69" s="830"/>
      <c r="AR69" s="830"/>
      <c r="AS69" s="830"/>
      <c r="AT69" s="830"/>
      <c r="AU69" s="830" t="s">
        <v>544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547</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v>5591</v>
      </c>
      <c r="AQ70" s="830"/>
      <c r="AR70" s="830"/>
      <c r="AS70" s="830"/>
      <c r="AT70" s="830"/>
      <c r="AU70" s="830" t="s">
        <v>544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548</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v>6254</v>
      </c>
      <c r="AQ71" s="830"/>
      <c r="AR71" s="830"/>
      <c r="AS71" s="830"/>
      <c r="AT71" s="830"/>
      <c r="AU71" s="830" t="s">
        <v>544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549</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v>8365</v>
      </c>
      <c r="AQ72" s="830"/>
      <c r="AR72" s="830"/>
      <c r="AS72" s="830"/>
      <c r="AT72" s="830"/>
      <c r="AU72" s="830">
        <v>1221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30" customFormat="1" ht="26.25" customHeight="1" x14ac:dyDescent="0.15">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1340997</v>
      </c>
      <c r="AB110" s="900"/>
      <c r="AC110" s="900"/>
      <c r="AD110" s="900"/>
      <c r="AE110" s="901"/>
      <c r="AF110" s="902">
        <v>1370162</v>
      </c>
      <c r="AG110" s="900"/>
      <c r="AH110" s="900"/>
      <c r="AI110" s="900"/>
      <c r="AJ110" s="901"/>
      <c r="AK110" s="902">
        <v>1339311</v>
      </c>
      <c r="AL110" s="900"/>
      <c r="AM110" s="900"/>
      <c r="AN110" s="900"/>
      <c r="AO110" s="901"/>
      <c r="AP110" s="903">
        <v>13.8</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14004799</v>
      </c>
      <c r="BR110" s="931"/>
      <c r="BS110" s="931"/>
      <c r="BT110" s="931"/>
      <c r="BU110" s="931"/>
      <c r="BV110" s="931">
        <v>13327459</v>
      </c>
      <c r="BW110" s="931"/>
      <c r="BX110" s="931"/>
      <c r="BY110" s="931"/>
      <c r="BZ110" s="931"/>
      <c r="CA110" s="931">
        <v>13559258</v>
      </c>
      <c r="CB110" s="931"/>
      <c r="CC110" s="931"/>
      <c r="CD110" s="931"/>
      <c r="CE110" s="931"/>
      <c r="CF110" s="944">
        <v>139.9</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228157</v>
      </c>
      <c r="BR112" s="926"/>
      <c r="BS112" s="926"/>
      <c r="BT112" s="926"/>
      <c r="BU112" s="926"/>
      <c r="BV112" s="926">
        <v>196406</v>
      </c>
      <c r="BW112" s="926"/>
      <c r="BX112" s="926"/>
      <c r="BY112" s="926"/>
      <c r="BZ112" s="926"/>
      <c r="CA112" s="926">
        <v>200045</v>
      </c>
      <c r="CB112" s="926"/>
      <c r="CC112" s="926"/>
      <c r="CD112" s="926"/>
      <c r="CE112" s="926"/>
      <c r="CF112" s="920">
        <v>2.1</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16138</v>
      </c>
      <c r="AB113" s="938"/>
      <c r="AC113" s="938"/>
      <c r="AD113" s="938"/>
      <c r="AE113" s="939"/>
      <c r="AF113" s="940">
        <v>13844</v>
      </c>
      <c r="AG113" s="938"/>
      <c r="AH113" s="938"/>
      <c r="AI113" s="938"/>
      <c r="AJ113" s="939"/>
      <c r="AK113" s="940">
        <v>16956</v>
      </c>
      <c r="AL113" s="938"/>
      <c r="AM113" s="938"/>
      <c r="AN113" s="938"/>
      <c r="AO113" s="939"/>
      <c r="AP113" s="941">
        <v>0.2</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1818886</v>
      </c>
      <c r="BR113" s="926"/>
      <c r="BS113" s="926"/>
      <c r="BT113" s="926"/>
      <c r="BU113" s="926"/>
      <c r="BV113" s="926">
        <v>1573918</v>
      </c>
      <c r="BW113" s="926"/>
      <c r="BX113" s="926"/>
      <c r="BY113" s="926"/>
      <c r="BZ113" s="926"/>
      <c r="CA113" s="926">
        <v>1393340</v>
      </c>
      <c r="CB113" s="926"/>
      <c r="CC113" s="926"/>
      <c r="CD113" s="926"/>
      <c r="CE113" s="926"/>
      <c r="CF113" s="920">
        <v>14.4</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172266</v>
      </c>
      <c r="AB114" s="959"/>
      <c r="AC114" s="959"/>
      <c r="AD114" s="959"/>
      <c r="AE114" s="960"/>
      <c r="AF114" s="961">
        <v>163641</v>
      </c>
      <c r="AG114" s="959"/>
      <c r="AH114" s="959"/>
      <c r="AI114" s="959"/>
      <c r="AJ114" s="960"/>
      <c r="AK114" s="961">
        <v>188242</v>
      </c>
      <c r="AL114" s="959"/>
      <c r="AM114" s="959"/>
      <c r="AN114" s="959"/>
      <c r="AO114" s="960"/>
      <c r="AP114" s="962">
        <v>1.9</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1077664</v>
      </c>
      <c r="BR114" s="926"/>
      <c r="BS114" s="926"/>
      <c r="BT114" s="926"/>
      <c r="BU114" s="926"/>
      <c r="BV114" s="926">
        <v>1088492</v>
      </c>
      <c r="BW114" s="926"/>
      <c r="BX114" s="926"/>
      <c r="BY114" s="926"/>
      <c r="BZ114" s="926"/>
      <c r="CA114" s="926">
        <v>1183871</v>
      </c>
      <c r="CB114" s="926"/>
      <c r="CC114" s="926"/>
      <c r="CD114" s="926"/>
      <c r="CE114" s="926"/>
      <c r="CF114" s="920">
        <v>12.2</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192818</v>
      </c>
      <c r="AB115" s="938"/>
      <c r="AC115" s="938"/>
      <c r="AD115" s="938"/>
      <c r="AE115" s="939"/>
      <c r="AF115" s="940">
        <v>207478</v>
      </c>
      <c r="AG115" s="938"/>
      <c r="AH115" s="938"/>
      <c r="AI115" s="938"/>
      <c r="AJ115" s="939"/>
      <c r="AK115" s="940">
        <v>192463</v>
      </c>
      <c r="AL115" s="938"/>
      <c r="AM115" s="938"/>
      <c r="AN115" s="938"/>
      <c r="AO115" s="939"/>
      <c r="AP115" s="941">
        <v>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1722219</v>
      </c>
      <c r="AB117" s="979"/>
      <c r="AC117" s="979"/>
      <c r="AD117" s="979"/>
      <c r="AE117" s="980"/>
      <c r="AF117" s="981">
        <v>1755125</v>
      </c>
      <c r="AG117" s="979"/>
      <c r="AH117" s="979"/>
      <c r="AI117" s="979"/>
      <c r="AJ117" s="980"/>
      <c r="AK117" s="981">
        <v>1736972</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439</v>
      </c>
      <c r="BP119" s="1005"/>
      <c r="BQ119" s="999">
        <v>17129506</v>
      </c>
      <c r="BR119" s="1000"/>
      <c r="BS119" s="1000"/>
      <c r="BT119" s="1000"/>
      <c r="BU119" s="1000"/>
      <c r="BV119" s="1000">
        <v>16186275</v>
      </c>
      <c r="BW119" s="1000"/>
      <c r="BX119" s="1000"/>
      <c r="BY119" s="1000"/>
      <c r="BZ119" s="1000"/>
      <c r="CA119" s="1000">
        <v>16336514</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7216232</v>
      </c>
      <c r="BR120" s="931"/>
      <c r="BS120" s="931"/>
      <c r="BT120" s="931"/>
      <c r="BU120" s="931"/>
      <c r="BV120" s="931">
        <v>7463872</v>
      </c>
      <c r="BW120" s="931"/>
      <c r="BX120" s="931"/>
      <c r="BY120" s="931"/>
      <c r="BZ120" s="931"/>
      <c r="CA120" s="931">
        <v>7545971</v>
      </c>
      <c r="CB120" s="931"/>
      <c r="CC120" s="931"/>
      <c r="CD120" s="931"/>
      <c r="CE120" s="931"/>
      <c r="CF120" s="944">
        <v>77.900000000000006</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228157</v>
      </c>
      <c r="DH120" s="931"/>
      <c r="DI120" s="931"/>
      <c r="DJ120" s="931"/>
      <c r="DK120" s="931"/>
      <c r="DL120" s="931">
        <v>196406</v>
      </c>
      <c r="DM120" s="931"/>
      <c r="DN120" s="931"/>
      <c r="DO120" s="931"/>
      <c r="DP120" s="931"/>
      <c r="DQ120" s="931">
        <v>200045</v>
      </c>
      <c r="DR120" s="931"/>
      <c r="DS120" s="931"/>
      <c r="DT120" s="931"/>
      <c r="DU120" s="931"/>
      <c r="DV120" s="932">
        <v>2.1</v>
      </c>
      <c r="DW120" s="932"/>
      <c r="DX120" s="932"/>
      <c r="DY120" s="932"/>
      <c r="DZ120" s="933"/>
    </row>
    <row r="121" spans="1:130" s="230"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161840</v>
      </c>
      <c r="BR121" s="926"/>
      <c r="BS121" s="926"/>
      <c r="BT121" s="926"/>
      <c r="BU121" s="926"/>
      <c r="BV121" s="926">
        <v>138719</v>
      </c>
      <c r="BW121" s="926"/>
      <c r="BX121" s="926"/>
      <c r="BY121" s="926"/>
      <c r="BZ121" s="926"/>
      <c r="CA121" s="926">
        <v>117540</v>
      </c>
      <c r="CB121" s="926"/>
      <c r="CC121" s="926"/>
      <c r="CD121" s="926"/>
      <c r="CE121" s="926"/>
      <c r="CF121" s="920">
        <v>1.2</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30" customFormat="1" ht="26.25" customHeight="1" x14ac:dyDescent="0.15">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13550843</v>
      </c>
      <c r="BR122" s="1000"/>
      <c r="BS122" s="1000"/>
      <c r="BT122" s="1000"/>
      <c r="BU122" s="1000"/>
      <c r="BV122" s="1000">
        <v>13052448</v>
      </c>
      <c r="BW122" s="1000"/>
      <c r="BX122" s="1000"/>
      <c r="BY122" s="1000"/>
      <c r="BZ122" s="1000"/>
      <c r="CA122" s="1000">
        <v>12766836</v>
      </c>
      <c r="CB122" s="1000"/>
      <c r="CC122" s="1000"/>
      <c r="CD122" s="1000"/>
      <c r="CE122" s="1000"/>
      <c r="CF122" s="1017">
        <v>131.69999999999999</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15">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447</v>
      </c>
      <c r="BP123" s="1005"/>
      <c r="BQ123" s="1063">
        <v>20928915</v>
      </c>
      <c r="BR123" s="1064"/>
      <c r="BS123" s="1064"/>
      <c r="BT123" s="1064"/>
      <c r="BU123" s="1064"/>
      <c r="BV123" s="1064">
        <v>20655039</v>
      </c>
      <c r="BW123" s="1064"/>
      <c r="BX123" s="1064"/>
      <c r="BY123" s="1064"/>
      <c r="BZ123" s="1064"/>
      <c r="CA123" s="1064">
        <v>20430347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954</v>
      </c>
      <c r="AB126" s="959"/>
      <c r="AC126" s="959"/>
      <c r="AD126" s="959"/>
      <c r="AE126" s="960"/>
      <c r="AF126" s="961">
        <v>954</v>
      </c>
      <c r="AG126" s="959"/>
      <c r="AH126" s="959"/>
      <c r="AI126" s="959"/>
      <c r="AJ126" s="960"/>
      <c r="AK126" s="961">
        <v>954</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191864</v>
      </c>
      <c r="AB127" s="959"/>
      <c r="AC127" s="959"/>
      <c r="AD127" s="959"/>
      <c r="AE127" s="960"/>
      <c r="AF127" s="961">
        <v>206524</v>
      </c>
      <c r="AG127" s="959"/>
      <c r="AH127" s="959"/>
      <c r="AI127" s="959"/>
      <c r="AJ127" s="960"/>
      <c r="AK127" s="961">
        <v>191509</v>
      </c>
      <c r="AL127" s="959"/>
      <c r="AM127" s="959"/>
      <c r="AN127" s="959"/>
      <c r="AO127" s="960"/>
      <c r="AP127" s="962">
        <v>2</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23557</v>
      </c>
      <c r="AB128" s="1046"/>
      <c r="AC128" s="1046"/>
      <c r="AD128" s="1046"/>
      <c r="AE128" s="1047"/>
      <c r="AF128" s="1048">
        <v>314</v>
      </c>
      <c r="AG128" s="1046"/>
      <c r="AH128" s="1046"/>
      <c r="AI128" s="1046"/>
      <c r="AJ128" s="1047"/>
      <c r="AK128" s="1048">
        <v>266</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13.22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10684888</v>
      </c>
      <c r="AB129" s="959"/>
      <c r="AC129" s="959"/>
      <c r="AD129" s="959"/>
      <c r="AE129" s="960"/>
      <c r="AF129" s="961">
        <v>10493690</v>
      </c>
      <c r="AG129" s="959"/>
      <c r="AH129" s="959"/>
      <c r="AI129" s="959"/>
      <c r="AJ129" s="960"/>
      <c r="AK129" s="961">
        <v>10703731</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18.22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1021739</v>
      </c>
      <c r="AB130" s="959"/>
      <c r="AC130" s="959"/>
      <c r="AD130" s="959"/>
      <c r="AE130" s="960"/>
      <c r="AF130" s="961">
        <v>1026410</v>
      </c>
      <c r="AG130" s="959"/>
      <c r="AH130" s="959"/>
      <c r="AI130" s="959"/>
      <c r="AJ130" s="960"/>
      <c r="AK130" s="961">
        <v>1012763</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7.3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9663149</v>
      </c>
      <c r="AB131" s="986"/>
      <c r="AC131" s="986"/>
      <c r="AD131" s="986"/>
      <c r="AE131" s="987"/>
      <c r="AF131" s="985">
        <v>9467280</v>
      </c>
      <c r="AG131" s="986"/>
      <c r="AH131" s="986"/>
      <c r="AI131" s="986"/>
      <c r="AJ131" s="987"/>
      <c r="AK131" s="985">
        <v>9690968</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7.0052008929999996</v>
      </c>
      <c r="AB132" s="1097"/>
      <c r="AC132" s="1097"/>
      <c r="AD132" s="1097"/>
      <c r="AE132" s="1098"/>
      <c r="AF132" s="1099">
        <v>7.6938782840000002</v>
      </c>
      <c r="AG132" s="1097"/>
      <c r="AH132" s="1097"/>
      <c r="AI132" s="1097"/>
      <c r="AJ132" s="1098"/>
      <c r="AK132" s="1099">
        <v>7.470285734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7.4</v>
      </c>
      <c r="AB133" s="1080"/>
      <c r="AC133" s="1080"/>
      <c r="AD133" s="1080"/>
      <c r="AE133" s="1081"/>
      <c r="AF133" s="1079">
        <v>7.5</v>
      </c>
      <c r="AG133" s="1080"/>
      <c r="AH133" s="1080"/>
      <c r="AI133" s="1080"/>
      <c r="AJ133" s="1081"/>
      <c r="AK133" s="1079">
        <v>7.3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B3HE9/ZmZk14Qfm2aOg65aBCTuBsrifs4fZK3cH+MVuyFIhYOoxHvhUx9eAeGIU6qz+ImMeNKpB036+RYdyNA==" saltValue="o8dBfuIUjM5QZmAvI7VU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Z28" sqref="Z28:AG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vWoG0XaAhiymGWsJU7hPPkwfDHz2WyK1skNGdExBzqS4jIlO67490ks4kT9MRXyu5gqZiP/RAEYsk00AvLBkQ==" saltValue="wyZwud62SN2ODvi2vO+l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Z28" sqref="Z28:AG2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u2ywvY22diJXjxrDKx/H1BvK9dCUoQwmSOl41yHRFN5QWBpuukHpfmMlhDMjU8j8FUvMjaMAEjqaK3PJQVLOA==" saltValue="IAbsRx8W3aAWp7Kp3rRr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Z28" sqref="Z28:AG2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2827897</v>
      </c>
      <c r="AP9" s="281">
        <v>56942</v>
      </c>
      <c r="AQ9" s="282">
        <v>66486</v>
      </c>
      <c r="AR9" s="283">
        <v>-14.4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502799</v>
      </c>
      <c r="AP10" s="284">
        <v>10124</v>
      </c>
      <c r="AQ10" s="285">
        <v>6147</v>
      </c>
      <c r="AR10" s="286">
        <v>64.7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v>6157</v>
      </c>
      <c r="AP11" s="284">
        <v>124</v>
      </c>
      <c r="AQ11" s="285">
        <v>1219</v>
      </c>
      <c r="AR11" s="286">
        <v>-89.8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484</v>
      </c>
      <c r="AL12" s="1117"/>
      <c r="AM12" s="1117"/>
      <c r="AN12" s="1118"/>
      <c r="AO12" s="284" t="s">
        <v>485</v>
      </c>
      <c r="AP12" s="284" t="s">
        <v>485</v>
      </c>
      <c r="AQ12" s="285">
        <v>9</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86468</v>
      </c>
      <c r="AP13" s="284">
        <v>1741</v>
      </c>
      <c r="AQ13" s="285">
        <v>2955</v>
      </c>
      <c r="AR13" s="286">
        <v>-41.1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117477</v>
      </c>
      <c r="AP14" s="284">
        <v>2365</v>
      </c>
      <c r="AQ14" s="285">
        <v>1434</v>
      </c>
      <c r="AR14" s="286">
        <v>64.900000000000006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-36084</v>
      </c>
      <c r="AP15" s="284">
        <v>-727</v>
      </c>
      <c r="AQ15" s="285">
        <v>-3102</v>
      </c>
      <c r="AR15" s="286">
        <v>-76.599999999999994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3504714</v>
      </c>
      <c r="AP16" s="284">
        <v>70570</v>
      </c>
      <c r="AQ16" s="285">
        <v>75147</v>
      </c>
      <c r="AR16" s="286">
        <v>-6.1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5.17</v>
      </c>
      <c r="AP21" s="298">
        <v>6.62</v>
      </c>
      <c r="AQ21" s="299">
        <v>-1.45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99.7</v>
      </c>
      <c r="AP22" s="303">
        <v>98.3</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1339311</v>
      </c>
      <c r="AP32" s="312">
        <v>26968</v>
      </c>
      <c r="AQ32" s="313">
        <v>34847</v>
      </c>
      <c r="AR32" s="314">
        <v>-22.6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485</v>
      </c>
      <c r="AP34" s="312" t="s">
        <v>485</v>
      </c>
      <c r="AQ34" s="313">
        <v>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16956</v>
      </c>
      <c r="AP35" s="312">
        <v>341</v>
      </c>
      <c r="AQ35" s="313">
        <v>8260</v>
      </c>
      <c r="AR35" s="314">
        <v>-95.9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188242</v>
      </c>
      <c r="AP36" s="312">
        <v>3790</v>
      </c>
      <c r="AQ36" s="313">
        <v>1689</v>
      </c>
      <c r="AR36" s="314">
        <v>124.4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v>192463</v>
      </c>
      <c r="AP37" s="312">
        <v>3875</v>
      </c>
      <c r="AQ37" s="313">
        <v>748</v>
      </c>
      <c r="AR37" s="314">
        <v>418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v>-266</v>
      </c>
      <c r="AP39" s="312">
        <v>-5</v>
      </c>
      <c r="AQ39" s="313">
        <v>-5762</v>
      </c>
      <c r="AR39" s="314">
        <v>-99.9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-1012763</v>
      </c>
      <c r="AP40" s="312">
        <v>-20393</v>
      </c>
      <c r="AQ40" s="313">
        <v>-27609</v>
      </c>
      <c r="AR40" s="314">
        <v>-26.1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723943</v>
      </c>
      <c r="AP41" s="312">
        <v>14577</v>
      </c>
      <c r="AQ41" s="313">
        <v>12179</v>
      </c>
      <c r="AR41" s="314">
        <v>19.7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2596284</v>
      </c>
      <c r="AN51" s="334">
        <v>51592</v>
      </c>
      <c r="AO51" s="335">
        <v>-15</v>
      </c>
      <c r="AP51" s="336">
        <v>45588</v>
      </c>
      <c r="AQ51" s="337">
        <v>8.6999999999999993</v>
      </c>
      <c r="AR51" s="338">
        <v>-23.7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2048633</v>
      </c>
      <c r="AN52" s="342">
        <v>40710</v>
      </c>
      <c r="AO52" s="343">
        <v>-11</v>
      </c>
      <c r="AP52" s="344">
        <v>24150</v>
      </c>
      <c r="AQ52" s="345">
        <v>3.4</v>
      </c>
      <c r="AR52" s="346">
        <v>-14.4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3137259</v>
      </c>
      <c r="AN53" s="334">
        <v>62193</v>
      </c>
      <c r="AO53" s="335">
        <v>20.5</v>
      </c>
      <c r="AP53" s="336">
        <v>45483</v>
      </c>
      <c r="AQ53" s="337">
        <v>-0.2</v>
      </c>
      <c r="AR53" s="338">
        <v>20.7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1648593</v>
      </c>
      <c r="AN54" s="342">
        <v>32682</v>
      </c>
      <c r="AO54" s="343">
        <v>-19.7</v>
      </c>
      <c r="AP54" s="344">
        <v>24241</v>
      </c>
      <c r="AQ54" s="345">
        <v>0.4</v>
      </c>
      <c r="AR54" s="346">
        <v>-20.100000000000001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2625561</v>
      </c>
      <c r="AN55" s="334">
        <v>52273</v>
      </c>
      <c r="AO55" s="335">
        <v>-16</v>
      </c>
      <c r="AP55" s="336">
        <v>45945</v>
      </c>
      <c r="AQ55" s="337">
        <v>1</v>
      </c>
      <c r="AR55" s="338">
        <v>-17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1835947</v>
      </c>
      <c r="AN56" s="342">
        <v>36552</v>
      </c>
      <c r="AO56" s="343">
        <v>11.8</v>
      </c>
      <c r="AP56" s="344">
        <v>25180</v>
      </c>
      <c r="AQ56" s="345">
        <v>3.9</v>
      </c>
      <c r="AR56" s="346">
        <v>7.9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1076129</v>
      </c>
      <c r="AN57" s="334">
        <v>21525</v>
      </c>
      <c r="AO57" s="335">
        <v>-58.8</v>
      </c>
      <c r="AP57" s="336">
        <v>44475</v>
      </c>
      <c r="AQ57" s="337">
        <v>-3.2</v>
      </c>
      <c r="AR57" s="338">
        <v>-55.6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835751</v>
      </c>
      <c r="AN58" s="342">
        <v>16717</v>
      </c>
      <c r="AO58" s="343">
        <v>-54.3</v>
      </c>
      <c r="AP58" s="344">
        <v>24780</v>
      </c>
      <c r="AQ58" s="345">
        <v>-1.6</v>
      </c>
      <c r="AR58" s="346">
        <v>-52.7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2182004</v>
      </c>
      <c r="AN59" s="334">
        <v>43936</v>
      </c>
      <c r="AO59" s="335">
        <v>104.1</v>
      </c>
      <c r="AP59" s="336">
        <v>45982</v>
      </c>
      <c r="AQ59" s="337">
        <v>3.4</v>
      </c>
      <c r="AR59" s="338">
        <v>100.7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1157846</v>
      </c>
      <c r="AN60" s="342">
        <v>23314</v>
      </c>
      <c r="AO60" s="343">
        <v>39.5</v>
      </c>
      <c r="AP60" s="344">
        <v>25583</v>
      </c>
      <c r="AQ60" s="345">
        <v>3.2</v>
      </c>
      <c r="AR60" s="346">
        <v>36.299999999999997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2323447</v>
      </c>
      <c r="AN61" s="349">
        <v>46304</v>
      </c>
      <c r="AO61" s="350">
        <v>7</v>
      </c>
      <c r="AP61" s="351">
        <v>45495</v>
      </c>
      <c r="AQ61" s="352">
        <v>1.9</v>
      </c>
      <c r="AR61" s="338">
        <v>5.0999999999999996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1505354</v>
      </c>
      <c r="AN62" s="342">
        <v>29995</v>
      </c>
      <c r="AO62" s="343">
        <v>-6.7</v>
      </c>
      <c r="AP62" s="344">
        <v>24787</v>
      </c>
      <c r="AQ62" s="345">
        <v>1.9</v>
      </c>
      <c r="AR62" s="346">
        <v>-8.6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PTFQ07sLmhKuA8uemX6GzA+3d7qtQYViDetr3B5ea79pQWUwrwu3uSyFwX1G3mFX7qPi7KUqv0/U/QR+EmI3g==" saltValue="u1BPEToewXW6/Tz9LPxW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Z28" sqref="Z28:AG2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1" spans="125:125" ht="13.5" hidden="1" customHeight="1" x14ac:dyDescent="0.15">
      <c r="DU121" s="259"/>
    </row>
  </sheetData>
  <sheetProtection algorithmName="SHA-512" hashValue="RDjGsfZQruKcWMzgNLSfE1LHDqPYA7a69gijiXVf3b5K0fEg06mlqFmr8ZQGAQE3o7yoYrccDE6IvjDvQ/IbWQ==" saltValue="J0z5wRar88HUWIB7V+Rb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election activeCell="Z28" sqref="Z28:AG2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wq8mtE27mUxHS+JwAZH5BjYEJdMHwqs18VQibq0YwPws1DBitdzpmJ94wh1WlmIJQrqkZnjUjCdCCjCennwNsw==" saltValue="cZxfNnZ7thegoADpxwdQ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Z28" sqref="Z28:AG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17.2</v>
      </c>
      <c r="G47" s="12">
        <v>13.49</v>
      </c>
      <c r="H47" s="12">
        <v>16.39</v>
      </c>
      <c r="I47" s="12">
        <v>18.89</v>
      </c>
      <c r="J47" s="13">
        <v>16.57</v>
      </c>
    </row>
    <row r="48" spans="2:10" ht="57.75" customHeight="1" x14ac:dyDescent="0.15">
      <c r="B48" s="14"/>
      <c r="C48" s="1141" t="s">
        <v>4</v>
      </c>
      <c r="D48" s="1141"/>
      <c r="E48" s="1142"/>
      <c r="F48" s="15">
        <v>1.42</v>
      </c>
      <c r="G48" s="16">
        <v>2.57</v>
      </c>
      <c r="H48" s="16">
        <v>6.16</v>
      </c>
      <c r="I48" s="16">
        <v>5.51</v>
      </c>
      <c r="J48" s="17">
        <v>2.59</v>
      </c>
    </row>
    <row r="49" spans="2:10" ht="57.75" customHeight="1" thickBot="1" x14ac:dyDescent="0.2">
      <c r="B49" s="18"/>
      <c r="C49" s="1143" t="s">
        <v>5</v>
      </c>
      <c r="D49" s="1143"/>
      <c r="E49" s="1144"/>
      <c r="F49" s="19">
        <v>0.46</v>
      </c>
      <c r="G49" s="20">
        <v>6.45</v>
      </c>
      <c r="H49" s="20">
        <v>12.94</v>
      </c>
      <c r="I49" s="20">
        <v>1.44</v>
      </c>
      <c r="J49" s="21" t="s">
        <v>528</v>
      </c>
    </row>
    <row r="50" spans="2:10" x14ac:dyDescent="0.15"/>
  </sheetData>
  <sheetProtection algorithmName="SHA-512" hashValue="M/Wl7Kdm926fbY0Ak5dKGxwVDBr7KH0udG8SXckHS6sMSxLDXJ0vI6kdmNcFcV9C76dQ001TOrlsXWy179moLA==" saltValue="NmODaPnvgoewjKLEUInS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NT19119</cp:lastModifiedBy>
  <cp:lastPrinted>2025-03-14T00:10:38Z</cp:lastPrinted>
  <dcterms:created xsi:type="dcterms:W3CDTF">2025-02-19T04:52:33Z</dcterms:created>
  <dcterms:modified xsi:type="dcterms:W3CDTF">2025-09-26T03:55:07Z</dcterms:modified>
  <cp:category/>
</cp:coreProperties>
</file>