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28680" yWindow="-120" windowWidth="29040" windowHeight="1572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l="1"/>
  <c r="AM35" i="10" s="1"/>
  <c r="BE34" i="10"/>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<sst xmlns="http://schemas.openxmlformats.org/spreadsheetml/2006/main" count="1168" uniqueCount="591">
  <si>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</si>
  <si>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</si>
  <si>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</si>
  <si>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</si>
  <si>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</si>
  <si>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</si>
  <si>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</si>
  <si>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</si>
  <si>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</si>
  <si>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</si>
  <si>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</si>
  <si>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</si>
  <si>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</si>
  <si>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</si>
  <si>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</si>
  <si>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</si>
  <si>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</si>
  <si>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</si>
  <si>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</si>
  <si>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</si>
  <si>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</si>
  <si>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</si>
  <si>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</si>
  <si>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</si>
  <si>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</si>
  <si>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</si>
  <si>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</si>
  <si>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</si>
  <si>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</si>
  <si>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</si>
  <si>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</si>
  <si>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</si>
  <si>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</si>
  <si>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</si>
  <si>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</si>
  <si>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</si>
  <si>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</si>
  <si>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</si>
  <si>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</si>
  <si>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</si>
  <si>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</si>
  <si>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</si>
  <si>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</si>
  <si>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</si>
  <si>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</si>
  <si>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</si>
  <si>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</si>
  <si>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</si>
  <si>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</si>
  <si>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</si>
  <si>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</si>
  <si>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</si>
  <si>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</si>
  <si>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</si>
  <si>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</si>
  <si>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</si>
  <si>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</si>
  <si>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</si>
  <si>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</si>
  <si>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</si>
  <si>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</si>
  <si>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</si>
  <si>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</si>
  <si>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</si>
  <si>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</si>
  <si>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</si>
  <si>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</si>
  <si>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</si>
  <si>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</si>
  <si>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</si>
  <si>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</si>
  <si>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</si>
  <si>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</si>
  <si>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</si>
  <si>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</si>
  <si>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</si>
  <si>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</si>
  <si>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</si>
  <si>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</si>
  <si>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</si>
  <si>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</si>
  <si>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</si>
  <si>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</si>
  <si>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</si>
  <si>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</si>
  <si>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</si>
  <si>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</si>
  <si>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</si>
  <si>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</si>
  <si>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</si>
  <si>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</si>
  <si>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</si>
  <si>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</si>
  <si>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</si>
  <si>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</si>
  <si>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</si>
  <si>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</si>
  <si>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</si>
  <si>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</si>
  <si>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</si>
  <si>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</si>
  <si>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</si>
  <si>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</si>
  <si>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</si>
  <si>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</si>
  <si>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</si>
  <si>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</si>
  <si>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</si>
  <si>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</si>
  <si>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</si>
  <si>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</si>
  <si>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</si>
  <si>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</si>
  <si>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</si>
  <si>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</si>
  <si>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</si>
  <si>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</si>
  <si>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</si>
  <si>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</si>
  <si>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</si>
  <si>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</si>
  <si>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</si>
  <si>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</si>
  <si>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</si>
  <si>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</si>
  <si>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</si>
  <si>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</si>
  <si>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</si>
  <si>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</si>
  <si>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</si>
  <si>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</si>
  <si>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</si>
  <si>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</si>
  <si>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</si>
  <si>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</si>
  <si>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</si>
  <si>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</si>
  <si>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</si>
  <si>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</si>
  <si>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</si>
  <si>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</si>
  <si>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</si>
  <si>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</si>
  <si>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</si>
  <si>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</si>
  <si>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</si>
  <si>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</si>
  <si>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</si>
  <si>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</si>
  <si>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</si>
  <si>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</si>
  <si>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</si>
  <si>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</si>
  <si>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</si>
  <si>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</si>
  <si>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</si>
  <si>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</si>
  <si>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</si>
  <si>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</si>
  <si>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</si>
  <si>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</si>
  <si>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</si>
  <si>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</si>
  <si>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</si>
  <si>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</si>
  <si>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</si>
  <si>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</si>
  <si>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</si>
  <si>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</si>
  <si>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</si>
  <si>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</si>
  <si>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</si>
  <si>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</si>
  <si>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</si>
  <si>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</si>
  <si>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</si>
  <si>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</si>
  <si>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</si>
  <si>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</si>
  <si>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</si>
  <si>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</si>
  <si>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</si>
  <si>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</si>
  <si>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</si>
  <si>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</si>
  <si>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</si>
  <si>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</si>
  <si>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</si>
  <si>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</si>
  <si>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</si>
  <si>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</si>
  <si>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</si>
  <si>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</si>
  <si>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</si>
  <si>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</si>
  <si>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</si>
  <si>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</si>
  <si>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</si>
  <si>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</si>
  <si>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</si>
  <si>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</si>
  <si>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</si>
  <si>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福岡県筑紫野市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</si>
  <si>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</si>
  <si>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</si>
  <si>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</si>
  <si>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</si>
  <si>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</si>
  <si>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</si>
  <si>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</si>
  <si>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</si>
  <si>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</si>
  <si>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</si>
  <si>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</si>
  <si>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</si>
  <si>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</si>
  <si>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</si>
  <si>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</si>
  <si>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</si>
  <si>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</si>
  <si>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</si>
  <si>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</si>
  <si>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</si>
  <si>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</si>
  <si>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</si>
  <si>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</si>
  <si>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</si>
  <si>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</si>
  <si>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</si>
  <si>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</si>
  <si>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</si>
  <si>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</si>
  <si>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</si>
  <si>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</si>
  <si>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</si>
  <si>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</si>
  <si>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</si>
  <si>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</si>
  <si>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</si>
  <si>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</si>
  <si>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</si>
  <si>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</si>
  <si>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</si>
  <si>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</si>
  <si>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</si>
  <si>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</si>
  <si>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</si>
  <si>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</si>
  <si>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</si>
  <si>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</si>
  <si>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</si>
  <si>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</si>
  <si>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</si>
  <si>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</si>
  <si>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</si>
  <si>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</si>
  <si>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</si>
  <si>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</si>
  <si>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</si>
  <si>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</si>
  <si>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</si>
  <si>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</si>
  <si>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</si>
  <si>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</si>
  <si>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</si>
  <si>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</si>
  <si>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</si>
  <si>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</si>
  <si>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</si>
  <si>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</si>
  <si>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</si>
  <si>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</si>
  <si>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</si>
  <si>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</si>
  <si>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</si>
  <si>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</si>
  <si>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</si>
  <si>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</si>
  <si>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</si>
  <si>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</si>
  <si>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</si>
  <si>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</si>
  <si>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</si>
  <si>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</si>
  <si>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</si>
  <si>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</si>
  <si>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</si>
  <si>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</si>
  <si>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</si>
  <si>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</si>
  <si>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</si>
  <si>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</si>
  <si>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</si>
  <si>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</si>
  <si>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</si>
  <si>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</si>
  <si>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</si>
  <si>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</si>
  <si>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</si>
  <si>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</si>
  <si>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</si>
  <si>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</si>
  <si>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</si>
  <si>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</si>
  <si>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</si>
  <si>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</si>
  <si>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</si>
  <si>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</si>
  <si>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</si>
  <si>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</si>
  <si>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</si>
  <si>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</si>
  <si>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</si>
  <si>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</si>
  <si>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</si>
  <si>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</si>
  <si>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</si>
  <si>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</si>
  <si>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</si>
  <si>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</si>
  <si>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</si>
  <si>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</si>
  <si>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</si>
  <si>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</si>
  <si>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</si>
  <si>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</si>
  <si>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</si>
  <si>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</si>
  <si>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</si>
  <si>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</si>
  <si>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</si>
  <si>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</si>
  <si>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</si>
  <si>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</si>
  <si>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</si>
  <si>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</si>
  <si>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</si>
  <si>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</si>
  <si>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</si>
  <si>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</si>
  <si>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</si>
  <si>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</si>
  <si>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</si>
  <si>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</si>
  <si>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</si>
  <si>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</si>
  <si>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</si>
  <si>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</si>
  <si>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</si>
  <si>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</si>
  <si>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</si>
  <si>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</si>
  <si>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</si>
  <si>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福岡県筑紫野市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</si>
  <si>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</si>
  <si>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</si>
  <si>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</si>
  <si>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</si>
  <si>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</si>
  <si>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</si>
  <si>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</si>
  <si>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</si>
  <si>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</si>
  <si>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</si>
  <si>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</si>
  <si>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</si>
  <si>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</si>
  <si>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</si>
  <si>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</si>
  <si>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</si>
  <si>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</si>
  <si>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</si>
  <si>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</si>
  <si>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</si>
  <si>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</si>
  <si>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</si>
  <si>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</si>
  <si>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</si>
  <si>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</si>
  <si>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</si>
  <si>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</si>
  <si>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</si>
  <si>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</si>
  <si>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</si>
  <si>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</si>
  <si>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</si>
  <si>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</si>
  <si>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</si>
  <si>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</si>
  <si>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</si>
  <si>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</si>
  <si>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</si>
  <si>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</si>
  <si>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</si>
  <si>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</si>
  <si>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</si>
  <si>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</si>
  <si>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</si>
  <si>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</si>
  <si>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</si>
  <si>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</si>
  <si>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</si>
  <si>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</si>
  <si>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</si>
  <si>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</si>
  <si>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</si>
  <si>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</si>
  <si>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</si>
  <si>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</si>
  <si>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</si>
  <si>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</si>
  <si>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</si>
  <si>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</si>
  <si>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</si>
  <si>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</si>
  <si>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</si>
  <si>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</si>
  <si>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</si>
  <si>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</si>
  <si>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</si>
  <si>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</si>
  <si>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</si>
  <si>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</si>
  <si>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</si>
  <si>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</si>
  <si>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</si>
  <si>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</si>
  <si>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</si>
  <si>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</si>
  <si>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</si>
  <si>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</si>
  <si>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</si>
  <si>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</si>
  <si>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</si>
  <si>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</si>
  <si>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</si>
  <si>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</si>
  <si>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</si>
  <si>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</si>
  <si>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</si>
  <si>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</si>
  <si>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</si>
  <si>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</si>
  <si>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</si>
  <si>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</si>
  <si>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</si>
  <si>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</si>
  <si>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</si>
  <si>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</si>
  <si>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</si>
  <si>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</si>
  <si>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</si>
  <si>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</si>
  <si>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</si>
  <si>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</si>
  <si>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</si>
  <si>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</si>
  <si>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</si>
  <si>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</si>
  <si>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</si>
  <si>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</si>
  <si>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</si>
  <si>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</si>
  <si>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</si>
  <si>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</si>
  <si>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</si>
  <si>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</si>
  <si>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</si>
  <si>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</si>
  <si>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</si>
  <si>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</si>
  <si>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</si>
  <si>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</si>
  <si>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</si>
  <si>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</si>
  <si>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</si>
  <si>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</si>
  <si>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</si>
  <si>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</si>
  <si>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</si>
  <si>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</si>
  <si>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</si>
  <si>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</si>
  <si>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</si>
  <si>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</si>
  <si>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</si>
  <si>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</si>
  <si>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</si>
  <si>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</si>
  <si>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</si>
  <si>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</si>
  <si>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</si>
  <si>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</si>
  <si>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</si>
  <si>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</si>
  <si>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</si>
  <si>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</si>
  <si>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</si>
  <si>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</si>
  <si>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</si>
  <si>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</si>
  <si>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</si>
  <si>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</si>
  <si>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</si>
  <si>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</si>
  <si>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</si>
  <si>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</si>
  <si>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</si>
  <si>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</si>
  <si>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</si>
  <si>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</si>
  <si>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</si>
  <si>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</si>
  <si>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</si>
  <si>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</si>
  <si>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</si>
  <si>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</si>
  <si>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</si>
  <si>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</si>
  <si>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</si>
  <si>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</si>
  <si>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</si>
  <si>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</si>
  <si>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</si>
  <si>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</si>
  <si>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</si>
  <si>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</si>
  <si>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</si>
  <si>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</si>
  <si>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</si>
  <si>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</si>
  <si>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</si>
  <si>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0.19</t>
  </si>
  <si>
    <t>水道事業会計</t>
  </si>
  <si>
    <t>下水道事業会計</t>
  </si>
  <si>
    <t>一般会計</t>
  </si>
  <si>
    <t>介護保険事業特別会計</t>
  </si>
  <si>
    <t>▲ 0.15</t>
  </si>
  <si>
    <t>国民健康保険事業特別会計</t>
  </si>
  <si>
    <t>後期高齢者医療事業特別会計</t>
  </si>
  <si>
    <t>奨学資金貸与事業特別会計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</si>
  <si>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</si>
  <si>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</si>
  <si>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</si>
  <si>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</si>
  <si>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</si>
  <si>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</si>
  <si>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</si>
  <si>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</si>
  <si>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</si>
  <si>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</si>
  <si>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</si>
  <si>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</si>
  <si>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</si>
  <si>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</si>
  <si>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</si>
  <si>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</si>
  <si>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</si>
  <si>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</si>
  <si>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</si>
  <si>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</si>
  <si>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</si>
  <si>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</si>
  <si>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</si>
  <si>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</si>
  <si>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</si>
  <si>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</si>
  <si>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</si>
  <si>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筑紫野市土地開発公社</t>
    <rPh sb="0" eb="4">
      <t>チクシノシ</t>
    </rPh>
    <rPh sb="4" eb="6">
      <t>トチ</t>
    </rPh>
    <rPh sb="6" eb="8">
      <t>カイハツ</t>
    </rPh>
    <rPh sb="8" eb="10">
      <t>コウシャ</t>
    </rPh>
    <phoneticPr fontId="2"/>
  </si>
  <si>
    <t>筑紫野市文化振興財団</t>
    <rPh sb="0" eb="4">
      <t>チクシノシ</t>
    </rPh>
    <rPh sb="4" eb="6">
      <t>ブンカ</t>
    </rPh>
    <rPh sb="6" eb="10">
      <t>シンコウザイダン</t>
    </rPh>
    <phoneticPr fontId="2"/>
  </si>
  <si>
    <t>〇</t>
    <phoneticPr fontId="2"/>
  </si>
  <si>
    <t>公共施設等整備基金</t>
    <rPh sb="0" eb="4">
      <t>コウキョウシセツ</t>
    </rPh>
    <rPh sb="4" eb="5">
      <t>トウ</t>
    </rPh>
    <rPh sb="5" eb="7">
      <t>セイビ</t>
    </rPh>
    <rPh sb="7" eb="9">
      <t>キキン</t>
    </rPh>
    <phoneticPr fontId="5"/>
  </si>
  <si>
    <t>創生振興基金</t>
    <rPh sb="0" eb="6">
      <t>ソウセイシンコウキキン</t>
    </rPh>
    <phoneticPr fontId="5"/>
  </si>
  <si>
    <t>環境基金</t>
    <rPh sb="0" eb="4">
      <t>カンキョウキキン</t>
    </rPh>
    <phoneticPr fontId="5"/>
  </si>
  <si>
    <t>庁舎建設基金</t>
    <rPh sb="0" eb="2">
      <t>チョウシャ</t>
    </rPh>
    <rPh sb="2" eb="4">
      <t>ケンセツ</t>
    </rPh>
    <rPh sb="4" eb="6">
      <t>キキン</t>
    </rPh>
    <phoneticPr fontId="5"/>
  </si>
  <si>
    <t>温泉地施設整備等基金</t>
    <rPh sb="0" eb="3">
      <t>オンセンチ</t>
    </rPh>
    <rPh sb="3" eb="5">
      <t>シセツ</t>
    </rPh>
    <rPh sb="5" eb="7">
      <t>セイビ</t>
    </rPh>
    <rPh sb="7" eb="8">
      <t>トウ</t>
    </rPh>
    <rPh sb="8" eb="10">
      <t>キキン</t>
    </rPh>
    <phoneticPr fontId="5"/>
  </si>
  <si>
    <t>-</t>
    <phoneticPr fontId="2"/>
  </si>
  <si>
    <t>-</t>
    <phoneticPr fontId="2"/>
  </si>
  <si>
    <t>-</t>
    <phoneticPr fontId="2"/>
  </si>
  <si>
    <t>法適用企業</t>
    <rPh sb="0" eb="5">
      <t>ホウテキヨウキギョウ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</si>
  <si>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</si>
  <si>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</si>
  <si>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将来負担比率は、地方債現在高の減少、基金残高の増加等により、平成28年度から算定なしとなっている。
有形固定資産減価償却率は、前年度に比べると、1.3ポイント増加しているが、類似団体の中で低い水準にある。
今後も財政計画（令和６年度～令和９年度）に基づき、健全財政の維持に努めていく。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</si>
  <si>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</si>
  <si>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</si>
  <si>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</si>
  <si>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</si>
  <si>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</si>
  <si>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</si>
  <si>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将来負担比率は、平成28年度から算定なしとなっており、類似団体に比べて大きく下回っている。
実質公債費比率は、元利償還金の減少等により、平成26年度から毎年改善しており、前年度に比べ0.9ポイント改善している。
実質公債費比率は、市債の抑制と計画的な償還に努めてきたことにより、類似団体に比べ2.0ポイント下回った。
今後も財政計画（令和６年度～令和９年度）に基づき、健全財政の維持に努めていく。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</si>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</sst>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xmlns:c16r2="http://schemas.microsoft.com/office/drawing/2015/06/chart">
            <c:ext xmlns:c16="http://schemas.microsoft.com/office/drawing/2014/chart" uri="{C3380CC4-5D6E-409C-BE32-E72D297353CC}">
              <c16:uniqueId val="{00000000-CC56-49C6-A3C5-8AD5D6508D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15074</c:v>
                </c:pt>
                <c:pt idx="1">
                  <c:v>22814</c:v>
                </c:pt>
                <c:pt idx="2">
                  <c:v>14181</c:v>
                </c:pt>
                <c:pt idx="3">
                  <c:v>17291</c:v>
                </c:pt>
                <c:pt idx="4">
                  <c:v>14909</c:v>
                </c:pt>
              </c:numCache>
            </c:numRef>
          </c:val>
          <c:smooth val="0"/>
          <c:extLst xmlns:c16r2="http://schemas.microsoft.com/office/drawing/2015/06/chart">
            <c:ext xmlns:c16="http://schemas.microsoft.com/office/drawing/2014/chart" uri="{C3380CC4-5D6E-409C-BE32-E72D297353CC}">
              <c16:uniqueId val="{00000001-CC56-49C6-A3C5-8AD5D6508D0D}"/>
            </c:ext>
          </c:extLst>
        </c:ser>
        <c:dLbls>
          <c:showLegendKey val="0"/>
          <c:showVal val="0"/>
          <c:showCatName val="0"/>
          <c:showSerName val="0"/>
          <c:showPercent val="0"/>
          <c:showBubbleSize val="0"/>
        </c:dLbls>
        <c:marker val="1"/>
        <c:smooth val="0"/>
        <c:axId val="501609952"/>
        <c:axId val="501610336"/>
      </c:lineChart>
      <c:catAx>
        <c:axId val="501609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610336"/>
        <c:crosses val="autoZero"/>
        <c:auto val="1"/>
        <c:lblAlgn val="ctr"/>
        <c:lblOffset val="100"/>
        <c:tickLblSkip val="1"/>
        <c:tickMarkSkip val="1"/>
        <c:noMultiLvlLbl val="0"/>
      </c:catAx>
      <c:valAx>
        <c:axId val="50161033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609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5.08</c:v>
                </c:pt>
                <c:pt idx="2">
                  <c:v>7.07</c:v>
                </c:pt>
                <c:pt idx="3">
                  <c:v>5.77</c:v>
                </c:pt>
                <c:pt idx="4">
                  <c:v>6.63</c:v>
                </c:pt>
              </c:numCache>
            </c:numRef>
          </c:val>
          <c:extLst xmlns:c16r2="http://schemas.microsoft.com/office/drawing/2015/06/chart">
            <c:ext xmlns:c16="http://schemas.microsoft.com/office/drawing/2014/chart" uri="{C3380CC4-5D6E-409C-BE32-E72D297353CC}">
              <c16:uniqueId val="{00000000-2461-4055-B50E-29807652BC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9.98</c:v>
                </c:pt>
                <c:pt idx="1">
                  <c:v>13.74</c:v>
                </c:pt>
                <c:pt idx="2">
                  <c:v>18.43</c:v>
                </c:pt>
                <c:pt idx="3">
                  <c:v>24.39</c:v>
                </c:pt>
                <c:pt idx="4">
                  <c:v>25.2</c:v>
                </c:pt>
              </c:numCache>
            </c:numRef>
          </c:val>
          <c:extLst xmlns:c16r2="http://schemas.microsoft.com/office/drawing/2015/06/chart">
            <c:ext xmlns:c16="http://schemas.microsoft.com/office/drawing/2014/chart" uri="{C3380CC4-5D6E-409C-BE32-E72D297353CC}">
              <c16:uniqueId val="{00000001-2461-4055-B50E-29807652BCDF}"/>
            </c:ext>
          </c:extLst>
        </c:ser>
        <c:dLbls>
          <c:showLegendKey val="0"/>
          <c:showVal val="0"/>
          <c:showCatName val="0"/>
          <c:showSerName val="0"/>
          <c:showPercent val="0"/>
          <c:showBubbleSize val="0"/>
        </c:dLbls>
        <c:gapWidth val="250"/>
        <c:overlap val="100"/>
        <c:axId val="503850640"/>
        <c:axId val="503852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-0.19</c:v>
                </c:pt>
                <c:pt idx="1">
                  <c:v>4.8</c:v>
                </c:pt>
                <c:pt idx="2">
                  <c:v>7.71</c:v>
                </c:pt>
                <c:pt idx="3">
                  <c:v>4.26</c:v>
                </c:pt>
                <c:pt idx="4">
                  <c:v>3.88</c:v>
                </c:pt>
              </c:numCache>
            </c:numRef>
          </c:val>
          <c:smooth val="0"/>
          <c:extLst xmlns:c16r2="http://schemas.microsoft.com/office/drawing/2015/06/chart">
            <c:ext xmlns:c16="http://schemas.microsoft.com/office/drawing/2014/chart" uri="{C3380CC4-5D6E-409C-BE32-E72D297353CC}">
              <c16:uniqueId val="{00000002-2461-4055-B50E-29807652BCDF}"/>
            </c:ext>
          </c:extLst>
        </c:ser>
        <c:dLbls>
          <c:showLegendKey val="0"/>
          <c:showVal val="0"/>
          <c:showCatName val="0"/>
          <c:showSerName val="0"/>
          <c:showPercent val="0"/>
          <c:showBubbleSize val="0"/>
        </c:dLbls>
        <c:marker val="1"/>
        <c:smooth val="0"/>
        <c:axId val="503850640"/>
        <c:axId val="503852208"/>
      </c:lineChart>
      <c:catAx>
        <c:axId val="50385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852208"/>
        <c:crosses val="autoZero"/>
        <c:auto val="1"/>
        <c:lblAlgn val="ctr"/>
        <c:lblOffset val="100"/>
        <c:tickLblSkip val="1"/>
        <c:tickMarkSkip val="1"/>
        <c:noMultiLvlLbl val="0"/>
      </c:catAx>
      <c:valAx>
        <c:axId val="503852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5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70F-4A46-A082-EDBA7F8085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70F-4A46-A082-EDBA7F8085D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0.09</c:v>
                </c:pt>
                <c:pt idx="4">
                  <c:v>#N/A</c:v>
                </c:pt>
                <c:pt idx="5">
                  <c:v>0.09</c:v>
                </c:pt>
                <c:pt idx="6">
                  <c:v>#N/A</c:v>
                </c:pt>
                <c:pt idx="7">
                  <c:v>0.1</c:v>
                </c:pt>
                <c:pt idx="8">
                  <c:v>#N/A</c:v>
                </c:pt>
                <c:pt idx="9">
                  <c:v>0</c:v>
                </c:pt>
              </c:numCache>
            </c:numRef>
          </c:val>
          <c:extLst xmlns:c16r2="http://schemas.microsoft.com/office/drawing/2015/06/chart">
            <c:ext xmlns:c16="http://schemas.microsoft.com/office/drawing/2014/chart" uri="{C3380CC4-5D6E-409C-BE32-E72D297353CC}">
              <c16:uniqueId val="{00000002-270F-4A46-A082-EDBA7F8085D5}"/>
            </c:ext>
          </c:extLst>
        </c:ser>
        <c:ser>
          <c:idx val="3"/>
          <c:order val="3"/>
          <c:tx>
            <c:strRef>
              <c:f>データシート!$A$30</c:f>
              <c:strCache>
                <c:ptCount val="1"/>
                <c:pt idx="0">
                  <c:v>奨学資金貸与事業特別会計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270F-4A46-A082-EDBA7F8085D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0.22</c:v>
                </c:pt>
                <c:pt idx="4">
                  <c:v>#N/A</c:v>
                </c:pt>
                <c:pt idx="5">
                  <c:v>0.21</c:v>
                </c:pt>
                <c:pt idx="6">
                  <c:v>#N/A</c:v>
                </c:pt>
                <c:pt idx="7">
                  <c:v>0.23</c:v>
                </c:pt>
                <c:pt idx="8">
                  <c:v>#N/A</c:v>
                </c:pt>
                <c:pt idx="9">
                  <c:v>0.26</c:v>
                </c:pt>
              </c:numCache>
            </c:numRef>
          </c:val>
          <c:extLst xmlns:c16r2="http://schemas.microsoft.com/office/drawing/2015/06/chart">
            <c:ext xmlns:c16="http://schemas.microsoft.com/office/drawing/2014/chart" uri="{C3380CC4-5D6E-409C-BE32-E72D297353CC}">
              <c16:uniqueId val="{00000004-270F-4A46-A082-EDBA7F8085D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0.11</c:v>
                </c:pt>
                <c:pt idx="4">
                  <c:v>#N/A</c:v>
                </c:pt>
                <c:pt idx="5">
                  <c:v>0.11</c:v>
                </c:pt>
                <c:pt idx="6">
                  <c:v>#N/A</c:v>
                </c:pt>
                <c:pt idx="7">
                  <c:v>0.42</c:v>
                </c:pt>
                <c:pt idx="8">
                  <c:v>#N/A</c:v>
                </c:pt>
                <c:pt idx="9">
                  <c:v>0.37</c:v>
                </c:pt>
              </c:numCache>
            </c:numRef>
          </c:val>
          <c:extLst xmlns:c16r2="http://schemas.microsoft.com/office/drawing/2015/06/chart">
            <c:ext xmlns:c16="http://schemas.microsoft.com/office/drawing/2014/chart" uri="{C3380CC4-5D6E-409C-BE32-E72D297353CC}">
              <c16:uniqueId val="{00000005-270F-4A46-A082-EDBA7F8085D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0.15</c:v>
                </c:pt>
                <c:pt idx="1">
                  <c:v>#N/A</c:v>
                </c:pt>
                <c:pt idx="2">
                  <c:v>#N/A</c:v>
                </c:pt>
                <c:pt idx="3">
                  <c:v>0.56999999999999995</c:v>
                </c:pt>
                <c:pt idx="4">
                  <c:v>#N/A</c:v>
                </c:pt>
                <c:pt idx="5">
                  <c:v>0.83</c:v>
                </c:pt>
                <c:pt idx="6">
                  <c:v>#N/A</c:v>
                </c:pt>
                <c:pt idx="7">
                  <c:v>0.7</c:v>
                </c:pt>
                <c:pt idx="8">
                  <c:v>#N/A</c:v>
                </c:pt>
                <c:pt idx="9">
                  <c:v>0.62</c:v>
                </c:pt>
              </c:numCache>
            </c:numRef>
          </c:val>
          <c:extLst xmlns:c16r2="http://schemas.microsoft.com/office/drawing/2015/06/chart">
            <c:ext xmlns:c16="http://schemas.microsoft.com/office/drawing/2014/chart" uri="{C3380CC4-5D6E-409C-BE32-E72D297353CC}">
              <c16:uniqueId val="{00000006-270F-4A46-A082-EDBA7F8085D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4.3600000000000003</c:v>
                </c:pt>
                <c:pt idx="2">
                  <c:v>#N/A</c:v>
                </c:pt>
                <c:pt idx="3">
                  <c:v>4.97</c:v>
                </c:pt>
                <c:pt idx="4">
                  <c:v>#N/A</c:v>
                </c:pt>
                <c:pt idx="5">
                  <c:v>6.95</c:v>
                </c:pt>
                <c:pt idx="6">
                  <c:v>#N/A</c:v>
                </c:pt>
                <c:pt idx="7">
                  <c:v>5.65</c:v>
                </c:pt>
                <c:pt idx="8">
                  <c:v>#N/A</c:v>
                </c:pt>
                <c:pt idx="9">
                  <c:v>6.6</c:v>
                </c:pt>
              </c:numCache>
            </c:numRef>
          </c:val>
          <c:extLst xmlns:c16r2="http://schemas.microsoft.com/office/drawing/2015/06/chart">
            <c:ext xmlns:c16="http://schemas.microsoft.com/office/drawing/2014/chart" uri="{C3380CC4-5D6E-409C-BE32-E72D297353CC}">
              <c16:uniqueId val="{00000007-270F-4A46-A082-EDBA7F8085D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6.07</c:v>
                </c:pt>
                <c:pt idx="2">
                  <c:v>#N/A</c:v>
                </c:pt>
                <c:pt idx="3">
                  <c:v>7.47</c:v>
                </c:pt>
                <c:pt idx="4">
                  <c:v>#N/A</c:v>
                </c:pt>
                <c:pt idx="5">
                  <c:v>8.39</c:v>
                </c:pt>
                <c:pt idx="6">
                  <c:v>#N/A</c:v>
                </c:pt>
                <c:pt idx="7">
                  <c:v>9.75</c:v>
                </c:pt>
                <c:pt idx="8">
                  <c:v>#N/A</c:v>
                </c:pt>
                <c:pt idx="9">
                  <c:v>10.66</c:v>
                </c:pt>
              </c:numCache>
            </c:numRef>
          </c:val>
          <c:extLst xmlns:c16r2="http://schemas.microsoft.com/office/drawing/2015/06/chart">
            <c:ext xmlns:c16="http://schemas.microsoft.com/office/drawing/2014/chart" uri="{C3380CC4-5D6E-409C-BE32-E72D297353CC}">
              <c16:uniqueId val="{00000008-270F-4A46-A082-EDBA7F8085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12.39</c:v>
                </c:pt>
                <c:pt idx="2">
                  <c:v>#N/A</c:v>
                </c:pt>
                <c:pt idx="3">
                  <c:v>11.79</c:v>
                </c:pt>
                <c:pt idx="4">
                  <c:v>#N/A</c:v>
                </c:pt>
                <c:pt idx="5">
                  <c:v>11.24</c:v>
                </c:pt>
                <c:pt idx="6">
                  <c:v>#N/A</c:v>
                </c:pt>
                <c:pt idx="7">
                  <c:v>11.08</c:v>
                </c:pt>
                <c:pt idx="8">
                  <c:v>#N/A</c:v>
                </c:pt>
                <c:pt idx="9">
                  <c:v>10.7</c:v>
                </c:pt>
              </c:numCache>
            </c:numRef>
          </c:val>
          <c:extLst xmlns:c16r2="http://schemas.microsoft.com/office/drawing/2015/06/chart">
            <c:ext xmlns:c16="http://schemas.microsoft.com/office/drawing/2014/chart" uri="{C3380CC4-5D6E-409C-BE32-E72D297353CC}">
              <c16:uniqueId val="{00000009-270F-4A46-A082-EDBA7F8085D5}"/>
            </c:ext>
          </c:extLst>
        </c:ser>
        <c:dLbls>
          <c:showLegendKey val="0"/>
          <c:showVal val="0"/>
          <c:showCatName val="0"/>
          <c:showSerName val="0"/>
          <c:showPercent val="0"/>
          <c:showBubbleSize val="0"/>
        </c:dLbls>
        <c:gapWidth val="150"/>
        <c:overlap val="100"/>
        <c:axId val="503849464"/>
        <c:axId val="503852600"/>
      </c:barChart>
      <c:catAx>
        <c:axId val="503849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52600"/>
        <c:crosses val="autoZero"/>
        <c:auto val="1"/>
        <c:lblAlgn val="ctr"/>
        <c:lblOffset val="100"/>
        <c:tickLblSkip val="1"/>
        <c:tickMarkSkip val="1"/>
        <c:noMultiLvlLbl val="0"/>
      </c:catAx>
      <c:valAx>
        <c:axId val="503852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49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3110</c:v>
                </c:pt>
                <c:pt idx="5">
                  <c:v>2995</c:v>
                </c:pt>
                <c:pt idx="8">
                  <c:v>2857</c:v>
                </c:pt>
                <c:pt idx="11">
                  <c:v>2783</c:v>
                </c:pt>
                <c:pt idx="14">
                  <c:v>2733</c:v>
                </c:pt>
              </c:numCache>
            </c:numRef>
          </c:val>
          <c:extLst xmlns:c16r2="http://schemas.microsoft.com/office/drawing/2015/06/chart">
            <c:ext xmlns:c16="http://schemas.microsoft.com/office/drawing/2014/chart" uri="{C3380CC4-5D6E-409C-BE32-E72D297353CC}">
              <c16:uniqueId val="{00000000-7764-4C61-BAD4-AAFFCC972B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764-4C61-BAD4-AAFFCC972B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764-4C61-BAD4-AAFFCC972B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606</c:v>
                </c:pt>
                <c:pt idx="3">
                  <c:v>611</c:v>
                </c:pt>
                <c:pt idx="6">
                  <c:v>544</c:v>
                </c:pt>
                <c:pt idx="9">
                  <c:v>342</c:v>
                </c:pt>
                <c:pt idx="12">
                  <c:v>118</c:v>
                </c:pt>
              </c:numCache>
            </c:numRef>
          </c:val>
          <c:extLst xmlns:c16r2="http://schemas.microsoft.com/office/drawing/2015/06/chart">
            <c:ext xmlns:c16="http://schemas.microsoft.com/office/drawing/2014/chart" uri="{C3380CC4-5D6E-409C-BE32-E72D297353CC}">
              <c16:uniqueId val="{00000003-7764-4C61-BAD4-AAFFCC972B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640</c:v>
                </c:pt>
                <c:pt idx="3">
                  <c:v>593</c:v>
                </c:pt>
                <c:pt idx="6">
                  <c:v>541</c:v>
                </c:pt>
                <c:pt idx="9">
                  <c:v>516</c:v>
                </c:pt>
                <c:pt idx="12">
                  <c:v>466</c:v>
                </c:pt>
              </c:numCache>
            </c:numRef>
          </c:val>
          <c:extLst xmlns:c16r2="http://schemas.microsoft.com/office/drawing/2015/06/chart">
            <c:ext xmlns:c16="http://schemas.microsoft.com/office/drawing/2014/chart" uri="{C3380CC4-5D6E-409C-BE32-E72D297353CC}">
              <c16:uniqueId val="{00000004-7764-4C61-BAD4-AAFFCC972B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764-4C61-BAD4-AAFFCC972B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764-4C61-BAD4-AAFFCC972B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2585</c:v>
                </c:pt>
                <c:pt idx="3">
                  <c:v>2487</c:v>
                </c:pt>
                <c:pt idx="6">
                  <c:v>2489</c:v>
                </c:pt>
                <c:pt idx="9">
                  <c:v>2460</c:v>
                </c:pt>
                <c:pt idx="12">
                  <c:v>2401</c:v>
                </c:pt>
              </c:numCache>
            </c:numRef>
          </c:val>
          <c:extLst xmlns:c16r2="http://schemas.microsoft.com/office/drawing/2015/06/chart">
            <c:ext xmlns:c16="http://schemas.microsoft.com/office/drawing/2014/chart" uri="{C3380CC4-5D6E-409C-BE32-E72D297353CC}">
              <c16:uniqueId val="{00000007-7764-4C61-BAD4-AAFFCC972B14}"/>
            </c:ext>
          </c:extLst>
        </c:ser>
        <c:dLbls>
          <c:showLegendKey val="0"/>
          <c:showVal val="0"/>
          <c:showCatName val="0"/>
          <c:showSerName val="0"/>
          <c:showPercent val="0"/>
          <c:showBubbleSize val="0"/>
        </c:dLbls>
        <c:gapWidth val="100"/>
        <c:overlap val="100"/>
        <c:axId val="503851424"/>
        <c:axId val="503851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721</c:v>
                </c:pt>
                <c:pt idx="2">
                  <c:v>#N/A</c:v>
                </c:pt>
                <c:pt idx="3">
                  <c:v>#N/A</c:v>
                </c:pt>
                <c:pt idx="4">
                  <c:v>696</c:v>
                </c:pt>
                <c:pt idx="5">
                  <c:v>#N/A</c:v>
                </c:pt>
                <c:pt idx="6">
                  <c:v>#N/A</c:v>
                </c:pt>
                <c:pt idx="7">
                  <c:v>717</c:v>
                </c:pt>
                <c:pt idx="8">
                  <c:v>#N/A</c:v>
                </c:pt>
                <c:pt idx="9">
                  <c:v>#N/A</c:v>
                </c:pt>
                <c:pt idx="10">
                  <c:v>535</c:v>
                </c:pt>
                <c:pt idx="11">
                  <c:v>#N/A</c:v>
                </c:pt>
                <c:pt idx="12">
                  <c:v>#N/A</c:v>
                </c:pt>
                <c:pt idx="13">
                  <c:v>252</c:v>
                </c:pt>
                <c:pt idx="14">
                  <c:v>#N/A</c:v>
                </c:pt>
              </c:numCache>
            </c:numRef>
          </c:val>
          <c:smooth val="0"/>
          <c:extLst xmlns:c16r2="http://schemas.microsoft.com/office/drawing/2015/06/chart">
            <c:ext xmlns:c16="http://schemas.microsoft.com/office/drawing/2014/chart" uri="{C3380CC4-5D6E-409C-BE32-E72D297353CC}">
              <c16:uniqueId val="{00000008-7764-4C61-BAD4-AAFFCC972B14}"/>
            </c:ext>
          </c:extLst>
        </c:ser>
        <c:dLbls>
          <c:showLegendKey val="0"/>
          <c:showVal val="0"/>
          <c:showCatName val="0"/>
          <c:showSerName val="0"/>
          <c:showPercent val="0"/>
          <c:showBubbleSize val="0"/>
        </c:dLbls>
        <c:marker val="1"/>
        <c:smooth val="0"/>
        <c:axId val="503851424"/>
        <c:axId val="503851816"/>
      </c:lineChart>
      <c:catAx>
        <c:axId val="50385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51816"/>
        <c:crosses val="autoZero"/>
        <c:auto val="1"/>
        <c:lblAlgn val="ctr"/>
        <c:lblOffset val="100"/>
        <c:tickLblSkip val="1"/>
        <c:tickMarkSkip val="1"/>
        <c:noMultiLvlLbl val="0"/>
      </c:catAx>
      <c:valAx>
        <c:axId val="503851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5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25981</c:v>
                </c:pt>
                <c:pt idx="5">
                  <c:v>25177</c:v>
                </c:pt>
                <c:pt idx="8">
                  <c:v>24421</c:v>
                </c:pt>
                <c:pt idx="11">
                  <c:v>22891</c:v>
                </c:pt>
                <c:pt idx="14">
                  <c:v>21397</c:v>
                </c:pt>
              </c:numCache>
            </c:numRef>
          </c:val>
          <c:extLst xmlns:c16r2="http://schemas.microsoft.com/office/drawing/2015/06/chart">
            <c:ext xmlns:c16="http://schemas.microsoft.com/office/drawing/2014/chart" uri="{C3380CC4-5D6E-409C-BE32-E72D297353CC}">
              <c16:uniqueId val="{00000000-679E-4614-98F4-B1695C0D64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2626</c:v>
                </c:pt>
                <c:pt idx="5">
                  <c:v>2605</c:v>
                </c:pt>
                <c:pt idx="8">
                  <c:v>2546</c:v>
                </c:pt>
                <c:pt idx="11">
                  <c:v>1942</c:v>
                </c:pt>
                <c:pt idx="14">
                  <c:v>1935</c:v>
                </c:pt>
              </c:numCache>
            </c:numRef>
          </c:val>
          <c:extLst xmlns:c16r2="http://schemas.microsoft.com/office/drawing/2015/06/chart">
            <c:ext xmlns:c16="http://schemas.microsoft.com/office/drawing/2014/chart" uri="{C3380CC4-5D6E-409C-BE32-E72D297353CC}">
              <c16:uniqueId val="{00000001-679E-4614-98F4-B1695C0D64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11417</c:v>
                </c:pt>
                <c:pt idx="5">
                  <c:v>12350</c:v>
                </c:pt>
                <c:pt idx="8">
                  <c:v>14904</c:v>
                </c:pt>
                <c:pt idx="11">
                  <c:v>17867</c:v>
                </c:pt>
                <c:pt idx="14">
                  <c:v>19036</c:v>
                </c:pt>
              </c:numCache>
            </c:numRef>
          </c:val>
          <c:extLst xmlns:c16r2="http://schemas.microsoft.com/office/drawing/2015/06/chart">
            <c:ext xmlns:c16="http://schemas.microsoft.com/office/drawing/2014/chart" uri="{C3380CC4-5D6E-409C-BE32-E72D297353CC}">
              <c16:uniqueId val="{00000002-679E-4614-98F4-B1695C0D64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79E-4614-98F4-B1695C0D64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79E-4614-98F4-B1695C0D64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9E-4614-98F4-B1695C0D64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1108</c:v>
                </c:pt>
                <c:pt idx="3">
                  <c:v>793</c:v>
                </c:pt>
                <c:pt idx="6">
                  <c:v>538</c:v>
                </c:pt>
                <c:pt idx="9">
                  <c:v>407</c:v>
                </c:pt>
                <c:pt idx="12">
                  <c:v>391</c:v>
                </c:pt>
              </c:numCache>
            </c:numRef>
          </c:val>
          <c:extLst xmlns:c16r2="http://schemas.microsoft.com/office/drawing/2015/06/chart">
            <c:ext xmlns:c16="http://schemas.microsoft.com/office/drawing/2014/chart" uri="{C3380CC4-5D6E-409C-BE32-E72D297353CC}">
              <c16:uniqueId val="{00000006-679E-4614-98F4-B1695C0D64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2177</c:v>
                </c:pt>
                <c:pt idx="3">
                  <c:v>1590</c:v>
                </c:pt>
                <c:pt idx="6">
                  <c:v>1080</c:v>
                </c:pt>
                <c:pt idx="9">
                  <c:v>747</c:v>
                </c:pt>
                <c:pt idx="12">
                  <c:v>911</c:v>
                </c:pt>
              </c:numCache>
            </c:numRef>
          </c:val>
          <c:extLst xmlns:c16r2="http://schemas.microsoft.com/office/drawing/2015/06/chart">
            <c:ext xmlns:c16="http://schemas.microsoft.com/office/drawing/2014/chart" uri="{C3380CC4-5D6E-409C-BE32-E72D297353CC}">
              <c16:uniqueId val="{00000007-679E-4614-98F4-B1695C0D64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4912</c:v>
                </c:pt>
                <c:pt idx="3">
                  <c:v>4560</c:v>
                </c:pt>
                <c:pt idx="6">
                  <c:v>4197</c:v>
                </c:pt>
                <c:pt idx="9">
                  <c:v>3892</c:v>
                </c:pt>
                <c:pt idx="12">
                  <c:v>3558</c:v>
                </c:pt>
              </c:numCache>
            </c:numRef>
          </c:val>
          <c:extLst xmlns:c16r2="http://schemas.microsoft.com/office/drawing/2015/06/chart">
            <c:ext xmlns:c16="http://schemas.microsoft.com/office/drawing/2014/chart" uri="{C3380CC4-5D6E-409C-BE32-E72D297353CC}">
              <c16:uniqueId val="{00000008-679E-4614-98F4-B1695C0D64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756</c:v>
                </c:pt>
                <c:pt idx="3">
                  <c:v>645</c:v>
                </c:pt>
                <c:pt idx="6">
                  <c:v>546</c:v>
                </c:pt>
                <c:pt idx="9">
                  <c:v>546</c:v>
                </c:pt>
                <c:pt idx="12">
                  <c:v>546</c:v>
                </c:pt>
              </c:numCache>
            </c:numRef>
          </c:val>
          <c:extLst xmlns:c16r2="http://schemas.microsoft.com/office/drawing/2015/06/chart">
            <c:ext xmlns:c16="http://schemas.microsoft.com/office/drawing/2014/chart" uri="{C3380CC4-5D6E-409C-BE32-E72D297353CC}">
              <c16:uniqueId val="{00000009-679E-4614-98F4-B1695C0D64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26782</c:v>
                </c:pt>
                <c:pt idx="3">
                  <c:v>25791</c:v>
                </c:pt>
                <c:pt idx="6">
                  <c:v>24860</c:v>
                </c:pt>
                <c:pt idx="9">
                  <c:v>23053</c:v>
                </c:pt>
                <c:pt idx="12">
                  <c:v>20499</c:v>
                </c:pt>
              </c:numCache>
            </c:numRef>
          </c:val>
          <c:extLst xmlns:c16r2="http://schemas.microsoft.com/office/drawing/2015/06/chart">
            <c:ext xmlns:c16="http://schemas.microsoft.com/office/drawing/2014/chart" uri="{C3380CC4-5D6E-409C-BE32-E72D297353CC}">
              <c16:uniqueId val="{0000000A-679E-4614-98F4-B1695C0D6422}"/>
            </c:ext>
          </c:extLst>
        </c:ser>
        <c:dLbls>
          <c:showLegendKey val="0"/>
          <c:showVal val="0"/>
          <c:showCatName val="0"/>
          <c:showSerName val="0"/>
          <c:showPercent val="0"/>
          <c:showBubbleSize val="0"/>
        </c:dLbls>
        <c:gapWidth val="100"/>
        <c:overlap val="100"/>
        <c:axId val="512517720"/>
        <c:axId val="512520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79E-4614-98F4-B1695C0D6422}"/>
            </c:ext>
          </c:extLst>
        </c:ser>
        <c:dLbls>
          <c:showLegendKey val="0"/>
          <c:showVal val="0"/>
          <c:showCatName val="0"/>
          <c:showSerName val="0"/>
          <c:showPercent val="0"/>
          <c:showBubbleSize val="0"/>
        </c:dLbls>
        <c:marker val="1"/>
        <c:smooth val="0"/>
        <c:axId val="512517720"/>
        <c:axId val="512520072"/>
      </c:lineChart>
      <c:catAx>
        <c:axId val="512517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2520072"/>
        <c:crosses val="autoZero"/>
        <c:auto val="1"/>
        <c:lblAlgn val="ctr"/>
        <c:lblOffset val="100"/>
        <c:tickLblSkip val="1"/>
        <c:tickMarkSkip val="1"/>
        <c:noMultiLvlLbl val="0"/>
      </c:catAx>
      <c:valAx>
        <c:axId val="512520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517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3841</c:v>
                </c:pt>
                <c:pt idx="1">
                  <c:v>5004</c:v>
                </c:pt>
                <c:pt idx="2">
                  <c:v>5304</c:v>
                </c:pt>
              </c:numCache>
            </c:numRef>
          </c:val>
          <c:extLst xmlns:c16r2="http://schemas.microsoft.com/office/drawing/2015/06/chart">
            <c:ext xmlns:c16="http://schemas.microsoft.com/office/drawing/2014/chart" uri="{C3380CC4-5D6E-409C-BE32-E72D297353CC}">
              <c16:uniqueId val="{00000000-7F59-4180-9483-7524F9EA5E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462</c:v>
                </c:pt>
                <c:pt idx="1">
                  <c:v>462</c:v>
                </c:pt>
                <c:pt idx="2">
                  <c:v>271</c:v>
                </c:pt>
              </c:numCache>
            </c:numRef>
          </c:val>
          <c:extLst xmlns:c16r2="http://schemas.microsoft.com/office/drawing/2015/06/chart">
            <c:ext xmlns:c16="http://schemas.microsoft.com/office/drawing/2014/chart" uri="{C3380CC4-5D6E-409C-BE32-E72D297353CC}">
              <c16:uniqueId val="{00000001-7F59-4180-9483-7524F9EA5E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10071</c:v>
                </c:pt>
                <c:pt idx="1">
                  <c:v>11784</c:v>
                </c:pt>
                <c:pt idx="2">
                  <c:v>12844</c:v>
                </c:pt>
              </c:numCache>
            </c:numRef>
          </c:val>
          <c:extLst xmlns:c16r2="http://schemas.microsoft.com/office/drawing/2015/06/chart">
            <c:ext xmlns:c16="http://schemas.microsoft.com/office/drawing/2014/chart" uri="{C3380CC4-5D6E-409C-BE32-E72D297353CC}">
              <c16:uniqueId val="{00000002-7F59-4180-9483-7524F9EA5EBB}"/>
            </c:ext>
          </c:extLst>
        </c:ser>
        <c:dLbls>
          <c:showLegendKey val="0"/>
          <c:showVal val="0"/>
          <c:showCatName val="0"/>
          <c:showSerName val="0"/>
          <c:showPercent val="0"/>
          <c:showBubbleSize val="0"/>
        </c:dLbls>
        <c:gapWidth val="120"/>
        <c:overlap val="100"/>
        <c:axId val="512522816"/>
        <c:axId val="512519680"/>
      </c:barChart>
      <c:catAx>
        <c:axId val="512522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519680"/>
        <c:crosses val="autoZero"/>
        <c:auto val="1"/>
        <c:lblAlgn val="ctr"/>
        <c:lblOffset val="100"/>
        <c:tickLblSkip val="1"/>
        <c:tickMarkSkip val="1"/>
        <c:noMultiLvlLbl val="0"/>
      </c:catAx>
      <c:valAx>
        <c:axId val="512519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2522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BAC-4CCC-9E68-AFB585C63E15}"/>
                </c:ext>
                <c:ext xmlns:c15="http://schemas.microsoft.com/office/drawing/2012/chart" uri="{CE6537A1-D6FC-4f65-9D91-7224C49458BB}">
                  <c15:dlblFieldTable>
                    <c15:dlblFTEntry>
                      <c15:txfldGUID>{EE451B5E-E069-4E00-9374-BE33B4A7BDFA}</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BAC-4CCC-9E68-AFB585C63E15}"/>
                </c:ext>
                <c:ext xmlns:c15="http://schemas.microsoft.com/office/drawing/2012/chart" uri="{CE6537A1-D6FC-4f65-9D91-7224C49458BB}">
                  <c15:dlblFieldTable>
                    <c15:dlblFTEntry>
                      <c15:txfldGUID>{B98C49B5-A80B-489C-813B-7BBCB64A9B94}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BAC-4CCC-9E68-AFB585C63E15}"/>
                </c:ext>
                <c:ext xmlns:c15="http://schemas.microsoft.com/office/drawing/2012/chart" uri="{CE6537A1-D6FC-4f65-9D91-7224C49458BB}">
                  <c15:dlblFieldTable>
                    <c15:dlblFTEntry>
                      <c15:txfldGUID>{F71A147E-5064-4779-AB8C-094931283A1F}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BAC-4CCC-9E68-AFB585C63E15}"/>
                </c:ext>
                <c:ext xmlns:c15="http://schemas.microsoft.com/office/drawing/2012/chart" uri="{CE6537A1-D6FC-4f65-9D91-7224C49458BB}">
                  <c15:dlblFieldTable>
                    <c15:dlblFTEntry>
                      <c15:txfldGUID>{1B638C64-7660-451B-9524-66C796D9E29E}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BAC-4CCC-9E68-AFB585C63E15}"/>
                </c:ext>
                <c:ext xmlns:c15="http://schemas.microsoft.com/office/drawing/2012/chart" uri="{CE6537A1-D6FC-4f65-9D91-7224C49458BB}">
                  <c15:dlblFieldTable>
                    <c15:dlblFTEntry>
                      <c15:txfldGUID>{AB8FCF78-8E65-4B33-9A03-4D0B0668185A}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BAC-4CCC-9E68-AFB585C63E15}"/>
                </c:ext>
                <c:ext xmlns:c15="http://schemas.microsoft.com/office/drawing/2012/chart" uri="{CE6537A1-D6FC-4f65-9D91-7224C49458BB}">
                  <c15:dlblFieldTable>
                    <c15:dlblFTEntry>
                      <c15:txfldGUID>{F03CA6ED-FB95-42D4-B3AF-A146B668960C}</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BAC-4CCC-9E68-AFB585C63E15}"/>
                </c:ext>
                <c:ext xmlns:c15="http://schemas.microsoft.com/office/drawing/2012/chart" uri="{CE6537A1-D6FC-4f65-9D91-7224C49458BB}">
                  <c15:dlblFieldTable>
                    <c15:dlblFTEntry>
                      <c15:txfldGUID>{D293596E-2B05-4878-ACC9-F6B8939626B1}</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BAC-4CCC-9E68-AFB585C63E15}"/>
                </c:ext>
                <c:ext xmlns:c15="http://schemas.microsoft.com/office/drawing/2012/chart" uri="{CE6537A1-D6FC-4f65-9D91-7224C49458BB}">
                  <c15:dlblFieldTable>
                    <c15:dlblFTEntry>
                      <c15:txfldGUID>{44D92276-4CF8-46CF-B1E0-BE333D2849AF}</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BAC-4CCC-9E68-AFB585C63E15}"/>
                </c:ext>
                <c:ext xmlns:c15="http://schemas.microsoft.com/office/drawing/2012/chart" uri="{CE6537A1-D6FC-4f65-9D91-7224C49458BB}">
                  <c15:dlblFieldTable>
                    <c15:dlblFTEntry>
                      <c15:txfldGUID>{20BA23A0-DD95-4ADB-86E7-29423FC3CE70}</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53.7</c:v>
                </c:pt>
                <c:pt idx="16">
                  <c:v>55.1</c:v>
                </c:pt>
                <c:pt idx="24">
                  <c:v>56.9</c:v>
                </c:pt>
                <c:pt idx="32">
                  <c:v>58.2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BAC-4CCC-9E68-AFB585C63E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BAC-4CCC-9E68-AFB585C63E15}"/>
                </c:ext>
                <c:ext xmlns:c15="http://schemas.microsoft.com/office/drawing/2012/chart" uri="{CE6537A1-D6FC-4f65-9D91-7224C49458BB}">
                  <c15:dlblFieldTable>
                    <c15:dlblFTEntry>
                      <c15:txfldGUID>{4233B4D9-6950-4939-B004-1E69E208ABAC}</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BAC-4CCC-9E68-AFB585C63E15}"/>
                </c:ext>
                <c:ext xmlns:c15="http://schemas.microsoft.com/office/drawing/2012/chart" uri="{CE6537A1-D6FC-4f65-9D91-7224C49458BB}">
                  <c15:dlblFieldTable>
                    <c15:dlblFTEntry>
                      <c15:txfldGUID>{C5838DDA-FD38-4C1A-A18D-F797E23D4FAB}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BAC-4CCC-9E68-AFB585C63E15}"/>
                </c:ext>
                <c:ext xmlns:c15="http://schemas.microsoft.com/office/drawing/2012/chart" uri="{CE6537A1-D6FC-4f65-9D91-7224C49458BB}">
                  <c15:dlblFieldTable>
                    <c15:dlblFTEntry>
                      <c15:txfldGUID>{A928BD14-AC21-43F3-844C-BDD29CECA8D7}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BAC-4CCC-9E68-AFB585C63E15}"/>
                </c:ext>
                <c:ext xmlns:c15="http://schemas.microsoft.com/office/drawing/2012/chart" uri="{CE6537A1-D6FC-4f65-9D91-7224C49458BB}">
                  <c15:dlblFieldTable>
                    <c15:dlblFTEntry>
                      <c15:txfldGUID>{74F18114-CCE5-4E56-A22B-2EF0514E0A84}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BAC-4CCC-9E68-AFB585C63E15}"/>
                </c:ext>
                <c:ext xmlns:c15="http://schemas.microsoft.com/office/drawing/2012/chart" uri="{CE6537A1-D6FC-4f65-9D91-7224C49458BB}">
                  <c15:dlblFieldTable>
                    <c15:dlblFTEntry>
                      <c15:txfldGUID>{1699AAC9-9E40-4FD5-BD5D-1CCB298829FE}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BAC-4CCC-9E68-AFB585C63E15}"/>
                </c:ext>
                <c:ext xmlns:c15="http://schemas.microsoft.com/office/drawing/2012/chart" uri="{CE6537A1-D6FC-4f65-9D91-7224C49458BB}">
                  <c15:dlblFieldTable>
                    <c15:dlblFTEntry>
                      <c15:txfldGUID>{C527A695-9640-44EC-B710-F767A153A547}</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BAC-4CCC-9E68-AFB585C63E15}"/>
                </c:ext>
                <c:ext xmlns:c15="http://schemas.microsoft.com/office/drawing/2012/chart" uri="{CE6537A1-D6FC-4f65-9D91-7224C49458BB}">
                  <c15:dlblFieldTable>
                    <c15:dlblFTEntry>
                      <c15:txfldGUID>{D48C9FDC-7BA8-4319-9FFE-29AA13C13F8E}</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BAC-4CCC-9E68-AFB585C63E15}"/>
                </c:ext>
                <c:ext xmlns:c15="http://schemas.microsoft.com/office/drawing/2012/chart" uri="{CE6537A1-D6FC-4f65-9D91-7224C49458BB}">
                  <c15:dlblFieldTable>
                    <c15:dlblFTEntry>
                      <c15:txfldGUID>{4DB97B18-DF12-4760-9F8B-B7EDF562DEB4}</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BAC-4CCC-9E68-AFB585C63E15}"/>
                </c:ext>
                <c:ext xmlns:c15="http://schemas.microsoft.com/office/drawing/2012/chart" uri="{CE6537A1-D6FC-4f65-9D91-7224C49458BB}">
                  <c15:dlblFieldTable>
                    <c15:dlblFTEntry>
                      <c15:txfldGUID>{D053D225-5D5D-499D-92AA-70322499FA62}</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BAC-4CCC-9E68-AFB585C63E15}"/>
            </c:ext>
          </c:extLst>
        </c:ser>
        <c:dLbls>
          <c:showLegendKey val="0"/>
          <c:showVal val="1"/>
          <c:showCatName val="0"/>
          <c:showSerName val="0"/>
          <c:showPercent val="0"/>
          <c:showBubbleSize val="0"/>
        </c:dLbls>
        <c:axId val="512515760"/>
        <c:axId val="512523208"/>
      </c:scatterChart>
      <c:valAx>
        <c:axId val="51251576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523208"/>
        <c:crosses val="autoZero"/>
        <c:crossBetween val="midCat"/>
      </c:valAx>
      <c:valAx>
        <c:axId val="512523208"/>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51576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77-441A-B18E-DF0B7FB21D85}"/>
                </c:ext>
                <c:ext xmlns:c15="http://schemas.microsoft.com/office/drawing/2012/chart" uri="{CE6537A1-D6FC-4f65-9D91-7224C49458BB}">
                  <c15:dlblFieldTable>
                    <c15:dlblFTEntry>
                      <c15:txfldGUID>{1D0CC931-4EBA-43D0-8880-B0DA8B9E0B43}</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77-441A-B18E-DF0B7FB21D85}"/>
                </c:ext>
                <c:ext xmlns:c15="http://schemas.microsoft.com/office/drawing/2012/chart" uri="{CE6537A1-D6FC-4f65-9D91-7224C49458BB}">
                  <c15:dlblFieldTable>
                    <c15:dlblFTEntry>
                      <c15:txfldGUID>{D8952E0D-1672-4EDA-A699-6377BFA7FD31}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877-441A-B18E-DF0B7FB21D85}"/>
                </c:ext>
                <c:ext xmlns:c15="http://schemas.microsoft.com/office/drawing/2012/chart" uri="{CE6537A1-D6FC-4f65-9D91-7224C49458BB}">
                  <c15:dlblFieldTable>
                    <c15:dlblFTEntry>
                      <c15:txfldGUID>{0834D5EC-7476-49AC-BBDC-14B32D830C66}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77-441A-B18E-DF0B7FB21D85}"/>
                </c:ext>
                <c:ext xmlns:c15="http://schemas.microsoft.com/office/drawing/2012/chart" uri="{CE6537A1-D6FC-4f65-9D91-7224C49458BB}">
                  <c15:dlblFieldTable>
                    <c15:dlblFTEntry>
                      <c15:txfldGUID>{34C83D0C-5C72-46C8-86DE-A433C941DDCE}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77-441A-B18E-DF0B7FB21D85}"/>
                </c:ext>
                <c:ext xmlns:c15="http://schemas.microsoft.com/office/drawing/2012/chart" uri="{CE6537A1-D6FC-4f65-9D91-7224C49458BB}">
                  <c15:dlblFieldTable>
                    <c15:dlblFTEntry>
                      <c15:txfldGUID>{96C2FECE-F1DF-4AFE-B412-56AAC055417A}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77-441A-B18E-DF0B7FB21D85}"/>
                </c:ext>
                <c:ext xmlns:c15="http://schemas.microsoft.com/office/drawing/2012/chart" uri="{CE6537A1-D6FC-4f65-9D91-7224C49458BB}">
                  <c15:dlblFieldTable>
                    <c15:dlblFTEntry>
                      <c15:txfldGUID>{4673A28A-2D8D-4661-AC57-840C49C690E7}</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77-441A-B18E-DF0B7FB21D85}"/>
                </c:ext>
                <c:ext xmlns:c15="http://schemas.microsoft.com/office/drawing/2012/chart" uri="{CE6537A1-D6FC-4f65-9D91-7224C49458BB}">
                  <c15:dlblFieldTable>
                    <c15:dlblFTEntry>
                      <c15:txfldGUID>{68033758-ECB1-4746-A2F9-5D7A40E1530B}</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877-441A-B18E-DF0B7FB21D85}"/>
                </c:ext>
                <c:ext xmlns:c15="http://schemas.microsoft.com/office/drawing/2012/chart" uri="{CE6537A1-D6FC-4f65-9D91-7224C49458BB}">
                  <c15:dlblFieldTable>
                    <c15:dlblFTEntry>
                      <c15:txfldGUID>{66DC1E03-848F-45AA-99D5-850F2EB5C98F}</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77-441A-B18E-DF0B7FB21D85}"/>
                </c:ext>
                <c:ext xmlns:c15="http://schemas.microsoft.com/office/drawing/2012/chart" uri="{CE6537A1-D6FC-4f65-9D91-7224C49458BB}">
                  <c15:dlblFieldTable>
                    <c15:dlblFTEntry>
                      <c15:txfldGUID>{CB6C4408-DF2B-47E6-8BA7-43A0BC1C3E3F}</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4.0999999999999996</c:v>
                </c:pt>
                <c:pt idx="16">
                  <c:v>4</c:v>
                </c:pt>
                <c:pt idx="24">
                  <c:v>3.6</c:v>
                </c:pt>
                <c:pt idx="32">
                  <c:v>2.7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877-441A-B18E-DF0B7FB21D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877-441A-B18E-DF0B7FB21D85}"/>
                </c:ext>
                <c:ext xmlns:c15="http://schemas.microsoft.com/office/drawing/2012/chart" uri="{CE6537A1-D6FC-4f65-9D91-7224C49458BB}">
                  <c15:dlblFieldTable>
                    <c15:dlblFTEntry>
                      <c15:txfldGUID>{814DD44F-6608-412B-B9DB-B1747D2CC8FB}</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877-441A-B18E-DF0B7FB21D85}"/>
                </c:ext>
                <c:ext xmlns:c15="http://schemas.microsoft.com/office/drawing/2012/chart" uri="{CE6537A1-D6FC-4f65-9D91-7224C49458BB}">
                  <c15:dlblFieldTable>
                    <c15:dlblFTEntry>
                      <c15:txfldGUID>{9EA79A20-3881-462D-A3B6-F3B59A21D45C}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877-441A-B18E-DF0B7FB21D85}"/>
                </c:ext>
                <c:ext xmlns:c15="http://schemas.microsoft.com/office/drawing/2012/chart" uri="{CE6537A1-D6FC-4f65-9D91-7224C49458BB}">
                  <c15:dlblFieldTable>
                    <c15:dlblFTEntry>
                      <c15:txfldGUID>{AFDFCECF-C6BC-40DA-A05A-1E8F70A059EC}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877-441A-B18E-DF0B7FB21D85}"/>
                </c:ext>
                <c:ext xmlns:c15="http://schemas.microsoft.com/office/drawing/2012/chart" uri="{CE6537A1-D6FC-4f65-9D91-7224C49458BB}">
                  <c15:dlblFieldTable>
                    <c15:dlblFTEntry>
                      <c15:txfldGUID>{CA9A750F-C620-4A0F-B30C-B2C58C06A4C6}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877-441A-B18E-DF0B7FB21D85}"/>
                </c:ext>
                <c:ext xmlns:c15="http://schemas.microsoft.com/office/drawing/2012/chart" uri="{CE6537A1-D6FC-4f65-9D91-7224C49458BB}">
                  <c15:dlblFieldTable>
                    <c15:dlblFTEntry>
                      <c15:txfldGUID>{AED5A9E0-FF97-431B-8BC8-8E9517753513}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77-441A-B18E-DF0B7FB21D85}"/>
                </c:ext>
                <c:ext xmlns:c15="http://schemas.microsoft.com/office/drawing/2012/chart" uri="{CE6537A1-D6FC-4f65-9D91-7224C49458BB}">
                  <c15:dlblFieldTable>
                    <c15:dlblFTEntry>
                      <c15:txfldGUID>{BD929264-76A2-4756-9ABA-91702EE00076}</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77-441A-B18E-DF0B7FB21D85}"/>
                </c:ext>
                <c:ext xmlns:c15="http://schemas.microsoft.com/office/drawing/2012/chart" uri="{CE6537A1-D6FC-4f65-9D91-7224C49458BB}">
                  <c15:dlblFieldTable>
                    <c15:dlblFTEntry>
                      <c15:txfldGUID>{9D732230-D4C3-4B1B-A7A1-77F57FB78332}</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877-441A-B18E-DF0B7FB21D85}"/>
                </c:ext>
                <c:ext xmlns:c15="http://schemas.microsoft.com/office/drawing/2012/chart" uri="{CE6537A1-D6FC-4f65-9D91-7224C49458BB}">
                  <c15:dlblFieldTable>
                    <c15:dlblFTEntry>
                      <c15:txfldGUID>{2E0B5D61-9002-4588-BF49-2CE11CE4CDDB}</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877-441A-B18E-DF0B7FB21D85}"/>
                </c:ext>
                <c:ext xmlns:c15="http://schemas.microsoft.com/office/drawing/2012/chart" uri="{CE6537A1-D6FC-4f65-9D91-7224C49458BB}">
                  <c15:dlblFieldTable>
                    <c15:dlblFTEntry>
                      <c15:txfldGUID>{36B9AF4E-76C7-49BD-AA14-50A63451DB7A}</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877-441A-B18E-DF0B7FB21D85}"/>
            </c:ext>
          </c:extLst>
        </c:ser>
        <c:dLbls>
          <c:showLegendKey val="0"/>
          <c:showVal val="1"/>
          <c:showCatName val="0"/>
          <c:showSerName val="0"/>
          <c:showPercent val="0"/>
          <c:showBubbleSize val="0"/>
        </c:dLbls>
        <c:axId val="512521640"/>
        <c:axId val="512522424"/>
      </c:scatterChart>
      <c:valAx>
        <c:axId val="512521640"/>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522424"/>
        <c:crosses val="autoZero"/>
        <c:crossBetween val="midCat"/>
      </c:valAx>
      <c:valAx>
        <c:axId val="512522424"/>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521640"/>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実質公債費比率は、市債発行の抑制と計画的な償還に努めたことにより元利償還金が減少傾向にあるため、前年度から０．９ポイント改善し、２．７％である。</a:t>
          </a:r>
        </a:p>
        <a:p>
          <a:r>
            <a:rPr kumimoji="1" lang="ja-JP" altLang="en-US" sz="1400">
              <a:latin typeface="ＭＳ ゴシック" pitchFamily="49" charset="-128"/>
              <a:ea typeface="ＭＳ ゴシック" pitchFamily="49" charset="-128"/>
            </a:rPr>
            <a:t>　今後も財政計画（令和６年度～令和９年度）に基づき、健全財政の維持のため計画的な償還に努めていく。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令和５年度は、一般会計等に係る地方債現在高が前年度比約２５．５億円減となったこと、充当可能基金が約１１．７億円増となったことが主な要因となり、将来負担比率の分子は減となった。</a:t>
          </a:r>
        </a:p>
        <a:p>
          <a:r>
            <a:rPr kumimoji="1" lang="ja-JP" altLang="en-US" sz="1400">
              <a:latin typeface="ＭＳ ゴシック" pitchFamily="49" charset="-128"/>
              <a:ea typeface="ＭＳ ゴシック" pitchFamily="49" charset="-128"/>
            </a:rPr>
            <a:t>　今後も財政計画（令和６年度～令和９年度）に基づき、計画的な財政運営を行っていく。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財政調整基金に約６億円、将来における公共施設等整備財源に充てるために、公共施設等整備基金に約６億５千万円、住民が誇りと愛着のもてるふるさとを創る費用に充てるために、令和４年度分ふるさと応援寄附金等を創生振興基金に約３億９千万円積み立てたこと、一般事業債の一部を繰上償還するため、財政調整基金を約５億円取り崩したことなどにより、基金全体としては約１１億７千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景気の変動に伴う歳入減少や、公共施設等の老朽化対策及び災害などの歳出増加への備え等のため、基金の目的に沿った積立及び取崩を行う。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・創生振興基金：「心つくしの里づくり」事業を推進し、住民が誇りと愛着のもてるふるさとを創る費用に充てるため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・公共施設等整備基金：将来における公共施設等整備財源に充てるため、約６億５千万円積み立てたことにより増加となった。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・創生振興基金：令和４年度分ふるさと応援寄附金等を約３億９千万円積み立てたことにより増加となった。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・創生振興基金：受け入れたふるさと応援寄附金については積立を行った上で、基金の目的及びふるさと応援寄附金の使途メニューに応じた基金の活用を検討する。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約６億円を積み立てたこと、減債基金から財政調整基金へ約１億９千万円組み換えたこと、一般事業債の一部を繰上償還するため、財政調整基金を約５億円取り崩したことなどにより財政調整基金は約３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財政調整基金の残高は、少なくとも標準財政規模の１割以上は確保することとしているが、近年の災害発生状況や経済事情等を考慮し、積立を行っていく。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減債基金から財政調整基金へ約１億９千万円組み換えたことなどにより減債基金は約１億９千万円の減少となった。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起債償還額は今後著しい増減が見込まれないことから、現在の残高を大きく増減させることなく財政運営を行っていく。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5DFE3C55-7A73-49B4-B72B-98035056DA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D5B42D7-7171-455B-B8E2-2CE5AC0F88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A2420E32-18F6-4447-93E6-FF15C0B2FE3A}"/>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A9ACEE56-7797-43D2-9313-DEC79916AB7A}"/>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D88F4CDE-3BCC-4D79-B3B3-80E2DC1651BB}"/>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5EC9E0B6-EEF9-4E21-92D6-AB993116485B}"/>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C9A99742-DA61-4B1E-881A-7D32E554CB1D}"/>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2038552D-4C60-4368-9FD0-6221AFC59C1A}"/>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AC193A6E-F3B0-4147-950B-F734E58DEA95}"/>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A8325BC9-801F-46A5-AC57-5FD49B20FEE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77D005FF-4DE6-44BB-B309-E2E449786EA5}"/>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F20FB42D-DA0C-48E5-AC5F-3157FA74339C}"/>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8ADC7322-B27E-4970-9484-E380F15FB2E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1027415E-9B86-4984-98C9-8499A1EEE125}"/>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B56F4E25-8691-4A28-B468-A919C81C7CC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8543E719-4FF8-463F-9158-BDDA10BBF4C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4BBF7FAF-2610-49D6-BA25-A6F929CC65F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4625CC57-B39F-4772-8C9C-C1C9A3138F4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F432A849-FC29-4270-9BFB-2E74324CCC2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736608B4-D864-4E4B-A692-6215B6F0799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AD1C9E1B-3B6E-40DE-9C9C-FD7838B73F0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D7CAD740-CF4F-432B-9D7A-44BF3EB05A7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106,569
105,675
87.73
39,236,689
37,757,954
1,394,438
21,045,818
20,498,889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5C6659F4-3FDF-4900-B75C-3281EAD5C3A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58C9C284-C312-4701-8D5F-45AA5FD6159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5485AA8D-2C8B-4FA6-8654-C8CDF5C5D54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43EE02C2-A8FB-4B03-A70B-CCA5101154C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3B3FB623-07F5-4496-B789-B6C40A0D967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A2A2DD4A-3696-4029-AB20-03FDDA774BA8}"/>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45431A4B-7FC3-41F8-82F9-C7C757DC20C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EB534302-D1E9-4963-8E5F-152B8811025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28F41901-3839-4FFA-A541-079E67C4684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B4924675-70AC-47FB-9C61-F014CB4E918C}"/>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1E02C4CD-6677-4EE0-9CE3-C666A0927BA8}"/>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50EBA370-06BD-4C73-86F4-874A92D9B3D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9C67FAFD-D8FF-414E-BD42-816D80A23DB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C1AE2E53-5FE5-4DE2-AE8A-E9404019CF1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A2EA0C47-006F-4198-9D84-5FB3F0B75F4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2AF97BF5-F3AB-4782-BCB5-2FD89F3775E6}"/>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1194D675-792C-43DD-A08C-5D7ACA4B92E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38A527F9-88C2-460E-83CC-9839CCF85A9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AE0F9F40-DEEA-4AA6-A777-E8581943367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7A57AF19-F339-45D0-953F-3C4838A17CD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 xmlns:a16="http://schemas.microsoft.com/office/drawing/2014/main" id="{03EBB900-DB7F-406A-96AE-F1D664CD2AE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 xmlns:a16="http://schemas.microsoft.com/office/drawing/2014/main" id="{AB159638-5301-441C-95DD-986C36550B8E}"/>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AC163B4E-3B52-46CF-AFFE-5140109D28C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599EBCF5-85B4-4A58-8E3C-FE202E3FE61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7AC574AA-FE74-4647-974F-2DA0411A4D7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0E1206F6-0636-4D90-A1BC-3B7B729C82F1}"/>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0441E98E-DDF7-40A8-863B-F59203FCB57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BC365F91-BF17-42EF-8881-99CFEAA4784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84DC9EB6-F2EF-40A7-A745-EC9742902AD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157BC3FB-0CAC-466C-B2EE-1C2A39CD6BB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5B8E709C-060D-4BC2-B646-21F73239FAD7}"/>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A7334F5F-6DD3-4FD4-B387-A7F23C01D832}"/>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9579D868-A3A0-40D2-A3F9-E839D84905A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A7574E43-1CFF-46E2-A435-3E8F86D5009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3829F546-AB9A-4289-8E62-D06DBD90DA9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有形固定資産減価償却率は、前年度から</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％上昇となっており、類似団体内順位は</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位である。</a:t>
          </a:r>
          <a:endParaRPr lang="ja-JP" altLang="ja-JP" sz="1000">
            <a:effectLst/>
          </a:endParaRPr>
        </a:p>
        <a:p>
          <a:r>
            <a:rPr kumimoji="1" lang="ja-JP" altLang="ja-JP" sz="1000">
              <a:solidFill>
                <a:schemeClr val="dk1"/>
              </a:solidFill>
              <a:effectLst/>
              <a:latin typeface="+mn-lt"/>
              <a:ea typeface="+mn-ea"/>
              <a:cs typeface="+mn-cs"/>
            </a:rPr>
            <a:t>前年度と比べ償却率が上昇する要因としては、道路、橋りょう・トンネル等の交通インフラの減価償却率が上昇した</a:t>
          </a:r>
          <a:r>
            <a:rPr kumimoji="1" lang="ja-JP" altLang="en-US" sz="1000">
              <a:solidFill>
                <a:schemeClr val="dk1"/>
              </a:solidFill>
              <a:effectLst/>
              <a:latin typeface="+mn-lt"/>
              <a:ea typeface="+mn-ea"/>
              <a:cs typeface="+mn-cs"/>
            </a:rPr>
            <a:t>こと</a:t>
          </a:r>
          <a:r>
            <a:rPr kumimoji="1" lang="ja-JP" altLang="ja-JP" sz="1000">
              <a:solidFill>
                <a:schemeClr val="dk1"/>
              </a:solidFill>
              <a:effectLst/>
              <a:latin typeface="+mn-lt"/>
              <a:ea typeface="+mn-ea"/>
              <a:cs typeface="+mn-cs"/>
            </a:rPr>
            <a:t>に加え、庁舎等の建物インフラの減価償却率が上昇したことが大きい。しかし、全国平均や福岡県平均</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大きく下回っており、今後も公共施設等管理計画に基づき、適切な維持管理及び除却に努めていく。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1D273743-284B-475B-99C6-BDAA260213C3}"/>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6DB4F8E5-7064-4CE5-A9C1-B5574478E088}"/>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0688DCBE-2045-4286-9248-859E955180C6}"/>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 xmlns:a16="http://schemas.microsoft.com/office/drawing/2014/main" id="{4EAC4091-84F4-4F44-84A1-6E3638B87115}"/>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 xmlns:a16="http://schemas.microsoft.com/office/drawing/2014/main" id="{099ED1A5-F63C-4219-B720-69610A72503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 xmlns:a16="http://schemas.microsoft.com/office/drawing/2014/main" id="{35852FA4-E015-4B69-B2C2-C77540AA380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 xmlns:a16="http://schemas.microsoft.com/office/drawing/2014/main" id="{1FA6AF04-A147-444F-BBAA-279E5A276961}"/>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 xmlns:a16="http://schemas.microsoft.com/office/drawing/2014/main" id="{FCD59CB2-99E8-4FB8-9E78-6397C32F5E32}"/>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 xmlns:a16="http://schemas.microsoft.com/office/drawing/2014/main" id="{50ABE9BC-9C3F-48F3-A5F8-35777A0E78E2}"/>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 xmlns:a16="http://schemas.microsoft.com/office/drawing/2014/main" id="{53055842-845C-4BE7-A35F-B4C4705FFE67}"/>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 xmlns:a16="http://schemas.microsoft.com/office/drawing/2014/main" id="{C82751D0-50A1-485F-BB2E-E01E377FD82F}"/>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 xmlns:a16="http://schemas.microsoft.com/office/drawing/2014/main" id="{D0FE0715-89AB-44EC-BA30-739E3C17CB1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 xmlns:a16="http://schemas.microsoft.com/office/drawing/2014/main" id="{2E173792-BD6A-4DCE-9381-DD83CCCD984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 xmlns:a16="http://schemas.microsoft.com/office/drawing/2014/main" id="{80955262-B339-4E17-BAF0-AFF46AC4CC7B}"/>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 xmlns:a16="http://schemas.microsoft.com/office/drawing/2014/main" id="{E320AF26-7C32-4B97-9818-87195D509BC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 xmlns:a16="http://schemas.microsoft.com/office/drawing/2014/main" id="{A5206503-D81E-4583-9E67-97DDF4FD08B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 xmlns:a16="http://schemas.microsoft.com/office/drawing/2014/main" id="{29975EDE-60B9-434D-8BA2-77F527F15297}"/>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 xmlns:a16="http://schemas.microsoft.com/office/drawing/2014/main" id="{95AAC1A1-CB62-4C95-B0CD-D5FAAD766CFA}"/>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 xmlns:a16="http://schemas.microsoft.com/office/drawing/2014/main" id="{4CD6FD77-5C37-47FB-8EE6-873D000F4E09}"/>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 xmlns:a16="http://schemas.microsoft.com/office/drawing/2014/main" id="{ADF0EA72-BF03-4836-92C2-7E0B01754691}"/>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 xmlns:a16="http://schemas.microsoft.com/office/drawing/2014/main" id="{47AA55E5-BA8B-42C9-B9E7-498B155C7F9D}"/>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 xmlns:a16="http://schemas.microsoft.com/office/drawing/2014/main" id="{2EA0A032-69BA-4AC6-9CA9-4E850453B2BB}"/>
            </a:ext>
          </a:extLst>
        </xdr:cNvPr>
        <xdr:cNvSpPr txBox="1"/>
      </xdr:nvSpPr>
      <xdr:spPr>
        <a:xfrm>
          <a:off x="4258945" y="6041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 xmlns:a16="http://schemas.microsoft.com/office/drawing/2014/main" id="{34059026-09C6-455E-87AC-2086F8172BAD}"/>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 xmlns:a16="http://schemas.microsoft.com/office/drawing/2014/main" id="{6C14E36C-917A-4E31-849B-7F96A165A24E}"/>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 xmlns:a16="http://schemas.microsoft.com/office/drawing/2014/main" id="{E7CFC1BB-FE7C-423F-9780-AD00AA8F96A0}"/>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 xmlns:a16="http://schemas.microsoft.com/office/drawing/2014/main" id="{9EF489C4-CE53-40A4-91B5-AAC13AD0F599}"/>
            </a:ext>
          </a:extLst>
        </xdr:cNvPr>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 xmlns:a16="http://schemas.microsoft.com/office/drawing/2014/main" id="{4134CB4B-F13F-4BB8-B8AB-D63B6D2A2EE4}"/>
            </a:ext>
          </a:extLst>
        </xdr:cNvPr>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D5A18474-0050-4F19-849F-EDFBBDCE9BFC}"/>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86F656D5-8A1B-4C7B-9EE8-CE0BAD94403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D67A348B-45CB-42D7-B52B-03EE9FCDCFA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9CCA8005-DF40-4B50-91A7-8FA46D9CB47B}"/>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33D15B60-B969-4FBF-BD7D-7B30AFA40A15}"/>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91" name="楕円 90">
          <a:extLst>
            <a:ext uri="{FF2B5EF4-FFF2-40B4-BE49-F238E27FC236}">
              <a16:creationId xmlns="" xmlns:a16="http://schemas.microsoft.com/office/drawing/2014/main" id="{2C750258-D54E-4AF5-A285-2BB11053110F}"/>
            </a:ext>
          </a:extLst>
        </xdr:cNvPr>
        <xdr:cNvSpPr/>
      </xdr:nvSpPr>
      <xdr:spPr>
        <a:xfrm>
          <a:off x="4157345" y="58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92" name="有形固定資産減価償却率該当値テキスト">
          <a:extLst>
            <a:ext uri="{FF2B5EF4-FFF2-40B4-BE49-F238E27FC236}">
              <a16:creationId xmlns="" xmlns:a16="http://schemas.microsoft.com/office/drawing/2014/main" id="{95B669E0-35C1-48D9-AF21-A6FA67576CC9}"/>
            </a:ext>
          </a:extLst>
        </xdr:cNvPr>
        <xdr:cNvSpPr txBox="1"/>
      </xdr:nvSpPr>
      <xdr:spPr>
        <a:xfrm>
          <a:off x="4258945"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126577</xdr:rowOff>
    </xdr:from>
    <xdr:to>
      <xdr:col>19</xdr:col>
      <xdr:colOff>187325</xdr:colOff>
      <xdr:row>30</xdr:row>
      <xdr:rowOff>56727</xdr:rowOff>
    </xdr:to>
    <xdr:sp macro="" textlink="">
      <xdr:nvSpPr>
        <xdr:cNvPr id="93" name="楕円 92">
          <a:extLst>
            <a:ext uri="{FF2B5EF4-FFF2-40B4-BE49-F238E27FC236}">
              <a16:creationId xmlns="" xmlns:a16="http://schemas.microsoft.com/office/drawing/2014/main" id="{344048D6-5FEC-40C3-BB53-AF1132C64855}"/>
            </a:ext>
          </a:extLst>
        </xdr:cNvPr>
        <xdr:cNvSpPr/>
      </xdr:nvSpPr>
      <xdr:spPr>
        <a:xfrm>
          <a:off x="3537585" y="5757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5927</xdr:rowOff>
    </xdr:from>
    <xdr:to>
      <xdr:col>23</xdr:col>
      <xdr:colOff>85725</xdr:colOff>
      <xdr:row>30</xdr:row>
      <xdr:rowOff>52705</xdr:rowOff>
    </xdr:to>
    <xdr:cxnSp macro="">
      <xdr:nvCxnSpPr>
        <xdr:cNvPr id="94" name="直線コネクタ 93">
          <a:extLst>
            <a:ext uri="{FF2B5EF4-FFF2-40B4-BE49-F238E27FC236}">
              <a16:creationId xmlns="" xmlns:a16="http://schemas.microsoft.com/office/drawing/2014/main" id="{37AB3B20-C2C6-4EB6-BB50-314C764DD830}"/>
            </a:ext>
          </a:extLst>
        </xdr:cNvPr>
        <xdr:cNvCxnSpPr/>
      </xdr:nvCxnSpPr>
      <xdr:spPr>
        <a:xfrm>
          <a:off x="3588385" y="5804747"/>
          <a:ext cx="6197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61807</xdr:rowOff>
    </xdr:from>
    <xdr:to>
      <xdr:col>15</xdr:col>
      <xdr:colOff>187325</xdr:colOff>
      <xdr:row>29</xdr:row>
      <xdr:rowOff>163407</xdr:rowOff>
    </xdr:to>
    <xdr:sp macro="" textlink="">
      <xdr:nvSpPr>
        <xdr:cNvPr id="95" name="楕円 94">
          <a:extLst>
            <a:ext uri="{FF2B5EF4-FFF2-40B4-BE49-F238E27FC236}">
              <a16:creationId xmlns="" xmlns:a16="http://schemas.microsoft.com/office/drawing/2014/main" id="{F9D51EDB-D71C-4D68-9D78-D456606C5BA2}"/>
            </a:ext>
          </a:extLst>
        </xdr:cNvPr>
        <xdr:cNvSpPr/>
      </xdr:nvSpPr>
      <xdr:spPr>
        <a:xfrm>
          <a:off x="2867025" y="5692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112607</xdr:rowOff>
    </xdr:from>
    <xdr:to>
      <xdr:col>19</xdr:col>
      <xdr:colOff>136525</xdr:colOff>
      <xdr:row>30</xdr:row>
      <xdr:rowOff>5927</xdr:rowOff>
    </xdr:to>
    <xdr:cxnSp macro="">
      <xdr:nvCxnSpPr>
        <xdr:cNvPr id="96" name="直線コネクタ 95">
          <a:extLst>
            <a:ext uri="{FF2B5EF4-FFF2-40B4-BE49-F238E27FC236}">
              <a16:creationId xmlns="" xmlns:a16="http://schemas.microsoft.com/office/drawing/2014/main" id="{3AE8B911-0965-4472-A037-67D8221AD2D4}"/>
            </a:ext>
          </a:extLst>
        </xdr:cNvPr>
        <xdr:cNvCxnSpPr/>
      </xdr:nvCxnSpPr>
      <xdr:spPr>
        <a:xfrm>
          <a:off x="2917825" y="5743787"/>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97" name="楕円 96">
          <a:extLst>
            <a:ext uri="{FF2B5EF4-FFF2-40B4-BE49-F238E27FC236}">
              <a16:creationId xmlns="" xmlns:a16="http://schemas.microsoft.com/office/drawing/2014/main" id="{5D20B612-ED38-41DA-B8EA-D23B54118C84}"/>
            </a:ext>
          </a:extLst>
        </xdr:cNvPr>
        <xdr:cNvSpPr/>
      </xdr:nvSpPr>
      <xdr:spPr>
        <a:xfrm>
          <a:off x="2196465" y="5642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112607</xdr:rowOff>
    </xdr:to>
    <xdr:cxnSp macro="">
      <xdr:nvCxnSpPr>
        <xdr:cNvPr id="98" name="直線コネクタ 97">
          <a:extLst>
            <a:ext uri="{FF2B5EF4-FFF2-40B4-BE49-F238E27FC236}">
              <a16:creationId xmlns="" xmlns:a16="http://schemas.microsoft.com/office/drawing/2014/main" id="{280ECB53-D10C-414E-98A5-B786AA81F25B}"/>
            </a:ext>
          </a:extLst>
        </xdr:cNvPr>
        <xdr:cNvCxnSpPr/>
      </xdr:nvCxnSpPr>
      <xdr:spPr>
        <a:xfrm>
          <a:off x="2247265" y="5693410"/>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99" name="楕円 98">
          <a:extLst>
            <a:ext uri="{FF2B5EF4-FFF2-40B4-BE49-F238E27FC236}">
              <a16:creationId xmlns="" xmlns:a16="http://schemas.microsoft.com/office/drawing/2014/main" id="{7B4B51B1-76C4-474A-8EAE-6F4DB1E0BA68}"/>
            </a:ext>
          </a:extLst>
        </xdr:cNvPr>
        <xdr:cNvSpPr/>
      </xdr:nvSpPr>
      <xdr:spPr>
        <a:xfrm>
          <a:off x="1525905" y="5635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62230</xdr:rowOff>
    </xdr:to>
    <xdr:cxnSp macro="">
      <xdr:nvCxnSpPr>
        <xdr:cNvPr id="100" name="直線コネクタ 99">
          <a:extLst>
            <a:ext uri="{FF2B5EF4-FFF2-40B4-BE49-F238E27FC236}">
              <a16:creationId xmlns="" xmlns:a16="http://schemas.microsoft.com/office/drawing/2014/main" id="{795C6F41-D0D2-4781-B378-C1E3B8B4FA18}"/>
            </a:ext>
          </a:extLst>
        </xdr:cNvPr>
        <xdr:cNvCxnSpPr/>
      </xdr:nvCxnSpPr>
      <xdr:spPr>
        <a:xfrm>
          <a:off x="1576705" y="5686213"/>
          <a:ext cx="6705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101" name="n_1aveValue有形固定資産減価償却率">
          <a:extLst>
            <a:ext uri="{FF2B5EF4-FFF2-40B4-BE49-F238E27FC236}">
              <a16:creationId xmlns="" xmlns:a16="http://schemas.microsoft.com/office/drawing/2014/main" id="{DD6D17C7-77C6-4A07-B9E1-ABD73EDB544B}"/>
            </a:ext>
          </a:extLst>
        </xdr:cNvPr>
        <xdr:cNvSpPr txBox="1"/>
      </xdr:nvSpPr>
      <xdr:spPr>
        <a:xfrm>
          <a:off x="3395989" y="609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102" name="n_2aveValue有形固定資産減価償却率">
          <a:extLst>
            <a:ext uri="{FF2B5EF4-FFF2-40B4-BE49-F238E27FC236}">
              <a16:creationId xmlns="" xmlns:a16="http://schemas.microsoft.com/office/drawing/2014/main" id="{6FE8B5AB-A3ED-4752-BFA8-1F28B0183A05}"/>
            </a:ext>
          </a:extLst>
        </xdr:cNvPr>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 xmlns:a16="http://schemas.microsoft.com/office/drawing/2014/main" id="{EA0BFDEF-02ED-4E5A-B094-3DBD10CD24B7}"/>
            </a:ext>
          </a:extLst>
        </xdr:cNvPr>
        <xdr:cNvSpPr txBox="1"/>
      </xdr:nvSpPr>
      <xdr:spPr>
        <a:xfrm>
          <a:off x="206756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4" name="n_4aveValue有形固定資産減価償却率">
          <a:extLst>
            <a:ext uri="{FF2B5EF4-FFF2-40B4-BE49-F238E27FC236}">
              <a16:creationId xmlns="" xmlns:a16="http://schemas.microsoft.com/office/drawing/2014/main" id="{DE58CF51-D5B8-4F49-BB02-1E08AF98E3A6}"/>
            </a:ext>
          </a:extLst>
        </xdr:cNvPr>
        <xdr:cNvSpPr txBox="1"/>
      </xdr:nvSpPr>
      <xdr:spPr>
        <a:xfrm>
          <a:off x="1397009"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73254</xdr:rowOff>
    </xdr:from>
    <xdr:ext cx="405111" cy="259045"/>
    <xdr:sp macro="" textlink="">
      <xdr:nvSpPr>
        <xdr:cNvPr id="105" name="n_1mainValue有形固定資産減価償却率">
          <a:extLst>
            <a:ext uri="{FF2B5EF4-FFF2-40B4-BE49-F238E27FC236}">
              <a16:creationId xmlns="" xmlns:a16="http://schemas.microsoft.com/office/drawing/2014/main" id="{D3146161-DAB0-407D-97C4-A00A84E894ED}"/>
            </a:ext>
          </a:extLst>
        </xdr:cNvPr>
        <xdr:cNvSpPr txBox="1"/>
      </xdr:nvSpPr>
      <xdr:spPr>
        <a:xfrm>
          <a:off x="3395989" y="553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8484</xdr:rowOff>
    </xdr:from>
    <xdr:ext cx="405111" cy="259045"/>
    <xdr:sp macro="" textlink="">
      <xdr:nvSpPr>
        <xdr:cNvPr id="106" name="n_2mainValue有形固定資産減価償却率">
          <a:extLst>
            <a:ext uri="{FF2B5EF4-FFF2-40B4-BE49-F238E27FC236}">
              <a16:creationId xmlns="" xmlns:a16="http://schemas.microsoft.com/office/drawing/2014/main" id="{AE2E80E1-2FD9-4CD3-846A-17C89416BCD8}"/>
            </a:ext>
          </a:extLst>
        </xdr:cNvPr>
        <xdr:cNvSpPr txBox="1"/>
      </xdr:nvSpPr>
      <xdr:spPr>
        <a:xfrm>
          <a:off x="2738129"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129557</xdr:rowOff>
    </xdr:from>
    <xdr:ext cx="405111" cy="259045"/>
    <xdr:sp macro="" textlink="">
      <xdr:nvSpPr>
        <xdr:cNvPr id="107" name="n_3mainValue有形固定資産減価償却率">
          <a:extLst>
            <a:ext uri="{FF2B5EF4-FFF2-40B4-BE49-F238E27FC236}">
              <a16:creationId xmlns="" xmlns:a16="http://schemas.microsoft.com/office/drawing/2014/main" id="{E2A0E9CB-81CE-48FC-A579-8CF572B2B88C}"/>
            </a:ext>
          </a:extLst>
        </xdr:cNvPr>
        <xdr:cNvSpPr txBox="1"/>
      </xdr:nvSpPr>
      <xdr:spPr>
        <a:xfrm>
          <a:off x="2067569"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108" name="n_4mainValue有形固定資産減価償却率">
          <a:extLst>
            <a:ext uri="{FF2B5EF4-FFF2-40B4-BE49-F238E27FC236}">
              <a16:creationId xmlns="" xmlns:a16="http://schemas.microsoft.com/office/drawing/2014/main" id="{58669C15-534B-4505-A692-8884F7F3EEA0}"/>
            </a:ext>
          </a:extLst>
        </xdr:cNvPr>
        <xdr:cNvSpPr txBox="1"/>
      </xdr:nvSpPr>
      <xdr:spPr>
        <a:xfrm>
          <a:off x="1397009" y="541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 xmlns:a16="http://schemas.microsoft.com/office/drawing/2014/main" id="{0BF28733-D2B7-4EB0-B577-20DF9000ACB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 xmlns:a16="http://schemas.microsoft.com/office/drawing/2014/main" id="{EB95C765-9AAC-40A8-8C19-D3CAE6E603C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 xmlns:a16="http://schemas.microsoft.com/office/drawing/2014/main" id="{2C9BD8F7-220F-4538-8E8B-F49E068A0932}"/>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 xmlns:a16="http://schemas.microsoft.com/office/drawing/2014/main" id="{CEDB020F-B313-44A7-8BB5-DAF3B0FB433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 xmlns:a16="http://schemas.microsoft.com/office/drawing/2014/main" id="{5F346D4A-C317-4F11-9872-C529FCF30B7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 xmlns:a16="http://schemas.microsoft.com/office/drawing/2014/main" id="{C227DAF1-D03A-4E13-B160-0EB1CFCE8CDB}"/>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 xmlns:a16="http://schemas.microsoft.com/office/drawing/2014/main" id="{F203AA13-66B0-43E0-A0D0-C77F3244ECC7}"/>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 xmlns:a16="http://schemas.microsoft.com/office/drawing/2014/main" id="{916275E8-15D8-4887-A72A-3F65206E2C9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 xmlns:a16="http://schemas.microsoft.com/office/drawing/2014/main" id="{97340AAD-36B0-4C2D-A8D6-8677F6CC58B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 xmlns:a16="http://schemas.microsoft.com/office/drawing/2014/main" id="{9A0AC698-A16B-4CB6-B28E-67386AB25AB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 xmlns:a16="http://schemas.microsoft.com/office/drawing/2014/main" id="{494712A4-663A-49A1-8358-B19A2B2294F2}"/>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 xmlns:a16="http://schemas.microsoft.com/office/drawing/2014/main" id="{98D39439-7F64-46CD-9303-5E56C72997BD}"/>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 xmlns:a16="http://schemas.microsoft.com/office/drawing/2014/main" id="{66A3C6E0-65F9-4324-AD4B-7D5131228C4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債務償還比率は、これまで市債の抑制と計画的な償還に努めてきたことや将来における公共施設等の整備財源に充てるため、</a:t>
          </a:r>
          <a:r>
            <a:rPr kumimoji="1" lang="ja-JP" altLang="en-US" sz="1100">
              <a:solidFill>
                <a:schemeClr val="dk1"/>
              </a:solidFill>
              <a:effectLst/>
              <a:latin typeface="+mn-lt"/>
              <a:ea typeface="+mn-ea"/>
              <a:cs typeface="+mn-cs"/>
            </a:rPr>
            <a:t>繰上償還や</a:t>
          </a:r>
          <a:r>
            <a:rPr kumimoji="1" lang="ja-JP" altLang="ja-JP" sz="1100">
              <a:solidFill>
                <a:schemeClr val="dk1"/>
              </a:solidFill>
              <a:effectLst/>
              <a:latin typeface="+mn-lt"/>
              <a:ea typeface="+mn-ea"/>
              <a:cs typeface="+mn-cs"/>
            </a:rPr>
            <a:t>基金積立を実施してきたことにより、類似団体の中で低い水準にある。</a:t>
          </a:r>
          <a:endParaRPr lang="ja-JP" altLang="ja-JP">
            <a:effectLst/>
          </a:endParaRPr>
        </a:p>
        <a:p>
          <a:r>
            <a:rPr kumimoji="1" lang="ja-JP" altLang="ja-JP" sz="1100">
              <a:solidFill>
                <a:schemeClr val="dk1"/>
              </a:solidFill>
              <a:effectLst/>
              <a:latin typeface="+mn-lt"/>
              <a:ea typeface="+mn-ea"/>
              <a:cs typeface="+mn-cs"/>
            </a:rPr>
            <a:t>今後も財政計画（令和６年度～令和９年度）に基づき、健全財政の維持に努めていく。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 xmlns:a16="http://schemas.microsoft.com/office/drawing/2014/main" id="{4A4BAE26-A81D-4669-844A-BAD1DBCEBDF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 xmlns:a16="http://schemas.microsoft.com/office/drawing/2014/main" id="{7A190036-E70D-4E78-AC37-58261F6E758E}"/>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 xmlns:a16="http://schemas.microsoft.com/office/drawing/2014/main" id="{DD76B401-B7CF-402B-AE7A-3167F68FB429}"/>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 xmlns:a16="http://schemas.microsoft.com/office/drawing/2014/main" id="{B849A30E-F6DE-4417-8705-91F1783BD27A}"/>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 xmlns:a16="http://schemas.microsoft.com/office/drawing/2014/main" id="{CDD47EBC-72E5-4FA0-9229-27E5268AB39E}"/>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 xmlns:a16="http://schemas.microsoft.com/office/drawing/2014/main" id="{D2FA4241-7173-453B-AEF9-C393D7B5A2AB}"/>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 xmlns:a16="http://schemas.microsoft.com/office/drawing/2014/main" id="{D650EDA2-A467-4DEF-9216-00B1A372F479}"/>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 xmlns:a16="http://schemas.microsoft.com/office/drawing/2014/main" id="{875CDB66-BF9F-42B8-A118-0EAD5E9012C6}"/>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 xmlns:a16="http://schemas.microsoft.com/office/drawing/2014/main" id="{4B1A69A2-5158-404C-A59D-6D7CEDA023A6}"/>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 xmlns:a16="http://schemas.microsoft.com/office/drawing/2014/main" id="{16EDBB87-D83F-4F5F-98D0-5EFAD1509EE1}"/>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 xmlns:a16="http://schemas.microsoft.com/office/drawing/2014/main" id="{8E22CD07-38EE-4634-AD62-FD852A0EF194}"/>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 xmlns:a16="http://schemas.microsoft.com/office/drawing/2014/main" id="{A8E540C4-7022-45FB-87FD-76ECEA02997B}"/>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 xmlns:a16="http://schemas.microsoft.com/office/drawing/2014/main" id="{BAF9F708-881D-4756-9E64-2A5E1E105104}"/>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 xmlns:a16="http://schemas.microsoft.com/office/drawing/2014/main" id="{04E9A050-15FF-408E-86C2-8FCDD1EBE5E8}"/>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 xmlns:a16="http://schemas.microsoft.com/office/drawing/2014/main" id="{A212E6C2-8363-45D9-9EFB-B0C55D100026}"/>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 xmlns:a16="http://schemas.microsoft.com/office/drawing/2014/main" id="{1B9B8F38-7FAF-4AAC-9D3E-CBA5E313C67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 xmlns:a16="http://schemas.microsoft.com/office/drawing/2014/main" id="{0BCBF8E8-8B81-4409-B6B6-B32D04582A01}"/>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 xmlns:a16="http://schemas.microsoft.com/office/drawing/2014/main" id="{5BC6E942-C084-4958-94F3-C481E8AD1A41}"/>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 xmlns:a16="http://schemas.microsoft.com/office/drawing/2014/main" id="{892E1995-1E31-4D90-A833-34DF4B43FB28}"/>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 xmlns:a16="http://schemas.microsoft.com/office/drawing/2014/main" id="{25BD1D7D-CD2D-4A68-8389-E094210838CE}"/>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 xmlns:a16="http://schemas.microsoft.com/office/drawing/2014/main" id="{446223F0-ADA5-4B82-9BD6-7DE14A5A4BDF}"/>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 xmlns:a16="http://schemas.microsoft.com/office/drawing/2014/main" id="{7CE7B5E4-67E8-4B35-8431-407F2A54DB2F}"/>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4" name="債務償還比率平均値テキスト">
          <a:extLst>
            <a:ext uri="{FF2B5EF4-FFF2-40B4-BE49-F238E27FC236}">
              <a16:creationId xmlns="" xmlns:a16="http://schemas.microsoft.com/office/drawing/2014/main" id="{CC6DF9D5-B7F9-4B07-BF5B-1B6A3CD46DD0}"/>
            </a:ext>
          </a:extLst>
        </xdr:cNvPr>
        <xdr:cNvSpPr txBox="1"/>
      </xdr:nvSpPr>
      <xdr:spPr>
        <a:xfrm>
          <a:off x="13080365" y="579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 xmlns:a16="http://schemas.microsoft.com/office/drawing/2014/main" id="{B9058344-8F30-41C3-9ABB-AB579C207D5F}"/>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 xmlns:a16="http://schemas.microsoft.com/office/drawing/2014/main" id="{2055B7C5-E3D3-44CC-96D9-9F729C333914}"/>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 xmlns:a16="http://schemas.microsoft.com/office/drawing/2014/main" id="{0C9915D7-9ED5-4983-A9AB-DB7D4B4BA8BD}"/>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 xmlns:a16="http://schemas.microsoft.com/office/drawing/2014/main" id="{089BAB2D-5F01-4AAC-9272-AD5D3B09BC4C}"/>
            </a:ext>
          </a:extLst>
        </xdr:cNvPr>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 xmlns:a16="http://schemas.microsoft.com/office/drawing/2014/main" id="{BC9E2279-0E18-481A-8628-23AFD00EDC9D}"/>
            </a:ext>
          </a:extLst>
        </xdr:cNvPr>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EFB273D3-6F5F-4CB0-A0B1-08608495F8F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621AE449-AAB7-48A0-8DA2-026D7074275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C1EF9FC2-BB0C-424A-A9FC-C2BE57C0D73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 xmlns:a16="http://schemas.microsoft.com/office/drawing/2014/main" id="{00EE3518-B68A-4D39-9BA7-9F0080A2F26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212BE89A-2317-4974-9D3C-16A85AEAC782}"/>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117883</xdr:rowOff>
    </xdr:from>
    <xdr:to>
      <xdr:col>76</xdr:col>
      <xdr:colOff>73025</xdr:colOff>
      <xdr:row>27</xdr:row>
      <xdr:rowOff>48033</xdr:rowOff>
    </xdr:to>
    <xdr:sp macro="" textlink="">
      <xdr:nvSpPr>
        <xdr:cNvPr id="155" name="楕円 154">
          <a:extLst>
            <a:ext uri="{FF2B5EF4-FFF2-40B4-BE49-F238E27FC236}">
              <a16:creationId xmlns="" xmlns:a16="http://schemas.microsoft.com/office/drawing/2014/main" id="{EFD150C2-70DF-477A-9C46-023E0D4CB1D8}"/>
            </a:ext>
          </a:extLst>
        </xdr:cNvPr>
        <xdr:cNvSpPr/>
      </xdr:nvSpPr>
      <xdr:spPr>
        <a:xfrm>
          <a:off x="13001625" y="5246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140760</xdr:rowOff>
    </xdr:from>
    <xdr:ext cx="405111" cy="259045"/>
    <xdr:sp macro="" textlink="">
      <xdr:nvSpPr>
        <xdr:cNvPr id="156" name="債務償還比率該当値テキスト">
          <a:extLst>
            <a:ext uri="{FF2B5EF4-FFF2-40B4-BE49-F238E27FC236}">
              <a16:creationId xmlns="" xmlns:a16="http://schemas.microsoft.com/office/drawing/2014/main" id="{F0D32E52-48F0-487C-9C7D-D262F86A0B97}"/>
            </a:ext>
          </a:extLst>
        </xdr:cNvPr>
        <xdr:cNvSpPr txBox="1"/>
      </xdr:nvSpPr>
      <xdr:spPr>
        <a:xfrm>
          <a:off x="13080365" y="5101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32022</xdr:rowOff>
    </xdr:from>
    <xdr:to>
      <xdr:col>72</xdr:col>
      <xdr:colOff>123825</xdr:colOff>
      <xdr:row>27</xdr:row>
      <xdr:rowOff>133622</xdr:rowOff>
    </xdr:to>
    <xdr:sp macro="" textlink="">
      <xdr:nvSpPr>
        <xdr:cNvPr id="157" name="楕円 156">
          <a:extLst>
            <a:ext uri="{FF2B5EF4-FFF2-40B4-BE49-F238E27FC236}">
              <a16:creationId xmlns="" xmlns:a16="http://schemas.microsoft.com/office/drawing/2014/main" id="{5D167C72-28E8-46E4-A17F-EF7BDF9D4551}"/>
            </a:ext>
          </a:extLst>
        </xdr:cNvPr>
        <xdr:cNvSpPr/>
      </xdr:nvSpPr>
      <xdr:spPr>
        <a:xfrm>
          <a:off x="12359005" y="532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168683</xdr:rowOff>
    </xdr:from>
    <xdr:to>
      <xdr:col>76</xdr:col>
      <xdr:colOff>22225</xdr:colOff>
      <xdr:row>27</xdr:row>
      <xdr:rowOff>82822</xdr:rowOff>
    </xdr:to>
    <xdr:cxnSp macro="">
      <xdr:nvCxnSpPr>
        <xdr:cNvPr id="158" name="直線コネクタ 157">
          <a:extLst>
            <a:ext uri="{FF2B5EF4-FFF2-40B4-BE49-F238E27FC236}">
              <a16:creationId xmlns="" xmlns:a16="http://schemas.microsoft.com/office/drawing/2014/main" id="{00ED3740-239C-4BE4-B73F-14B97496C4CC}"/>
            </a:ext>
          </a:extLst>
        </xdr:cNvPr>
        <xdr:cNvCxnSpPr/>
      </xdr:nvCxnSpPr>
      <xdr:spPr>
        <a:xfrm flipV="1">
          <a:off x="12409805" y="5296943"/>
          <a:ext cx="619760" cy="8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88311</xdr:rowOff>
    </xdr:from>
    <xdr:to>
      <xdr:col>68</xdr:col>
      <xdr:colOff>123825</xdr:colOff>
      <xdr:row>28</xdr:row>
      <xdr:rowOff>18461</xdr:rowOff>
    </xdr:to>
    <xdr:sp macro="" textlink="">
      <xdr:nvSpPr>
        <xdr:cNvPr id="159" name="楕円 158">
          <a:extLst>
            <a:ext uri="{FF2B5EF4-FFF2-40B4-BE49-F238E27FC236}">
              <a16:creationId xmlns="" xmlns:a16="http://schemas.microsoft.com/office/drawing/2014/main" id="{931F1F88-2796-49ED-800A-4A8081CBD2FD}"/>
            </a:ext>
          </a:extLst>
        </xdr:cNvPr>
        <xdr:cNvSpPr/>
      </xdr:nvSpPr>
      <xdr:spPr>
        <a:xfrm>
          <a:off x="11688445" y="5384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82822</xdr:rowOff>
    </xdr:from>
    <xdr:to>
      <xdr:col>72</xdr:col>
      <xdr:colOff>73025</xdr:colOff>
      <xdr:row>27</xdr:row>
      <xdr:rowOff>139111</xdr:rowOff>
    </xdr:to>
    <xdr:cxnSp macro="">
      <xdr:nvCxnSpPr>
        <xdr:cNvPr id="160" name="直線コネクタ 159">
          <a:extLst>
            <a:ext uri="{FF2B5EF4-FFF2-40B4-BE49-F238E27FC236}">
              <a16:creationId xmlns="" xmlns:a16="http://schemas.microsoft.com/office/drawing/2014/main" id="{20492E2F-7FB9-4B16-9B62-DB87F874F0B5}"/>
            </a:ext>
          </a:extLst>
        </xdr:cNvPr>
        <xdr:cNvCxnSpPr/>
      </xdr:nvCxnSpPr>
      <xdr:spPr>
        <a:xfrm flipV="1">
          <a:off x="11739245" y="5378722"/>
          <a:ext cx="670560" cy="5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61" name="楕円 160">
          <a:extLst>
            <a:ext uri="{FF2B5EF4-FFF2-40B4-BE49-F238E27FC236}">
              <a16:creationId xmlns="" xmlns:a16="http://schemas.microsoft.com/office/drawing/2014/main" id="{54BA7062-932C-4BDC-8313-65E9EC9C4FE0}"/>
            </a:ext>
          </a:extLst>
        </xdr:cNvPr>
        <xdr:cNvSpPr/>
      </xdr:nvSpPr>
      <xdr:spPr>
        <a:xfrm>
          <a:off x="11017885" y="5597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139111</xdr:rowOff>
    </xdr:from>
    <xdr:to>
      <xdr:col>68</xdr:col>
      <xdr:colOff>73025</xdr:colOff>
      <xdr:row>29</xdr:row>
      <xdr:rowOff>13498</xdr:rowOff>
    </xdr:to>
    <xdr:cxnSp macro="">
      <xdr:nvCxnSpPr>
        <xdr:cNvPr id="162" name="直線コネクタ 161">
          <a:extLst>
            <a:ext uri="{FF2B5EF4-FFF2-40B4-BE49-F238E27FC236}">
              <a16:creationId xmlns="" xmlns:a16="http://schemas.microsoft.com/office/drawing/2014/main" id="{76D27FFF-B9DE-4E28-BE21-806D279552DE}"/>
            </a:ext>
          </a:extLst>
        </xdr:cNvPr>
        <xdr:cNvCxnSpPr/>
      </xdr:nvCxnSpPr>
      <xdr:spPr>
        <a:xfrm flipV="1">
          <a:off x="11068685" y="5435011"/>
          <a:ext cx="670560" cy="20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48904</xdr:rowOff>
    </xdr:from>
    <xdr:to>
      <xdr:col>60</xdr:col>
      <xdr:colOff>123825</xdr:colOff>
      <xdr:row>29</xdr:row>
      <xdr:rowOff>150504</xdr:rowOff>
    </xdr:to>
    <xdr:sp macro="" textlink="">
      <xdr:nvSpPr>
        <xdr:cNvPr id="163" name="楕円 162">
          <a:extLst>
            <a:ext uri="{FF2B5EF4-FFF2-40B4-BE49-F238E27FC236}">
              <a16:creationId xmlns="" xmlns:a16="http://schemas.microsoft.com/office/drawing/2014/main" id="{78413ACA-CA8F-4C26-9631-4F577465AAE1}"/>
            </a:ext>
          </a:extLst>
        </xdr:cNvPr>
        <xdr:cNvSpPr/>
      </xdr:nvSpPr>
      <xdr:spPr>
        <a:xfrm>
          <a:off x="10347325" y="56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13498</xdr:rowOff>
    </xdr:from>
    <xdr:to>
      <xdr:col>64</xdr:col>
      <xdr:colOff>73025</xdr:colOff>
      <xdr:row>29</xdr:row>
      <xdr:rowOff>99704</xdr:rowOff>
    </xdr:to>
    <xdr:cxnSp macro="">
      <xdr:nvCxnSpPr>
        <xdr:cNvPr id="164" name="直線コネクタ 163">
          <a:extLst>
            <a:ext uri="{FF2B5EF4-FFF2-40B4-BE49-F238E27FC236}">
              <a16:creationId xmlns="" xmlns:a16="http://schemas.microsoft.com/office/drawing/2014/main" id="{5DE7F3A2-5D90-4BE1-B51B-8D203B55DB62}"/>
            </a:ext>
          </a:extLst>
        </xdr:cNvPr>
        <xdr:cNvCxnSpPr/>
      </xdr:nvCxnSpPr>
      <xdr:spPr>
        <a:xfrm flipV="1">
          <a:off x="10398125" y="5644678"/>
          <a:ext cx="670560" cy="8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 xmlns:a16="http://schemas.microsoft.com/office/drawing/2014/main" id="{AEC3FE82-FE6D-45BC-B34C-EB55FE78C75E}"/>
            </a:ext>
          </a:extLst>
        </xdr:cNvPr>
        <xdr:cNvSpPr txBox="1"/>
      </xdr:nvSpPr>
      <xdr:spPr>
        <a:xfrm>
          <a:off x="12185092"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 xmlns:a16="http://schemas.microsoft.com/office/drawing/2014/main" id="{E552DA25-5227-48A3-BBA6-FBBD21D259B4}"/>
            </a:ext>
          </a:extLst>
        </xdr:cNvPr>
        <xdr:cNvSpPr txBox="1"/>
      </xdr:nvSpPr>
      <xdr:spPr>
        <a:xfrm>
          <a:off x="11527232" y="58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7" name="n_3aveValue債務償還比率">
          <a:extLst>
            <a:ext uri="{FF2B5EF4-FFF2-40B4-BE49-F238E27FC236}">
              <a16:creationId xmlns="" xmlns:a16="http://schemas.microsoft.com/office/drawing/2014/main" id="{22EF727B-0390-4D63-96D2-0DE1DE80041C}"/>
            </a:ext>
          </a:extLst>
        </xdr:cNvPr>
        <xdr:cNvSpPr txBox="1"/>
      </xdr:nvSpPr>
      <xdr:spPr>
        <a:xfrm>
          <a:off x="10856672" y="60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8" name="n_4aveValue債務償還比率">
          <a:extLst>
            <a:ext uri="{FF2B5EF4-FFF2-40B4-BE49-F238E27FC236}">
              <a16:creationId xmlns="" xmlns:a16="http://schemas.microsoft.com/office/drawing/2014/main" id="{6A60680F-6626-4DAC-823D-509770655A7C}"/>
            </a:ext>
          </a:extLst>
        </xdr:cNvPr>
        <xdr:cNvSpPr txBox="1"/>
      </xdr:nvSpPr>
      <xdr:spPr>
        <a:xfrm>
          <a:off x="10186112" y="611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150149</xdr:rowOff>
    </xdr:from>
    <xdr:ext cx="469744" cy="259045"/>
    <xdr:sp macro="" textlink="">
      <xdr:nvSpPr>
        <xdr:cNvPr id="169" name="n_1mainValue債務償還比率">
          <a:extLst>
            <a:ext uri="{FF2B5EF4-FFF2-40B4-BE49-F238E27FC236}">
              <a16:creationId xmlns="" xmlns:a16="http://schemas.microsoft.com/office/drawing/2014/main" id="{0130B585-E813-484E-9955-4E2744B00DCC}"/>
            </a:ext>
          </a:extLst>
        </xdr:cNvPr>
        <xdr:cNvSpPr txBox="1"/>
      </xdr:nvSpPr>
      <xdr:spPr>
        <a:xfrm>
          <a:off x="12185092" y="51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34988</xdr:rowOff>
    </xdr:from>
    <xdr:ext cx="469744" cy="259045"/>
    <xdr:sp macro="" textlink="">
      <xdr:nvSpPr>
        <xdr:cNvPr id="170" name="n_2mainValue債務償還比率">
          <a:extLst>
            <a:ext uri="{FF2B5EF4-FFF2-40B4-BE49-F238E27FC236}">
              <a16:creationId xmlns="" xmlns:a16="http://schemas.microsoft.com/office/drawing/2014/main" id="{5AF692E6-36AB-4552-879F-4725FD7CE3A5}"/>
            </a:ext>
          </a:extLst>
        </xdr:cNvPr>
        <xdr:cNvSpPr txBox="1"/>
      </xdr:nvSpPr>
      <xdr:spPr>
        <a:xfrm>
          <a:off x="11527232" y="516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71" name="n_3mainValue債務償還比率">
          <a:extLst>
            <a:ext uri="{FF2B5EF4-FFF2-40B4-BE49-F238E27FC236}">
              <a16:creationId xmlns="" xmlns:a16="http://schemas.microsoft.com/office/drawing/2014/main" id="{C891B97F-65AD-47BF-B203-E61571EC87A6}"/>
            </a:ext>
          </a:extLst>
        </xdr:cNvPr>
        <xdr:cNvSpPr txBox="1"/>
      </xdr:nvSpPr>
      <xdr:spPr>
        <a:xfrm>
          <a:off x="10856672" y="53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167031</xdr:rowOff>
    </xdr:from>
    <xdr:ext cx="469744" cy="259045"/>
    <xdr:sp macro="" textlink="">
      <xdr:nvSpPr>
        <xdr:cNvPr id="172" name="n_4mainValue債務償還比率">
          <a:extLst>
            <a:ext uri="{FF2B5EF4-FFF2-40B4-BE49-F238E27FC236}">
              <a16:creationId xmlns="" xmlns:a16="http://schemas.microsoft.com/office/drawing/2014/main" id="{12B02AE0-EE31-4C78-BDF8-D81CFCEC8B1E}"/>
            </a:ext>
          </a:extLst>
        </xdr:cNvPr>
        <xdr:cNvSpPr txBox="1"/>
      </xdr:nvSpPr>
      <xdr:spPr>
        <a:xfrm>
          <a:off x="10186112" y="54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 xmlns:a16="http://schemas.microsoft.com/office/drawing/2014/main" id="{41774837-0CC6-4510-AE54-86489A147AE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 xmlns:a16="http://schemas.microsoft.com/office/drawing/2014/main" id="{3D5F9B77-177E-4F5C-BE91-2D97B4BBF93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 xmlns:a16="http://schemas.microsoft.com/office/drawing/2014/main" id="{89F8535F-1F47-428D-A4A5-FB5DBD51898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 xmlns:a16="http://schemas.microsoft.com/office/drawing/2014/main" id="{067D7FA4-8B52-4521-B64F-3DDE0865ABE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 xmlns:a16="http://schemas.microsoft.com/office/drawing/2014/main" id="{EF0062B2-5E24-4DCC-A941-E11CF3C5340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 xmlns:a16="http://schemas.microsoft.com/office/drawing/2014/main" id="{87C94F54-AF68-4189-8A2F-F3606E62686A}"/>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D41F5C9-19A0-46DB-8FA5-FF28B7FEF0F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B14CDFDD-2596-4021-8124-E0E646503F2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486FCE77-F9D8-48B4-A8BF-02F1C8442E0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2E412242-D2C0-46F4-B532-60E2067A2CA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E6B55713-C087-477D-BC30-226F62428D4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B5D23551-C5A4-485D-86C0-8442FA9C9D5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BDE22B6-9FD9-4C92-B87C-94B0AFE1BED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BC916671-33DF-43FF-915E-ABBDDAFDDBF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AFA2D66A-8101-4EC9-B9FC-F56F0EEB9E5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486FB8C-96A1-43D7-99D6-7B0D5CF1590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106,569
105,675
87.73
39,236,689
37,757,954
1,394,438
21,045,818
20,498,889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9415E253-7C17-492F-8DF7-5FAFBBFAA18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689FF03-4A5E-4A44-8822-BB260712A06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87E7647-70B7-4458-93F8-138D5F7DF3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433A9D1-BB05-4473-B4F7-7107A8B8F88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B2EDE2C7-88EA-4842-9E92-754C4F42636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1D8E02D5-1BC3-4155-956C-ABBC17DCA18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DA63E79D-F465-4723-8020-7F0D3A0A7BE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2DBD1EE-7389-4A59-8362-237C70B2A63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545B3A84-5D94-48EA-ABB0-796528CD59F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2A255713-D8F9-469E-B063-DD9F2776978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6FD72DBD-2EE8-4D64-A4C8-2C694D44411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912FEC90-3746-43FE-B110-A9E48F88014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62316CEB-01C4-407D-B34B-ECE68E73D64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3DE40C39-8D19-437B-B90D-8995ECACE27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B2708FC-6494-49EB-B855-7AEC42CF2BE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21FFDC29-8B09-4EB2-BDCE-8029CC36D53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168D28CB-886D-4231-BBE1-8BECEFFB6D3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D88EAB87-8D9C-4E29-944B-48D40D37599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C2C2F84-8DE1-473D-B5B9-0C7278B2451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6E784B11-D6D5-412A-8E0F-8F0519A1062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A2D91120-FDE0-4412-92FF-D05C880688C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167D8B5B-B7B5-4E3B-9AF3-E1A6797609D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7AA354E-2484-4EC6-8D67-C546B2210EE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3271B989-0695-4435-9556-5517934319B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A91C390F-A687-4E3C-85D2-9193B3F1994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FD476EC1-A18F-4F6B-9635-2D0BD354852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2522C61B-1DCD-4ACA-815B-54EC90015AD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F0214459-4CB8-4B92-B226-ED4364DCCAF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947C0AE5-D6A3-408F-89A5-1B8A8B562AA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36AF7955-356D-4EC7-B052-CECBF26FDD6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1EDD0C7F-8B65-4698-A035-72C46CAE259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66443D00-16F3-4D6C-A72E-B77B3D9BF01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 xmlns:a16="http://schemas.microsoft.com/office/drawing/2014/main" id="{CA6C3BCE-E63D-4C1D-93D4-894D870A06FD}"/>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 xmlns:a16="http://schemas.microsoft.com/office/drawing/2014/main" id="{153B39AE-7E9E-420B-BCF8-9FBAEBBEC7AE}"/>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 xmlns:a16="http://schemas.microsoft.com/office/drawing/2014/main" id="{760D94D8-8B38-4AAA-97C2-F109891F432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 xmlns:a16="http://schemas.microsoft.com/office/drawing/2014/main" id="{CD844951-7C61-4253-8D2C-180C5A1BD1C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 xmlns:a16="http://schemas.microsoft.com/office/drawing/2014/main" id="{B25E19C6-C8DD-472D-95F6-FCF4EEA1BBAF}"/>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 xmlns:a16="http://schemas.microsoft.com/office/drawing/2014/main" id="{412AEE44-E7DB-4FE1-820D-1CCB6E49370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 xmlns:a16="http://schemas.microsoft.com/office/drawing/2014/main" id="{DB9CE5AA-0B40-4994-A07C-B88B30025ECA}"/>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 xmlns:a16="http://schemas.microsoft.com/office/drawing/2014/main" id="{3779D1AD-9D2A-4621-B0A7-140C926304DB}"/>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 xmlns:a16="http://schemas.microsoft.com/office/drawing/2014/main" id="{1C0FB68D-BF72-42A4-8D05-7C340C98A1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 xmlns:a16="http://schemas.microsoft.com/office/drawing/2014/main" id="{27B4661A-DDCA-48A8-8516-E9C3A0D5C63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 xmlns:a16="http://schemas.microsoft.com/office/drawing/2014/main" id="{455D7E50-6026-452F-80E3-44D9DC911AC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 xmlns:a16="http://schemas.microsoft.com/office/drawing/2014/main" id="{D8722F5D-5154-4754-9506-E4EB30DEFDBA}"/>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 xmlns:a16="http://schemas.microsoft.com/office/drawing/2014/main" id="{02E5690C-5EDB-4391-A99B-E25F66FD5044}"/>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 xmlns:a16="http://schemas.microsoft.com/office/drawing/2014/main" id="{A57212BD-2B57-43D4-AF75-8BD0C1362F0F}"/>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 xmlns:a16="http://schemas.microsoft.com/office/drawing/2014/main" id="{B266444E-2B89-41C2-A2B9-215FDAEBBCF7}"/>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 xmlns:a16="http://schemas.microsoft.com/office/drawing/2014/main" id="{669616C8-4EC2-49D7-8CD8-E7951D8DB157}"/>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 xmlns:a16="http://schemas.microsoft.com/office/drawing/2014/main" id="{CCF563CF-4606-4E1F-9179-6753567DE69D}"/>
            </a:ext>
          </a:extLst>
        </xdr:cNvPr>
        <xdr:cNvSpPr txBox="1"/>
      </xdr:nvSpPr>
      <xdr:spPr>
        <a:xfrm>
          <a:off x="41249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 xmlns:a16="http://schemas.microsoft.com/office/drawing/2014/main" id="{352A43C4-2F2B-4B8E-B25E-36BA5599FF1D}"/>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 xmlns:a16="http://schemas.microsoft.com/office/drawing/2014/main" id="{4B14C3B2-8CC8-45D0-B92B-96F67384ADDD}"/>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 xmlns:a16="http://schemas.microsoft.com/office/drawing/2014/main" id="{79C36968-0E38-42FB-A097-C9D07D40C9AE}"/>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 xmlns:a16="http://schemas.microsoft.com/office/drawing/2014/main" id="{5B87FD8A-6AA9-4455-970A-44DBCA8F2012}"/>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 xmlns:a16="http://schemas.microsoft.com/office/drawing/2014/main" id="{50B3A59A-EAED-4AB9-925B-CD2969EC13EE}"/>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88B90BB2-6345-44EF-A12A-A19B9A3D0B7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6A9676BB-D3E9-4280-BFBC-908E1ED6A8D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FB7F9312-CA06-40D1-A925-E29A0256FF4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CD646243-4681-4757-B42E-A5A4CB8C575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83A2CBF1-809A-4EA7-811A-657B9493E74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61976</xdr:rowOff>
    </xdr:from>
    <xdr:to>
      <xdr:col>24</xdr:col>
      <xdr:colOff>114300</xdr:colOff>
      <xdr:row>35</xdr:row>
      <xdr:rowOff>163576</xdr:rowOff>
    </xdr:to>
    <xdr:sp macro="" textlink="">
      <xdr:nvSpPr>
        <xdr:cNvPr id="71" name="楕円 70">
          <a:extLst>
            <a:ext uri="{FF2B5EF4-FFF2-40B4-BE49-F238E27FC236}">
              <a16:creationId xmlns="" xmlns:a16="http://schemas.microsoft.com/office/drawing/2014/main" id="{41881644-644D-47EA-890B-DFC3614F0ACB}"/>
            </a:ext>
          </a:extLst>
        </xdr:cNvPr>
        <xdr:cNvSpPr/>
      </xdr:nvSpPr>
      <xdr:spPr>
        <a:xfrm>
          <a:off x="4036060" y="59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84853</xdr:rowOff>
    </xdr:from>
    <xdr:ext cx="405111" cy="259045"/>
    <xdr:sp macro="" textlink="">
      <xdr:nvSpPr>
        <xdr:cNvPr id="72" name="【道路】&#10;有形固定資産減価償却率該当値テキスト">
          <a:extLst>
            <a:ext uri="{FF2B5EF4-FFF2-40B4-BE49-F238E27FC236}">
              <a16:creationId xmlns="" xmlns:a16="http://schemas.microsoft.com/office/drawing/2014/main" id="{72308D59-B54E-48F2-8972-1B5E63AEDD89}"/>
            </a:ext>
          </a:extLst>
        </xdr:cNvPr>
        <xdr:cNvSpPr txBox="1"/>
      </xdr:nvSpPr>
      <xdr:spPr>
        <a:xfrm>
          <a:off x="4124960" y="578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27686</xdr:rowOff>
    </xdr:from>
    <xdr:to>
      <xdr:col>20</xdr:col>
      <xdr:colOff>38100</xdr:colOff>
      <xdr:row>35</xdr:row>
      <xdr:rowOff>129286</xdr:rowOff>
    </xdr:to>
    <xdr:sp macro="" textlink="">
      <xdr:nvSpPr>
        <xdr:cNvPr id="73" name="楕円 72">
          <a:extLst>
            <a:ext uri="{FF2B5EF4-FFF2-40B4-BE49-F238E27FC236}">
              <a16:creationId xmlns="" xmlns:a16="http://schemas.microsoft.com/office/drawing/2014/main" id="{2D68B3EC-0117-4A4A-BE51-C16445FC8D3C}"/>
            </a:ext>
          </a:extLst>
        </xdr:cNvPr>
        <xdr:cNvSpPr/>
      </xdr:nvSpPr>
      <xdr:spPr>
        <a:xfrm>
          <a:off x="3312160" y="58950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78486</xdr:rowOff>
    </xdr:from>
    <xdr:to>
      <xdr:col>24</xdr:col>
      <xdr:colOff>63500</xdr:colOff>
      <xdr:row>35</xdr:row>
      <xdr:rowOff>112776</xdr:rowOff>
    </xdr:to>
    <xdr:cxnSp macro="">
      <xdr:nvCxnSpPr>
        <xdr:cNvPr id="74" name="直線コネクタ 73">
          <a:extLst>
            <a:ext uri="{FF2B5EF4-FFF2-40B4-BE49-F238E27FC236}">
              <a16:creationId xmlns="" xmlns:a16="http://schemas.microsoft.com/office/drawing/2014/main" id="{2953501C-8B9E-437C-B683-92B39AFF8479}"/>
            </a:ext>
          </a:extLst>
        </xdr:cNvPr>
        <xdr:cNvCxnSpPr/>
      </xdr:nvCxnSpPr>
      <xdr:spPr>
        <a:xfrm>
          <a:off x="3355340" y="594588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141986</xdr:rowOff>
    </xdr:from>
    <xdr:to>
      <xdr:col>15</xdr:col>
      <xdr:colOff>101600</xdr:colOff>
      <xdr:row>35</xdr:row>
      <xdr:rowOff>72136</xdr:rowOff>
    </xdr:to>
    <xdr:sp macro="" textlink="">
      <xdr:nvSpPr>
        <xdr:cNvPr id="75" name="楕円 74">
          <a:extLst>
            <a:ext uri="{FF2B5EF4-FFF2-40B4-BE49-F238E27FC236}">
              <a16:creationId xmlns="" xmlns:a16="http://schemas.microsoft.com/office/drawing/2014/main" id="{0D839CED-62F9-4768-ADC0-C4C4CB49A51E}"/>
            </a:ext>
          </a:extLst>
        </xdr:cNvPr>
        <xdr:cNvSpPr/>
      </xdr:nvSpPr>
      <xdr:spPr>
        <a:xfrm>
          <a:off x="2514600" y="5841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21336</xdr:rowOff>
    </xdr:from>
    <xdr:to>
      <xdr:col>19</xdr:col>
      <xdr:colOff>177800</xdr:colOff>
      <xdr:row>35</xdr:row>
      <xdr:rowOff>78486</xdr:rowOff>
    </xdr:to>
    <xdr:cxnSp macro="">
      <xdr:nvCxnSpPr>
        <xdr:cNvPr id="76" name="直線コネクタ 75">
          <a:extLst>
            <a:ext uri="{FF2B5EF4-FFF2-40B4-BE49-F238E27FC236}">
              <a16:creationId xmlns="" xmlns:a16="http://schemas.microsoft.com/office/drawing/2014/main" id="{B312B827-C26A-4073-BC5A-422A9F139245}"/>
            </a:ext>
          </a:extLst>
        </xdr:cNvPr>
        <xdr:cNvCxnSpPr/>
      </xdr:nvCxnSpPr>
      <xdr:spPr>
        <a:xfrm>
          <a:off x="2565400" y="5888736"/>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114554</xdr:rowOff>
    </xdr:from>
    <xdr:to>
      <xdr:col>10</xdr:col>
      <xdr:colOff>165100</xdr:colOff>
      <xdr:row>35</xdr:row>
      <xdr:rowOff>44704</xdr:rowOff>
    </xdr:to>
    <xdr:sp macro="" textlink="">
      <xdr:nvSpPr>
        <xdr:cNvPr id="77" name="楕円 76">
          <a:extLst>
            <a:ext uri="{FF2B5EF4-FFF2-40B4-BE49-F238E27FC236}">
              <a16:creationId xmlns="" xmlns:a16="http://schemas.microsoft.com/office/drawing/2014/main" id="{04F587C8-CF88-43BB-A78B-EA459A77073B}"/>
            </a:ext>
          </a:extLst>
        </xdr:cNvPr>
        <xdr:cNvSpPr/>
      </xdr:nvSpPr>
      <xdr:spPr>
        <a:xfrm>
          <a:off x="1739900" y="5814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165354</xdr:rowOff>
    </xdr:from>
    <xdr:to>
      <xdr:col>15</xdr:col>
      <xdr:colOff>50800</xdr:colOff>
      <xdr:row>35</xdr:row>
      <xdr:rowOff>21336</xdr:rowOff>
    </xdr:to>
    <xdr:cxnSp macro="">
      <xdr:nvCxnSpPr>
        <xdr:cNvPr id="78" name="直線コネクタ 77">
          <a:extLst>
            <a:ext uri="{FF2B5EF4-FFF2-40B4-BE49-F238E27FC236}">
              <a16:creationId xmlns="" xmlns:a16="http://schemas.microsoft.com/office/drawing/2014/main" id="{74E8199E-67E1-45ED-AFA8-009A6611DA02}"/>
            </a:ext>
          </a:extLst>
        </xdr:cNvPr>
        <xdr:cNvCxnSpPr/>
      </xdr:nvCxnSpPr>
      <xdr:spPr>
        <a:xfrm>
          <a:off x="1790700" y="5865114"/>
          <a:ext cx="7747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132842</xdr:rowOff>
    </xdr:from>
    <xdr:to>
      <xdr:col>6</xdr:col>
      <xdr:colOff>38100</xdr:colOff>
      <xdr:row>35</xdr:row>
      <xdr:rowOff>62992</xdr:rowOff>
    </xdr:to>
    <xdr:sp macro="" textlink="">
      <xdr:nvSpPr>
        <xdr:cNvPr id="79" name="楕円 78">
          <a:extLst>
            <a:ext uri="{FF2B5EF4-FFF2-40B4-BE49-F238E27FC236}">
              <a16:creationId xmlns="" xmlns:a16="http://schemas.microsoft.com/office/drawing/2014/main" id="{C3B63730-E688-4DB4-B930-E18227982121}"/>
            </a:ext>
          </a:extLst>
        </xdr:cNvPr>
        <xdr:cNvSpPr/>
      </xdr:nvSpPr>
      <xdr:spPr>
        <a:xfrm>
          <a:off x="965200" y="5832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165354</xdr:rowOff>
    </xdr:from>
    <xdr:to>
      <xdr:col>10</xdr:col>
      <xdr:colOff>114300</xdr:colOff>
      <xdr:row>35</xdr:row>
      <xdr:rowOff>12192</xdr:rowOff>
    </xdr:to>
    <xdr:cxnSp macro="">
      <xdr:nvCxnSpPr>
        <xdr:cNvPr id="80" name="直線コネクタ 79">
          <a:extLst>
            <a:ext uri="{FF2B5EF4-FFF2-40B4-BE49-F238E27FC236}">
              <a16:creationId xmlns="" xmlns:a16="http://schemas.microsoft.com/office/drawing/2014/main" id="{F8DE573B-B260-4B52-94EF-C3473B3117D5}"/>
            </a:ext>
          </a:extLst>
        </xdr:cNvPr>
        <xdr:cNvCxnSpPr/>
      </xdr:nvCxnSpPr>
      <xdr:spPr>
        <a:xfrm flipV="1">
          <a:off x="1008380" y="5865114"/>
          <a:ext cx="7823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 xmlns:a16="http://schemas.microsoft.com/office/drawing/2014/main" id="{29E24A3C-D820-49D0-9088-802CFACE3FA0}"/>
            </a:ext>
          </a:extLst>
        </xdr:cNvPr>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 xmlns:a16="http://schemas.microsoft.com/office/drawing/2014/main" id="{8E10FBA5-F1E7-4797-AE74-E755BA605AB1}"/>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 xmlns:a16="http://schemas.microsoft.com/office/drawing/2014/main" id="{D325DB34-ED47-411B-9AE5-32494100FA15}"/>
            </a:ext>
          </a:extLst>
        </xdr:cNvPr>
        <xdr:cNvSpPr txBox="1"/>
      </xdr:nvSpPr>
      <xdr:spPr>
        <a:xfrm>
          <a:off x="16110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 xmlns:a16="http://schemas.microsoft.com/office/drawing/2014/main" id="{77F1DE71-B7B0-44FA-A550-0B34B2F6ECE8}"/>
            </a:ext>
          </a:extLst>
        </xdr:cNvPr>
        <xdr:cNvSpPr txBox="1"/>
      </xdr:nvSpPr>
      <xdr:spPr>
        <a:xfrm>
          <a:off x="836304" y="626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145813</xdr:rowOff>
    </xdr:from>
    <xdr:ext cx="405111" cy="259045"/>
    <xdr:sp macro="" textlink="">
      <xdr:nvSpPr>
        <xdr:cNvPr id="85" name="n_1mainValue【道路】&#10;有形固定資産減価償却率">
          <a:extLst>
            <a:ext uri="{FF2B5EF4-FFF2-40B4-BE49-F238E27FC236}">
              <a16:creationId xmlns="" xmlns:a16="http://schemas.microsoft.com/office/drawing/2014/main" id="{AEAD4ACC-4269-4058-BF7B-B05335672B26}"/>
            </a:ext>
          </a:extLst>
        </xdr:cNvPr>
        <xdr:cNvSpPr txBox="1"/>
      </xdr:nvSpPr>
      <xdr:spPr>
        <a:xfrm>
          <a:off x="3170564" y="567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88663</xdr:rowOff>
    </xdr:from>
    <xdr:ext cx="405111" cy="259045"/>
    <xdr:sp macro="" textlink="">
      <xdr:nvSpPr>
        <xdr:cNvPr id="86" name="n_2mainValue【道路】&#10;有形固定資産減価償却率">
          <a:extLst>
            <a:ext uri="{FF2B5EF4-FFF2-40B4-BE49-F238E27FC236}">
              <a16:creationId xmlns="" xmlns:a16="http://schemas.microsoft.com/office/drawing/2014/main" id="{287D5854-B3F2-4CE1-9CB4-4660577D4F3E}"/>
            </a:ext>
          </a:extLst>
        </xdr:cNvPr>
        <xdr:cNvSpPr txBox="1"/>
      </xdr:nvSpPr>
      <xdr:spPr>
        <a:xfrm>
          <a:off x="238570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61231</xdr:rowOff>
    </xdr:from>
    <xdr:ext cx="405111" cy="259045"/>
    <xdr:sp macro="" textlink="">
      <xdr:nvSpPr>
        <xdr:cNvPr id="87" name="n_3mainValue【道路】&#10;有形固定資産減価償却率">
          <a:extLst>
            <a:ext uri="{FF2B5EF4-FFF2-40B4-BE49-F238E27FC236}">
              <a16:creationId xmlns="" xmlns:a16="http://schemas.microsoft.com/office/drawing/2014/main" id="{76C1697E-DCAB-45E6-B828-24F02FD8B9BD}"/>
            </a:ext>
          </a:extLst>
        </xdr:cNvPr>
        <xdr:cNvSpPr txBox="1"/>
      </xdr:nvSpPr>
      <xdr:spPr>
        <a:xfrm>
          <a:off x="1611004" y="559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79519</xdr:rowOff>
    </xdr:from>
    <xdr:ext cx="405111" cy="259045"/>
    <xdr:sp macro="" textlink="">
      <xdr:nvSpPr>
        <xdr:cNvPr id="88" name="n_4mainValue【道路】&#10;有形固定資産減価償却率">
          <a:extLst>
            <a:ext uri="{FF2B5EF4-FFF2-40B4-BE49-F238E27FC236}">
              <a16:creationId xmlns="" xmlns:a16="http://schemas.microsoft.com/office/drawing/2014/main" id="{2E1CF3B3-1FBE-4E49-B440-EB094D1679AB}"/>
            </a:ext>
          </a:extLst>
        </xdr:cNvPr>
        <xdr:cNvSpPr txBox="1"/>
      </xdr:nvSpPr>
      <xdr:spPr>
        <a:xfrm>
          <a:off x="836304" y="561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 xmlns:a16="http://schemas.microsoft.com/office/drawing/2014/main" id="{3801B31D-F571-4D34-87BE-3CEB89AF9D7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 xmlns:a16="http://schemas.microsoft.com/office/drawing/2014/main" id="{32FAB41B-17C3-490E-8EDF-505478B07A3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 xmlns:a16="http://schemas.microsoft.com/office/drawing/2014/main" id="{8C478752-694A-406B-86A7-0FDB6065838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 xmlns:a16="http://schemas.microsoft.com/office/drawing/2014/main" id="{AC3A4492-2F59-47B9-A438-FA1F00D9DFB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 xmlns:a16="http://schemas.microsoft.com/office/drawing/2014/main" id="{D1C73E9A-5703-4F58-AB97-B6902DA1350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 xmlns:a16="http://schemas.microsoft.com/office/drawing/2014/main" id="{BEF03379-6C8F-4F3E-805A-BAD6461FFC6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 xmlns:a16="http://schemas.microsoft.com/office/drawing/2014/main" id="{7DCEF2F6-80CD-46CF-8D0E-2CD21B04DE7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 xmlns:a16="http://schemas.microsoft.com/office/drawing/2014/main" id="{8D634148-3ACF-46D2-97A6-F96B118C92E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 xmlns:a16="http://schemas.microsoft.com/office/drawing/2014/main" id="{A05E6FCE-3263-4910-AF1C-C476264D536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 xmlns:a16="http://schemas.microsoft.com/office/drawing/2014/main" id="{72E833FF-63ED-4F2E-8BEA-4C6DD8A0C43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 xmlns:a16="http://schemas.microsoft.com/office/drawing/2014/main" id="{B9FA363A-5696-40B5-9CC1-23D8571EA0A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 xmlns:a16="http://schemas.microsoft.com/office/drawing/2014/main" id="{46C4A096-21BE-4066-9ECB-BCB6262EBBB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 xmlns:a16="http://schemas.microsoft.com/office/drawing/2014/main" id="{795FD7B0-3164-469E-B689-367FA3FB034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 xmlns:a16="http://schemas.microsoft.com/office/drawing/2014/main" id="{937C6B2C-A7E1-4150-8A67-778FE8792A8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 xmlns:a16="http://schemas.microsoft.com/office/drawing/2014/main" id="{F700122E-52CD-4EB3-B36C-625EAE06C58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 xmlns:a16="http://schemas.microsoft.com/office/drawing/2014/main" id="{3FE57E47-2DDD-4DA6-A6A3-A3DEE48B920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 xmlns:a16="http://schemas.microsoft.com/office/drawing/2014/main" id="{B0680841-DA04-4391-BFA2-060AC6BABF8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 xmlns:a16="http://schemas.microsoft.com/office/drawing/2014/main" id="{941543AF-711C-4635-BD78-31716FE6ADC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 xmlns:a16="http://schemas.microsoft.com/office/drawing/2014/main" id="{BD8FC1A1-9EEC-4866-86E0-3D23D25598D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 xmlns:a16="http://schemas.microsoft.com/office/drawing/2014/main" id="{FF9F71CD-F1CC-4922-866A-46303C6823DE}"/>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7EB023C8-0E80-465E-9BFD-38C4ADB5A43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 xmlns:a16="http://schemas.microsoft.com/office/drawing/2014/main" id="{B20C8E75-F4EB-437F-B337-16972FF89331}"/>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A2F87D43-A866-430C-BDD0-42466952983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 xmlns:a16="http://schemas.microsoft.com/office/drawing/2014/main" id="{E4C26B90-BE01-4BDF-8886-7D5FC9D3365F}"/>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 xmlns:a16="http://schemas.microsoft.com/office/drawing/2014/main" id="{024DA4BA-70BA-4706-B3B0-226CAC767001}"/>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 xmlns:a16="http://schemas.microsoft.com/office/drawing/2014/main" id="{B395FD4D-9FC0-493F-A7AF-C4FE6A66C517}"/>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 xmlns:a16="http://schemas.microsoft.com/office/drawing/2014/main" id="{8F1AEE1A-7C3F-403B-9658-319B2ADBEABB}"/>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 xmlns:a16="http://schemas.microsoft.com/office/drawing/2014/main" id="{05E33CBB-B65A-4F8A-95A4-8D5A24840264}"/>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 xmlns:a16="http://schemas.microsoft.com/office/drawing/2014/main" id="{D9785893-878A-41B3-8DA8-2EEDE58885C6}"/>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 xmlns:a16="http://schemas.microsoft.com/office/drawing/2014/main" id="{9E870078-0AC5-4C6A-95B0-1BF48AB30C2B}"/>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 xmlns:a16="http://schemas.microsoft.com/office/drawing/2014/main" id="{D69093E5-8FEC-4275-81D8-666CC314EEBC}"/>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 xmlns:a16="http://schemas.microsoft.com/office/drawing/2014/main" id="{9EE60CB2-B3BE-48E3-8BE2-2C7F53C47311}"/>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 xmlns:a16="http://schemas.microsoft.com/office/drawing/2014/main" id="{F4CC4C63-A2F0-475D-AEC9-DA7EC27AC450}"/>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 xmlns:a16="http://schemas.microsoft.com/office/drawing/2014/main" id="{B85E8F8C-1F4C-49C8-A620-4FF697C35C92}"/>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B591D5CA-387E-4FA5-8A32-8AF8B671ADF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73220689-B354-406D-A881-A2B8B58EA36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DB7F1E13-80E6-42EE-9D81-3920CAB663C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7763B929-09C7-498C-83E2-0AB3E5FA3DF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C0574CC3-9198-4AB6-A15C-BC9379C28D4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141148</xdr:rowOff>
    </xdr:from>
    <xdr:to>
      <xdr:col>55</xdr:col>
      <xdr:colOff>50800</xdr:colOff>
      <xdr:row>40</xdr:row>
      <xdr:rowOff>71298</xdr:rowOff>
    </xdr:to>
    <xdr:sp macro="" textlink="">
      <xdr:nvSpPr>
        <xdr:cNvPr id="128" name="楕円 127">
          <a:extLst>
            <a:ext uri="{FF2B5EF4-FFF2-40B4-BE49-F238E27FC236}">
              <a16:creationId xmlns="" xmlns:a16="http://schemas.microsoft.com/office/drawing/2014/main" id="{34706400-A959-467A-81C1-D1E799FB402E}"/>
            </a:ext>
          </a:extLst>
        </xdr:cNvPr>
        <xdr:cNvSpPr/>
      </xdr:nvSpPr>
      <xdr:spPr>
        <a:xfrm>
          <a:off x="9192260" y="66791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119575</xdr:rowOff>
    </xdr:from>
    <xdr:ext cx="469744" cy="259045"/>
    <xdr:sp macro="" textlink="">
      <xdr:nvSpPr>
        <xdr:cNvPr id="129" name="【道路】&#10;一人当たり延長該当値テキスト">
          <a:extLst>
            <a:ext uri="{FF2B5EF4-FFF2-40B4-BE49-F238E27FC236}">
              <a16:creationId xmlns="" xmlns:a16="http://schemas.microsoft.com/office/drawing/2014/main" id="{E1E8F2F7-A377-4647-96A3-DB645D615EEB}"/>
            </a:ext>
          </a:extLst>
        </xdr:cNvPr>
        <xdr:cNvSpPr txBox="1"/>
      </xdr:nvSpPr>
      <xdr:spPr>
        <a:xfrm>
          <a:off x="9258300" y="665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141605</xdr:rowOff>
    </xdr:from>
    <xdr:to>
      <xdr:col>50</xdr:col>
      <xdr:colOff>165100</xdr:colOff>
      <xdr:row>40</xdr:row>
      <xdr:rowOff>71755</xdr:rowOff>
    </xdr:to>
    <xdr:sp macro="" textlink="">
      <xdr:nvSpPr>
        <xdr:cNvPr id="130" name="楕円 129">
          <a:extLst>
            <a:ext uri="{FF2B5EF4-FFF2-40B4-BE49-F238E27FC236}">
              <a16:creationId xmlns="" xmlns:a16="http://schemas.microsoft.com/office/drawing/2014/main" id="{6B231F0F-C1CC-4E6D-A085-236E7511D39E}"/>
            </a:ext>
          </a:extLst>
        </xdr:cNvPr>
        <xdr:cNvSpPr/>
      </xdr:nvSpPr>
      <xdr:spPr>
        <a:xfrm>
          <a:off x="8445500" y="6679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20498</xdr:rowOff>
    </xdr:from>
    <xdr:to>
      <xdr:col>55</xdr:col>
      <xdr:colOff>0</xdr:colOff>
      <xdr:row>40</xdr:row>
      <xdr:rowOff>20955</xdr:rowOff>
    </xdr:to>
    <xdr:cxnSp macro="">
      <xdr:nvCxnSpPr>
        <xdr:cNvPr id="131" name="直線コネクタ 130">
          <a:extLst>
            <a:ext uri="{FF2B5EF4-FFF2-40B4-BE49-F238E27FC236}">
              <a16:creationId xmlns="" xmlns:a16="http://schemas.microsoft.com/office/drawing/2014/main" id="{68343C9C-0153-4FB4-9E97-0A2BBC774B39}"/>
            </a:ext>
          </a:extLst>
        </xdr:cNvPr>
        <xdr:cNvCxnSpPr/>
      </xdr:nvCxnSpPr>
      <xdr:spPr>
        <a:xfrm flipV="1">
          <a:off x="8496300" y="6726098"/>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127432</xdr:rowOff>
    </xdr:from>
    <xdr:to>
      <xdr:col>46</xdr:col>
      <xdr:colOff>38100</xdr:colOff>
      <xdr:row>40</xdr:row>
      <xdr:rowOff>57582</xdr:rowOff>
    </xdr:to>
    <xdr:sp macro="" textlink="">
      <xdr:nvSpPr>
        <xdr:cNvPr id="132" name="楕円 131">
          <a:extLst>
            <a:ext uri="{FF2B5EF4-FFF2-40B4-BE49-F238E27FC236}">
              <a16:creationId xmlns="" xmlns:a16="http://schemas.microsoft.com/office/drawing/2014/main" id="{56C88AF3-3CB8-4F89-87E6-66A1138C157B}"/>
            </a:ext>
          </a:extLst>
        </xdr:cNvPr>
        <xdr:cNvSpPr/>
      </xdr:nvSpPr>
      <xdr:spPr>
        <a:xfrm>
          <a:off x="7670800" y="6665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6782</xdr:rowOff>
    </xdr:from>
    <xdr:to>
      <xdr:col>50</xdr:col>
      <xdr:colOff>114300</xdr:colOff>
      <xdr:row>40</xdr:row>
      <xdr:rowOff>20955</xdr:rowOff>
    </xdr:to>
    <xdr:cxnSp macro="">
      <xdr:nvCxnSpPr>
        <xdr:cNvPr id="133" name="直線コネクタ 132">
          <a:extLst>
            <a:ext uri="{FF2B5EF4-FFF2-40B4-BE49-F238E27FC236}">
              <a16:creationId xmlns="" xmlns:a16="http://schemas.microsoft.com/office/drawing/2014/main" id="{8DAAE51F-64FF-488A-AF98-E688DB6189C2}"/>
            </a:ext>
          </a:extLst>
        </xdr:cNvPr>
        <xdr:cNvCxnSpPr/>
      </xdr:nvCxnSpPr>
      <xdr:spPr>
        <a:xfrm>
          <a:off x="7713980" y="6712382"/>
          <a:ext cx="78232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126136</xdr:rowOff>
    </xdr:from>
    <xdr:to>
      <xdr:col>41</xdr:col>
      <xdr:colOff>101600</xdr:colOff>
      <xdr:row>40</xdr:row>
      <xdr:rowOff>56286</xdr:rowOff>
    </xdr:to>
    <xdr:sp macro="" textlink="">
      <xdr:nvSpPr>
        <xdr:cNvPr id="134" name="楕円 133">
          <a:extLst>
            <a:ext uri="{FF2B5EF4-FFF2-40B4-BE49-F238E27FC236}">
              <a16:creationId xmlns="" xmlns:a16="http://schemas.microsoft.com/office/drawing/2014/main" id="{0C321F18-DE2F-4186-B95C-44726D438D79}"/>
            </a:ext>
          </a:extLst>
        </xdr:cNvPr>
        <xdr:cNvSpPr/>
      </xdr:nvSpPr>
      <xdr:spPr>
        <a:xfrm>
          <a:off x="6873240" y="6664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5486</xdr:rowOff>
    </xdr:from>
    <xdr:to>
      <xdr:col>45</xdr:col>
      <xdr:colOff>177800</xdr:colOff>
      <xdr:row>40</xdr:row>
      <xdr:rowOff>6782</xdr:rowOff>
    </xdr:to>
    <xdr:cxnSp macro="">
      <xdr:nvCxnSpPr>
        <xdr:cNvPr id="135" name="直線コネクタ 134">
          <a:extLst>
            <a:ext uri="{FF2B5EF4-FFF2-40B4-BE49-F238E27FC236}">
              <a16:creationId xmlns="" xmlns:a16="http://schemas.microsoft.com/office/drawing/2014/main" id="{201476A1-05B2-4196-A861-8E15A7A42621}"/>
            </a:ext>
          </a:extLst>
        </xdr:cNvPr>
        <xdr:cNvCxnSpPr/>
      </xdr:nvCxnSpPr>
      <xdr:spPr>
        <a:xfrm>
          <a:off x="6924040" y="6711086"/>
          <a:ext cx="78994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137414</xdr:rowOff>
    </xdr:from>
    <xdr:to>
      <xdr:col>36</xdr:col>
      <xdr:colOff>165100</xdr:colOff>
      <xdr:row>40</xdr:row>
      <xdr:rowOff>67564</xdr:rowOff>
    </xdr:to>
    <xdr:sp macro="" textlink="">
      <xdr:nvSpPr>
        <xdr:cNvPr id="136" name="楕円 135">
          <a:extLst>
            <a:ext uri="{FF2B5EF4-FFF2-40B4-BE49-F238E27FC236}">
              <a16:creationId xmlns="" xmlns:a16="http://schemas.microsoft.com/office/drawing/2014/main" id="{CFC2714C-EA73-4962-9E79-F0C71FEA37E9}"/>
            </a:ext>
          </a:extLst>
        </xdr:cNvPr>
        <xdr:cNvSpPr/>
      </xdr:nvSpPr>
      <xdr:spPr>
        <a:xfrm>
          <a:off x="6098540" y="667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5486</xdr:rowOff>
    </xdr:from>
    <xdr:to>
      <xdr:col>41</xdr:col>
      <xdr:colOff>50800</xdr:colOff>
      <xdr:row>40</xdr:row>
      <xdr:rowOff>16764</xdr:rowOff>
    </xdr:to>
    <xdr:cxnSp macro="">
      <xdr:nvCxnSpPr>
        <xdr:cNvPr id="137" name="直線コネクタ 136">
          <a:extLst>
            <a:ext uri="{FF2B5EF4-FFF2-40B4-BE49-F238E27FC236}">
              <a16:creationId xmlns="" xmlns:a16="http://schemas.microsoft.com/office/drawing/2014/main" id="{4CA6A653-6882-4708-B4A0-A5ECC5B3F94A}"/>
            </a:ext>
          </a:extLst>
        </xdr:cNvPr>
        <xdr:cNvCxnSpPr/>
      </xdr:nvCxnSpPr>
      <xdr:spPr>
        <a:xfrm flipV="1">
          <a:off x="6149340" y="6711086"/>
          <a:ext cx="7747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 xmlns:a16="http://schemas.microsoft.com/office/drawing/2014/main" id="{91A2453D-CA14-4198-967B-98C74B51FC72}"/>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 xmlns:a16="http://schemas.microsoft.com/office/drawing/2014/main" id="{E341A2FF-A70D-4C37-BDD8-9450BE56EB1D}"/>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 xmlns:a16="http://schemas.microsoft.com/office/drawing/2014/main" id="{1B774877-F2D9-4174-A2BD-C0E58A5D98B3}"/>
            </a:ext>
          </a:extLst>
        </xdr:cNvPr>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 xmlns:a16="http://schemas.microsoft.com/office/drawing/2014/main" id="{8AE3AA40-2BB5-4D30-A727-FBA55BEF2A1C}"/>
            </a:ext>
          </a:extLst>
        </xdr:cNvPr>
        <xdr:cNvSpPr txBox="1"/>
      </xdr:nvSpPr>
      <xdr:spPr>
        <a:xfrm>
          <a:off x="59373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62882</xdr:rowOff>
    </xdr:from>
    <xdr:ext cx="469744" cy="259045"/>
    <xdr:sp macro="" textlink="">
      <xdr:nvSpPr>
        <xdr:cNvPr id="142" name="n_1mainValue【道路】&#10;一人当たり延長">
          <a:extLst>
            <a:ext uri="{FF2B5EF4-FFF2-40B4-BE49-F238E27FC236}">
              <a16:creationId xmlns="" xmlns:a16="http://schemas.microsoft.com/office/drawing/2014/main" id="{CA0C5394-6283-498D-9891-5003D749F276}"/>
            </a:ext>
          </a:extLst>
        </xdr:cNvPr>
        <xdr:cNvSpPr txBox="1"/>
      </xdr:nvSpPr>
      <xdr:spPr>
        <a:xfrm>
          <a:off x="8271587" y="676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48709</xdr:rowOff>
    </xdr:from>
    <xdr:ext cx="469744" cy="259045"/>
    <xdr:sp macro="" textlink="">
      <xdr:nvSpPr>
        <xdr:cNvPr id="143" name="n_2mainValue【道路】&#10;一人当たり延長">
          <a:extLst>
            <a:ext uri="{FF2B5EF4-FFF2-40B4-BE49-F238E27FC236}">
              <a16:creationId xmlns="" xmlns:a16="http://schemas.microsoft.com/office/drawing/2014/main" id="{B4ED8EE3-BA21-4DCC-A68E-D4EE1D8C8BB9}"/>
            </a:ext>
          </a:extLst>
        </xdr:cNvPr>
        <xdr:cNvSpPr txBox="1"/>
      </xdr:nvSpPr>
      <xdr:spPr>
        <a:xfrm>
          <a:off x="7509587" y="675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47413</xdr:rowOff>
    </xdr:from>
    <xdr:ext cx="469744" cy="259045"/>
    <xdr:sp macro="" textlink="">
      <xdr:nvSpPr>
        <xdr:cNvPr id="144" name="n_3mainValue【道路】&#10;一人当たり延長">
          <a:extLst>
            <a:ext uri="{FF2B5EF4-FFF2-40B4-BE49-F238E27FC236}">
              <a16:creationId xmlns="" xmlns:a16="http://schemas.microsoft.com/office/drawing/2014/main" id="{94EC80AD-62E5-4A37-B0EF-74DD85B0FE50}"/>
            </a:ext>
          </a:extLst>
        </xdr:cNvPr>
        <xdr:cNvSpPr txBox="1"/>
      </xdr:nvSpPr>
      <xdr:spPr>
        <a:xfrm>
          <a:off x="6712027" y="675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58691</xdr:rowOff>
    </xdr:from>
    <xdr:ext cx="469744" cy="259045"/>
    <xdr:sp macro="" textlink="">
      <xdr:nvSpPr>
        <xdr:cNvPr id="145" name="n_4mainValue【道路】&#10;一人当たり延長">
          <a:extLst>
            <a:ext uri="{FF2B5EF4-FFF2-40B4-BE49-F238E27FC236}">
              <a16:creationId xmlns="" xmlns:a16="http://schemas.microsoft.com/office/drawing/2014/main" id="{EE9AF0B6-4862-40B6-B1DB-6CA0AD86C7ED}"/>
            </a:ext>
          </a:extLst>
        </xdr:cNvPr>
        <xdr:cNvSpPr txBox="1"/>
      </xdr:nvSpPr>
      <xdr:spPr>
        <a:xfrm>
          <a:off x="5937327" y="67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7AA89FCA-170C-4DE0-B6D1-EB2FA541E81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F5368AD7-6ECB-4C07-BABE-C38918E7344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DA00DEB8-0CFA-4ACD-9648-CE63770EACC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7269DCF7-A9B4-4E74-BDAD-AF7A0C41D01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5A4EA29D-0345-49D7-82DA-73FF93CB781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9221B52B-5654-4CEA-A7DF-DE1A9943509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A4AB6534-7050-4324-BFD9-8C8975C3F31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0282DF8A-11FF-4551-89D9-DA0CA566B2A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6BAE72F9-0594-4380-8838-00B7FA9E0E6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7AA4DCAF-F1F9-4CBD-9EC0-BFBDDE6049E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0583F139-A166-4CB6-A65D-9037C14BB4B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 xmlns:a16="http://schemas.microsoft.com/office/drawing/2014/main" id="{C873A94B-B264-4F5E-8177-23452308314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 xmlns:a16="http://schemas.microsoft.com/office/drawing/2014/main" id="{C2BC1590-3262-4EE3-9E40-841ABA5E95A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 xmlns:a16="http://schemas.microsoft.com/office/drawing/2014/main" id="{EB85501B-ACEA-4677-BD93-FCD87505006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 xmlns:a16="http://schemas.microsoft.com/office/drawing/2014/main" id="{E0D4BCED-EDBE-45DE-A285-713DB1809BF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 xmlns:a16="http://schemas.microsoft.com/office/drawing/2014/main" id="{8C9EDE35-F7CE-4B33-9863-3A77351E709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 xmlns:a16="http://schemas.microsoft.com/office/drawing/2014/main" id="{037A8912-D2E6-47A4-83AB-9D1B88F80D9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 xmlns:a16="http://schemas.microsoft.com/office/drawing/2014/main" id="{EC15F698-9913-4A98-A597-90F734BD6BA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 xmlns:a16="http://schemas.microsoft.com/office/drawing/2014/main" id="{56D7708D-720A-49CC-97F8-C335D606205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 xmlns:a16="http://schemas.microsoft.com/office/drawing/2014/main" id="{34A46BB6-7C4B-409E-AB1C-2B447D3E9C4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 xmlns:a16="http://schemas.microsoft.com/office/drawing/2014/main" id="{809FE8B0-8E5D-423C-ACA1-867682085F5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 xmlns:a16="http://schemas.microsoft.com/office/drawing/2014/main" id="{F4CE14A0-9CC6-458C-A050-A972B747194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 xmlns:a16="http://schemas.microsoft.com/office/drawing/2014/main" id="{2097F711-66CB-4293-88BF-C6C56B2F2B0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 xmlns:a16="http://schemas.microsoft.com/office/drawing/2014/main" id="{4410A192-3084-4227-9BCB-210683AA765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 xmlns:a16="http://schemas.microsoft.com/office/drawing/2014/main" id="{16B1D516-EB39-4209-A0B1-976A8A15378A}"/>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 xmlns:a16="http://schemas.microsoft.com/office/drawing/2014/main" id="{96D4B49C-5850-4A94-8561-699FD1039A36}"/>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 xmlns:a16="http://schemas.microsoft.com/office/drawing/2014/main" id="{10C6F068-FD2F-413A-ACC2-79064102DF38}"/>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 xmlns:a16="http://schemas.microsoft.com/office/drawing/2014/main" id="{125A0954-3030-44C0-8B48-A3D1F8D25C0D}"/>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 xmlns:a16="http://schemas.microsoft.com/office/drawing/2014/main" id="{75AEDBFA-1281-43B8-B08F-E3C1711A6931}"/>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 xmlns:a16="http://schemas.microsoft.com/office/drawing/2014/main" id="{A0B40661-716F-4827-B0E9-7F1B0971E907}"/>
            </a:ext>
          </a:extLst>
        </xdr:cNvPr>
        <xdr:cNvSpPr txBox="1"/>
      </xdr:nvSpPr>
      <xdr:spPr>
        <a:xfrm>
          <a:off x="412496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 xmlns:a16="http://schemas.microsoft.com/office/drawing/2014/main" id="{D5113A44-4F17-45F2-8055-0EBC25921575}"/>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 xmlns:a16="http://schemas.microsoft.com/office/drawing/2014/main" id="{652647E8-3930-4415-8648-7B6D50B28D36}"/>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 xmlns:a16="http://schemas.microsoft.com/office/drawing/2014/main" id="{5841B8EF-D704-46C4-A311-E8853D4FF0B6}"/>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 xmlns:a16="http://schemas.microsoft.com/office/drawing/2014/main" id="{EC19038C-4BD8-4FE2-88BD-DEDB94745E1B}"/>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 xmlns:a16="http://schemas.microsoft.com/office/drawing/2014/main" id="{6388A05C-0C97-4C03-8EF4-AFB82534B090}"/>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 xmlns:a16="http://schemas.microsoft.com/office/drawing/2014/main" id="{49273A84-AA68-4DDF-BABC-B139231AEF1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4DAF70B2-A29D-427F-812A-BB1661117DF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B7F966FE-F614-4DD3-ABD9-904130FEA1E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34DF5A6E-7E89-4802-95F9-5D1525248F3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CF313BF5-5F0C-4807-A9DF-884ED3AE685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116840</xdr:rowOff>
    </xdr:from>
    <xdr:to>
      <xdr:col>24</xdr:col>
      <xdr:colOff>114300</xdr:colOff>
      <xdr:row>61</xdr:row>
      <xdr:rowOff>46990</xdr:rowOff>
    </xdr:to>
    <xdr:sp macro="" textlink="">
      <xdr:nvSpPr>
        <xdr:cNvPr id="186" name="楕円 185">
          <a:extLst>
            <a:ext uri="{FF2B5EF4-FFF2-40B4-BE49-F238E27FC236}">
              <a16:creationId xmlns="" xmlns:a16="http://schemas.microsoft.com/office/drawing/2014/main" id="{F9AD997D-AA39-43C2-B5F8-11F584797D57}"/>
            </a:ext>
          </a:extLst>
        </xdr:cNvPr>
        <xdr:cNvSpPr/>
      </xdr:nvSpPr>
      <xdr:spPr>
        <a:xfrm>
          <a:off x="4036060" y="1017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95267</xdr:rowOff>
    </xdr:from>
    <xdr:ext cx="405111" cy="259045"/>
    <xdr:sp macro="" textlink="">
      <xdr:nvSpPr>
        <xdr:cNvPr id="187" name="【橋りょう・トンネル】&#10;有形固定資産減価償却率該当値テキスト">
          <a:extLst>
            <a:ext uri="{FF2B5EF4-FFF2-40B4-BE49-F238E27FC236}">
              <a16:creationId xmlns="" xmlns:a16="http://schemas.microsoft.com/office/drawing/2014/main" id="{71E76EF9-2DB7-49AD-AAD5-3E274989EAA4}"/>
            </a:ext>
          </a:extLst>
        </xdr:cNvPr>
        <xdr:cNvSpPr txBox="1"/>
      </xdr:nvSpPr>
      <xdr:spPr>
        <a:xfrm>
          <a:off x="4124960"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188" name="楕円 187">
          <a:extLst>
            <a:ext uri="{FF2B5EF4-FFF2-40B4-BE49-F238E27FC236}">
              <a16:creationId xmlns="" xmlns:a16="http://schemas.microsoft.com/office/drawing/2014/main" id="{FF29562A-297D-412E-B7F8-23767B15DAD8}"/>
            </a:ext>
          </a:extLst>
        </xdr:cNvPr>
        <xdr:cNvSpPr/>
      </xdr:nvSpPr>
      <xdr:spPr>
        <a:xfrm>
          <a:off x="3312160" y="1014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140970</xdr:rowOff>
    </xdr:from>
    <xdr:to>
      <xdr:col>24</xdr:col>
      <xdr:colOff>63500</xdr:colOff>
      <xdr:row>60</xdr:row>
      <xdr:rowOff>167640</xdr:rowOff>
    </xdr:to>
    <xdr:cxnSp macro="">
      <xdr:nvCxnSpPr>
        <xdr:cNvPr id="189" name="直線コネクタ 188">
          <a:extLst>
            <a:ext uri="{FF2B5EF4-FFF2-40B4-BE49-F238E27FC236}">
              <a16:creationId xmlns="" xmlns:a16="http://schemas.microsoft.com/office/drawing/2014/main" id="{55D463E6-B594-4977-8C1B-045A607B5872}"/>
            </a:ext>
          </a:extLst>
        </xdr:cNvPr>
        <xdr:cNvCxnSpPr/>
      </xdr:nvCxnSpPr>
      <xdr:spPr>
        <a:xfrm>
          <a:off x="3355340" y="1019937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61595</xdr:rowOff>
    </xdr:from>
    <xdr:to>
      <xdr:col>15</xdr:col>
      <xdr:colOff>101600</xdr:colOff>
      <xdr:row>60</xdr:row>
      <xdr:rowOff>163195</xdr:rowOff>
    </xdr:to>
    <xdr:sp macro="" textlink="">
      <xdr:nvSpPr>
        <xdr:cNvPr id="190" name="楕円 189">
          <a:extLst>
            <a:ext uri="{FF2B5EF4-FFF2-40B4-BE49-F238E27FC236}">
              <a16:creationId xmlns="" xmlns:a16="http://schemas.microsoft.com/office/drawing/2014/main" id="{D83807F9-DEFE-48F2-9C45-963DBC45805E}"/>
            </a:ext>
          </a:extLst>
        </xdr:cNvPr>
        <xdr:cNvSpPr/>
      </xdr:nvSpPr>
      <xdr:spPr>
        <a:xfrm>
          <a:off x="25146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112395</xdr:rowOff>
    </xdr:from>
    <xdr:to>
      <xdr:col>19</xdr:col>
      <xdr:colOff>177800</xdr:colOff>
      <xdr:row>60</xdr:row>
      <xdr:rowOff>140970</xdr:rowOff>
    </xdr:to>
    <xdr:cxnSp macro="">
      <xdr:nvCxnSpPr>
        <xdr:cNvPr id="191" name="直線コネクタ 190">
          <a:extLst>
            <a:ext uri="{FF2B5EF4-FFF2-40B4-BE49-F238E27FC236}">
              <a16:creationId xmlns="" xmlns:a16="http://schemas.microsoft.com/office/drawing/2014/main" id="{EAFE0E55-11D0-4A24-8305-CF3DBF8976F9}"/>
            </a:ext>
          </a:extLst>
        </xdr:cNvPr>
        <xdr:cNvCxnSpPr/>
      </xdr:nvCxnSpPr>
      <xdr:spPr>
        <a:xfrm>
          <a:off x="2565400" y="1017079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2" name="楕円 191">
          <a:extLst>
            <a:ext uri="{FF2B5EF4-FFF2-40B4-BE49-F238E27FC236}">
              <a16:creationId xmlns="" xmlns:a16="http://schemas.microsoft.com/office/drawing/2014/main" id="{7E1E2276-B8C1-4397-B35E-2A2D9820E88E}"/>
            </a:ext>
          </a:extLst>
        </xdr:cNvPr>
        <xdr:cNvSpPr/>
      </xdr:nvSpPr>
      <xdr:spPr>
        <a:xfrm>
          <a:off x="17399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112395</xdr:rowOff>
    </xdr:to>
    <xdr:cxnSp macro="">
      <xdr:nvCxnSpPr>
        <xdr:cNvPr id="193" name="直線コネクタ 192">
          <a:extLst>
            <a:ext uri="{FF2B5EF4-FFF2-40B4-BE49-F238E27FC236}">
              <a16:creationId xmlns="" xmlns:a16="http://schemas.microsoft.com/office/drawing/2014/main" id="{700D730A-937F-4E38-80D7-E49DC7194CC7}"/>
            </a:ext>
          </a:extLst>
        </xdr:cNvPr>
        <xdr:cNvCxnSpPr/>
      </xdr:nvCxnSpPr>
      <xdr:spPr>
        <a:xfrm>
          <a:off x="1790700" y="1014984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4" name="楕円 193">
          <a:extLst>
            <a:ext uri="{FF2B5EF4-FFF2-40B4-BE49-F238E27FC236}">
              <a16:creationId xmlns="" xmlns:a16="http://schemas.microsoft.com/office/drawing/2014/main" id="{F715E7F3-C6FA-4229-8484-35F19BDECCFD}"/>
            </a:ext>
          </a:extLst>
        </xdr:cNvPr>
        <xdr:cNvSpPr/>
      </xdr:nvSpPr>
      <xdr:spPr>
        <a:xfrm>
          <a:off x="965200" y="10074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91440</xdr:rowOff>
    </xdr:to>
    <xdr:cxnSp macro="">
      <xdr:nvCxnSpPr>
        <xdr:cNvPr id="195" name="直線コネクタ 194">
          <a:extLst>
            <a:ext uri="{FF2B5EF4-FFF2-40B4-BE49-F238E27FC236}">
              <a16:creationId xmlns="" xmlns:a16="http://schemas.microsoft.com/office/drawing/2014/main" id="{99979E03-896D-4700-968B-647E4F2E97D8}"/>
            </a:ext>
          </a:extLst>
        </xdr:cNvPr>
        <xdr:cNvCxnSpPr/>
      </xdr:nvCxnSpPr>
      <xdr:spPr>
        <a:xfrm>
          <a:off x="1008380" y="1012507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 xmlns:a16="http://schemas.microsoft.com/office/drawing/2014/main" id="{ED6CE7FF-2F2B-49CC-9C6F-955CCC2C33C8}"/>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 xmlns:a16="http://schemas.microsoft.com/office/drawing/2014/main" id="{E64051BD-26F2-408C-AE94-B6FCD8288FB9}"/>
            </a:ext>
          </a:extLst>
        </xdr:cNvPr>
        <xdr:cNvSpPr txBox="1"/>
      </xdr:nvSpPr>
      <xdr:spPr>
        <a:xfrm>
          <a:off x="238570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 xmlns:a16="http://schemas.microsoft.com/office/drawing/2014/main" id="{8A9CE758-82E7-4FF9-B844-915995639065}"/>
            </a:ext>
          </a:extLst>
        </xdr:cNvPr>
        <xdr:cNvSpPr txBox="1"/>
      </xdr:nvSpPr>
      <xdr:spPr>
        <a:xfrm>
          <a:off x="16110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 xmlns:a16="http://schemas.microsoft.com/office/drawing/2014/main" id="{1C1F549C-FFC4-4E12-93A9-7928D9DC19C7}"/>
            </a:ext>
          </a:extLst>
        </xdr:cNvPr>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11447</xdr:rowOff>
    </xdr:from>
    <xdr:ext cx="405111" cy="259045"/>
    <xdr:sp macro="" textlink="">
      <xdr:nvSpPr>
        <xdr:cNvPr id="200" name="n_1mainValue【橋りょう・トンネル】&#10;有形固定資産減価償却率">
          <a:extLst>
            <a:ext uri="{FF2B5EF4-FFF2-40B4-BE49-F238E27FC236}">
              <a16:creationId xmlns="" xmlns:a16="http://schemas.microsoft.com/office/drawing/2014/main" id="{CE422CB9-4D47-41A3-98D2-2CAEBEDE7006}"/>
            </a:ext>
          </a:extLst>
        </xdr:cNvPr>
        <xdr:cNvSpPr txBox="1"/>
      </xdr:nvSpPr>
      <xdr:spPr>
        <a:xfrm>
          <a:off x="317056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201" name="n_2mainValue【橋りょう・トンネル】&#10;有形固定資産減価償却率">
          <a:extLst>
            <a:ext uri="{FF2B5EF4-FFF2-40B4-BE49-F238E27FC236}">
              <a16:creationId xmlns="" xmlns:a16="http://schemas.microsoft.com/office/drawing/2014/main" id="{A1C73B24-BBF1-455C-8E26-F60EC760C161}"/>
            </a:ext>
          </a:extLst>
        </xdr:cNvPr>
        <xdr:cNvSpPr txBox="1"/>
      </xdr:nvSpPr>
      <xdr:spPr>
        <a:xfrm>
          <a:off x="238570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133367</xdr:rowOff>
    </xdr:from>
    <xdr:ext cx="405111" cy="259045"/>
    <xdr:sp macro="" textlink="">
      <xdr:nvSpPr>
        <xdr:cNvPr id="202" name="n_3mainValue【橋りょう・トンネル】&#10;有形固定資産減価償却率">
          <a:extLst>
            <a:ext uri="{FF2B5EF4-FFF2-40B4-BE49-F238E27FC236}">
              <a16:creationId xmlns="" xmlns:a16="http://schemas.microsoft.com/office/drawing/2014/main" id="{5397B8F7-D69C-4BA2-8099-D44C3CB29896}"/>
            </a:ext>
          </a:extLst>
        </xdr:cNvPr>
        <xdr:cNvSpPr txBox="1"/>
      </xdr:nvSpPr>
      <xdr:spPr>
        <a:xfrm>
          <a:off x="161100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134002</xdr:rowOff>
    </xdr:from>
    <xdr:ext cx="405111" cy="259045"/>
    <xdr:sp macro="" textlink="">
      <xdr:nvSpPr>
        <xdr:cNvPr id="203" name="n_4mainValue【橋りょう・トンネル】&#10;有形固定資産減価償却率">
          <a:extLst>
            <a:ext uri="{FF2B5EF4-FFF2-40B4-BE49-F238E27FC236}">
              <a16:creationId xmlns="" xmlns:a16="http://schemas.microsoft.com/office/drawing/2014/main" id="{04F4B170-656D-44E1-A650-7453F06DD042}"/>
            </a:ext>
          </a:extLst>
        </xdr:cNvPr>
        <xdr:cNvSpPr txBox="1"/>
      </xdr:nvSpPr>
      <xdr:spPr>
        <a:xfrm>
          <a:off x="83630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 xmlns:a16="http://schemas.microsoft.com/office/drawing/2014/main" id="{9A2E817D-EA3F-44CA-BFDD-32928B86ACE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 xmlns:a16="http://schemas.microsoft.com/office/drawing/2014/main" id="{99CE351E-EC97-4BD0-9EE9-F92D46BE9E2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 xmlns:a16="http://schemas.microsoft.com/office/drawing/2014/main" id="{8EE90CA5-E2FD-4828-9174-A65983A1205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 xmlns:a16="http://schemas.microsoft.com/office/drawing/2014/main" id="{E075648E-34F9-4367-855B-EF7406123FF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 xmlns:a16="http://schemas.microsoft.com/office/drawing/2014/main" id="{7982273C-1025-4DCF-ADAD-6379F27A075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 xmlns:a16="http://schemas.microsoft.com/office/drawing/2014/main" id="{ABF7FA54-ADBB-4E8A-9661-8D150DC9711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 xmlns:a16="http://schemas.microsoft.com/office/drawing/2014/main" id="{76DF6DAD-253C-4294-9A25-52D35C7FDBE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 xmlns:a16="http://schemas.microsoft.com/office/drawing/2014/main" id="{1C1CA1BF-2687-451F-93DC-FA7F7A3C065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 xmlns:a16="http://schemas.microsoft.com/office/drawing/2014/main" id="{4C052093-BA3F-4FD6-B583-DA6221561FA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 xmlns:a16="http://schemas.microsoft.com/office/drawing/2014/main" id="{404FFDB9-441A-4944-9F58-D6768C3C6B7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 xmlns:a16="http://schemas.microsoft.com/office/drawing/2014/main" id="{B816ECFA-4EF2-48F4-AB7B-9100A2860E2E}"/>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 xmlns:a16="http://schemas.microsoft.com/office/drawing/2014/main" id="{F6D3A8A5-FD37-4C2B-8566-AB611AE8781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 xmlns:a16="http://schemas.microsoft.com/office/drawing/2014/main" id="{67EE79BE-FF12-481A-9419-EEFD92DF739B}"/>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 xmlns:a16="http://schemas.microsoft.com/office/drawing/2014/main" id="{161B4F3B-604D-495B-9A26-C16F5E7D731F}"/>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 xmlns:a16="http://schemas.microsoft.com/office/drawing/2014/main" id="{FB65A4A7-E664-4822-8B98-04C47D7C4A97}"/>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 xmlns:a16="http://schemas.microsoft.com/office/drawing/2014/main" id="{F1085DC4-D594-43CB-BE49-BC87C3B0BBE1}"/>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 xmlns:a16="http://schemas.microsoft.com/office/drawing/2014/main" id="{CCD93F4F-1C2E-43D0-ADE0-B165D98E1DAE}"/>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 xmlns:a16="http://schemas.microsoft.com/office/drawing/2014/main" id="{1D1EA53D-93B7-4959-BA66-7821A3D159DA}"/>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 xmlns:a16="http://schemas.microsoft.com/office/drawing/2014/main" id="{80654730-6B96-4627-83F9-610661E3E89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 xmlns:a16="http://schemas.microsoft.com/office/drawing/2014/main" id="{DEF5E00F-D56E-4C28-A8AD-E249A03F0EDF}"/>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 xmlns:a16="http://schemas.microsoft.com/office/drawing/2014/main" id="{4EEAEEAD-184B-4FA1-BF73-156A6CEB7D9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 xmlns:a16="http://schemas.microsoft.com/office/drawing/2014/main" id="{7AD861BC-B06F-475C-A9DC-1780658FD13D}"/>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 xmlns:a16="http://schemas.microsoft.com/office/drawing/2014/main" id="{043695E6-DDD6-4E11-8563-4D5E3241322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 xmlns:a16="http://schemas.microsoft.com/office/drawing/2014/main" id="{7AE555C0-822B-4F96-B54D-41C6891BFEB9}"/>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 xmlns:a16="http://schemas.microsoft.com/office/drawing/2014/main" id="{BD23886E-1ABB-4FF1-B41B-FA6442BC37B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 xmlns:a16="http://schemas.microsoft.com/office/drawing/2014/main" id="{B66DED63-43D1-4A8F-B981-26E6E3DA0A0B}"/>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 xmlns:a16="http://schemas.microsoft.com/office/drawing/2014/main" id="{B3464AC7-C101-449C-A4B0-D08B322E4CFA}"/>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 xmlns:a16="http://schemas.microsoft.com/office/drawing/2014/main" id="{2C17B659-BD74-4C66-A473-0A7A9BAC70E8}"/>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 xmlns:a16="http://schemas.microsoft.com/office/drawing/2014/main" id="{B3FC2463-2636-4085-AE16-0DA8AA15CC7B}"/>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 xmlns:a16="http://schemas.microsoft.com/office/drawing/2014/main" id="{7BA3B813-A004-442C-955F-6CAB931FA7BD}"/>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 xmlns:a16="http://schemas.microsoft.com/office/drawing/2014/main" id="{1F6B3196-AD8E-4C20-A1A4-3E76E2F73022}"/>
            </a:ext>
          </a:extLst>
        </xdr:cNvPr>
        <xdr:cNvSpPr txBox="1"/>
      </xdr:nvSpPr>
      <xdr:spPr>
        <a:xfrm>
          <a:off x="9258300" y="1046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 xmlns:a16="http://schemas.microsoft.com/office/drawing/2014/main" id="{F8AB0896-4987-49B8-95EB-54BAD1C0988C}"/>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 xmlns:a16="http://schemas.microsoft.com/office/drawing/2014/main" id="{106C5089-63F0-4684-985E-6A78759DA4B1}"/>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 xmlns:a16="http://schemas.microsoft.com/office/drawing/2014/main" id="{232CAF99-8F77-4BDC-B0D9-A1D23C50059A}"/>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 xmlns:a16="http://schemas.microsoft.com/office/drawing/2014/main" id="{553A0594-730E-4CF8-9046-CE847CCFD11F}"/>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 xmlns:a16="http://schemas.microsoft.com/office/drawing/2014/main" id="{9131BE71-3965-4AF2-ADA0-19E91A44AA90}"/>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FBD3062D-2BE4-416B-9E1C-A3BBB286EC0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70E00A4C-6DEB-49B6-AB7F-768AC4BEDDB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12D9A1C0-A2DC-455B-BC79-AEBE8B025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3D59AB-3DB4-4102-A53C-D6BE53E642E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F71D5968-4B0E-45EA-9FB4-FF9AB62CD7A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45235</xdr:rowOff>
    </xdr:from>
    <xdr:to>
      <xdr:col>55</xdr:col>
      <xdr:colOff>50800</xdr:colOff>
      <xdr:row>61</xdr:row>
      <xdr:rowOff>146835</xdr:rowOff>
    </xdr:to>
    <xdr:sp macro="" textlink="">
      <xdr:nvSpPr>
        <xdr:cNvPr id="245" name="楕円 244">
          <a:extLst>
            <a:ext uri="{FF2B5EF4-FFF2-40B4-BE49-F238E27FC236}">
              <a16:creationId xmlns="" xmlns:a16="http://schemas.microsoft.com/office/drawing/2014/main" id="{A9041696-29D7-416B-8EE8-5283E8207E40}"/>
            </a:ext>
          </a:extLst>
        </xdr:cNvPr>
        <xdr:cNvSpPr/>
      </xdr:nvSpPr>
      <xdr:spPr>
        <a:xfrm>
          <a:off x="9192260" y="10271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68112</xdr:rowOff>
    </xdr:from>
    <xdr:ext cx="599010" cy="259045"/>
    <xdr:sp macro="" textlink="">
      <xdr:nvSpPr>
        <xdr:cNvPr id="246" name="【橋りょう・トンネル】&#10;一人当たり有形固定資産（償却資産）額該当値テキスト">
          <a:extLst>
            <a:ext uri="{FF2B5EF4-FFF2-40B4-BE49-F238E27FC236}">
              <a16:creationId xmlns="" xmlns:a16="http://schemas.microsoft.com/office/drawing/2014/main" id="{D84EE966-6913-4284-9B26-19ADEE4A8049}"/>
            </a:ext>
          </a:extLst>
        </xdr:cNvPr>
        <xdr:cNvSpPr txBox="1"/>
      </xdr:nvSpPr>
      <xdr:spPr>
        <a:xfrm>
          <a:off x="9258300" y="1012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44700</xdr:rowOff>
    </xdr:from>
    <xdr:to>
      <xdr:col>50</xdr:col>
      <xdr:colOff>165100</xdr:colOff>
      <xdr:row>61</xdr:row>
      <xdr:rowOff>146300</xdr:rowOff>
    </xdr:to>
    <xdr:sp macro="" textlink="">
      <xdr:nvSpPr>
        <xdr:cNvPr id="247" name="楕円 246">
          <a:extLst>
            <a:ext uri="{FF2B5EF4-FFF2-40B4-BE49-F238E27FC236}">
              <a16:creationId xmlns="" xmlns:a16="http://schemas.microsoft.com/office/drawing/2014/main" id="{A6E7968A-0AE1-4506-8553-2691A5E195E4}"/>
            </a:ext>
          </a:extLst>
        </xdr:cNvPr>
        <xdr:cNvSpPr/>
      </xdr:nvSpPr>
      <xdr:spPr>
        <a:xfrm>
          <a:off x="8445500" y="102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95500</xdr:rowOff>
    </xdr:from>
    <xdr:to>
      <xdr:col>55</xdr:col>
      <xdr:colOff>0</xdr:colOff>
      <xdr:row>61</xdr:row>
      <xdr:rowOff>96035</xdr:rowOff>
    </xdr:to>
    <xdr:cxnSp macro="">
      <xdr:nvCxnSpPr>
        <xdr:cNvPr id="248" name="直線コネクタ 247">
          <a:extLst>
            <a:ext uri="{FF2B5EF4-FFF2-40B4-BE49-F238E27FC236}">
              <a16:creationId xmlns="" xmlns:a16="http://schemas.microsoft.com/office/drawing/2014/main" id="{0555BFB6-420A-46B5-8596-783ECA2E3747}"/>
            </a:ext>
          </a:extLst>
        </xdr:cNvPr>
        <xdr:cNvCxnSpPr/>
      </xdr:nvCxnSpPr>
      <xdr:spPr>
        <a:xfrm>
          <a:off x="8496300" y="10321540"/>
          <a:ext cx="7239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40800</xdr:rowOff>
    </xdr:from>
    <xdr:to>
      <xdr:col>46</xdr:col>
      <xdr:colOff>38100</xdr:colOff>
      <xdr:row>61</xdr:row>
      <xdr:rowOff>142400</xdr:rowOff>
    </xdr:to>
    <xdr:sp macro="" textlink="">
      <xdr:nvSpPr>
        <xdr:cNvPr id="249" name="楕円 248">
          <a:extLst>
            <a:ext uri="{FF2B5EF4-FFF2-40B4-BE49-F238E27FC236}">
              <a16:creationId xmlns="" xmlns:a16="http://schemas.microsoft.com/office/drawing/2014/main" id="{5B8E98F9-C9DC-4720-ABB8-40EE4DD0BC52}"/>
            </a:ext>
          </a:extLst>
        </xdr:cNvPr>
        <xdr:cNvSpPr/>
      </xdr:nvSpPr>
      <xdr:spPr>
        <a:xfrm>
          <a:off x="7670800" y="10266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91600</xdr:rowOff>
    </xdr:from>
    <xdr:to>
      <xdr:col>50</xdr:col>
      <xdr:colOff>114300</xdr:colOff>
      <xdr:row>61</xdr:row>
      <xdr:rowOff>95500</xdr:rowOff>
    </xdr:to>
    <xdr:cxnSp macro="">
      <xdr:nvCxnSpPr>
        <xdr:cNvPr id="250" name="直線コネクタ 249">
          <a:extLst>
            <a:ext uri="{FF2B5EF4-FFF2-40B4-BE49-F238E27FC236}">
              <a16:creationId xmlns="" xmlns:a16="http://schemas.microsoft.com/office/drawing/2014/main" id="{94331CD8-41AA-4AD7-9CED-8F168F35B97A}"/>
            </a:ext>
          </a:extLst>
        </xdr:cNvPr>
        <xdr:cNvCxnSpPr/>
      </xdr:nvCxnSpPr>
      <xdr:spPr>
        <a:xfrm>
          <a:off x="7713980" y="10317640"/>
          <a:ext cx="782320" cy="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38037</xdr:rowOff>
    </xdr:from>
    <xdr:to>
      <xdr:col>41</xdr:col>
      <xdr:colOff>101600</xdr:colOff>
      <xdr:row>61</xdr:row>
      <xdr:rowOff>139637</xdr:rowOff>
    </xdr:to>
    <xdr:sp macro="" textlink="">
      <xdr:nvSpPr>
        <xdr:cNvPr id="251" name="楕円 250">
          <a:extLst>
            <a:ext uri="{FF2B5EF4-FFF2-40B4-BE49-F238E27FC236}">
              <a16:creationId xmlns="" xmlns:a16="http://schemas.microsoft.com/office/drawing/2014/main" id="{B5481DF5-8D9D-484A-A524-B91132F21DA1}"/>
            </a:ext>
          </a:extLst>
        </xdr:cNvPr>
        <xdr:cNvSpPr/>
      </xdr:nvSpPr>
      <xdr:spPr>
        <a:xfrm>
          <a:off x="6873240" y="102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88837</xdr:rowOff>
    </xdr:from>
    <xdr:to>
      <xdr:col>45</xdr:col>
      <xdr:colOff>177800</xdr:colOff>
      <xdr:row>61</xdr:row>
      <xdr:rowOff>91600</xdr:rowOff>
    </xdr:to>
    <xdr:cxnSp macro="">
      <xdr:nvCxnSpPr>
        <xdr:cNvPr id="252" name="直線コネクタ 251">
          <a:extLst>
            <a:ext uri="{FF2B5EF4-FFF2-40B4-BE49-F238E27FC236}">
              <a16:creationId xmlns="" xmlns:a16="http://schemas.microsoft.com/office/drawing/2014/main" id="{8827AD18-DD0B-4D4A-A579-6ABEA8FE2E1B}"/>
            </a:ext>
          </a:extLst>
        </xdr:cNvPr>
        <xdr:cNvCxnSpPr/>
      </xdr:nvCxnSpPr>
      <xdr:spPr>
        <a:xfrm>
          <a:off x="6924040" y="10314877"/>
          <a:ext cx="78994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35813</xdr:rowOff>
    </xdr:from>
    <xdr:to>
      <xdr:col>36</xdr:col>
      <xdr:colOff>165100</xdr:colOff>
      <xdr:row>61</xdr:row>
      <xdr:rowOff>137413</xdr:rowOff>
    </xdr:to>
    <xdr:sp macro="" textlink="">
      <xdr:nvSpPr>
        <xdr:cNvPr id="253" name="楕円 252">
          <a:extLst>
            <a:ext uri="{FF2B5EF4-FFF2-40B4-BE49-F238E27FC236}">
              <a16:creationId xmlns="" xmlns:a16="http://schemas.microsoft.com/office/drawing/2014/main" id="{FAF4BE50-6114-4F1E-B336-34EC282CC047}"/>
            </a:ext>
          </a:extLst>
        </xdr:cNvPr>
        <xdr:cNvSpPr/>
      </xdr:nvSpPr>
      <xdr:spPr>
        <a:xfrm>
          <a:off x="6098540" y="102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86613</xdr:rowOff>
    </xdr:from>
    <xdr:to>
      <xdr:col>41</xdr:col>
      <xdr:colOff>50800</xdr:colOff>
      <xdr:row>61</xdr:row>
      <xdr:rowOff>88837</xdr:rowOff>
    </xdr:to>
    <xdr:cxnSp macro="">
      <xdr:nvCxnSpPr>
        <xdr:cNvPr id="254" name="直線コネクタ 253">
          <a:extLst>
            <a:ext uri="{FF2B5EF4-FFF2-40B4-BE49-F238E27FC236}">
              <a16:creationId xmlns="" xmlns:a16="http://schemas.microsoft.com/office/drawing/2014/main" id="{751FAFBA-FFB5-4BD9-82E1-ABE233BE1FCA}"/>
            </a:ext>
          </a:extLst>
        </xdr:cNvPr>
        <xdr:cNvCxnSpPr/>
      </xdr:nvCxnSpPr>
      <xdr:spPr>
        <a:xfrm>
          <a:off x="6149340" y="10312653"/>
          <a:ext cx="7747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 xmlns:a16="http://schemas.microsoft.com/office/drawing/2014/main" id="{A4FEC507-8C01-4696-9D40-5A782D0FB724}"/>
            </a:ext>
          </a:extLst>
        </xdr:cNvPr>
        <xdr:cNvSpPr txBox="1"/>
      </xdr:nvSpPr>
      <xdr:spPr>
        <a:xfrm>
          <a:off x="8239271" y="105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 xmlns:a16="http://schemas.microsoft.com/office/drawing/2014/main" id="{CF450C1D-A12D-4536-810E-95DAEA1A7E24}"/>
            </a:ext>
          </a:extLst>
        </xdr:cNvPr>
        <xdr:cNvSpPr txBox="1"/>
      </xdr:nvSpPr>
      <xdr:spPr>
        <a:xfrm>
          <a:off x="7477271" y="105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 xmlns:a16="http://schemas.microsoft.com/office/drawing/2014/main" id="{DC415A4A-8AE8-4821-9B40-8B1A9B865B73}"/>
            </a:ext>
          </a:extLst>
        </xdr:cNvPr>
        <xdr:cNvSpPr txBox="1"/>
      </xdr:nvSpPr>
      <xdr:spPr>
        <a:xfrm>
          <a:off x="6702571" y="105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 xmlns:a16="http://schemas.microsoft.com/office/drawing/2014/main" id="{8830CF6B-7DE5-4828-A6A9-186C6DF9F0D7}"/>
            </a:ext>
          </a:extLst>
        </xdr:cNvPr>
        <xdr:cNvSpPr txBox="1"/>
      </xdr:nvSpPr>
      <xdr:spPr>
        <a:xfrm>
          <a:off x="5905011" y="106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162827</xdr:rowOff>
    </xdr:from>
    <xdr:ext cx="599010" cy="259045"/>
    <xdr:sp macro="" textlink="">
      <xdr:nvSpPr>
        <xdr:cNvPr id="259" name="n_1mainValue【橋りょう・トンネル】&#10;一人当たり有形固定資産（償却資産）額">
          <a:extLst>
            <a:ext uri="{FF2B5EF4-FFF2-40B4-BE49-F238E27FC236}">
              <a16:creationId xmlns="" xmlns:a16="http://schemas.microsoft.com/office/drawing/2014/main" id="{F98C124C-DAFE-4AC7-B36B-3F3E87897125}"/>
            </a:ext>
          </a:extLst>
        </xdr:cNvPr>
        <xdr:cNvSpPr txBox="1"/>
      </xdr:nvSpPr>
      <xdr:spPr>
        <a:xfrm>
          <a:off x="8214575" y="1005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158927</xdr:rowOff>
    </xdr:from>
    <xdr:ext cx="599010" cy="259045"/>
    <xdr:sp macro="" textlink="">
      <xdr:nvSpPr>
        <xdr:cNvPr id="260" name="n_2mainValue【橋りょう・トンネル】&#10;一人当たり有形固定資産（償却資産）額">
          <a:extLst>
            <a:ext uri="{FF2B5EF4-FFF2-40B4-BE49-F238E27FC236}">
              <a16:creationId xmlns="" xmlns:a16="http://schemas.microsoft.com/office/drawing/2014/main" id="{E5363819-3294-44E6-A026-154EFFA28DC6}"/>
            </a:ext>
          </a:extLst>
        </xdr:cNvPr>
        <xdr:cNvSpPr txBox="1"/>
      </xdr:nvSpPr>
      <xdr:spPr>
        <a:xfrm>
          <a:off x="7444955" y="1004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156164</xdr:rowOff>
    </xdr:from>
    <xdr:ext cx="599010" cy="259045"/>
    <xdr:sp macro="" textlink="">
      <xdr:nvSpPr>
        <xdr:cNvPr id="261" name="n_3mainValue【橋りょう・トンネル】&#10;一人当たり有形固定資産（償却資産）額">
          <a:extLst>
            <a:ext uri="{FF2B5EF4-FFF2-40B4-BE49-F238E27FC236}">
              <a16:creationId xmlns="" xmlns:a16="http://schemas.microsoft.com/office/drawing/2014/main" id="{E54B025B-2641-4EA3-90CD-C7670F2F8B52}"/>
            </a:ext>
          </a:extLst>
        </xdr:cNvPr>
        <xdr:cNvSpPr txBox="1"/>
      </xdr:nvSpPr>
      <xdr:spPr>
        <a:xfrm>
          <a:off x="6670255" y="1004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153940</xdr:rowOff>
    </xdr:from>
    <xdr:ext cx="599010" cy="259045"/>
    <xdr:sp macro="" textlink="">
      <xdr:nvSpPr>
        <xdr:cNvPr id="262" name="n_4mainValue【橋りょう・トンネル】&#10;一人当たり有形固定資産（償却資産）額">
          <a:extLst>
            <a:ext uri="{FF2B5EF4-FFF2-40B4-BE49-F238E27FC236}">
              <a16:creationId xmlns="" xmlns:a16="http://schemas.microsoft.com/office/drawing/2014/main" id="{17E51EE1-FC86-4B14-87D2-1A0D7C6E3039}"/>
            </a:ext>
          </a:extLst>
        </xdr:cNvPr>
        <xdr:cNvSpPr txBox="1"/>
      </xdr:nvSpPr>
      <xdr:spPr>
        <a:xfrm>
          <a:off x="5872695" y="1004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 xmlns:a16="http://schemas.microsoft.com/office/drawing/2014/main" id="{4C41C199-BD4B-4D1D-8EE3-B196C24D921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 xmlns:a16="http://schemas.microsoft.com/office/drawing/2014/main" id="{E8067C2C-F493-4938-B104-105297008E6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 xmlns:a16="http://schemas.microsoft.com/office/drawing/2014/main" id="{3D2FA2AD-F114-4910-BF60-ABBF94907F6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 xmlns:a16="http://schemas.microsoft.com/office/drawing/2014/main" id="{F73CDB5D-D93F-4223-89AC-F23BBA24F74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 xmlns:a16="http://schemas.microsoft.com/office/drawing/2014/main" id="{C064AF3B-639C-4682-A593-651C2B5EC56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 xmlns:a16="http://schemas.microsoft.com/office/drawing/2014/main" id="{090F2E2A-2622-4456-9BAD-73152F6091D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 xmlns:a16="http://schemas.microsoft.com/office/drawing/2014/main" id="{33E5719E-94E0-4CF2-B60F-F3C70E826A3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 xmlns:a16="http://schemas.microsoft.com/office/drawing/2014/main" id="{37B787DB-B621-48A1-ADC7-E066F971E88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 xmlns:a16="http://schemas.microsoft.com/office/drawing/2014/main" id="{8EAB3A03-E0C1-451C-89F6-4461E778845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 xmlns:a16="http://schemas.microsoft.com/office/drawing/2014/main" id="{F74EFA9D-AEB3-4ED0-B949-A339D7E6C0A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 xmlns:a16="http://schemas.microsoft.com/office/drawing/2014/main" id="{21373080-8C9B-41CE-9A4C-D7FB145B82A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 xmlns:a16="http://schemas.microsoft.com/office/drawing/2014/main" id="{B8A0E0A5-59C4-44D2-B25F-FC8478541ED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 xmlns:a16="http://schemas.microsoft.com/office/drawing/2014/main" id="{80819FE0-4BFB-4083-BFB1-1B700167F2D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 xmlns:a16="http://schemas.microsoft.com/office/drawing/2014/main" id="{E48F5837-4661-4D68-BD69-CC516119977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 xmlns:a16="http://schemas.microsoft.com/office/drawing/2014/main" id="{2F61C47C-27CB-4027-AC4A-2C809B56E8A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 xmlns:a16="http://schemas.microsoft.com/office/drawing/2014/main" id="{8CEC0F3E-92D7-4976-8D71-5570B0F4BB1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 xmlns:a16="http://schemas.microsoft.com/office/drawing/2014/main" id="{393C3B71-4D13-47B5-8590-04E825A67EA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 xmlns:a16="http://schemas.microsoft.com/office/drawing/2014/main" id="{94C8581A-60A3-449B-8002-FF2BF901586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 xmlns:a16="http://schemas.microsoft.com/office/drawing/2014/main" id="{17F3444A-FDDC-4D47-97DD-20019F67E78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 xmlns:a16="http://schemas.microsoft.com/office/drawing/2014/main" id="{F4364D5E-0320-4F0F-B798-A03320868702}"/>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 xmlns:a16="http://schemas.microsoft.com/office/drawing/2014/main" id="{28CE4221-9226-4486-B2AA-8F064EC62F3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 xmlns:a16="http://schemas.microsoft.com/office/drawing/2014/main" id="{29924AE8-DEFA-4806-AF71-F002B3F2FA7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 xmlns:a16="http://schemas.microsoft.com/office/drawing/2014/main" id="{06EDD4E3-A561-462C-B375-9D5C694A58FA}"/>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EE7F9CFB-2E7F-4A7B-8122-3BA1B4BAA25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 xmlns:a16="http://schemas.microsoft.com/office/drawing/2014/main" id="{DC719BEF-BE54-4E4D-8219-0A18B1B82553}"/>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 xmlns:a16="http://schemas.microsoft.com/office/drawing/2014/main" id="{D290C062-92A5-4ECA-B2B5-22C8716A4AF9}"/>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 xmlns:a16="http://schemas.microsoft.com/office/drawing/2014/main" id="{147CF31D-C2BB-4FD5-A949-8D10CFBCDB36}"/>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 xmlns:a16="http://schemas.microsoft.com/office/drawing/2014/main" id="{3D41D4E2-7CEE-4873-992D-C9EBBC06A0C3}"/>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 xmlns:a16="http://schemas.microsoft.com/office/drawing/2014/main" id="{DC142056-EB49-407C-8346-7F63CF74A822}"/>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8E16A0AF-DC8A-4F3C-AB88-0F5EA5E9EA5F}"/>
            </a:ext>
          </a:extLst>
        </xdr:cNvPr>
        <xdr:cNvSpPr txBox="1"/>
      </xdr:nvSpPr>
      <xdr:spPr>
        <a:xfrm>
          <a:off x="412496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 xmlns:a16="http://schemas.microsoft.com/office/drawing/2014/main" id="{E858A6E6-2BF0-42E0-914A-207655D7A0B0}"/>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 xmlns:a16="http://schemas.microsoft.com/office/drawing/2014/main" id="{6C868341-F431-4869-8E55-24F1BC38B755}"/>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 xmlns:a16="http://schemas.microsoft.com/office/drawing/2014/main" id="{9573DF08-4414-4ABC-A331-8E919ACC782A}"/>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 xmlns:a16="http://schemas.microsoft.com/office/drawing/2014/main" id="{2F3026F9-B255-4A30-9086-90717405CC24}"/>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 xmlns:a16="http://schemas.microsoft.com/office/drawing/2014/main" id="{D3BD58F4-8685-4DD7-A8BC-CF4DE4D9009F}"/>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08652153-5A4F-4FB5-9AE6-D1DF4CB8B96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7C62E2AB-D988-4EE6-AFC0-75C80A7A0B8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D215CE26-DB14-4F3D-8C1C-53FF3F6C712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9EEDEF85-7433-4A24-B898-73C1BB59D20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7EE10AD9-7083-45D2-BB5D-5E62A246CCF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xdr:rowOff>
    </xdr:from>
    <xdr:to>
      <xdr:col>24</xdr:col>
      <xdr:colOff>114300</xdr:colOff>
      <xdr:row>83</xdr:row>
      <xdr:rowOff>117475</xdr:rowOff>
    </xdr:to>
    <xdr:sp macro="" textlink="">
      <xdr:nvSpPr>
        <xdr:cNvPr id="303" name="楕円 302">
          <a:extLst>
            <a:ext uri="{FF2B5EF4-FFF2-40B4-BE49-F238E27FC236}">
              <a16:creationId xmlns="" xmlns:a16="http://schemas.microsoft.com/office/drawing/2014/main" id="{7B379F23-6C34-4E04-AE6E-F34951ADE81F}"/>
            </a:ext>
          </a:extLst>
        </xdr:cNvPr>
        <xdr:cNvSpPr/>
      </xdr:nvSpPr>
      <xdr:spPr>
        <a:xfrm>
          <a:off x="403606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165752</xdr:rowOff>
    </xdr:from>
    <xdr:ext cx="405111" cy="259045"/>
    <xdr:sp macro="" textlink="">
      <xdr:nvSpPr>
        <xdr:cNvPr id="304" name="【公営住宅】&#10;有形固定資産減価償却率該当値テキスト">
          <a:extLst>
            <a:ext uri="{FF2B5EF4-FFF2-40B4-BE49-F238E27FC236}">
              <a16:creationId xmlns="" xmlns:a16="http://schemas.microsoft.com/office/drawing/2014/main" id="{7CF974D7-7241-4747-9F6B-0E629EB6C974}"/>
            </a:ext>
          </a:extLst>
        </xdr:cNvPr>
        <xdr:cNvSpPr txBox="1"/>
      </xdr:nvSpPr>
      <xdr:spPr>
        <a:xfrm>
          <a:off x="4124960"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5" name="楕円 304">
          <a:extLst>
            <a:ext uri="{FF2B5EF4-FFF2-40B4-BE49-F238E27FC236}">
              <a16:creationId xmlns="" xmlns:a16="http://schemas.microsoft.com/office/drawing/2014/main" id="{9EC2C0C1-0CBB-4A36-B916-4CCCF4ABA090}"/>
            </a:ext>
          </a:extLst>
        </xdr:cNvPr>
        <xdr:cNvSpPr/>
      </xdr:nvSpPr>
      <xdr:spPr>
        <a:xfrm>
          <a:off x="3312160" y="1392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66675</xdr:rowOff>
    </xdr:to>
    <xdr:cxnSp macro="">
      <xdr:nvCxnSpPr>
        <xdr:cNvPr id="306" name="直線コネクタ 305">
          <a:extLst>
            <a:ext uri="{FF2B5EF4-FFF2-40B4-BE49-F238E27FC236}">
              <a16:creationId xmlns="" xmlns:a16="http://schemas.microsoft.com/office/drawing/2014/main" id="{0859D424-D478-4A62-B6AE-ABC6996E72FF}"/>
            </a:ext>
          </a:extLst>
        </xdr:cNvPr>
        <xdr:cNvCxnSpPr/>
      </xdr:nvCxnSpPr>
      <xdr:spPr>
        <a:xfrm>
          <a:off x="3355340" y="1397127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147320</xdr:rowOff>
    </xdr:from>
    <xdr:to>
      <xdr:col>15</xdr:col>
      <xdr:colOff>101600</xdr:colOff>
      <xdr:row>83</xdr:row>
      <xdr:rowOff>77470</xdr:rowOff>
    </xdr:to>
    <xdr:sp macro="" textlink="">
      <xdr:nvSpPr>
        <xdr:cNvPr id="307" name="楕円 306">
          <a:extLst>
            <a:ext uri="{FF2B5EF4-FFF2-40B4-BE49-F238E27FC236}">
              <a16:creationId xmlns="" xmlns:a16="http://schemas.microsoft.com/office/drawing/2014/main" id="{23CC4FF6-A5B5-4CA1-AC38-902C7B52B651}"/>
            </a:ext>
          </a:extLst>
        </xdr:cNvPr>
        <xdr:cNvSpPr/>
      </xdr:nvSpPr>
      <xdr:spPr>
        <a:xfrm>
          <a:off x="25146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26670</xdr:rowOff>
    </xdr:from>
    <xdr:to>
      <xdr:col>19</xdr:col>
      <xdr:colOff>177800</xdr:colOff>
      <xdr:row>83</xdr:row>
      <xdr:rowOff>57150</xdr:rowOff>
    </xdr:to>
    <xdr:cxnSp macro="">
      <xdr:nvCxnSpPr>
        <xdr:cNvPr id="308" name="直線コネクタ 307">
          <a:extLst>
            <a:ext uri="{FF2B5EF4-FFF2-40B4-BE49-F238E27FC236}">
              <a16:creationId xmlns="" xmlns:a16="http://schemas.microsoft.com/office/drawing/2014/main" id="{2C70976C-B481-4952-A232-252E2405796F}"/>
            </a:ext>
          </a:extLst>
        </xdr:cNvPr>
        <xdr:cNvCxnSpPr/>
      </xdr:nvCxnSpPr>
      <xdr:spPr>
        <a:xfrm>
          <a:off x="2565400" y="1394079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114936</xdr:rowOff>
    </xdr:from>
    <xdr:to>
      <xdr:col>10</xdr:col>
      <xdr:colOff>165100</xdr:colOff>
      <xdr:row>83</xdr:row>
      <xdr:rowOff>45086</xdr:rowOff>
    </xdr:to>
    <xdr:sp macro="" textlink="">
      <xdr:nvSpPr>
        <xdr:cNvPr id="309" name="楕円 308">
          <a:extLst>
            <a:ext uri="{FF2B5EF4-FFF2-40B4-BE49-F238E27FC236}">
              <a16:creationId xmlns="" xmlns:a16="http://schemas.microsoft.com/office/drawing/2014/main" id="{B3F7560D-E037-4F3D-BED9-B1A81E454A19}"/>
            </a:ext>
          </a:extLst>
        </xdr:cNvPr>
        <xdr:cNvSpPr/>
      </xdr:nvSpPr>
      <xdr:spPr>
        <a:xfrm>
          <a:off x="1739900" y="1386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165736</xdr:rowOff>
    </xdr:from>
    <xdr:to>
      <xdr:col>15</xdr:col>
      <xdr:colOff>50800</xdr:colOff>
      <xdr:row>83</xdr:row>
      <xdr:rowOff>26670</xdr:rowOff>
    </xdr:to>
    <xdr:cxnSp macro="">
      <xdr:nvCxnSpPr>
        <xdr:cNvPr id="310" name="直線コネクタ 309">
          <a:extLst>
            <a:ext uri="{FF2B5EF4-FFF2-40B4-BE49-F238E27FC236}">
              <a16:creationId xmlns="" xmlns:a16="http://schemas.microsoft.com/office/drawing/2014/main" id="{B1AA39C5-1F9E-4C2A-A661-D514470EECFB}"/>
            </a:ext>
          </a:extLst>
        </xdr:cNvPr>
        <xdr:cNvCxnSpPr/>
      </xdr:nvCxnSpPr>
      <xdr:spPr>
        <a:xfrm>
          <a:off x="1790700" y="13912216"/>
          <a:ext cx="7747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311" name="楕円 310">
          <a:extLst>
            <a:ext uri="{FF2B5EF4-FFF2-40B4-BE49-F238E27FC236}">
              <a16:creationId xmlns="" xmlns:a16="http://schemas.microsoft.com/office/drawing/2014/main" id="{D9205A00-410A-4DA9-BFB2-EF8207F0F457}"/>
            </a:ext>
          </a:extLst>
        </xdr:cNvPr>
        <xdr:cNvSpPr/>
      </xdr:nvSpPr>
      <xdr:spPr>
        <a:xfrm>
          <a:off x="965200" y="13840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82</xdr:row>
      <xdr:rowOff>165736</xdr:rowOff>
    </xdr:to>
    <xdr:cxnSp macro="">
      <xdr:nvCxnSpPr>
        <xdr:cNvPr id="312" name="直線コネクタ 311">
          <a:extLst>
            <a:ext uri="{FF2B5EF4-FFF2-40B4-BE49-F238E27FC236}">
              <a16:creationId xmlns="" xmlns:a16="http://schemas.microsoft.com/office/drawing/2014/main" id="{F4B21AF2-AD25-4626-BECD-656A00E2B9F0}"/>
            </a:ext>
          </a:extLst>
        </xdr:cNvPr>
        <xdr:cNvCxnSpPr/>
      </xdr:nvCxnSpPr>
      <xdr:spPr>
        <a:xfrm>
          <a:off x="1008380" y="13891260"/>
          <a:ext cx="7823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 xmlns:a16="http://schemas.microsoft.com/office/drawing/2014/main" id="{F966E988-D3D2-4BEF-A893-ECB74E5B8DC0}"/>
            </a:ext>
          </a:extLst>
        </xdr:cNvPr>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 xmlns:a16="http://schemas.microsoft.com/office/drawing/2014/main" id="{6A3CD0BE-6315-47AF-8764-486F66D0F22E}"/>
            </a:ext>
          </a:extLst>
        </xdr:cNvPr>
        <xdr:cNvSpPr txBox="1"/>
      </xdr:nvSpPr>
      <xdr:spPr>
        <a:xfrm>
          <a:off x="23857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 xmlns:a16="http://schemas.microsoft.com/office/drawing/2014/main" id="{C8646E1B-91D4-4818-8D9D-B46D035DC15A}"/>
            </a:ext>
          </a:extLst>
        </xdr:cNvPr>
        <xdr:cNvSpPr txBox="1"/>
      </xdr:nvSpPr>
      <xdr:spPr>
        <a:xfrm>
          <a:off x="16110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 xmlns:a16="http://schemas.microsoft.com/office/drawing/2014/main" id="{7326C173-C8C4-4583-ACF2-4AC19C2BE895}"/>
            </a:ext>
          </a:extLst>
        </xdr:cNvPr>
        <xdr:cNvSpPr txBox="1"/>
      </xdr:nvSpPr>
      <xdr:spPr>
        <a:xfrm>
          <a:off x="8363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17" name="n_1mainValue【公営住宅】&#10;有形固定資産減価償却率">
          <a:extLst>
            <a:ext uri="{FF2B5EF4-FFF2-40B4-BE49-F238E27FC236}">
              <a16:creationId xmlns="" xmlns:a16="http://schemas.microsoft.com/office/drawing/2014/main" id="{ED604767-7580-4D97-9A1D-894BDCE0EF52}"/>
            </a:ext>
          </a:extLst>
        </xdr:cNvPr>
        <xdr:cNvSpPr txBox="1"/>
      </xdr:nvSpPr>
      <xdr:spPr>
        <a:xfrm>
          <a:off x="317056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18" name="n_2mainValue【公営住宅】&#10;有形固定資産減価償却率">
          <a:extLst>
            <a:ext uri="{FF2B5EF4-FFF2-40B4-BE49-F238E27FC236}">
              <a16:creationId xmlns="" xmlns:a16="http://schemas.microsoft.com/office/drawing/2014/main" id="{EC0C1338-3CEE-4D4B-930B-26D9C5830979}"/>
            </a:ext>
          </a:extLst>
        </xdr:cNvPr>
        <xdr:cNvSpPr txBox="1"/>
      </xdr:nvSpPr>
      <xdr:spPr>
        <a:xfrm>
          <a:off x="23857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61613</xdr:rowOff>
    </xdr:from>
    <xdr:ext cx="405111" cy="259045"/>
    <xdr:sp macro="" textlink="">
      <xdr:nvSpPr>
        <xdr:cNvPr id="319" name="n_3mainValue【公営住宅】&#10;有形固定資産減価償却率">
          <a:extLst>
            <a:ext uri="{FF2B5EF4-FFF2-40B4-BE49-F238E27FC236}">
              <a16:creationId xmlns="" xmlns:a16="http://schemas.microsoft.com/office/drawing/2014/main" id="{4EB394F4-41A8-42E7-A38A-70D4059F047F}"/>
            </a:ext>
          </a:extLst>
        </xdr:cNvPr>
        <xdr:cNvSpPr txBox="1"/>
      </xdr:nvSpPr>
      <xdr:spPr>
        <a:xfrm>
          <a:off x="1611004" y="136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40657</xdr:rowOff>
    </xdr:from>
    <xdr:ext cx="405111" cy="259045"/>
    <xdr:sp macro="" textlink="">
      <xdr:nvSpPr>
        <xdr:cNvPr id="320" name="n_4mainValue【公営住宅】&#10;有形固定資産減価償却率">
          <a:extLst>
            <a:ext uri="{FF2B5EF4-FFF2-40B4-BE49-F238E27FC236}">
              <a16:creationId xmlns="" xmlns:a16="http://schemas.microsoft.com/office/drawing/2014/main" id="{5A96A989-E0EA-4A89-80DF-779ED4402DB8}"/>
            </a:ext>
          </a:extLst>
        </xdr:cNvPr>
        <xdr:cNvSpPr txBox="1"/>
      </xdr:nvSpPr>
      <xdr:spPr>
        <a:xfrm>
          <a:off x="83630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07EE2C31-5F7E-4ACF-A1AB-44535F88CB3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AF7CD93E-A99C-49CA-9D22-1331168998C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0675D1B5-D737-4635-B6B4-6842442EE63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0BA8733F-62E7-4ED9-9C25-FBF5481E0AD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2EC90431-8BB4-4F69-BE7F-486BACAD5A1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23A43743-F099-46AA-BB1D-87FB84F7F80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7074C2DA-B98F-40AC-BB42-D4DFFB60E08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1687B428-4A20-49C0-A43B-2CC3E9E93D5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C0E6173D-F754-462C-BD8C-FC82235BB6D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E1B6E2AC-0975-4D07-BAF9-927B666459E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 xmlns:a16="http://schemas.microsoft.com/office/drawing/2014/main" id="{24B7EBC2-1090-402E-98A3-4676CA25B5FE}"/>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 xmlns:a16="http://schemas.microsoft.com/office/drawing/2014/main" id="{9B18705A-CB51-471E-9EB1-942E9FE61E63}"/>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 xmlns:a16="http://schemas.microsoft.com/office/drawing/2014/main" id="{6769B36D-F5FB-4FD5-83F4-9467942D563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 xmlns:a16="http://schemas.microsoft.com/office/drawing/2014/main" id="{5022E9DA-AE66-4E69-968D-6E2390F3B2CB}"/>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 xmlns:a16="http://schemas.microsoft.com/office/drawing/2014/main" id="{B7D503A0-A27A-4323-B537-07410DC00BC2}"/>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 xmlns:a16="http://schemas.microsoft.com/office/drawing/2014/main" id="{9C7D6E16-70D4-43DE-88E8-B1B9141D23E3}"/>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 xmlns:a16="http://schemas.microsoft.com/office/drawing/2014/main" id="{88B6C443-704D-4615-98E6-41DC6EB7DFD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 xmlns:a16="http://schemas.microsoft.com/office/drawing/2014/main" id="{9C79C7EC-77B9-42E3-9EED-77C966A777E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 xmlns:a16="http://schemas.microsoft.com/office/drawing/2014/main" id="{627CCB9E-7A99-4D14-967B-6A0F594CCFB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 xmlns:a16="http://schemas.microsoft.com/office/drawing/2014/main" id="{E48F4B51-437A-40DC-AEC5-A103B899CA24}"/>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 xmlns:a16="http://schemas.microsoft.com/office/drawing/2014/main" id="{75A2CD5F-2A5E-4D40-9DC2-15784A40D516}"/>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 xmlns:a16="http://schemas.microsoft.com/office/drawing/2014/main" id="{BA489C8C-E0A0-42EF-ACD5-1910061117AA}"/>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 xmlns:a16="http://schemas.microsoft.com/office/drawing/2014/main" id="{A9FF16A3-51A3-4BC6-8DB0-CDDBCDF5AF48}"/>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 xmlns:a16="http://schemas.microsoft.com/office/drawing/2014/main" id="{269D49BD-5DC6-4A5E-9FD1-7C7FBD1E96D3}"/>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 xmlns:a16="http://schemas.microsoft.com/office/drawing/2014/main" id="{67A3C079-828B-406D-91B5-306662C03888}"/>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 xmlns:a16="http://schemas.microsoft.com/office/drawing/2014/main" id="{AB742FBB-6AD3-4167-B3F1-B16FE8F9D83A}"/>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 xmlns:a16="http://schemas.microsoft.com/office/drawing/2014/main" id="{37555690-AF46-4085-AB22-05177FB67992}"/>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 xmlns:a16="http://schemas.microsoft.com/office/drawing/2014/main" id="{1EC3CA55-19A6-4DD7-97D1-1F24A4E34E6B}"/>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 xmlns:a16="http://schemas.microsoft.com/office/drawing/2014/main" id="{3DFAE3D3-48DE-43C5-B4FE-8B33FBB808DD}"/>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 xmlns:a16="http://schemas.microsoft.com/office/drawing/2014/main" id="{0DAE72D5-C3CD-4210-B2CD-00A3FF73CBA3}"/>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 xmlns:a16="http://schemas.microsoft.com/office/drawing/2014/main" id="{9C622C0F-202A-4AFA-BE82-307C3A3BD73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 xmlns:a16="http://schemas.microsoft.com/office/drawing/2014/main" id="{82416FF8-EEC5-4556-BE80-25D06857953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B7E1E09A-5D4A-4373-AFB9-93AF8B1539D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406D590C-8557-48E4-8068-133595A2F3F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7D808441-D368-45ED-AEB8-2054D71B796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99313</xdr:rowOff>
    </xdr:from>
    <xdr:to>
      <xdr:col>55</xdr:col>
      <xdr:colOff>50800</xdr:colOff>
      <xdr:row>85</xdr:row>
      <xdr:rowOff>29463</xdr:rowOff>
    </xdr:to>
    <xdr:sp macro="" textlink="">
      <xdr:nvSpPr>
        <xdr:cNvPr id="356" name="楕円 355">
          <a:extLst>
            <a:ext uri="{FF2B5EF4-FFF2-40B4-BE49-F238E27FC236}">
              <a16:creationId xmlns="" xmlns:a16="http://schemas.microsoft.com/office/drawing/2014/main" id="{25A47B90-DC27-44B0-81C0-5177FFBDBDEB}"/>
            </a:ext>
          </a:extLst>
        </xdr:cNvPr>
        <xdr:cNvSpPr/>
      </xdr:nvSpPr>
      <xdr:spPr>
        <a:xfrm>
          <a:off x="9192260" y="14181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14240</xdr:rowOff>
    </xdr:from>
    <xdr:ext cx="469744" cy="259045"/>
    <xdr:sp macro="" textlink="">
      <xdr:nvSpPr>
        <xdr:cNvPr id="357" name="【公営住宅】&#10;一人当たり面積該当値テキスト">
          <a:extLst>
            <a:ext uri="{FF2B5EF4-FFF2-40B4-BE49-F238E27FC236}">
              <a16:creationId xmlns="" xmlns:a16="http://schemas.microsoft.com/office/drawing/2014/main" id="{37491FF7-D672-425A-BF13-FF7CB6B14103}"/>
            </a:ext>
          </a:extLst>
        </xdr:cNvPr>
        <xdr:cNvSpPr txBox="1"/>
      </xdr:nvSpPr>
      <xdr:spPr>
        <a:xfrm>
          <a:off x="9258300" y="140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99313</xdr:rowOff>
    </xdr:from>
    <xdr:to>
      <xdr:col>50</xdr:col>
      <xdr:colOff>165100</xdr:colOff>
      <xdr:row>85</xdr:row>
      <xdr:rowOff>29463</xdr:rowOff>
    </xdr:to>
    <xdr:sp macro="" textlink="">
      <xdr:nvSpPr>
        <xdr:cNvPr id="358" name="楕円 357">
          <a:extLst>
            <a:ext uri="{FF2B5EF4-FFF2-40B4-BE49-F238E27FC236}">
              <a16:creationId xmlns="" xmlns:a16="http://schemas.microsoft.com/office/drawing/2014/main" id="{B91A6776-C1F5-499D-9C02-935629CDE8A5}"/>
            </a:ext>
          </a:extLst>
        </xdr:cNvPr>
        <xdr:cNvSpPr/>
      </xdr:nvSpPr>
      <xdr:spPr>
        <a:xfrm>
          <a:off x="8445500" y="14181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150113</xdr:rowOff>
    </xdr:from>
    <xdr:to>
      <xdr:col>55</xdr:col>
      <xdr:colOff>0</xdr:colOff>
      <xdr:row>84</xdr:row>
      <xdr:rowOff>150113</xdr:rowOff>
    </xdr:to>
    <xdr:cxnSp macro="">
      <xdr:nvCxnSpPr>
        <xdr:cNvPr id="359" name="直線コネクタ 358">
          <a:extLst>
            <a:ext uri="{FF2B5EF4-FFF2-40B4-BE49-F238E27FC236}">
              <a16:creationId xmlns="" xmlns:a16="http://schemas.microsoft.com/office/drawing/2014/main" id="{EA26BC48-A5B3-43CE-869C-70B2C8C2D71E}"/>
            </a:ext>
          </a:extLst>
        </xdr:cNvPr>
        <xdr:cNvCxnSpPr/>
      </xdr:nvCxnSpPr>
      <xdr:spPr>
        <a:xfrm>
          <a:off x="8496300" y="1423187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98743</xdr:rowOff>
    </xdr:from>
    <xdr:to>
      <xdr:col>46</xdr:col>
      <xdr:colOff>38100</xdr:colOff>
      <xdr:row>85</xdr:row>
      <xdr:rowOff>28893</xdr:rowOff>
    </xdr:to>
    <xdr:sp macro="" textlink="">
      <xdr:nvSpPr>
        <xdr:cNvPr id="360" name="楕円 359">
          <a:extLst>
            <a:ext uri="{FF2B5EF4-FFF2-40B4-BE49-F238E27FC236}">
              <a16:creationId xmlns="" xmlns:a16="http://schemas.microsoft.com/office/drawing/2014/main" id="{A4D7E1AC-F450-4A4F-B6A2-84A4D4F9FED3}"/>
            </a:ext>
          </a:extLst>
        </xdr:cNvPr>
        <xdr:cNvSpPr/>
      </xdr:nvSpPr>
      <xdr:spPr>
        <a:xfrm>
          <a:off x="7670800" y="14180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149543</xdr:rowOff>
    </xdr:from>
    <xdr:to>
      <xdr:col>50</xdr:col>
      <xdr:colOff>114300</xdr:colOff>
      <xdr:row>84</xdr:row>
      <xdr:rowOff>150113</xdr:rowOff>
    </xdr:to>
    <xdr:cxnSp macro="">
      <xdr:nvCxnSpPr>
        <xdr:cNvPr id="361" name="直線コネクタ 360">
          <a:extLst>
            <a:ext uri="{FF2B5EF4-FFF2-40B4-BE49-F238E27FC236}">
              <a16:creationId xmlns="" xmlns:a16="http://schemas.microsoft.com/office/drawing/2014/main" id="{8109730A-9373-41E6-9028-F8B34C519F29}"/>
            </a:ext>
          </a:extLst>
        </xdr:cNvPr>
        <xdr:cNvCxnSpPr/>
      </xdr:nvCxnSpPr>
      <xdr:spPr>
        <a:xfrm>
          <a:off x="7713980" y="14231303"/>
          <a:ext cx="78232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97028</xdr:rowOff>
    </xdr:from>
    <xdr:to>
      <xdr:col>41</xdr:col>
      <xdr:colOff>101600</xdr:colOff>
      <xdr:row>85</xdr:row>
      <xdr:rowOff>27178</xdr:rowOff>
    </xdr:to>
    <xdr:sp macro="" textlink="">
      <xdr:nvSpPr>
        <xdr:cNvPr id="362" name="楕円 361">
          <a:extLst>
            <a:ext uri="{FF2B5EF4-FFF2-40B4-BE49-F238E27FC236}">
              <a16:creationId xmlns="" xmlns:a16="http://schemas.microsoft.com/office/drawing/2014/main" id="{2344FBF8-80CE-4712-9B2F-8F79CBB13419}"/>
            </a:ext>
          </a:extLst>
        </xdr:cNvPr>
        <xdr:cNvSpPr/>
      </xdr:nvSpPr>
      <xdr:spPr>
        <a:xfrm>
          <a:off x="6873240" y="1417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147828</xdr:rowOff>
    </xdr:from>
    <xdr:to>
      <xdr:col>45</xdr:col>
      <xdr:colOff>177800</xdr:colOff>
      <xdr:row>84</xdr:row>
      <xdr:rowOff>149543</xdr:rowOff>
    </xdr:to>
    <xdr:cxnSp macro="">
      <xdr:nvCxnSpPr>
        <xdr:cNvPr id="363" name="直線コネクタ 362">
          <a:extLst>
            <a:ext uri="{FF2B5EF4-FFF2-40B4-BE49-F238E27FC236}">
              <a16:creationId xmlns="" xmlns:a16="http://schemas.microsoft.com/office/drawing/2014/main" id="{85861FA0-2A3F-4F50-8CDA-0C72D85B2EEF}"/>
            </a:ext>
          </a:extLst>
        </xdr:cNvPr>
        <xdr:cNvCxnSpPr/>
      </xdr:nvCxnSpPr>
      <xdr:spPr>
        <a:xfrm>
          <a:off x="6924040" y="14229588"/>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96456</xdr:rowOff>
    </xdr:from>
    <xdr:to>
      <xdr:col>36</xdr:col>
      <xdr:colOff>165100</xdr:colOff>
      <xdr:row>85</xdr:row>
      <xdr:rowOff>26606</xdr:rowOff>
    </xdr:to>
    <xdr:sp macro="" textlink="">
      <xdr:nvSpPr>
        <xdr:cNvPr id="364" name="楕円 363">
          <a:extLst>
            <a:ext uri="{FF2B5EF4-FFF2-40B4-BE49-F238E27FC236}">
              <a16:creationId xmlns="" xmlns:a16="http://schemas.microsoft.com/office/drawing/2014/main" id="{C8BEBF0F-D126-417E-9BC9-3B8C9823F45D}"/>
            </a:ext>
          </a:extLst>
        </xdr:cNvPr>
        <xdr:cNvSpPr/>
      </xdr:nvSpPr>
      <xdr:spPr>
        <a:xfrm>
          <a:off x="6098540" y="14178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147256</xdr:rowOff>
    </xdr:from>
    <xdr:to>
      <xdr:col>41</xdr:col>
      <xdr:colOff>50800</xdr:colOff>
      <xdr:row>84</xdr:row>
      <xdr:rowOff>147828</xdr:rowOff>
    </xdr:to>
    <xdr:cxnSp macro="">
      <xdr:nvCxnSpPr>
        <xdr:cNvPr id="365" name="直線コネクタ 364">
          <a:extLst>
            <a:ext uri="{FF2B5EF4-FFF2-40B4-BE49-F238E27FC236}">
              <a16:creationId xmlns="" xmlns:a16="http://schemas.microsoft.com/office/drawing/2014/main" id="{B24F579E-E55A-4F00-9138-FD184FEBDE93}"/>
            </a:ext>
          </a:extLst>
        </xdr:cNvPr>
        <xdr:cNvCxnSpPr/>
      </xdr:nvCxnSpPr>
      <xdr:spPr>
        <a:xfrm>
          <a:off x="6149340" y="14229016"/>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 xmlns:a16="http://schemas.microsoft.com/office/drawing/2014/main" id="{1A63F822-6CB6-4598-B6C1-9CC63B8D3F9A}"/>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 xmlns:a16="http://schemas.microsoft.com/office/drawing/2014/main" id="{13C7D147-17B3-4352-A370-C50E42767408}"/>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 xmlns:a16="http://schemas.microsoft.com/office/drawing/2014/main" id="{63D6ED75-7781-461C-B9D0-87935525E51E}"/>
            </a:ext>
          </a:extLst>
        </xdr:cNvPr>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 xmlns:a16="http://schemas.microsoft.com/office/drawing/2014/main" id="{0248AC3E-6FA0-4153-9A66-9754076BD890}"/>
            </a:ext>
          </a:extLst>
        </xdr:cNvPr>
        <xdr:cNvSpPr txBox="1"/>
      </xdr:nvSpPr>
      <xdr:spPr>
        <a:xfrm>
          <a:off x="59373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20590</xdr:rowOff>
    </xdr:from>
    <xdr:ext cx="469744" cy="259045"/>
    <xdr:sp macro="" textlink="">
      <xdr:nvSpPr>
        <xdr:cNvPr id="370" name="n_1mainValue【公営住宅】&#10;一人当たり面積">
          <a:extLst>
            <a:ext uri="{FF2B5EF4-FFF2-40B4-BE49-F238E27FC236}">
              <a16:creationId xmlns="" xmlns:a16="http://schemas.microsoft.com/office/drawing/2014/main" id="{3852588A-1FA3-4B87-BED4-CC01A1094633}"/>
            </a:ext>
          </a:extLst>
        </xdr:cNvPr>
        <xdr:cNvSpPr txBox="1"/>
      </xdr:nvSpPr>
      <xdr:spPr>
        <a:xfrm>
          <a:off x="8271587" y="142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20020</xdr:rowOff>
    </xdr:from>
    <xdr:ext cx="469744" cy="259045"/>
    <xdr:sp macro="" textlink="">
      <xdr:nvSpPr>
        <xdr:cNvPr id="371" name="n_2mainValue【公営住宅】&#10;一人当たり面積">
          <a:extLst>
            <a:ext uri="{FF2B5EF4-FFF2-40B4-BE49-F238E27FC236}">
              <a16:creationId xmlns="" xmlns:a16="http://schemas.microsoft.com/office/drawing/2014/main" id="{EC6EF5F0-3DF4-4E49-BA21-E7945886650B}"/>
            </a:ext>
          </a:extLst>
        </xdr:cNvPr>
        <xdr:cNvSpPr txBox="1"/>
      </xdr:nvSpPr>
      <xdr:spPr>
        <a:xfrm>
          <a:off x="7509587" y="1426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18305</xdr:rowOff>
    </xdr:from>
    <xdr:ext cx="469744" cy="259045"/>
    <xdr:sp macro="" textlink="">
      <xdr:nvSpPr>
        <xdr:cNvPr id="372" name="n_3mainValue【公営住宅】&#10;一人当たり面積">
          <a:extLst>
            <a:ext uri="{FF2B5EF4-FFF2-40B4-BE49-F238E27FC236}">
              <a16:creationId xmlns="" xmlns:a16="http://schemas.microsoft.com/office/drawing/2014/main" id="{527ED971-416F-4835-BAF1-582E1BFD8289}"/>
            </a:ext>
          </a:extLst>
        </xdr:cNvPr>
        <xdr:cNvSpPr txBox="1"/>
      </xdr:nvSpPr>
      <xdr:spPr>
        <a:xfrm>
          <a:off x="6712027" y="1426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17733</xdr:rowOff>
    </xdr:from>
    <xdr:ext cx="469744" cy="259045"/>
    <xdr:sp macro="" textlink="">
      <xdr:nvSpPr>
        <xdr:cNvPr id="373" name="n_4mainValue【公営住宅】&#10;一人当たり面積">
          <a:extLst>
            <a:ext uri="{FF2B5EF4-FFF2-40B4-BE49-F238E27FC236}">
              <a16:creationId xmlns="" xmlns:a16="http://schemas.microsoft.com/office/drawing/2014/main" id="{758DF542-03B7-4878-B7BC-248EC241C5BA}"/>
            </a:ext>
          </a:extLst>
        </xdr:cNvPr>
        <xdr:cNvSpPr txBox="1"/>
      </xdr:nvSpPr>
      <xdr:spPr>
        <a:xfrm>
          <a:off x="5937327" y="1426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 xmlns:a16="http://schemas.microsoft.com/office/drawing/2014/main" id="{74218055-48B6-4331-8B83-FEA2702FCAE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 xmlns:a16="http://schemas.microsoft.com/office/drawing/2014/main" id="{BC7DD81E-D75E-49A0-B728-196029B01E0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 xmlns:a16="http://schemas.microsoft.com/office/drawing/2014/main" id="{BF9DB840-46E4-4481-B8D9-5899474EEA2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 xmlns:a16="http://schemas.microsoft.com/office/drawing/2014/main" id="{34D4B224-6E6D-4EBB-B0DF-DC2C7358232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 xmlns:a16="http://schemas.microsoft.com/office/drawing/2014/main" id="{56F03C30-E096-447D-9700-8E3DA2B8699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 xmlns:a16="http://schemas.microsoft.com/office/drawing/2014/main" id="{991979AB-689E-47DF-A973-B26DB67D60E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 xmlns:a16="http://schemas.microsoft.com/office/drawing/2014/main" id="{EB3046F3-0292-4623-9013-86FE2CD45F1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 xmlns:a16="http://schemas.microsoft.com/office/drawing/2014/main" id="{7B3049A6-5B31-4581-A3B0-73E1DC347CA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 xmlns:a16="http://schemas.microsoft.com/office/drawing/2014/main" id="{CD0FE14B-D39B-41C6-AAEE-5074584413A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 xmlns:a16="http://schemas.microsoft.com/office/drawing/2014/main" id="{9B8A4C60-78CE-4AE2-9241-9AA1AB2A8B3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 xmlns:a16="http://schemas.microsoft.com/office/drawing/2014/main" id="{3E0B3BD5-12CC-4BA4-8AC3-F771730E345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 xmlns:a16="http://schemas.microsoft.com/office/drawing/2014/main" id="{DFB8D649-51D7-4995-891B-2168D24AB94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 xmlns:a16="http://schemas.microsoft.com/office/drawing/2014/main" id="{0DF8364B-9AD0-4160-B15A-74B1726B915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 xmlns:a16="http://schemas.microsoft.com/office/drawing/2014/main" id="{E4672BF7-FEBF-4F58-AA9B-BE5D7752050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 xmlns:a16="http://schemas.microsoft.com/office/drawing/2014/main" id="{099CFC65-5FEA-4AE1-9060-719D341CF77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 xmlns:a16="http://schemas.microsoft.com/office/drawing/2014/main" id="{4CB1FD34-8847-4102-8C6E-641F87D048B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 xmlns:a16="http://schemas.microsoft.com/office/drawing/2014/main" id="{ACE58033-6921-4155-8B2C-78E991CCA1D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 xmlns:a16="http://schemas.microsoft.com/office/drawing/2014/main" id="{036126D9-F8C1-47EA-A7B7-ADB1CD42945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 xmlns:a16="http://schemas.microsoft.com/office/drawing/2014/main" id="{554163CA-CEFD-418D-BF60-F2E1547F1EF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 xmlns:a16="http://schemas.microsoft.com/office/drawing/2014/main" id="{9164F3DE-ABEB-4EBB-9E3F-50F9B1BE747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 xmlns:a16="http://schemas.microsoft.com/office/drawing/2014/main" id="{CCA31CF0-7F26-48F8-A912-26F91DCA290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 xmlns:a16="http://schemas.microsoft.com/office/drawing/2014/main" id="{179456CB-24A3-44EE-85C5-B4F6920A578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 xmlns:a16="http://schemas.microsoft.com/office/drawing/2014/main" id="{33DBFBAC-80E2-432F-96C7-264DF9E78A5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 xmlns:a16="http://schemas.microsoft.com/office/drawing/2014/main" id="{004DAA78-FB07-4F9D-8D97-02155E4364F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 xmlns:a16="http://schemas.microsoft.com/office/drawing/2014/main" id="{40C83B2A-330E-4D2B-B70C-C9B456EE120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 xmlns:a16="http://schemas.microsoft.com/office/drawing/2014/main" id="{F9143FC9-3D30-4E47-84E1-1566A3E3809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 xmlns:a16="http://schemas.microsoft.com/office/drawing/2014/main" id="{C831D109-57E5-480A-91E3-5F355BF5395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 xmlns:a16="http://schemas.microsoft.com/office/drawing/2014/main" id="{AC420B06-5D52-4399-BED5-B901C0A2CFC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 xmlns:a16="http://schemas.microsoft.com/office/drawing/2014/main" id="{E930ACEE-44A2-40F1-B75A-4E348E7FBEC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 xmlns:a16="http://schemas.microsoft.com/office/drawing/2014/main" id="{E50595E7-7BA4-486E-B372-8C2B6673387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 xmlns:a16="http://schemas.microsoft.com/office/drawing/2014/main" id="{F9765ADE-CC01-4AA3-AA8B-470E8B76EC0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 xmlns:a16="http://schemas.microsoft.com/office/drawing/2014/main" id="{EF329A52-8C97-468F-8C29-6A118FD8D43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 xmlns:a16="http://schemas.microsoft.com/office/drawing/2014/main" id="{8D4240B5-E286-4A8B-A1C5-9D3B540E9B99}"/>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 xmlns:a16="http://schemas.microsoft.com/office/drawing/2014/main" id="{93E396C1-8168-4DC5-9B88-04D090C5787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 xmlns:a16="http://schemas.microsoft.com/office/drawing/2014/main" id="{E3B38C2A-3934-4E30-BEA3-EEE5CE64E73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 xmlns:a16="http://schemas.microsoft.com/office/drawing/2014/main" id="{C5957EB8-A09A-4B5B-BE9E-CB80301C4C4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 xmlns:a16="http://schemas.microsoft.com/office/drawing/2014/main" id="{552A679E-B700-4444-973A-5D7D2C49061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 xmlns:a16="http://schemas.microsoft.com/office/drawing/2014/main" id="{51911C54-3AED-44CA-BAA3-59D7ADD2145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 xmlns:a16="http://schemas.microsoft.com/office/drawing/2014/main" id="{E725B5ED-6E44-42B8-8A83-DD9036AFB4B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 xmlns:a16="http://schemas.microsoft.com/office/drawing/2014/main" id="{2A813C29-9435-43A3-AF35-65EC4CBF0B6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 xmlns:a16="http://schemas.microsoft.com/office/drawing/2014/main" id="{2D96984E-2BA9-4D3F-9BD5-F312E285EC34}"/>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 xmlns:a16="http://schemas.microsoft.com/office/drawing/2014/main" id="{0C6DF57C-A194-4645-80AA-BE5D5FC1F160}"/>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 xmlns:a16="http://schemas.microsoft.com/office/drawing/2014/main" id="{5C8BAF26-BE31-4043-89A5-72C64D01FA40}"/>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 xmlns:a16="http://schemas.microsoft.com/office/drawing/2014/main" id="{8AE806E6-8F8D-464B-B815-8971E5BF215E}"/>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 xmlns:a16="http://schemas.microsoft.com/office/drawing/2014/main" id="{5A7CBD74-3D6A-480D-AED3-485FAC34C2B7}"/>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 xmlns:a16="http://schemas.microsoft.com/office/drawing/2014/main" id="{03BD24ED-0B39-42E5-BB2C-2112ABF5482D}"/>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 xmlns:a16="http://schemas.microsoft.com/office/drawing/2014/main" id="{205A697C-184F-4771-A7B3-88FC6E3593C8}"/>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 xmlns:a16="http://schemas.microsoft.com/office/drawing/2014/main" id="{28BDC35E-E223-48E8-997F-E5206238F459}"/>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 xmlns:a16="http://schemas.microsoft.com/office/drawing/2014/main" id="{59127687-8785-4730-BC62-0A0FA27CDB96}"/>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 xmlns:a16="http://schemas.microsoft.com/office/drawing/2014/main" id="{BFAE13D7-32FF-4DA7-93C6-7CF68F3736C0}"/>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 xmlns:a16="http://schemas.microsoft.com/office/drawing/2014/main" id="{3B9E1C64-5EC6-4488-B582-3CF8C5E2E9A3}"/>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 xmlns:a16="http://schemas.microsoft.com/office/drawing/2014/main" id="{2F60EFEF-0ABD-4DCF-83A7-F2F27F67FDF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 xmlns:a16="http://schemas.microsoft.com/office/drawing/2014/main" id="{6917486E-9E12-4A1B-9F50-6968C852AF6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 xmlns:a16="http://schemas.microsoft.com/office/drawing/2014/main" id="{52897DD6-6848-4EFB-A068-EA8E7C2C59A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40742993-258C-4DAF-A83E-0D49761C677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FB068DDA-2814-4347-860D-85121A6161B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430" name="楕円 429">
          <a:extLst>
            <a:ext uri="{FF2B5EF4-FFF2-40B4-BE49-F238E27FC236}">
              <a16:creationId xmlns="" xmlns:a16="http://schemas.microsoft.com/office/drawing/2014/main" id="{5BDC4FF7-7F7D-43FA-96BC-4FEBFF458FD3}"/>
            </a:ext>
          </a:extLst>
        </xdr:cNvPr>
        <xdr:cNvSpPr/>
      </xdr:nvSpPr>
      <xdr:spPr>
        <a:xfrm>
          <a:off x="14325600" y="64738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431" name="【認定こども園・幼稚園・保育所】&#10;有形固定資産減価償却率該当値テキスト">
          <a:extLst>
            <a:ext uri="{FF2B5EF4-FFF2-40B4-BE49-F238E27FC236}">
              <a16:creationId xmlns="" xmlns:a16="http://schemas.microsoft.com/office/drawing/2014/main" id="{96109E42-EE6D-4F01-BEB7-18425C49FBE7}"/>
            </a:ext>
          </a:extLst>
        </xdr:cNvPr>
        <xdr:cNvSpPr txBox="1"/>
      </xdr:nvSpPr>
      <xdr:spPr>
        <a:xfrm>
          <a:off x="144145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113030</xdr:rowOff>
    </xdr:from>
    <xdr:to>
      <xdr:col>81</xdr:col>
      <xdr:colOff>101600</xdr:colOff>
      <xdr:row>39</xdr:row>
      <xdr:rowOff>43180</xdr:rowOff>
    </xdr:to>
    <xdr:sp macro="" textlink="">
      <xdr:nvSpPr>
        <xdr:cNvPr id="432" name="楕円 431">
          <a:extLst>
            <a:ext uri="{FF2B5EF4-FFF2-40B4-BE49-F238E27FC236}">
              <a16:creationId xmlns="" xmlns:a16="http://schemas.microsoft.com/office/drawing/2014/main" id="{DC86F80A-514B-438A-89C5-6C1793D95B6F}"/>
            </a:ext>
          </a:extLst>
        </xdr:cNvPr>
        <xdr:cNvSpPr/>
      </xdr:nvSpPr>
      <xdr:spPr>
        <a:xfrm>
          <a:off x="1357884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38</xdr:row>
      <xdr:rowOff>163830</xdr:rowOff>
    </xdr:to>
    <xdr:cxnSp macro="">
      <xdr:nvCxnSpPr>
        <xdr:cNvPr id="433" name="直線コネクタ 432">
          <a:extLst>
            <a:ext uri="{FF2B5EF4-FFF2-40B4-BE49-F238E27FC236}">
              <a16:creationId xmlns="" xmlns:a16="http://schemas.microsoft.com/office/drawing/2014/main" id="{192954E5-AA8D-43A2-AE79-607326E21814}"/>
            </a:ext>
          </a:extLst>
        </xdr:cNvPr>
        <xdr:cNvCxnSpPr/>
      </xdr:nvCxnSpPr>
      <xdr:spPr>
        <a:xfrm flipV="1">
          <a:off x="13629640" y="652462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78740</xdr:rowOff>
    </xdr:from>
    <xdr:to>
      <xdr:col>76</xdr:col>
      <xdr:colOff>165100</xdr:colOff>
      <xdr:row>39</xdr:row>
      <xdr:rowOff>8890</xdr:rowOff>
    </xdr:to>
    <xdr:sp macro="" textlink="">
      <xdr:nvSpPr>
        <xdr:cNvPr id="434" name="楕円 433">
          <a:extLst>
            <a:ext uri="{FF2B5EF4-FFF2-40B4-BE49-F238E27FC236}">
              <a16:creationId xmlns="" xmlns:a16="http://schemas.microsoft.com/office/drawing/2014/main" id="{68999D54-3832-40D0-82A1-484948DD855D}"/>
            </a:ext>
          </a:extLst>
        </xdr:cNvPr>
        <xdr:cNvSpPr/>
      </xdr:nvSpPr>
      <xdr:spPr>
        <a:xfrm>
          <a:off x="12804140" y="644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38</xdr:row>
      <xdr:rowOff>163830</xdr:rowOff>
    </xdr:to>
    <xdr:cxnSp macro="">
      <xdr:nvCxnSpPr>
        <xdr:cNvPr id="435" name="直線コネクタ 434">
          <a:extLst>
            <a:ext uri="{FF2B5EF4-FFF2-40B4-BE49-F238E27FC236}">
              <a16:creationId xmlns="" xmlns:a16="http://schemas.microsoft.com/office/drawing/2014/main" id="{0EB80282-E669-4652-A987-F7C96D4DA62C}"/>
            </a:ext>
          </a:extLst>
        </xdr:cNvPr>
        <xdr:cNvCxnSpPr/>
      </xdr:nvCxnSpPr>
      <xdr:spPr>
        <a:xfrm>
          <a:off x="12854940" y="64998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36" name="楕円 435">
          <a:extLst>
            <a:ext uri="{FF2B5EF4-FFF2-40B4-BE49-F238E27FC236}">
              <a16:creationId xmlns="" xmlns:a16="http://schemas.microsoft.com/office/drawing/2014/main" id="{0E00CD65-53BE-4AB4-BE17-E82912783176}"/>
            </a:ext>
          </a:extLst>
        </xdr:cNvPr>
        <xdr:cNvSpPr/>
      </xdr:nvSpPr>
      <xdr:spPr>
        <a:xfrm>
          <a:off x="12029440" y="6407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129540</xdr:rowOff>
    </xdr:to>
    <xdr:cxnSp macro="">
      <xdr:nvCxnSpPr>
        <xdr:cNvPr id="437" name="直線コネクタ 436">
          <a:extLst>
            <a:ext uri="{FF2B5EF4-FFF2-40B4-BE49-F238E27FC236}">
              <a16:creationId xmlns="" xmlns:a16="http://schemas.microsoft.com/office/drawing/2014/main" id="{9EED32E1-208A-4B0C-BA15-5C7F2BA68971}"/>
            </a:ext>
          </a:extLst>
        </xdr:cNvPr>
        <xdr:cNvCxnSpPr/>
      </xdr:nvCxnSpPr>
      <xdr:spPr>
        <a:xfrm>
          <a:off x="12072620" y="645795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53975</xdr:rowOff>
    </xdr:from>
    <xdr:to>
      <xdr:col>67</xdr:col>
      <xdr:colOff>101600</xdr:colOff>
      <xdr:row>38</xdr:row>
      <xdr:rowOff>155575</xdr:rowOff>
    </xdr:to>
    <xdr:sp macro="" textlink="">
      <xdr:nvSpPr>
        <xdr:cNvPr id="438" name="楕円 437">
          <a:extLst>
            <a:ext uri="{FF2B5EF4-FFF2-40B4-BE49-F238E27FC236}">
              <a16:creationId xmlns="" xmlns:a16="http://schemas.microsoft.com/office/drawing/2014/main" id="{EF2EE82C-A6DB-4B50-8A9C-9A3F4AD97DA9}"/>
            </a:ext>
          </a:extLst>
        </xdr:cNvPr>
        <xdr:cNvSpPr/>
      </xdr:nvSpPr>
      <xdr:spPr>
        <a:xfrm>
          <a:off x="1123188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104775</xdr:rowOff>
    </xdr:to>
    <xdr:cxnSp macro="">
      <xdr:nvCxnSpPr>
        <xdr:cNvPr id="439" name="直線コネクタ 438">
          <a:extLst>
            <a:ext uri="{FF2B5EF4-FFF2-40B4-BE49-F238E27FC236}">
              <a16:creationId xmlns="" xmlns:a16="http://schemas.microsoft.com/office/drawing/2014/main" id="{43269804-F6F5-4E00-A70A-4AE37EE09490}"/>
            </a:ext>
          </a:extLst>
        </xdr:cNvPr>
        <xdr:cNvCxnSpPr/>
      </xdr:nvCxnSpPr>
      <xdr:spPr>
        <a:xfrm flipV="1">
          <a:off x="11282680" y="645795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 xmlns:a16="http://schemas.microsoft.com/office/drawing/2014/main" id="{31A382A0-E238-4ED1-8841-282FE9C51FD2}"/>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 xmlns:a16="http://schemas.microsoft.com/office/drawing/2014/main" id="{12C9DF26-F3B5-424C-B9CC-E8B6DB61DE13}"/>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 xmlns:a16="http://schemas.microsoft.com/office/drawing/2014/main" id="{85A8A991-6508-4732-A89A-9347B4F2909B}"/>
            </a:ext>
          </a:extLst>
        </xdr:cNvPr>
        <xdr:cNvSpPr txBox="1"/>
      </xdr:nvSpPr>
      <xdr:spPr>
        <a:xfrm>
          <a:off x="119005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 xmlns:a16="http://schemas.microsoft.com/office/drawing/2014/main" id="{C0722D78-2A17-4A30-90C2-844B61880AF2}"/>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34307</xdr:rowOff>
    </xdr:from>
    <xdr:ext cx="405111" cy="259045"/>
    <xdr:sp macro="" textlink="">
      <xdr:nvSpPr>
        <xdr:cNvPr id="444" name="n_1mainValue【認定こども園・幼稚園・保育所】&#10;有形固定資産減価償却率">
          <a:extLst>
            <a:ext uri="{FF2B5EF4-FFF2-40B4-BE49-F238E27FC236}">
              <a16:creationId xmlns="" xmlns:a16="http://schemas.microsoft.com/office/drawing/2014/main" id="{BFE0F0C3-70EA-4DB0-8CBB-94203C9F6E2C}"/>
            </a:ext>
          </a:extLst>
        </xdr:cNvPr>
        <xdr:cNvSpPr txBox="1"/>
      </xdr:nvSpPr>
      <xdr:spPr>
        <a:xfrm>
          <a:off x="134372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45" name="n_2mainValue【認定こども園・幼稚園・保育所】&#10;有形固定資産減価償却率">
          <a:extLst>
            <a:ext uri="{FF2B5EF4-FFF2-40B4-BE49-F238E27FC236}">
              <a16:creationId xmlns="" xmlns:a16="http://schemas.microsoft.com/office/drawing/2014/main" id="{BA7E1664-3328-4F26-B2C2-4598D76C80F8}"/>
            </a:ext>
          </a:extLst>
        </xdr:cNvPr>
        <xdr:cNvSpPr txBox="1"/>
      </xdr:nvSpPr>
      <xdr:spPr>
        <a:xfrm>
          <a:off x="126752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46" name="n_3mainValue【認定こども園・幼稚園・保育所】&#10;有形固定資産減価償却率">
          <a:extLst>
            <a:ext uri="{FF2B5EF4-FFF2-40B4-BE49-F238E27FC236}">
              <a16:creationId xmlns="" xmlns:a16="http://schemas.microsoft.com/office/drawing/2014/main" id="{6B18F081-962F-40EB-91CE-DEDB67CD8B89}"/>
            </a:ext>
          </a:extLst>
        </xdr:cNvPr>
        <xdr:cNvSpPr txBox="1"/>
      </xdr:nvSpPr>
      <xdr:spPr>
        <a:xfrm>
          <a:off x="119005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146702</xdr:rowOff>
    </xdr:from>
    <xdr:ext cx="405111" cy="259045"/>
    <xdr:sp macro="" textlink="">
      <xdr:nvSpPr>
        <xdr:cNvPr id="447" name="n_4mainValue【認定こども園・幼稚園・保育所】&#10;有形固定資産減価償却率">
          <a:extLst>
            <a:ext uri="{FF2B5EF4-FFF2-40B4-BE49-F238E27FC236}">
              <a16:creationId xmlns="" xmlns:a16="http://schemas.microsoft.com/office/drawing/2014/main" id="{F39C5B54-87BA-4FFD-A667-48483564808D}"/>
            </a:ext>
          </a:extLst>
        </xdr:cNvPr>
        <xdr:cNvSpPr txBox="1"/>
      </xdr:nvSpPr>
      <xdr:spPr>
        <a:xfrm>
          <a:off x="1110298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 xmlns:a16="http://schemas.microsoft.com/office/drawing/2014/main" id="{9DC8072F-C0ED-4250-A846-E96394125CD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 xmlns:a16="http://schemas.microsoft.com/office/drawing/2014/main" id="{6AC0031B-E33A-43D0-9073-D6DBEBB6355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 xmlns:a16="http://schemas.microsoft.com/office/drawing/2014/main" id="{31C593F3-0304-4B31-9CE1-B2B04A24523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 xmlns:a16="http://schemas.microsoft.com/office/drawing/2014/main" id="{430E0F8E-464A-4E03-9C56-9A5E606CAC3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 xmlns:a16="http://schemas.microsoft.com/office/drawing/2014/main" id="{42EE8435-48A9-444E-BA72-CD65DD7C205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 xmlns:a16="http://schemas.microsoft.com/office/drawing/2014/main" id="{C08B6978-864B-42A7-83D3-C77D2F683C6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 xmlns:a16="http://schemas.microsoft.com/office/drawing/2014/main" id="{229D4257-22BE-41D4-8250-61391C126D1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 xmlns:a16="http://schemas.microsoft.com/office/drawing/2014/main" id="{330C8A1A-A26A-4C26-8BD0-60076B9D270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 xmlns:a16="http://schemas.microsoft.com/office/drawing/2014/main" id="{A76DFA21-65B1-4411-8EF2-D9D85578C55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 xmlns:a16="http://schemas.microsoft.com/office/drawing/2014/main" id="{2EDCFD25-B77C-4E6C-9134-27E535D5A30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 xmlns:a16="http://schemas.microsoft.com/office/drawing/2014/main" id="{EB7B983B-E649-4F35-8B83-2132C856DD4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 xmlns:a16="http://schemas.microsoft.com/office/drawing/2014/main" id="{AD22D546-6747-475C-AC73-35074A64791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 xmlns:a16="http://schemas.microsoft.com/office/drawing/2014/main" id="{180E2C49-F223-4C0F-86C9-26080285E8C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 xmlns:a16="http://schemas.microsoft.com/office/drawing/2014/main" id="{385D95FE-C1BE-4623-98CE-745F77F1D5E4}"/>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 xmlns:a16="http://schemas.microsoft.com/office/drawing/2014/main" id="{82BFCBAA-F719-4F1E-8AD5-2C49BECE9A5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 xmlns:a16="http://schemas.microsoft.com/office/drawing/2014/main" id="{1F5C59C1-C38C-4A1B-AFB3-DD7485F683B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 xmlns:a16="http://schemas.microsoft.com/office/drawing/2014/main" id="{DDD6E102-B22E-4F64-B4AC-F09FC7D3649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 xmlns:a16="http://schemas.microsoft.com/office/drawing/2014/main" id="{5E8D4B0B-DD0E-45A3-8DC3-78A5F9EEB5BC}"/>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 xmlns:a16="http://schemas.microsoft.com/office/drawing/2014/main" id="{5296CB03-2BE2-4B5B-A7B2-282A5911C2D3}"/>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 xmlns:a16="http://schemas.microsoft.com/office/drawing/2014/main" id="{11509B16-C88E-4515-A926-F766F4C09C9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 xmlns:a16="http://schemas.microsoft.com/office/drawing/2014/main" id="{B1DC15C1-F4F1-4D47-98FE-EEC8F84661A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 xmlns:a16="http://schemas.microsoft.com/office/drawing/2014/main" id="{2A7855DF-8FF4-461D-83E1-8AB6E15D7B2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 xmlns:a16="http://schemas.microsoft.com/office/drawing/2014/main" id="{D301EB3F-CED9-4698-A86E-58A316B724B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 xmlns:a16="http://schemas.microsoft.com/office/drawing/2014/main" id="{64CC3292-80A8-4CB3-9B4B-434540C738AB}"/>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 xmlns:a16="http://schemas.microsoft.com/office/drawing/2014/main" id="{CE0A3005-B1E0-4C91-A3E4-191A8657F112}"/>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 xmlns:a16="http://schemas.microsoft.com/office/drawing/2014/main" id="{CB9D6D63-3AFA-4C28-AA66-15C9C1E4B408}"/>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 xmlns:a16="http://schemas.microsoft.com/office/drawing/2014/main" id="{E62B9FE4-D521-415B-B17E-A46B7ECB90D6}"/>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 xmlns:a16="http://schemas.microsoft.com/office/drawing/2014/main" id="{E2FF5033-CCE4-4F88-85D7-F78AB58C5D52}"/>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 xmlns:a16="http://schemas.microsoft.com/office/drawing/2014/main" id="{ECE76727-DC61-415B-8062-17F97323A518}"/>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 xmlns:a16="http://schemas.microsoft.com/office/drawing/2014/main" id="{337A5CE0-0BE7-4282-BBF7-933431215D8A}"/>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 xmlns:a16="http://schemas.microsoft.com/office/drawing/2014/main" id="{42EA1E07-CAB1-47F7-9796-56E55E289ABF}"/>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 xmlns:a16="http://schemas.microsoft.com/office/drawing/2014/main" id="{AC247016-6D90-4FBC-84D3-5D04FC101A43}"/>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 xmlns:a16="http://schemas.microsoft.com/office/drawing/2014/main" id="{D347DDAE-06B8-4375-BC22-1EB088597167}"/>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 xmlns:a16="http://schemas.microsoft.com/office/drawing/2014/main" id="{B970B488-07AD-4A6A-AFBC-5CE68AC244F3}"/>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 xmlns:a16="http://schemas.microsoft.com/office/drawing/2014/main" id="{E9480234-A2FF-41D7-BC12-D392D5FCE69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4E50D18F-BC85-4324-A2A9-005A74210B3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B7FC00FA-FD17-4585-A90C-BA5302D2220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CF29E456-944F-4FD7-A9C9-3347957CC05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D0D50A9D-3BAF-45B6-A615-BA0E6DED141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87" name="楕円 486">
          <a:extLst>
            <a:ext uri="{FF2B5EF4-FFF2-40B4-BE49-F238E27FC236}">
              <a16:creationId xmlns="" xmlns:a16="http://schemas.microsoft.com/office/drawing/2014/main" id="{A007F574-1F44-43C5-B1CE-E162412E6CC5}"/>
            </a:ext>
          </a:extLst>
        </xdr:cNvPr>
        <xdr:cNvSpPr/>
      </xdr:nvSpPr>
      <xdr:spPr>
        <a:xfrm>
          <a:off x="194589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88" name="【認定こども園・幼稚園・保育所】&#10;一人当たり面積該当値テキスト">
          <a:extLst>
            <a:ext uri="{FF2B5EF4-FFF2-40B4-BE49-F238E27FC236}">
              <a16:creationId xmlns="" xmlns:a16="http://schemas.microsoft.com/office/drawing/2014/main" id="{116A40E9-A773-4945-B89F-E67AFB03BBD4}"/>
            </a:ext>
          </a:extLst>
        </xdr:cNvPr>
        <xdr:cNvSpPr txBox="1"/>
      </xdr:nvSpPr>
      <xdr:spPr>
        <a:xfrm>
          <a:off x="19547840"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89" name="楕円 488">
          <a:extLst>
            <a:ext uri="{FF2B5EF4-FFF2-40B4-BE49-F238E27FC236}">
              <a16:creationId xmlns="" xmlns:a16="http://schemas.microsoft.com/office/drawing/2014/main" id="{E0398F65-F536-4840-8DCC-C24536202DBA}"/>
            </a:ext>
          </a:extLst>
        </xdr:cNvPr>
        <xdr:cNvSpPr/>
      </xdr:nvSpPr>
      <xdr:spPr>
        <a:xfrm>
          <a:off x="1873504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45720</xdr:rowOff>
    </xdr:to>
    <xdr:cxnSp macro="">
      <xdr:nvCxnSpPr>
        <xdr:cNvPr id="490" name="直線コネクタ 489">
          <a:extLst>
            <a:ext uri="{FF2B5EF4-FFF2-40B4-BE49-F238E27FC236}">
              <a16:creationId xmlns="" xmlns:a16="http://schemas.microsoft.com/office/drawing/2014/main" id="{FD931BBD-E8BA-4FF2-B09D-479E9E8BF1D4}"/>
            </a:ext>
          </a:extLst>
        </xdr:cNvPr>
        <xdr:cNvCxnSpPr/>
      </xdr:nvCxnSpPr>
      <xdr:spPr>
        <a:xfrm>
          <a:off x="18778220" y="6751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91" name="楕円 490">
          <a:extLst>
            <a:ext uri="{FF2B5EF4-FFF2-40B4-BE49-F238E27FC236}">
              <a16:creationId xmlns="" xmlns:a16="http://schemas.microsoft.com/office/drawing/2014/main" id="{BF504D3A-9D7A-4790-96D0-6C0F9E578353}"/>
            </a:ext>
          </a:extLst>
        </xdr:cNvPr>
        <xdr:cNvSpPr/>
      </xdr:nvSpPr>
      <xdr:spPr>
        <a:xfrm>
          <a:off x="1793748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45720</xdr:rowOff>
    </xdr:to>
    <xdr:cxnSp macro="">
      <xdr:nvCxnSpPr>
        <xdr:cNvPr id="492" name="直線コネクタ 491">
          <a:extLst>
            <a:ext uri="{FF2B5EF4-FFF2-40B4-BE49-F238E27FC236}">
              <a16:creationId xmlns="" xmlns:a16="http://schemas.microsoft.com/office/drawing/2014/main" id="{83BAB895-0617-43BF-8E5B-45CBFAB6C60A}"/>
            </a:ext>
          </a:extLst>
        </xdr:cNvPr>
        <xdr:cNvCxnSpPr/>
      </xdr:nvCxnSpPr>
      <xdr:spPr>
        <a:xfrm>
          <a:off x="17988280" y="67437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93" name="楕円 492">
          <a:extLst>
            <a:ext uri="{FF2B5EF4-FFF2-40B4-BE49-F238E27FC236}">
              <a16:creationId xmlns="" xmlns:a16="http://schemas.microsoft.com/office/drawing/2014/main" id="{37943408-0D48-4C44-BDD3-D7ADFE444B55}"/>
            </a:ext>
          </a:extLst>
        </xdr:cNvPr>
        <xdr:cNvSpPr/>
      </xdr:nvSpPr>
      <xdr:spPr>
        <a:xfrm>
          <a:off x="17162780" y="669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494" name="直線コネクタ 493">
          <a:extLst>
            <a:ext uri="{FF2B5EF4-FFF2-40B4-BE49-F238E27FC236}">
              <a16:creationId xmlns="" xmlns:a16="http://schemas.microsoft.com/office/drawing/2014/main" id="{90A80CCB-F876-4382-AB9E-2F90D7656E5D}"/>
            </a:ext>
          </a:extLst>
        </xdr:cNvPr>
        <xdr:cNvCxnSpPr/>
      </xdr:nvCxnSpPr>
      <xdr:spPr>
        <a:xfrm>
          <a:off x="17213580" y="67437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95" name="楕円 494">
          <a:extLst>
            <a:ext uri="{FF2B5EF4-FFF2-40B4-BE49-F238E27FC236}">
              <a16:creationId xmlns="" xmlns:a16="http://schemas.microsoft.com/office/drawing/2014/main" id="{243E4416-4102-4ED4-8184-F295BC65F42F}"/>
            </a:ext>
          </a:extLst>
        </xdr:cNvPr>
        <xdr:cNvSpPr/>
      </xdr:nvSpPr>
      <xdr:spPr>
        <a:xfrm>
          <a:off x="16388080" y="669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496" name="直線コネクタ 495">
          <a:extLst>
            <a:ext uri="{FF2B5EF4-FFF2-40B4-BE49-F238E27FC236}">
              <a16:creationId xmlns="" xmlns:a16="http://schemas.microsoft.com/office/drawing/2014/main" id="{9A49EE13-EC2C-4575-8A39-FAE0F5CF8288}"/>
            </a:ext>
          </a:extLst>
        </xdr:cNvPr>
        <xdr:cNvCxnSpPr/>
      </xdr:nvCxnSpPr>
      <xdr:spPr>
        <a:xfrm>
          <a:off x="16431260" y="67437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 xmlns:a16="http://schemas.microsoft.com/office/drawing/2014/main" id="{7CCFE341-54D7-4518-9AAB-516AE03F029C}"/>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 xmlns:a16="http://schemas.microsoft.com/office/drawing/2014/main" id="{FD806556-B60C-4C92-AE22-A760059348DD}"/>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 xmlns:a16="http://schemas.microsoft.com/office/drawing/2014/main" id="{93907DBD-C3CC-404F-98EB-E07ABEC016F6}"/>
            </a:ext>
          </a:extLst>
        </xdr:cNvPr>
        <xdr:cNvSpPr txBox="1"/>
      </xdr:nvSpPr>
      <xdr:spPr>
        <a:xfrm>
          <a:off x="170015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 xmlns:a16="http://schemas.microsoft.com/office/drawing/2014/main" id="{E7E164BD-5F94-46CE-80B5-37A1033564FB}"/>
            </a:ext>
          </a:extLst>
        </xdr:cNvPr>
        <xdr:cNvSpPr txBox="1"/>
      </xdr:nvSpPr>
      <xdr:spPr>
        <a:xfrm>
          <a:off x="162268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501" name="n_1mainValue【認定こども園・幼稚園・保育所】&#10;一人当たり面積">
          <a:extLst>
            <a:ext uri="{FF2B5EF4-FFF2-40B4-BE49-F238E27FC236}">
              <a16:creationId xmlns="" xmlns:a16="http://schemas.microsoft.com/office/drawing/2014/main" id="{B25A61C0-B49D-4509-8D50-599DCE072DA3}"/>
            </a:ext>
          </a:extLst>
        </xdr:cNvPr>
        <xdr:cNvSpPr txBox="1"/>
      </xdr:nvSpPr>
      <xdr:spPr>
        <a:xfrm>
          <a:off x="185611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502" name="n_2mainValue【認定こども園・幼稚園・保育所】&#10;一人当たり面積">
          <a:extLst>
            <a:ext uri="{FF2B5EF4-FFF2-40B4-BE49-F238E27FC236}">
              <a16:creationId xmlns="" xmlns:a16="http://schemas.microsoft.com/office/drawing/2014/main" id="{CF7FD24F-2CC1-4C74-9E6B-FBB29542B7B0}"/>
            </a:ext>
          </a:extLst>
        </xdr:cNvPr>
        <xdr:cNvSpPr txBox="1"/>
      </xdr:nvSpPr>
      <xdr:spPr>
        <a:xfrm>
          <a:off x="1777626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503" name="n_3mainValue【認定こども園・幼稚園・保育所】&#10;一人当たり面積">
          <a:extLst>
            <a:ext uri="{FF2B5EF4-FFF2-40B4-BE49-F238E27FC236}">
              <a16:creationId xmlns="" xmlns:a16="http://schemas.microsoft.com/office/drawing/2014/main" id="{13656773-938B-44FE-A418-7857E6C8AD1F}"/>
            </a:ext>
          </a:extLst>
        </xdr:cNvPr>
        <xdr:cNvSpPr txBox="1"/>
      </xdr:nvSpPr>
      <xdr:spPr>
        <a:xfrm>
          <a:off x="1700156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504" name="n_4mainValue【認定こども園・幼稚園・保育所】&#10;一人当たり面積">
          <a:extLst>
            <a:ext uri="{FF2B5EF4-FFF2-40B4-BE49-F238E27FC236}">
              <a16:creationId xmlns="" xmlns:a16="http://schemas.microsoft.com/office/drawing/2014/main" id="{F95E858D-DA8C-4115-9523-D985A389CDF0}"/>
            </a:ext>
          </a:extLst>
        </xdr:cNvPr>
        <xdr:cNvSpPr txBox="1"/>
      </xdr:nvSpPr>
      <xdr:spPr>
        <a:xfrm>
          <a:off x="1622686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 xmlns:a16="http://schemas.microsoft.com/office/drawing/2014/main" id="{3A13E90D-6554-4394-BDEA-12BBDA0E286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 xmlns:a16="http://schemas.microsoft.com/office/drawing/2014/main" id="{117045AE-00DA-4023-BE3F-B4F003C6363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 xmlns:a16="http://schemas.microsoft.com/office/drawing/2014/main" id="{BE952855-492F-41DC-A9C0-47D6C4E39E4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 xmlns:a16="http://schemas.microsoft.com/office/drawing/2014/main" id="{94492928-FAD6-4C70-977A-491F07A5A91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 xmlns:a16="http://schemas.microsoft.com/office/drawing/2014/main" id="{36149029-0B3F-4738-AF26-A21A10316C8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 xmlns:a16="http://schemas.microsoft.com/office/drawing/2014/main" id="{CD425F89-D03D-46D8-BFBD-3305C7599A8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 xmlns:a16="http://schemas.microsoft.com/office/drawing/2014/main" id="{4768AE21-8E8F-475E-9475-51C83F13098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 xmlns:a16="http://schemas.microsoft.com/office/drawing/2014/main" id="{47374D7E-ACC3-4C23-8F8B-7794DC985DE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 xmlns:a16="http://schemas.microsoft.com/office/drawing/2014/main" id="{33ED4069-6DA0-4FA7-B125-8AD0CB6F66B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 xmlns:a16="http://schemas.microsoft.com/office/drawing/2014/main" id="{F601BDAF-E23C-4A35-85B2-D7E9765DA3E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 xmlns:a16="http://schemas.microsoft.com/office/drawing/2014/main" id="{ACC0BDF3-FA3F-4471-8E35-BE28F3ADB4A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 xmlns:a16="http://schemas.microsoft.com/office/drawing/2014/main" id="{774379AF-2F47-49BE-91F6-8130C8D95D75}"/>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 xmlns:a16="http://schemas.microsoft.com/office/drawing/2014/main" id="{BD33B348-5A70-41D6-A31F-6F41712C2ED6}"/>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 xmlns:a16="http://schemas.microsoft.com/office/drawing/2014/main" id="{21F0A198-7D3B-49D7-BBCE-E7E12E136E55}"/>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 xmlns:a16="http://schemas.microsoft.com/office/drawing/2014/main" id="{6250FF05-7386-4352-BA2A-A0B1C657E360}"/>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 xmlns:a16="http://schemas.microsoft.com/office/drawing/2014/main" id="{625DA05A-3822-42DD-A526-0D0F457ED9B5}"/>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 xmlns:a16="http://schemas.microsoft.com/office/drawing/2014/main" id="{210FB68B-B18F-40F8-951B-0C443712BCDF}"/>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 xmlns:a16="http://schemas.microsoft.com/office/drawing/2014/main" id="{B399A316-2E4F-4C90-AAB6-92F8DDC97BF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 xmlns:a16="http://schemas.microsoft.com/office/drawing/2014/main" id="{EE489660-EC20-419A-B7FF-C6DB674462E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 xmlns:a16="http://schemas.microsoft.com/office/drawing/2014/main" id="{AE1EA3A4-1719-47F1-A88F-6B90ABFB34C1}"/>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 xmlns:a16="http://schemas.microsoft.com/office/drawing/2014/main" id="{FC9D197B-FB0A-4AEF-85DB-E13761BFD089}"/>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 xmlns:a16="http://schemas.microsoft.com/office/drawing/2014/main" id="{F7280AA8-B742-4D90-8B69-FBD83792F7CD}"/>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 xmlns:a16="http://schemas.microsoft.com/office/drawing/2014/main" id="{48FB0D83-DE9F-43C3-9F4F-F6757E91361D}"/>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 xmlns:a16="http://schemas.microsoft.com/office/drawing/2014/main" id="{C25C1A36-76B4-4153-8917-C4D7162AF0A9}"/>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 xmlns:a16="http://schemas.microsoft.com/office/drawing/2014/main" id="{DE440298-10AE-44B4-B15A-F25895316DB8}"/>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 xmlns:a16="http://schemas.microsoft.com/office/drawing/2014/main" id="{7ABEB221-55DC-477D-B52B-40BB43D41C3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 xmlns:a16="http://schemas.microsoft.com/office/drawing/2014/main" id="{B8EC8CE5-3B3E-43A1-B1E5-CB770ED2211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 xmlns:a16="http://schemas.microsoft.com/office/drawing/2014/main" id="{4C513F25-9A91-447F-8389-495190FF4FE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 xmlns:a16="http://schemas.microsoft.com/office/drawing/2014/main" id="{1DEDA761-EABC-4F6B-BDD9-384CDF849089}"/>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 xmlns:a16="http://schemas.microsoft.com/office/drawing/2014/main" id="{9C6BD777-469D-4B1F-9C83-B3042D98FCD6}"/>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 xmlns:a16="http://schemas.microsoft.com/office/drawing/2014/main" id="{EDA4AFEB-B50C-41C6-A548-918A9B9243B9}"/>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 xmlns:a16="http://schemas.microsoft.com/office/drawing/2014/main" id="{642D656C-4774-41C4-9835-765B81911A92}"/>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 xmlns:a16="http://schemas.microsoft.com/office/drawing/2014/main" id="{45C461B2-948D-436E-BE1A-04386C5EDC7E}"/>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 xmlns:a16="http://schemas.microsoft.com/office/drawing/2014/main" id="{514100D6-2FAD-4168-9F57-4B5655DA9C21}"/>
            </a:ext>
          </a:extLst>
        </xdr:cNvPr>
        <xdr:cNvSpPr txBox="1"/>
      </xdr:nvSpPr>
      <xdr:spPr>
        <a:xfrm>
          <a:off x="14414500" y="1002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 xmlns:a16="http://schemas.microsoft.com/office/drawing/2014/main" id="{3B04538E-17A6-45EC-BEE1-2291E272E82C}"/>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 xmlns:a16="http://schemas.microsoft.com/office/drawing/2014/main" id="{CC5CC899-BC37-4C1F-9D49-19C456AEA236}"/>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 xmlns:a16="http://schemas.microsoft.com/office/drawing/2014/main" id="{723178B8-E24E-4366-9363-B76B9502265D}"/>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 xmlns:a16="http://schemas.microsoft.com/office/drawing/2014/main" id="{11A00A01-90AF-408E-A93D-C607ABFE88C3}"/>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 xmlns:a16="http://schemas.microsoft.com/office/drawing/2014/main" id="{F0E0F3D5-F9CA-4440-84AB-C3D3A8BFA74D}"/>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20C93CCF-0349-42EA-8D10-6EA33828138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D02FF1F6-9ECC-4785-A68F-E606A33A653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97C9D7F4-7598-4E99-8195-18E583F3032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6AF919A7-1641-45FF-B416-09CFD1FFD76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CC098447-8928-477A-A1F3-14931BBF096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3493</xdr:rowOff>
    </xdr:from>
    <xdr:to>
      <xdr:col>85</xdr:col>
      <xdr:colOff>177800</xdr:colOff>
      <xdr:row>61</xdr:row>
      <xdr:rowOff>105093</xdr:rowOff>
    </xdr:to>
    <xdr:sp macro="" textlink="">
      <xdr:nvSpPr>
        <xdr:cNvPr id="549" name="楕円 548">
          <a:extLst>
            <a:ext uri="{FF2B5EF4-FFF2-40B4-BE49-F238E27FC236}">
              <a16:creationId xmlns="" xmlns:a16="http://schemas.microsoft.com/office/drawing/2014/main" id="{F73E7945-B11E-4981-A87E-2F6BD02A2D11}"/>
            </a:ext>
          </a:extLst>
        </xdr:cNvPr>
        <xdr:cNvSpPr/>
      </xdr:nvSpPr>
      <xdr:spPr>
        <a:xfrm>
          <a:off x="14325600" y="102295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153370</xdr:rowOff>
    </xdr:from>
    <xdr:ext cx="405111" cy="259045"/>
    <xdr:sp macro="" textlink="">
      <xdr:nvSpPr>
        <xdr:cNvPr id="550" name="【学校施設】&#10;有形固定資産減価償却率該当値テキスト">
          <a:extLst>
            <a:ext uri="{FF2B5EF4-FFF2-40B4-BE49-F238E27FC236}">
              <a16:creationId xmlns="" xmlns:a16="http://schemas.microsoft.com/office/drawing/2014/main" id="{5D95F16E-2E81-4C3C-AAC7-1E471152F95C}"/>
            </a:ext>
          </a:extLst>
        </xdr:cNvPr>
        <xdr:cNvSpPr txBox="1"/>
      </xdr:nvSpPr>
      <xdr:spPr>
        <a:xfrm>
          <a:off x="14414500" y="1021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51" name="楕円 550">
          <a:extLst>
            <a:ext uri="{FF2B5EF4-FFF2-40B4-BE49-F238E27FC236}">
              <a16:creationId xmlns="" xmlns:a16="http://schemas.microsoft.com/office/drawing/2014/main" id="{50F926E3-3BDA-4BF0-AEFE-29B27164FD31}"/>
            </a:ext>
          </a:extLst>
        </xdr:cNvPr>
        <xdr:cNvSpPr/>
      </xdr:nvSpPr>
      <xdr:spPr>
        <a:xfrm>
          <a:off x="1357884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54293</xdr:rowOff>
    </xdr:to>
    <xdr:cxnSp macro="">
      <xdr:nvCxnSpPr>
        <xdr:cNvPr id="552" name="直線コネクタ 551">
          <a:extLst>
            <a:ext uri="{FF2B5EF4-FFF2-40B4-BE49-F238E27FC236}">
              <a16:creationId xmlns="" xmlns:a16="http://schemas.microsoft.com/office/drawing/2014/main" id="{384E9E76-A6A2-420D-8B7D-3C8E6E1B19EF}"/>
            </a:ext>
          </a:extLst>
        </xdr:cNvPr>
        <xdr:cNvCxnSpPr/>
      </xdr:nvCxnSpPr>
      <xdr:spPr>
        <a:xfrm>
          <a:off x="13629640" y="10237470"/>
          <a:ext cx="74676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53" name="楕円 552">
          <a:extLst>
            <a:ext uri="{FF2B5EF4-FFF2-40B4-BE49-F238E27FC236}">
              <a16:creationId xmlns="" xmlns:a16="http://schemas.microsoft.com/office/drawing/2014/main" id="{45A4AA87-2292-453C-9FED-D23F4C9E1958}"/>
            </a:ext>
          </a:extLst>
        </xdr:cNvPr>
        <xdr:cNvSpPr/>
      </xdr:nvSpPr>
      <xdr:spPr>
        <a:xfrm>
          <a:off x="1280414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11430</xdr:rowOff>
    </xdr:to>
    <xdr:cxnSp macro="">
      <xdr:nvCxnSpPr>
        <xdr:cNvPr id="554" name="直線コネクタ 553">
          <a:extLst>
            <a:ext uri="{FF2B5EF4-FFF2-40B4-BE49-F238E27FC236}">
              <a16:creationId xmlns="" xmlns:a16="http://schemas.microsoft.com/office/drawing/2014/main" id="{1ED15D5B-C4B0-4720-BB40-D69723A409FC}"/>
            </a:ext>
          </a:extLst>
        </xdr:cNvPr>
        <xdr:cNvCxnSpPr/>
      </xdr:nvCxnSpPr>
      <xdr:spPr>
        <a:xfrm>
          <a:off x="12854940" y="1022604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72072</xdr:rowOff>
    </xdr:from>
    <xdr:to>
      <xdr:col>72</xdr:col>
      <xdr:colOff>38100</xdr:colOff>
      <xdr:row>61</xdr:row>
      <xdr:rowOff>2222</xdr:rowOff>
    </xdr:to>
    <xdr:sp macro="" textlink="">
      <xdr:nvSpPr>
        <xdr:cNvPr id="555" name="楕円 554">
          <a:extLst>
            <a:ext uri="{FF2B5EF4-FFF2-40B4-BE49-F238E27FC236}">
              <a16:creationId xmlns="" xmlns:a16="http://schemas.microsoft.com/office/drawing/2014/main" id="{42BC7DF8-F5AE-486C-B5C7-D0A32EA389D2}"/>
            </a:ext>
          </a:extLst>
        </xdr:cNvPr>
        <xdr:cNvSpPr/>
      </xdr:nvSpPr>
      <xdr:spPr>
        <a:xfrm>
          <a:off x="12029440" y="10130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122872</xdr:rowOff>
    </xdr:from>
    <xdr:to>
      <xdr:col>76</xdr:col>
      <xdr:colOff>114300</xdr:colOff>
      <xdr:row>61</xdr:row>
      <xdr:rowOff>0</xdr:rowOff>
    </xdr:to>
    <xdr:cxnSp macro="">
      <xdr:nvCxnSpPr>
        <xdr:cNvPr id="556" name="直線コネクタ 555">
          <a:extLst>
            <a:ext uri="{FF2B5EF4-FFF2-40B4-BE49-F238E27FC236}">
              <a16:creationId xmlns="" xmlns:a16="http://schemas.microsoft.com/office/drawing/2014/main" id="{5BF76AC8-A11B-4522-9ECE-59755C60DC80}"/>
            </a:ext>
          </a:extLst>
        </xdr:cNvPr>
        <xdr:cNvCxnSpPr/>
      </xdr:nvCxnSpPr>
      <xdr:spPr>
        <a:xfrm>
          <a:off x="12072620" y="10181272"/>
          <a:ext cx="78232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69215</xdr:rowOff>
    </xdr:from>
    <xdr:to>
      <xdr:col>67</xdr:col>
      <xdr:colOff>101600</xdr:colOff>
      <xdr:row>60</xdr:row>
      <xdr:rowOff>170815</xdr:rowOff>
    </xdr:to>
    <xdr:sp macro="" textlink="">
      <xdr:nvSpPr>
        <xdr:cNvPr id="557" name="楕円 556">
          <a:extLst>
            <a:ext uri="{FF2B5EF4-FFF2-40B4-BE49-F238E27FC236}">
              <a16:creationId xmlns="" xmlns:a16="http://schemas.microsoft.com/office/drawing/2014/main" id="{DD02F23D-1F01-4309-A279-DE5D7ADC6935}"/>
            </a:ext>
          </a:extLst>
        </xdr:cNvPr>
        <xdr:cNvSpPr/>
      </xdr:nvSpPr>
      <xdr:spPr>
        <a:xfrm>
          <a:off x="1123188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120015</xdr:rowOff>
    </xdr:from>
    <xdr:to>
      <xdr:col>71</xdr:col>
      <xdr:colOff>177800</xdr:colOff>
      <xdr:row>60</xdr:row>
      <xdr:rowOff>122872</xdr:rowOff>
    </xdr:to>
    <xdr:cxnSp macro="">
      <xdr:nvCxnSpPr>
        <xdr:cNvPr id="558" name="直線コネクタ 557">
          <a:extLst>
            <a:ext uri="{FF2B5EF4-FFF2-40B4-BE49-F238E27FC236}">
              <a16:creationId xmlns="" xmlns:a16="http://schemas.microsoft.com/office/drawing/2014/main" id="{CFCE5CFE-851D-4523-A344-45195DA16E97}"/>
            </a:ext>
          </a:extLst>
        </xdr:cNvPr>
        <xdr:cNvCxnSpPr/>
      </xdr:nvCxnSpPr>
      <xdr:spPr>
        <a:xfrm>
          <a:off x="11282680" y="10178415"/>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 xmlns:a16="http://schemas.microsoft.com/office/drawing/2014/main" id="{779FBBA6-9D8F-4473-BD0A-8A92181B7E29}"/>
            </a:ext>
          </a:extLst>
        </xdr:cNvPr>
        <xdr:cNvSpPr txBox="1"/>
      </xdr:nvSpPr>
      <xdr:spPr>
        <a:xfrm>
          <a:off x="13437244" y="9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 xmlns:a16="http://schemas.microsoft.com/office/drawing/2014/main" id="{BD554CB1-F773-40AC-8230-F368307B4F75}"/>
            </a:ext>
          </a:extLst>
        </xdr:cNvPr>
        <xdr:cNvSpPr txBox="1"/>
      </xdr:nvSpPr>
      <xdr:spPr>
        <a:xfrm>
          <a:off x="12675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 xmlns:a16="http://schemas.microsoft.com/office/drawing/2014/main" id="{6980AEFB-D011-4754-8409-CE7B11B6A860}"/>
            </a:ext>
          </a:extLst>
        </xdr:cNvPr>
        <xdr:cNvSpPr txBox="1"/>
      </xdr:nvSpPr>
      <xdr:spPr>
        <a:xfrm>
          <a:off x="119005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 xmlns:a16="http://schemas.microsoft.com/office/drawing/2014/main" id="{FB11EC57-80B7-41B4-BFC5-26E21CF3B309}"/>
            </a:ext>
          </a:extLst>
        </xdr:cNvPr>
        <xdr:cNvSpPr txBox="1"/>
      </xdr:nvSpPr>
      <xdr:spPr>
        <a:xfrm>
          <a:off x="1110298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63" name="n_1mainValue【学校施設】&#10;有形固定資産減価償却率">
          <a:extLst>
            <a:ext uri="{FF2B5EF4-FFF2-40B4-BE49-F238E27FC236}">
              <a16:creationId xmlns="" xmlns:a16="http://schemas.microsoft.com/office/drawing/2014/main" id="{29C560F5-7646-4A2B-8016-94CA9799C2C5}"/>
            </a:ext>
          </a:extLst>
        </xdr:cNvPr>
        <xdr:cNvSpPr txBox="1"/>
      </xdr:nvSpPr>
      <xdr:spPr>
        <a:xfrm>
          <a:off x="134372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64" name="n_2mainValue【学校施設】&#10;有形固定資産減価償却率">
          <a:extLst>
            <a:ext uri="{FF2B5EF4-FFF2-40B4-BE49-F238E27FC236}">
              <a16:creationId xmlns="" xmlns:a16="http://schemas.microsoft.com/office/drawing/2014/main" id="{FF6E2537-F873-494B-94DC-7A02718A6155}"/>
            </a:ext>
          </a:extLst>
        </xdr:cNvPr>
        <xdr:cNvSpPr txBox="1"/>
      </xdr:nvSpPr>
      <xdr:spPr>
        <a:xfrm>
          <a:off x="126752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18749</xdr:rowOff>
    </xdr:from>
    <xdr:ext cx="405111" cy="259045"/>
    <xdr:sp macro="" textlink="">
      <xdr:nvSpPr>
        <xdr:cNvPr id="565" name="n_3mainValue【学校施設】&#10;有形固定資産減価償却率">
          <a:extLst>
            <a:ext uri="{FF2B5EF4-FFF2-40B4-BE49-F238E27FC236}">
              <a16:creationId xmlns="" xmlns:a16="http://schemas.microsoft.com/office/drawing/2014/main" id="{DAA087D0-7DE0-4BEF-BE6B-E4E1587FBF49}"/>
            </a:ext>
          </a:extLst>
        </xdr:cNvPr>
        <xdr:cNvSpPr txBox="1"/>
      </xdr:nvSpPr>
      <xdr:spPr>
        <a:xfrm>
          <a:off x="11900544" y="9909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15892</xdr:rowOff>
    </xdr:from>
    <xdr:ext cx="405111" cy="259045"/>
    <xdr:sp macro="" textlink="">
      <xdr:nvSpPr>
        <xdr:cNvPr id="566" name="n_4mainValue【学校施設】&#10;有形固定資産減価償却率">
          <a:extLst>
            <a:ext uri="{FF2B5EF4-FFF2-40B4-BE49-F238E27FC236}">
              <a16:creationId xmlns="" xmlns:a16="http://schemas.microsoft.com/office/drawing/2014/main" id="{5F9FCFFA-2F69-49E9-ACF0-E2324EE82F53}"/>
            </a:ext>
          </a:extLst>
        </xdr:cNvPr>
        <xdr:cNvSpPr txBox="1"/>
      </xdr:nvSpPr>
      <xdr:spPr>
        <a:xfrm>
          <a:off x="1110298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243125B1-5BCF-4C7D-896B-6F0017D2915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9D7637EA-6B04-46D1-8F6C-059A431F8E2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C3469B4E-868F-4716-A43D-2B32B3C1A8A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806EC935-FEB6-4D77-9BB9-B946C6F79C1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68A84837-ECA5-4E73-8CC2-2837DAC060B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254785C0-4BB9-4631-8AE2-91CFB0A96A6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7C9921D5-0B3A-46A9-A18B-1F5CF85DA60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88B19FB5-9AD7-43C1-B7A4-4D48AFC8A9F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86844DCD-A821-4927-922E-42BEA68FE44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D250877A-4E9B-4536-AF98-25D2695188B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 xmlns:a16="http://schemas.microsoft.com/office/drawing/2014/main" id="{94ED4DD3-1219-41A0-AA08-AEED7CF940C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 xmlns:a16="http://schemas.microsoft.com/office/drawing/2014/main" id="{1D3194B3-89A5-40CE-A259-9303550CCE0D}"/>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 xmlns:a16="http://schemas.microsoft.com/office/drawing/2014/main" id="{AB1E40F9-85F2-42F3-A34F-E1812567BAB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 xmlns:a16="http://schemas.microsoft.com/office/drawing/2014/main" id="{5505A600-C388-4430-933C-F336A20257A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 xmlns:a16="http://schemas.microsoft.com/office/drawing/2014/main" id="{1AB453A4-E395-4B59-A603-299737CC06EB}"/>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 xmlns:a16="http://schemas.microsoft.com/office/drawing/2014/main" id="{F579E289-310A-4F00-B82F-693D4D22683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 xmlns:a16="http://schemas.microsoft.com/office/drawing/2014/main" id="{4B5F0F92-B7BD-46C8-98FC-A30481300D5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 xmlns:a16="http://schemas.microsoft.com/office/drawing/2014/main" id="{286086F0-9958-46FC-B875-7A7D14962A7E}"/>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 xmlns:a16="http://schemas.microsoft.com/office/drawing/2014/main" id="{8E67CABF-88F3-46FB-BF8E-9F1486FB58ED}"/>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 xmlns:a16="http://schemas.microsoft.com/office/drawing/2014/main" id="{CE6F974D-3401-4B35-858A-02AA8542E87E}"/>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 xmlns:a16="http://schemas.microsoft.com/office/drawing/2014/main" id="{87FCB450-74AA-445E-B69F-8F05A3BE94E9}"/>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 xmlns:a16="http://schemas.microsoft.com/office/drawing/2014/main" id="{267DB070-B383-4893-9C48-948E2D53F80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 xmlns:a16="http://schemas.microsoft.com/office/drawing/2014/main" id="{FEBB79A2-DA8B-4CDD-BD5A-F3AE6729B6F6}"/>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 xmlns:a16="http://schemas.microsoft.com/office/drawing/2014/main" id="{F6D7A7B5-A310-4988-996E-FCEA6C5BB9C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 xmlns:a16="http://schemas.microsoft.com/office/drawing/2014/main" id="{27D506F2-DD9B-4071-A429-C9B0A0A083A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 xmlns:a16="http://schemas.microsoft.com/office/drawing/2014/main" id="{EB0D8718-010D-44D2-B5F9-C54FD2B1DC4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 xmlns:a16="http://schemas.microsoft.com/office/drawing/2014/main" id="{0DC2EE8E-6751-4B70-9FCB-34934311F1A0}"/>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 xmlns:a16="http://schemas.microsoft.com/office/drawing/2014/main" id="{E233BF62-5328-47AF-868C-4EEBE11656AC}"/>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 xmlns:a16="http://schemas.microsoft.com/office/drawing/2014/main" id="{55A0B5C2-B8DC-4DA0-9F0D-49C579BAF4CD}"/>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 xmlns:a16="http://schemas.microsoft.com/office/drawing/2014/main" id="{29AD8D65-C3B4-48E2-AE41-964315C56F33}"/>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 xmlns:a16="http://schemas.microsoft.com/office/drawing/2014/main" id="{8D506DB9-8A5D-4726-B53C-8B05AEE070D9}"/>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 xmlns:a16="http://schemas.microsoft.com/office/drawing/2014/main" id="{60F45D8D-1253-45B5-8896-407F5B82E6C0}"/>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 xmlns:a16="http://schemas.microsoft.com/office/drawing/2014/main" id="{553E9A77-4A5B-4532-85C6-C95A4136974F}"/>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 xmlns:a16="http://schemas.microsoft.com/office/drawing/2014/main" id="{C108710A-B02D-41FA-AA54-917B3E2191BD}"/>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 xmlns:a16="http://schemas.microsoft.com/office/drawing/2014/main" id="{F470A41F-C15D-4A96-9CC8-C305CAA83389}"/>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 xmlns:a16="http://schemas.microsoft.com/office/drawing/2014/main" id="{DCA3F2B9-AEF1-4EA2-91B1-E9DC8E782BC9}"/>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 xmlns:a16="http://schemas.microsoft.com/office/drawing/2014/main" id="{638F58D9-9313-4962-9F1E-0C62BB4F27EC}"/>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96EE9F07-6F4B-467F-851E-489B2108A23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0B9D9624-1616-499D-AF0E-476295A9353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466CB347-D8E5-408E-B970-159CF840760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73696ACB-AB49-4FEE-990E-05CD4369E42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 xmlns:a16="http://schemas.microsoft.com/office/drawing/2014/main" id="{169D55C8-4998-4D69-91E1-4F96F846C23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41184</xdr:rowOff>
    </xdr:from>
    <xdr:to>
      <xdr:col>116</xdr:col>
      <xdr:colOff>114300</xdr:colOff>
      <xdr:row>61</xdr:row>
      <xdr:rowOff>142784</xdr:rowOff>
    </xdr:to>
    <xdr:sp macro="" textlink="">
      <xdr:nvSpPr>
        <xdr:cNvPr id="609" name="楕円 608">
          <a:extLst>
            <a:ext uri="{FF2B5EF4-FFF2-40B4-BE49-F238E27FC236}">
              <a16:creationId xmlns="" xmlns:a16="http://schemas.microsoft.com/office/drawing/2014/main" id="{DED313B9-05C4-4E42-9331-001BE58DB07D}"/>
            </a:ext>
          </a:extLst>
        </xdr:cNvPr>
        <xdr:cNvSpPr/>
      </xdr:nvSpPr>
      <xdr:spPr>
        <a:xfrm>
          <a:off x="1945894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19611</xdr:rowOff>
    </xdr:from>
    <xdr:ext cx="469744" cy="259045"/>
    <xdr:sp macro="" textlink="">
      <xdr:nvSpPr>
        <xdr:cNvPr id="610" name="【学校施設】&#10;一人当たり面積該当値テキスト">
          <a:extLst>
            <a:ext uri="{FF2B5EF4-FFF2-40B4-BE49-F238E27FC236}">
              <a16:creationId xmlns="" xmlns:a16="http://schemas.microsoft.com/office/drawing/2014/main" id="{A6247E3A-D72A-471A-84CF-968A2AD28CB0}"/>
            </a:ext>
          </a:extLst>
        </xdr:cNvPr>
        <xdr:cNvSpPr txBox="1"/>
      </xdr:nvSpPr>
      <xdr:spPr>
        <a:xfrm>
          <a:off x="19547840" y="1024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40096</xdr:rowOff>
    </xdr:from>
    <xdr:to>
      <xdr:col>112</xdr:col>
      <xdr:colOff>38100</xdr:colOff>
      <xdr:row>61</xdr:row>
      <xdr:rowOff>141696</xdr:rowOff>
    </xdr:to>
    <xdr:sp macro="" textlink="">
      <xdr:nvSpPr>
        <xdr:cNvPr id="611" name="楕円 610">
          <a:extLst>
            <a:ext uri="{FF2B5EF4-FFF2-40B4-BE49-F238E27FC236}">
              <a16:creationId xmlns="" xmlns:a16="http://schemas.microsoft.com/office/drawing/2014/main" id="{A1F1D620-A263-4FA0-8FA1-8D3D4114D688}"/>
            </a:ext>
          </a:extLst>
        </xdr:cNvPr>
        <xdr:cNvSpPr/>
      </xdr:nvSpPr>
      <xdr:spPr>
        <a:xfrm>
          <a:off x="18735040" y="102661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90896</xdr:rowOff>
    </xdr:from>
    <xdr:to>
      <xdr:col>116</xdr:col>
      <xdr:colOff>63500</xdr:colOff>
      <xdr:row>61</xdr:row>
      <xdr:rowOff>91984</xdr:rowOff>
    </xdr:to>
    <xdr:cxnSp macro="">
      <xdr:nvCxnSpPr>
        <xdr:cNvPr id="612" name="直線コネクタ 611">
          <a:extLst>
            <a:ext uri="{FF2B5EF4-FFF2-40B4-BE49-F238E27FC236}">
              <a16:creationId xmlns="" xmlns:a16="http://schemas.microsoft.com/office/drawing/2014/main" id="{2A9486E1-67C9-472B-AB4F-7E7CD6A99A67}"/>
            </a:ext>
          </a:extLst>
        </xdr:cNvPr>
        <xdr:cNvCxnSpPr/>
      </xdr:nvCxnSpPr>
      <xdr:spPr>
        <a:xfrm>
          <a:off x="18778220" y="10316936"/>
          <a:ext cx="7315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31387</xdr:rowOff>
    </xdr:from>
    <xdr:to>
      <xdr:col>107</xdr:col>
      <xdr:colOff>101600</xdr:colOff>
      <xdr:row>61</xdr:row>
      <xdr:rowOff>132987</xdr:rowOff>
    </xdr:to>
    <xdr:sp macro="" textlink="">
      <xdr:nvSpPr>
        <xdr:cNvPr id="613" name="楕円 612">
          <a:extLst>
            <a:ext uri="{FF2B5EF4-FFF2-40B4-BE49-F238E27FC236}">
              <a16:creationId xmlns="" xmlns:a16="http://schemas.microsoft.com/office/drawing/2014/main" id="{3A58F9D1-7C82-4F29-8313-E4A10E8B8743}"/>
            </a:ext>
          </a:extLst>
        </xdr:cNvPr>
        <xdr:cNvSpPr/>
      </xdr:nvSpPr>
      <xdr:spPr>
        <a:xfrm>
          <a:off x="1793748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82187</xdr:rowOff>
    </xdr:from>
    <xdr:to>
      <xdr:col>111</xdr:col>
      <xdr:colOff>177800</xdr:colOff>
      <xdr:row>61</xdr:row>
      <xdr:rowOff>90896</xdr:rowOff>
    </xdr:to>
    <xdr:cxnSp macro="">
      <xdr:nvCxnSpPr>
        <xdr:cNvPr id="614" name="直線コネクタ 613">
          <a:extLst>
            <a:ext uri="{FF2B5EF4-FFF2-40B4-BE49-F238E27FC236}">
              <a16:creationId xmlns="" xmlns:a16="http://schemas.microsoft.com/office/drawing/2014/main" id="{09402799-EBD8-4920-B908-4A40499AFD78}"/>
            </a:ext>
          </a:extLst>
        </xdr:cNvPr>
        <xdr:cNvCxnSpPr/>
      </xdr:nvCxnSpPr>
      <xdr:spPr>
        <a:xfrm>
          <a:off x="17988280" y="10308227"/>
          <a:ext cx="78994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19413</xdr:rowOff>
    </xdr:from>
    <xdr:to>
      <xdr:col>102</xdr:col>
      <xdr:colOff>165100</xdr:colOff>
      <xdr:row>61</xdr:row>
      <xdr:rowOff>121013</xdr:rowOff>
    </xdr:to>
    <xdr:sp macro="" textlink="">
      <xdr:nvSpPr>
        <xdr:cNvPr id="615" name="楕円 614">
          <a:extLst>
            <a:ext uri="{FF2B5EF4-FFF2-40B4-BE49-F238E27FC236}">
              <a16:creationId xmlns="" xmlns:a16="http://schemas.microsoft.com/office/drawing/2014/main" id="{752AA97D-88F4-4230-B06F-E55895846B21}"/>
            </a:ext>
          </a:extLst>
        </xdr:cNvPr>
        <xdr:cNvSpPr/>
      </xdr:nvSpPr>
      <xdr:spPr>
        <a:xfrm>
          <a:off x="17162780" y="102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70213</xdr:rowOff>
    </xdr:from>
    <xdr:to>
      <xdr:col>107</xdr:col>
      <xdr:colOff>50800</xdr:colOff>
      <xdr:row>61</xdr:row>
      <xdr:rowOff>82187</xdr:rowOff>
    </xdr:to>
    <xdr:cxnSp macro="">
      <xdr:nvCxnSpPr>
        <xdr:cNvPr id="616" name="直線コネクタ 615">
          <a:extLst>
            <a:ext uri="{FF2B5EF4-FFF2-40B4-BE49-F238E27FC236}">
              <a16:creationId xmlns="" xmlns:a16="http://schemas.microsoft.com/office/drawing/2014/main" id="{F715FE21-D8AF-4593-8557-4A03E3133194}"/>
            </a:ext>
          </a:extLst>
        </xdr:cNvPr>
        <xdr:cNvCxnSpPr/>
      </xdr:nvCxnSpPr>
      <xdr:spPr>
        <a:xfrm>
          <a:off x="17213580" y="10296253"/>
          <a:ext cx="7747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12881</xdr:rowOff>
    </xdr:from>
    <xdr:to>
      <xdr:col>98</xdr:col>
      <xdr:colOff>38100</xdr:colOff>
      <xdr:row>61</xdr:row>
      <xdr:rowOff>114481</xdr:rowOff>
    </xdr:to>
    <xdr:sp macro="" textlink="">
      <xdr:nvSpPr>
        <xdr:cNvPr id="617" name="楕円 616">
          <a:extLst>
            <a:ext uri="{FF2B5EF4-FFF2-40B4-BE49-F238E27FC236}">
              <a16:creationId xmlns="" xmlns:a16="http://schemas.microsoft.com/office/drawing/2014/main" id="{10AC92E0-0483-4F76-B596-A3FAF97A553A}"/>
            </a:ext>
          </a:extLst>
        </xdr:cNvPr>
        <xdr:cNvSpPr/>
      </xdr:nvSpPr>
      <xdr:spPr>
        <a:xfrm>
          <a:off x="16388080" y="10238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63681</xdr:rowOff>
    </xdr:from>
    <xdr:to>
      <xdr:col>102</xdr:col>
      <xdr:colOff>114300</xdr:colOff>
      <xdr:row>61</xdr:row>
      <xdr:rowOff>70213</xdr:rowOff>
    </xdr:to>
    <xdr:cxnSp macro="">
      <xdr:nvCxnSpPr>
        <xdr:cNvPr id="618" name="直線コネクタ 617">
          <a:extLst>
            <a:ext uri="{FF2B5EF4-FFF2-40B4-BE49-F238E27FC236}">
              <a16:creationId xmlns="" xmlns:a16="http://schemas.microsoft.com/office/drawing/2014/main" id="{9015BA11-4124-47A0-8348-3D49999A2AE1}"/>
            </a:ext>
          </a:extLst>
        </xdr:cNvPr>
        <xdr:cNvCxnSpPr/>
      </xdr:nvCxnSpPr>
      <xdr:spPr>
        <a:xfrm>
          <a:off x="16431260" y="10289721"/>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 xmlns:a16="http://schemas.microsoft.com/office/drawing/2014/main" id="{92FE8EED-6D73-4BA3-B2A9-43983D0B5528}"/>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 xmlns:a16="http://schemas.microsoft.com/office/drawing/2014/main" id="{78016FCE-94BF-4D09-B5C5-E10F2AB17724}"/>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 xmlns:a16="http://schemas.microsoft.com/office/drawing/2014/main" id="{2F35F33D-A0F6-4CB3-AC3D-1C54A5A3BB69}"/>
            </a:ext>
          </a:extLst>
        </xdr:cNvPr>
        <xdr:cNvSpPr txBox="1"/>
      </xdr:nvSpPr>
      <xdr:spPr>
        <a:xfrm>
          <a:off x="1700156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 xmlns:a16="http://schemas.microsoft.com/office/drawing/2014/main" id="{0C016D26-1C3D-41EA-9A12-160238985464}"/>
            </a:ext>
          </a:extLst>
        </xdr:cNvPr>
        <xdr:cNvSpPr txBox="1"/>
      </xdr:nvSpPr>
      <xdr:spPr>
        <a:xfrm>
          <a:off x="16226867" y="987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132823</xdr:rowOff>
    </xdr:from>
    <xdr:ext cx="469744" cy="259045"/>
    <xdr:sp macro="" textlink="">
      <xdr:nvSpPr>
        <xdr:cNvPr id="623" name="n_1mainValue【学校施設】&#10;一人当たり面積">
          <a:extLst>
            <a:ext uri="{FF2B5EF4-FFF2-40B4-BE49-F238E27FC236}">
              <a16:creationId xmlns="" xmlns:a16="http://schemas.microsoft.com/office/drawing/2014/main" id="{C73AB889-6EFC-43EC-B401-E3B797DA3CB6}"/>
            </a:ext>
          </a:extLst>
        </xdr:cNvPr>
        <xdr:cNvSpPr txBox="1"/>
      </xdr:nvSpPr>
      <xdr:spPr>
        <a:xfrm>
          <a:off x="18561127" y="1035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124114</xdr:rowOff>
    </xdr:from>
    <xdr:ext cx="469744" cy="259045"/>
    <xdr:sp macro="" textlink="">
      <xdr:nvSpPr>
        <xdr:cNvPr id="624" name="n_2mainValue【学校施設】&#10;一人当たり面積">
          <a:extLst>
            <a:ext uri="{FF2B5EF4-FFF2-40B4-BE49-F238E27FC236}">
              <a16:creationId xmlns="" xmlns:a16="http://schemas.microsoft.com/office/drawing/2014/main" id="{DE3B4E62-83DB-4111-A045-F0D26D854E4F}"/>
            </a:ext>
          </a:extLst>
        </xdr:cNvPr>
        <xdr:cNvSpPr txBox="1"/>
      </xdr:nvSpPr>
      <xdr:spPr>
        <a:xfrm>
          <a:off x="17776267" y="1035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112140</xdr:rowOff>
    </xdr:from>
    <xdr:ext cx="469744" cy="259045"/>
    <xdr:sp macro="" textlink="">
      <xdr:nvSpPr>
        <xdr:cNvPr id="625" name="n_3mainValue【学校施設】&#10;一人当たり面積">
          <a:extLst>
            <a:ext uri="{FF2B5EF4-FFF2-40B4-BE49-F238E27FC236}">
              <a16:creationId xmlns="" xmlns:a16="http://schemas.microsoft.com/office/drawing/2014/main" id="{B09B41D9-74A1-4F7A-99F4-B8EA04D32728}"/>
            </a:ext>
          </a:extLst>
        </xdr:cNvPr>
        <xdr:cNvSpPr txBox="1"/>
      </xdr:nvSpPr>
      <xdr:spPr>
        <a:xfrm>
          <a:off x="17001567" y="1033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105608</xdr:rowOff>
    </xdr:from>
    <xdr:ext cx="469744" cy="259045"/>
    <xdr:sp macro="" textlink="">
      <xdr:nvSpPr>
        <xdr:cNvPr id="626" name="n_4mainValue【学校施設】&#10;一人当たり面積">
          <a:extLst>
            <a:ext uri="{FF2B5EF4-FFF2-40B4-BE49-F238E27FC236}">
              <a16:creationId xmlns="" xmlns:a16="http://schemas.microsoft.com/office/drawing/2014/main" id="{EFE14697-4CFE-49BC-A2A3-A3EAD24C80E2}"/>
            </a:ext>
          </a:extLst>
        </xdr:cNvPr>
        <xdr:cNvSpPr txBox="1"/>
      </xdr:nvSpPr>
      <xdr:spPr>
        <a:xfrm>
          <a:off x="16226867" y="103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 xmlns:a16="http://schemas.microsoft.com/office/drawing/2014/main" id="{CF0DDE17-6DB2-478F-9408-C3DD6ED8039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 xmlns:a16="http://schemas.microsoft.com/office/drawing/2014/main" id="{58170FE9-4624-448A-A49F-54F2C3F1DD6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 xmlns:a16="http://schemas.microsoft.com/office/drawing/2014/main" id="{4969A704-AA4B-4449-AF1F-BADB92C91EB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 xmlns:a16="http://schemas.microsoft.com/office/drawing/2014/main" id="{DD466BCF-E37D-499B-9699-7333BBB8E2E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 xmlns:a16="http://schemas.microsoft.com/office/drawing/2014/main" id="{4648EDCD-851B-40B0-A63E-2C141341D53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 xmlns:a16="http://schemas.microsoft.com/office/drawing/2014/main" id="{07668824-75FC-4791-AD04-768632B5EAB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 xmlns:a16="http://schemas.microsoft.com/office/drawing/2014/main" id="{9B82B6F1-A8C3-4125-A6A1-93C2B917DF1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 xmlns:a16="http://schemas.microsoft.com/office/drawing/2014/main" id="{8C415626-C2AB-40DE-8256-513B080C756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 xmlns:a16="http://schemas.microsoft.com/office/drawing/2014/main" id="{9F23524A-E86A-466F-8E79-16E434DA389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 xmlns:a16="http://schemas.microsoft.com/office/drawing/2014/main" id="{D9362318-18AE-4C6A-A564-0B1F379763E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 xmlns:a16="http://schemas.microsoft.com/office/drawing/2014/main" id="{8E756C7A-1A92-4F66-8ADC-B25FF509183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 xmlns:a16="http://schemas.microsoft.com/office/drawing/2014/main" id="{8ACC1F75-6E7C-4D1F-9FB1-2C5FBEF7007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 xmlns:a16="http://schemas.microsoft.com/office/drawing/2014/main" id="{6739E605-C57C-4008-AE95-A3A3B7157BE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 xmlns:a16="http://schemas.microsoft.com/office/drawing/2014/main" id="{0127EC25-E30D-4A64-B549-19E8A016FB8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 xmlns:a16="http://schemas.microsoft.com/office/drawing/2014/main" id="{33A2EB1F-4224-4265-B2D0-A199E70CA1A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 xmlns:a16="http://schemas.microsoft.com/office/drawing/2014/main" id="{BD9AF175-96BC-4201-AA89-C47B1AB431D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 xmlns:a16="http://schemas.microsoft.com/office/drawing/2014/main" id="{F9D8AB5A-9759-4C70-84BE-CA45759B6E8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 xmlns:a16="http://schemas.microsoft.com/office/drawing/2014/main" id="{DDBC0CEF-E8F5-4912-A8C6-54007FB5888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 xmlns:a16="http://schemas.microsoft.com/office/drawing/2014/main" id="{ADEEFA91-2CCC-4B06-93F1-55325B595AA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 xmlns:a16="http://schemas.microsoft.com/office/drawing/2014/main" id="{D9A7CBC5-8A92-4D61-96A2-B54701B5F05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 xmlns:a16="http://schemas.microsoft.com/office/drawing/2014/main" id="{9CD890B4-D5B9-4291-BB0D-49D0CEA72C66}"/>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 xmlns:a16="http://schemas.microsoft.com/office/drawing/2014/main" id="{59FEC469-BCF5-432D-BD8B-31E5BDE6BAF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 xmlns:a16="http://schemas.microsoft.com/office/drawing/2014/main" id="{B7DCBD9C-8E6D-4868-8DA2-550442F9990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 xmlns:a16="http://schemas.microsoft.com/office/drawing/2014/main" id="{33221272-961A-41CF-B061-FF107B7E6DF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 xmlns:a16="http://schemas.microsoft.com/office/drawing/2014/main" id="{B48E6B36-B5A7-4BB2-9478-81511D29F9D1}"/>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 xmlns:a16="http://schemas.microsoft.com/office/drawing/2014/main" id="{10CFC54D-8EBB-4AF8-A8B6-82435A9C1C62}"/>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 xmlns:a16="http://schemas.microsoft.com/office/drawing/2014/main" id="{6D0E6F04-4D00-4073-9441-7B1CDE81ED3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 xmlns:a16="http://schemas.microsoft.com/office/drawing/2014/main" id="{8123599B-A154-43BB-87DD-E13A9E19228C}"/>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 xmlns:a16="http://schemas.microsoft.com/office/drawing/2014/main" id="{9DE0AAF5-09A3-40AE-B47C-519C212C598C}"/>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 xmlns:a16="http://schemas.microsoft.com/office/drawing/2014/main" id="{8E0CB15E-2FFE-4C3D-B530-173AD3B10127}"/>
            </a:ext>
          </a:extLst>
        </xdr:cNvPr>
        <xdr:cNvSpPr txBox="1"/>
      </xdr:nvSpPr>
      <xdr:spPr>
        <a:xfrm>
          <a:off x="144145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 xmlns:a16="http://schemas.microsoft.com/office/drawing/2014/main" id="{A1CE24D7-CEA8-413A-9A25-87FEBFF7ED29}"/>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 xmlns:a16="http://schemas.microsoft.com/office/drawing/2014/main" id="{4F029396-5DC6-4DB6-B511-5FE149E875A5}"/>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 xmlns:a16="http://schemas.microsoft.com/office/drawing/2014/main" id="{A9BFC7AC-9490-4921-8DB8-043005A037DB}"/>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 xmlns:a16="http://schemas.microsoft.com/office/drawing/2014/main" id="{6B63A3E8-4799-4AFE-A0DB-1FCA634DCA2B}"/>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 xmlns:a16="http://schemas.microsoft.com/office/drawing/2014/main" id="{86CEE4B3-434E-4479-92DA-348D182B61A9}"/>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BD12C3A1-0E33-4FF0-AF44-952FA50560D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10ED1480-F6AF-44EA-ACF3-9604C35796D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C90C2811-A19B-4EFD-A644-1F7538A1364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 xmlns:a16="http://schemas.microsoft.com/office/drawing/2014/main" id="{35EAF2DF-073F-440E-904A-A24EAD2B290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 xmlns:a16="http://schemas.microsoft.com/office/drawing/2014/main" id="{7D90C258-4E78-4747-86E3-46B7C138D5E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67" name="楕円 666">
          <a:extLst>
            <a:ext uri="{FF2B5EF4-FFF2-40B4-BE49-F238E27FC236}">
              <a16:creationId xmlns="" xmlns:a16="http://schemas.microsoft.com/office/drawing/2014/main" id="{C74420F7-DE90-4DE6-ACED-B0B67427845B}"/>
            </a:ext>
          </a:extLst>
        </xdr:cNvPr>
        <xdr:cNvSpPr/>
      </xdr:nvSpPr>
      <xdr:spPr>
        <a:xfrm>
          <a:off x="14325600" y="138823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668" name="【児童館】&#10;有形固定資産減価償却率該当値テキスト">
          <a:extLst>
            <a:ext uri="{FF2B5EF4-FFF2-40B4-BE49-F238E27FC236}">
              <a16:creationId xmlns="" xmlns:a16="http://schemas.microsoft.com/office/drawing/2014/main" id="{224526F6-DE13-40B5-AE71-AE8F11874204}"/>
            </a:ext>
          </a:extLst>
        </xdr:cNvPr>
        <xdr:cNvSpPr txBox="1"/>
      </xdr:nvSpPr>
      <xdr:spPr>
        <a:xfrm>
          <a:off x="14414500"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669" name="楕円 668">
          <a:extLst>
            <a:ext uri="{FF2B5EF4-FFF2-40B4-BE49-F238E27FC236}">
              <a16:creationId xmlns="" xmlns:a16="http://schemas.microsoft.com/office/drawing/2014/main" id="{31CC541F-7E12-46D3-8ABC-C409E7FF610D}"/>
            </a:ext>
          </a:extLst>
        </xdr:cNvPr>
        <xdr:cNvSpPr/>
      </xdr:nvSpPr>
      <xdr:spPr>
        <a:xfrm>
          <a:off x="1357884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15239</xdr:rowOff>
    </xdr:from>
    <xdr:to>
      <xdr:col>85</xdr:col>
      <xdr:colOff>127000</xdr:colOff>
      <xdr:row>83</xdr:row>
      <xdr:rowOff>104775</xdr:rowOff>
    </xdr:to>
    <xdr:cxnSp macro="">
      <xdr:nvCxnSpPr>
        <xdr:cNvPr id="670" name="直線コネクタ 669">
          <a:extLst>
            <a:ext uri="{FF2B5EF4-FFF2-40B4-BE49-F238E27FC236}">
              <a16:creationId xmlns="" xmlns:a16="http://schemas.microsoft.com/office/drawing/2014/main" id="{86FA0EF2-B726-4301-B081-2C154064FB3D}"/>
            </a:ext>
          </a:extLst>
        </xdr:cNvPr>
        <xdr:cNvCxnSpPr/>
      </xdr:nvCxnSpPr>
      <xdr:spPr>
        <a:xfrm flipV="1">
          <a:off x="13629640" y="13929359"/>
          <a:ext cx="74676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80645</xdr:rowOff>
    </xdr:from>
    <xdr:to>
      <xdr:col>76</xdr:col>
      <xdr:colOff>165100</xdr:colOff>
      <xdr:row>84</xdr:row>
      <xdr:rowOff>10795</xdr:rowOff>
    </xdr:to>
    <xdr:sp macro="" textlink="">
      <xdr:nvSpPr>
        <xdr:cNvPr id="671" name="楕円 670">
          <a:extLst>
            <a:ext uri="{FF2B5EF4-FFF2-40B4-BE49-F238E27FC236}">
              <a16:creationId xmlns="" xmlns:a16="http://schemas.microsoft.com/office/drawing/2014/main" id="{901F206C-D209-4DD1-89DA-3860316A9AF7}"/>
            </a:ext>
          </a:extLst>
        </xdr:cNvPr>
        <xdr:cNvSpPr/>
      </xdr:nvSpPr>
      <xdr:spPr>
        <a:xfrm>
          <a:off x="12804140" y="1399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104775</xdr:rowOff>
    </xdr:from>
    <xdr:to>
      <xdr:col>81</xdr:col>
      <xdr:colOff>50800</xdr:colOff>
      <xdr:row>83</xdr:row>
      <xdr:rowOff>131445</xdr:rowOff>
    </xdr:to>
    <xdr:cxnSp macro="">
      <xdr:nvCxnSpPr>
        <xdr:cNvPr id="672" name="直線コネクタ 671">
          <a:extLst>
            <a:ext uri="{FF2B5EF4-FFF2-40B4-BE49-F238E27FC236}">
              <a16:creationId xmlns="" xmlns:a16="http://schemas.microsoft.com/office/drawing/2014/main" id="{41E93818-18BB-4B23-BE0F-2C44FAAC0F63}"/>
            </a:ext>
          </a:extLst>
        </xdr:cNvPr>
        <xdr:cNvCxnSpPr/>
      </xdr:nvCxnSpPr>
      <xdr:spPr>
        <a:xfrm flipV="1">
          <a:off x="12854940" y="1401889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109220</xdr:rowOff>
    </xdr:from>
    <xdr:to>
      <xdr:col>72</xdr:col>
      <xdr:colOff>38100</xdr:colOff>
      <xdr:row>84</xdr:row>
      <xdr:rowOff>39370</xdr:rowOff>
    </xdr:to>
    <xdr:sp macro="" textlink="">
      <xdr:nvSpPr>
        <xdr:cNvPr id="673" name="楕円 672">
          <a:extLst>
            <a:ext uri="{FF2B5EF4-FFF2-40B4-BE49-F238E27FC236}">
              <a16:creationId xmlns="" xmlns:a16="http://schemas.microsoft.com/office/drawing/2014/main" id="{DA97800E-22E7-4D34-BD43-CFDC5CDC6C75}"/>
            </a:ext>
          </a:extLst>
        </xdr:cNvPr>
        <xdr:cNvSpPr/>
      </xdr:nvSpPr>
      <xdr:spPr>
        <a:xfrm>
          <a:off x="12029440" y="1402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131445</xdr:rowOff>
    </xdr:from>
    <xdr:to>
      <xdr:col>76</xdr:col>
      <xdr:colOff>114300</xdr:colOff>
      <xdr:row>83</xdr:row>
      <xdr:rowOff>160020</xdr:rowOff>
    </xdr:to>
    <xdr:cxnSp macro="">
      <xdr:nvCxnSpPr>
        <xdr:cNvPr id="674" name="直線コネクタ 673">
          <a:extLst>
            <a:ext uri="{FF2B5EF4-FFF2-40B4-BE49-F238E27FC236}">
              <a16:creationId xmlns="" xmlns:a16="http://schemas.microsoft.com/office/drawing/2014/main" id="{6ABAD5FB-A6C7-4E53-BF62-3FF98AF3B5C0}"/>
            </a:ext>
          </a:extLst>
        </xdr:cNvPr>
        <xdr:cNvCxnSpPr/>
      </xdr:nvCxnSpPr>
      <xdr:spPr>
        <a:xfrm flipV="1">
          <a:off x="12072620" y="140455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69214</xdr:rowOff>
    </xdr:from>
    <xdr:to>
      <xdr:col>67</xdr:col>
      <xdr:colOff>101600</xdr:colOff>
      <xdr:row>83</xdr:row>
      <xdr:rowOff>170814</xdr:rowOff>
    </xdr:to>
    <xdr:sp macro="" textlink="">
      <xdr:nvSpPr>
        <xdr:cNvPr id="675" name="楕円 674">
          <a:extLst>
            <a:ext uri="{FF2B5EF4-FFF2-40B4-BE49-F238E27FC236}">
              <a16:creationId xmlns="" xmlns:a16="http://schemas.microsoft.com/office/drawing/2014/main" id="{219B24B5-C9CA-455C-BF7B-0491C2E83856}"/>
            </a:ext>
          </a:extLst>
        </xdr:cNvPr>
        <xdr:cNvSpPr/>
      </xdr:nvSpPr>
      <xdr:spPr>
        <a:xfrm>
          <a:off x="11231880" y="1398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120014</xdr:rowOff>
    </xdr:from>
    <xdr:to>
      <xdr:col>71</xdr:col>
      <xdr:colOff>177800</xdr:colOff>
      <xdr:row>83</xdr:row>
      <xdr:rowOff>160020</xdr:rowOff>
    </xdr:to>
    <xdr:cxnSp macro="">
      <xdr:nvCxnSpPr>
        <xdr:cNvPr id="676" name="直線コネクタ 675">
          <a:extLst>
            <a:ext uri="{FF2B5EF4-FFF2-40B4-BE49-F238E27FC236}">
              <a16:creationId xmlns="" xmlns:a16="http://schemas.microsoft.com/office/drawing/2014/main" id="{91D8348C-3EA9-4DC6-AA33-67999C8189E5}"/>
            </a:ext>
          </a:extLst>
        </xdr:cNvPr>
        <xdr:cNvCxnSpPr/>
      </xdr:nvCxnSpPr>
      <xdr:spPr>
        <a:xfrm>
          <a:off x="11282680" y="14034134"/>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 xmlns:a16="http://schemas.microsoft.com/office/drawing/2014/main" id="{BE6EB84B-C06A-4933-A488-CF94CE5B88DB}"/>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 xmlns:a16="http://schemas.microsoft.com/office/drawing/2014/main" id="{542D2CD9-F234-4E86-84E5-CA1E12AF9532}"/>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 xmlns:a16="http://schemas.microsoft.com/office/drawing/2014/main" id="{CF2814AE-2D5A-44BD-A1FA-2A754B9156D0}"/>
            </a:ext>
          </a:extLst>
        </xdr:cNvPr>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 xmlns:a16="http://schemas.microsoft.com/office/drawing/2014/main" id="{A44ECBBA-BC49-4EE9-B8E3-1F708A57E9B5}"/>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681" name="n_1mainValue【児童館】&#10;有形固定資産減価償却率">
          <a:extLst>
            <a:ext uri="{FF2B5EF4-FFF2-40B4-BE49-F238E27FC236}">
              <a16:creationId xmlns="" xmlns:a16="http://schemas.microsoft.com/office/drawing/2014/main" id="{2ED77D21-CC5D-408A-84B5-8E32DDDD95CA}"/>
            </a:ext>
          </a:extLst>
        </xdr:cNvPr>
        <xdr:cNvSpPr txBox="1"/>
      </xdr:nvSpPr>
      <xdr:spPr>
        <a:xfrm>
          <a:off x="134372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1922</xdr:rowOff>
    </xdr:from>
    <xdr:ext cx="405111" cy="259045"/>
    <xdr:sp macro="" textlink="">
      <xdr:nvSpPr>
        <xdr:cNvPr id="682" name="n_2mainValue【児童館】&#10;有形固定資産減価償却率">
          <a:extLst>
            <a:ext uri="{FF2B5EF4-FFF2-40B4-BE49-F238E27FC236}">
              <a16:creationId xmlns="" xmlns:a16="http://schemas.microsoft.com/office/drawing/2014/main" id="{6B1C3B97-1D59-4024-AD49-69093A14647B}"/>
            </a:ext>
          </a:extLst>
        </xdr:cNvPr>
        <xdr:cNvSpPr txBox="1"/>
      </xdr:nvSpPr>
      <xdr:spPr>
        <a:xfrm>
          <a:off x="126752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30497</xdr:rowOff>
    </xdr:from>
    <xdr:ext cx="405111" cy="259045"/>
    <xdr:sp macro="" textlink="">
      <xdr:nvSpPr>
        <xdr:cNvPr id="683" name="n_3mainValue【児童館】&#10;有形固定資産減価償却率">
          <a:extLst>
            <a:ext uri="{FF2B5EF4-FFF2-40B4-BE49-F238E27FC236}">
              <a16:creationId xmlns="" xmlns:a16="http://schemas.microsoft.com/office/drawing/2014/main" id="{B3CA7454-DE18-4DC7-A7AC-E1696110D4EB}"/>
            </a:ext>
          </a:extLst>
        </xdr:cNvPr>
        <xdr:cNvSpPr txBox="1"/>
      </xdr:nvSpPr>
      <xdr:spPr>
        <a:xfrm>
          <a:off x="119005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161941</xdr:rowOff>
    </xdr:from>
    <xdr:ext cx="405111" cy="259045"/>
    <xdr:sp macro="" textlink="">
      <xdr:nvSpPr>
        <xdr:cNvPr id="684" name="n_4mainValue【児童館】&#10;有形固定資産減価償却率">
          <a:extLst>
            <a:ext uri="{FF2B5EF4-FFF2-40B4-BE49-F238E27FC236}">
              <a16:creationId xmlns="" xmlns:a16="http://schemas.microsoft.com/office/drawing/2014/main" id="{5D557845-89A2-4334-B110-9BC708C8A69E}"/>
            </a:ext>
          </a:extLst>
        </xdr:cNvPr>
        <xdr:cNvSpPr txBox="1"/>
      </xdr:nvSpPr>
      <xdr:spPr>
        <a:xfrm>
          <a:off x="11102984" y="1407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 xmlns:a16="http://schemas.microsoft.com/office/drawing/2014/main" id="{12069B70-F20F-43CB-9580-B16686725AC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 xmlns:a16="http://schemas.microsoft.com/office/drawing/2014/main" id="{B2AAAEA4-F3D8-4A99-8A39-8DE5F17D3DE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 xmlns:a16="http://schemas.microsoft.com/office/drawing/2014/main" id="{97D6F3FA-E10C-4E24-AC47-5945DF17127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 xmlns:a16="http://schemas.microsoft.com/office/drawing/2014/main" id="{7EE324B0-36C5-4900-A31E-BEF7352D284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 xmlns:a16="http://schemas.microsoft.com/office/drawing/2014/main" id="{13733DAD-AEB9-4789-9519-A99CA3856E0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 xmlns:a16="http://schemas.microsoft.com/office/drawing/2014/main" id="{7EA60D7F-7733-4F00-9826-CC58A1AAA18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 xmlns:a16="http://schemas.microsoft.com/office/drawing/2014/main" id="{6A829599-C912-4ADE-AA82-DE8A9308F85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 xmlns:a16="http://schemas.microsoft.com/office/drawing/2014/main" id="{0723FBFA-3ACA-43D2-A457-B035F520669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 xmlns:a16="http://schemas.microsoft.com/office/drawing/2014/main" id="{73DA9E46-7B86-4D6B-9AD8-BD2FD563F82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 xmlns:a16="http://schemas.microsoft.com/office/drawing/2014/main" id="{04AEB201-9F17-481D-A624-17EAEB84185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 xmlns:a16="http://schemas.microsoft.com/office/drawing/2014/main" id="{1AFAC9A3-07BF-4997-9B74-4A1408F42FC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 xmlns:a16="http://schemas.microsoft.com/office/drawing/2014/main" id="{F7A3FEA7-00AC-4E65-8A9F-2985049D4D0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 xmlns:a16="http://schemas.microsoft.com/office/drawing/2014/main" id="{B04E69A9-3809-406C-B49B-D57C0F263973}"/>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 xmlns:a16="http://schemas.microsoft.com/office/drawing/2014/main" id="{031A3DE3-CD93-47FE-BC53-C459DBA3E4B2}"/>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 xmlns:a16="http://schemas.microsoft.com/office/drawing/2014/main" id="{F170B988-376A-4AFD-837E-C968310EBED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 xmlns:a16="http://schemas.microsoft.com/office/drawing/2014/main" id="{153A7D34-8F00-4525-8F6C-72CACC14C9C7}"/>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 xmlns:a16="http://schemas.microsoft.com/office/drawing/2014/main" id="{0079BF93-A672-4AF9-8470-FA13AD5AA81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 xmlns:a16="http://schemas.microsoft.com/office/drawing/2014/main" id="{E81A1288-4B30-4F1A-B29A-DAF38984A058}"/>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 xmlns:a16="http://schemas.microsoft.com/office/drawing/2014/main" id="{5B6CC1B5-4676-41EC-BCEB-04731D67344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 xmlns:a16="http://schemas.microsoft.com/office/drawing/2014/main" id="{3D9218E7-CA13-4853-90A0-CC288D786DE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 xmlns:a16="http://schemas.microsoft.com/office/drawing/2014/main" id="{07D9BD6F-9BDE-4C8C-B5A7-FF1C92CF360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 xmlns:a16="http://schemas.microsoft.com/office/drawing/2014/main" id="{4B265CB2-AB58-4E16-95E7-DE406B4012CC}"/>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 xmlns:a16="http://schemas.microsoft.com/office/drawing/2014/main" id="{78D38EF7-CB88-4505-B6D4-5D71D4592E7A}"/>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 xmlns:a16="http://schemas.microsoft.com/office/drawing/2014/main" id="{1714F2C2-9B37-4184-A6AE-DCC39FE15A40}"/>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 xmlns:a16="http://schemas.microsoft.com/office/drawing/2014/main" id="{61530895-5F40-4160-B6D8-C263C326BB30}"/>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 xmlns:a16="http://schemas.microsoft.com/office/drawing/2014/main" id="{FF02895B-1B1A-4CB2-BF14-F282D7145CC6}"/>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 xmlns:a16="http://schemas.microsoft.com/office/drawing/2014/main" id="{E4B25CDD-CA46-4311-9163-2F760479A8BB}"/>
            </a:ext>
          </a:extLst>
        </xdr:cNvPr>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 xmlns:a16="http://schemas.microsoft.com/office/drawing/2014/main" id="{44D5881A-F20A-4EB8-A424-E905D8B27984}"/>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 xmlns:a16="http://schemas.microsoft.com/office/drawing/2014/main" id="{AE6FA810-4FF2-48C0-A8B6-D0C2D7B3E02E}"/>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 xmlns:a16="http://schemas.microsoft.com/office/drawing/2014/main" id="{EE512ABC-A01E-4C6F-9497-3EAAA64653F2}"/>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 xmlns:a16="http://schemas.microsoft.com/office/drawing/2014/main" id="{E5244C84-6BDF-4831-BA7C-AEB623AB5DE1}"/>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 xmlns:a16="http://schemas.microsoft.com/office/drawing/2014/main" id="{05670CFE-F2C2-4F72-AA60-C9BCD51D6861}"/>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2989C946-A21B-4E38-AFAE-F8CC74FC801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236672C5-D2A6-4EF2-A361-D16BEC4A702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D28330F6-EC91-4C99-8B9F-F13AA86C10E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2869E8C0-7423-44A0-82B4-D271CF965D3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461C8E2A-3D1A-4A9A-AFEC-95435E89EA7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2" name="楕円 721">
          <a:extLst>
            <a:ext uri="{FF2B5EF4-FFF2-40B4-BE49-F238E27FC236}">
              <a16:creationId xmlns="" xmlns:a16="http://schemas.microsoft.com/office/drawing/2014/main" id="{AE045512-49A0-4902-A419-13E4C9AD0953}"/>
            </a:ext>
          </a:extLst>
        </xdr:cNvPr>
        <xdr:cNvSpPr/>
      </xdr:nvSpPr>
      <xdr:spPr>
        <a:xfrm>
          <a:off x="1945894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3" name="【児童館】&#10;一人当たり面積該当値テキスト">
          <a:extLst>
            <a:ext uri="{FF2B5EF4-FFF2-40B4-BE49-F238E27FC236}">
              <a16:creationId xmlns="" xmlns:a16="http://schemas.microsoft.com/office/drawing/2014/main" id="{81D28C57-403F-4678-BA63-94FCE2DEE54C}"/>
            </a:ext>
          </a:extLst>
        </xdr:cNvPr>
        <xdr:cNvSpPr txBox="1"/>
      </xdr:nvSpPr>
      <xdr:spPr>
        <a:xfrm>
          <a:off x="19547840" y="141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4" name="楕円 723">
          <a:extLst>
            <a:ext uri="{FF2B5EF4-FFF2-40B4-BE49-F238E27FC236}">
              <a16:creationId xmlns="" xmlns:a16="http://schemas.microsoft.com/office/drawing/2014/main" id="{265F268A-CB49-4CC5-85C3-005AA836670F}"/>
            </a:ext>
          </a:extLst>
        </xdr:cNvPr>
        <xdr:cNvSpPr/>
      </xdr:nvSpPr>
      <xdr:spPr>
        <a:xfrm>
          <a:off x="187350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5" name="直線コネクタ 724">
          <a:extLst>
            <a:ext uri="{FF2B5EF4-FFF2-40B4-BE49-F238E27FC236}">
              <a16:creationId xmlns="" xmlns:a16="http://schemas.microsoft.com/office/drawing/2014/main" id="{8853558A-DA27-428E-9040-4C38D7AB4E0C}"/>
            </a:ext>
          </a:extLst>
        </xdr:cNvPr>
        <xdr:cNvCxnSpPr/>
      </xdr:nvCxnSpPr>
      <xdr:spPr>
        <a:xfrm>
          <a:off x="18778220" y="143217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6" name="楕円 725">
          <a:extLst>
            <a:ext uri="{FF2B5EF4-FFF2-40B4-BE49-F238E27FC236}">
              <a16:creationId xmlns="" xmlns:a16="http://schemas.microsoft.com/office/drawing/2014/main" id="{5EDF94A7-5C7A-4EC8-A745-52C30C8E5BF9}"/>
            </a:ext>
          </a:extLst>
        </xdr:cNvPr>
        <xdr:cNvSpPr/>
      </xdr:nvSpPr>
      <xdr:spPr>
        <a:xfrm>
          <a:off x="179374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7" name="直線コネクタ 726">
          <a:extLst>
            <a:ext uri="{FF2B5EF4-FFF2-40B4-BE49-F238E27FC236}">
              <a16:creationId xmlns="" xmlns:a16="http://schemas.microsoft.com/office/drawing/2014/main" id="{C97545BE-AA6F-4E18-A130-57730AD3490E}"/>
            </a:ext>
          </a:extLst>
        </xdr:cNvPr>
        <xdr:cNvCxnSpPr/>
      </xdr:nvCxnSpPr>
      <xdr:spPr>
        <a:xfrm>
          <a:off x="17988280" y="143217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8" name="楕円 727">
          <a:extLst>
            <a:ext uri="{FF2B5EF4-FFF2-40B4-BE49-F238E27FC236}">
              <a16:creationId xmlns="" xmlns:a16="http://schemas.microsoft.com/office/drawing/2014/main" id="{61B4225B-6287-49FD-A0B3-EF1FBF718372}"/>
            </a:ext>
          </a:extLst>
        </xdr:cNvPr>
        <xdr:cNvSpPr/>
      </xdr:nvSpPr>
      <xdr:spPr>
        <a:xfrm>
          <a:off x="171627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9" name="直線コネクタ 728">
          <a:extLst>
            <a:ext uri="{FF2B5EF4-FFF2-40B4-BE49-F238E27FC236}">
              <a16:creationId xmlns="" xmlns:a16="http://schemas.microsoft.com/office/drawing/2014/main" id="{FE13169A-07B3-4EF0-90E9-152B2FE715FA}"/>
            </a:ext>
          </a:extLst>
        </xdr:cNvPr>
        <xdr:cNvCxnSpPr/>
      </xdr:nvCxnSpPr>
      <xdr:spPr>
        <a:xfrm>
          <a:off x="17213580" y="143217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30" name="楕円 729">
          <a:extLst>
            <a:ext uri="{FF2B5EF4-FFF2-40B4-BE49-F238E27FC236}">
              <a16:creationId xmlns="" xmlns:a16="http://schemas.microsoft.com/office/drawing/2014/main" id="{5DE66A8A-B95E-4A4F-9EC3-9A46B9C2D7A1}"/>
            </a:ext>
          </a:extLst>
        </xdr:cNvPr>
        <xdr:cNvSpPr/>
      </xdr:nvSpPr>
      <xdr:spPr>
        <a:xfrm>
          <a:off x="16388080" y="14251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72389</xdr:rowOff>
    </xdr:to>
    <xdr:cxnSp macro="">
      <xdr:nvCxnSpPr>
        <xdr:cNvPr id="731" name="直線コネクタ 730">
          <a:extLst>
            <a:ext uri="{FF2B5EF4-FFF2-40B4-BE49-F238E27FC236}">
              <a16:creationId xmlns="" xmlns:a16="http://schemas.microsoft.com/office/drawing/2014/main" id="{1B335681-E9DA-4ED4-989A-4F13A41912FF}"/>
            </a:ext>
          </a:extLst>
        </xdr:cNvPr>
        <xdr:cNvCxnSpPr/>
      </xdr:nvCxnSpPr>
      <xdr:spPr>
        <a:xfrm>
          <a:off x="16431260" y="14298930"/>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 xmlns:a16="http://schemas.microsoft.com/office/drawing/2014/main" id="{60319AC5-D24C-4CFC-9DE8-63FE2321B641}"/>
            </a:ext>
          </a:extLst>
        </xdr:cNvPr>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 xmlns:a16="http://schemas.microsoft.com/office/drawing/2014/main" id="{A873D0AE-238C-42BE-A828-8F9F560B990C}"/>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 xmlns:a16="http://schemas.microsoft.com/office/drawing/2014/main" id="{46661CB1-F887-45CE-9E57-5288ED3706F0}"/>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a:extLst>
            <a:ext uri="{FF2B5EF4-FFF2-40B4-BE49-F238E27FC236}">
              <a16:creationId xmlns="" xmlns:a16="http://schemas.microsoft.com/office/drawing/2014/main" id="{AC5EBFA3-583E-42DE-8339-298D9FB3D99F}"/>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6" name="n_1mainValue【児童館】&#10;一人当たり面積">
          <a:extLst>
            <a:ext uri="{FF2B5EF4-FFF2-40B4-BE49-F238E27FC236}">
              <a16:creationId xmlns="" xmlns:a16="http://schemas.microsoft.com/office/drawing/2014/main" id="{8C5B56A7-21BB-4011-99AB-795E13149385}"/>
            </a:ext>
          </a:extLst>
        </xdr:cNvPr>
        <xdr:cNvSpPr txBox="1"/>
      </xdr:nvSpPr>
      <xdr:spPr>
        <a:xfrm>
          <a:off x="185611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7" name="n_2mainValue【児童館】&#10;一人当たり面積">
          <a:extLst>
            <a:ext uri="{FF2B5EF4-FFF2-40B4-BE49-F238E27FC236}">
              <a16:creationId xmlns="" xmlns:a16="http://schemas.microsoft.com/office/drawing/2014/main" id="{EE69CEE9-C138-44DF-B8F2-DD881DEFD5EE}"/>
            </a:ext>
          </a:extLst>
        </xdr:cNvPr>
        <xdr:cNvSpPr txBox="1"/>
      </xdr:nvSpPr>
      <xdr:spPr>
        <a:xfrm>
          <a:off x="177762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8" name="n_3mainValue【児童館】&#10;一人当たり面積">
          <a:extLst>
            <a:ext uri="{FF2B5EF4-FFF2-40B4-BE49-F238E27FC236}">
              <a16:creationId xmlns="" xmlns:a16="http://schemas.microsoft.com/office/drawing/2014/main" id="{7FFB51C1-4968-4465-B4DB-DC9045E079B6}"/>
            </a:ext>
          </a:extLst>
        </xdr:cNvPr>
        <xdr:cNvSpPr txBox="1"/>
      </xdr:nvSpPr>
      <xdr:spPr>
        <a:xfrm>
          <a:off x="170015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9" name="n_4mainValue【児童館】&#10;一人当たり面積">
          <a:extLst>
            <a:ext uri="{FF2B5EF4-FFF2-40B4-BE49-F238E27FC236}">
              <a16:creationId xmlns="" xmlns:a16="http://schemas.microsoft.com/office/drawing/2014/main" id="{DAF958A2-B512-4651-A377-EB5E1425E51D}"/>
            </a:ext>
          </a:extLst>
        </xdr:cNvPr>
        <xdr:cNvSpPr txBox="1"/>
      </xdr:nvSpPr>
      <xdr:spPr>
        <a:xfrm>
          <a:off x="1622686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 xmlns:a16="http://schemas.microsoft.com/office/drawing/2014/main" id="{719AB3E4-108F-4402-8139-37F08BBD601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 xmlns:a16="http://schemas.microsoft.com/office/drawing/2014/main" id="{B2A43D4F-FA54-4F0E-A221-A766D7F9E26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 xmlns:a16="http://schemas.microsoft.com/office/drawing/2014/main" id="{E787DE55-86CA-4429-9D59-169448EBDCE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 xmlns:a16="http://schemas.microsoft.com/office/drawing/2014/main" id="{7F9C08D1-C14A-4B21-94F0-CCFC93FBF62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 xmlns:a16="http://schemas.microsoft.com/office/drawing/2014/main" id="{D67549FD-4CFD-41E8-845C-EA18ABDDBF4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 xmlns:a16="http://schemas.microsoft.com/office/drawing/2014/main" id="{380003AD-DD4C-4FB3-96CB-8BE2B0116EC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 xmlns:a16="http://schemas.microsoft.com/office/drawing/2014/main" id="{459774E5-5486-4F2D-BB78-9B160794E13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 xmlns:a16="http://schemas.microsoft.com/office/drawing/2014/main" id="{7A2FF105-039B-414C-9530-B5D638E63F2A}"/>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 xmlns:a16="http://schemas.microsoft.com/office/drawing/2014/main" id="{DDD8A487-F2B6-4427-B382-E925D774263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 xmlns:a16="http://schemas.microsoft.com/office/drawing/2014/main" id="{229A180E-AC3C-400A-9387-DAF2DF235A7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 xmlns:a16="http://schemas.microsoft.com/office/drawing/2014/main" id="{5FCD0B84-D669-49BA-A739-860F181EC24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 xmlns:a16="http://schemas.microsoft.com/office/drawing/2014/main" id="{A86B0F98-1EB4-4F55-AFC3-1238D649476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 xmlns:a16="http://schemas.microsoft.com/office/drawing/2014/main" id="{AB3270A2-D4E5-474B-99A3-FB154842DA7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 xmlns:a16="http://schemas.microsoft.com/office/drawing/2014/main" id="{E68E9ADB-DCCB-495C-B0E0-606C0F55085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 xmlns:a16="http://schemas.microsoft.com/office/drawing/2014/main" id="{22F54210-CBBA-4987-AA03-25868B13857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 xmlns:a16="http://schemas.microsoft.com/office/drawing/2014/main" id="{8D26BB16-BC59-4C4B-B801-17883336F5AA}"/>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 xmlns:a16="http://schemas.microsoft.com/office/drawing/2014/main" id="{F475EAC4-9F33-4149-9E45-F802781B604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 xmlns:a16="http://schemas.microsoft.com/office/drawing/2014/main" id="{CDF4E613-EA82-4556-AA27-B67BD64685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 xmlns:a16="http://schemas.microsoft.com/office/drawing/2014/main" id="{FB5E01F8-59B7-4F4F-9FE5-A47A1E44771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類似団体と比較して、有形固定資産減価償却率が低くなっている施設は道路であり、高くなっている施設は、公営住宅、保育所、学校施設、児童館</a:t>
          </a:r>
          <a:r>
            <a:rPr kumimoji="1" lang="ja-JP" altLang="en-US" sz="1100">
              <a:solidFill>
                <a:schemeClr val="dk1"/>
              </a:solidFill>
              <a:effectLst/>
              <a:latin typeface="+mn-lt"/>
              <a:ea typeface="+mn-ea"/>
              <a:cs typeface="+mn-cs"/>
            </a:rPr>
            <a:t>、橋りょう・トンネル</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公共施設等の個別施設計画による計画的な施設の維持管理を適切に進めていく。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DFAD6173-0B2C-46A9-9FBF-667016F2B5F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1CE0D372-9CBF-4F46-8842-8FD71834477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4311AA04-D5D7-40A9-93BD-C13A7E8FC80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F2E4AE3B-0FA5-47D6-9EF9-55649164E2B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80DDAC8-7AC2-4BD1-A07A-A496359A9CA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D6F295AA-2EA2-4CF6-9130-EA3D19B9343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5C7A24FB-4B1B-482D-B8A4-1A5602D4E4C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A652E256-0673-40ED-9B38-BC48957D2DF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8CD69E3-021A-4F88-B32E-3CEDFA27ABC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6F00460-3FEE-4147-B290-F147A0C30BB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106,569
105,675
87.73
39,236,689
37,757,954
1,394,438
21,045,818
20,498,889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35F68535-E28E-4C9A-B0A8-900302DE57C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E82255D0-1433-4355-B503-2990837F5FE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9D7F50D0-03F9-4381-A384-56094428CA2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B395CB37-8C85-47A0-8AA1-FF1BD9572F3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67D119D6-A021-4226-96FA-C6C41CB327F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5721865-F792-4A62-B2F7-EDC5E5A8642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6B378B95-43BD-4186-88E4-90027318DB2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E65E0A0B-05E5-40FD-AFBA-D907F1C18E4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C46DBE94-F2C3-4339-A6BB-60EF62A38B6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3F0E0583-A184-4F34-866C-3899A963040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E0741476-A627-42A8-84FB-457329F1A7B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B7DD9311-BE62-4BE1-86A8-152BF16749E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21E2F0B8-89FC-4A46-8D24-94AE64EE9DF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94633197-D04B-4073-91C2-A07DD58ABFC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A62EF46-BA19-4B9A-8311-7F59410C002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8F8E6F4C-1325-49AB-B330-02270DE278C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614D401B-2846-4D46-B14F-BD87AB4B8EF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472288EE-02FF-4D0D-BB8E-2B25A19322C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7713FDE-5527-4E16-A515-0D8C2575DB5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7D93154B-0C48-424F-BEC7-B30065B4782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97557D8A-25E2-44D6-AD23-DE80C069767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602FEAA8-43B1-4ED0-B516-2AFFBFA9427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47A48120-8915-48FD-A8D7-09A7BBEBCF4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178B7959-D5B2-4116-8960-F356BA87808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30767F9D-9FC3-4582-8584-20480FA5638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2EEB07D2-F3F2-4178-ACBB-707DC311C93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1FD3EEDD-0057-46BE-AABE-9C2DCA6929D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AEE0520D-AF7F-4FF4-93B1-F58A36F1BD6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A83203DA-EC8C-4687-AC97-0EBB4FB9BC6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2B5B1CC-33B3-495B-B307-BE2FA4AC616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F843E1BA-DA11-40E6-9F02-7F197F9B68F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BD55D241-5A1A-4EE2-B101-304EB7F10B7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40DEA949-8596-4691-AB9D-19DF7D44B2B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77ADAA69-52D1-49D2-98EE-D98EFF6CE8D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612BAD1C-4F91-429A-BE11-22A7073044F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F47A3355-084A-42F9-96C2-130F444CE1C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9511CE9D-E0C4-4B8B-8EF4-0578023C11D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4C3039DE-41B6-411E-A84C-2A47CA22714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E2666BEA-E271-4995-968E-5C1796AA86D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AFE7E507-E88B-46AC-85C9-C44B84B6DD5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1B9C44FB-3EEA-4758-AF59-0191A9FFECD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2ACBB992-46EC-4832-BB2E-567ACDE9F554}"/>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FBB13610-DADD-4007-A707-6ECA15D4F7D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7D7E1475-0537-460D-B5B0-CEE7D4C1C14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ECC381CF-6040-4397-BA55-7183DED13DF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5303FF5B-A520-433B-BF25-BEFAC8E9800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 xmlns:a16="http://schemas.microsoft.com/office/drawing/2014/main" id="{DD5EB3B0-F165-4C39-9B4D-A7B859F50347}"/>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62672A57-56EF-4307-AAD8-A09BBD028EB2}"/>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 xmlns:a16="http://schemas.microsoft.com/office/drawing/2014/main" id="{AE0549E2-DDDB-492A-9CFC-317E963E3539}"/>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3B7CD428-ADDE-4DA5-908E-AC52715AA098}"/>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 xmlns:a16="http://schemas.microsoft.com/office/drawing/2014/main" id="{8C8A628D-B121-45C8-A2AE-AA8EA83A28F7}"/>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D423E2C5-F47C-4983-958F-568635EB52F9}"/>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 xmlns:a16="http://schemas.microsoft.com/office/drawing/2014/main" id="{AB7D113B-FC25-48B1-8537-0714D4FDC590}"/>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 xmlns:a16="http://schemas.microsoft.com/office/drawing/2014/main" id="{856AA2CF-8989-4CDF-87A1-C0DE58C18C2B}"/>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 xmlns:a16="http://schemas.microsoft.com/office/drawing/2014/main" id="{B0A3BF52-F1A6-4D98-86E4-D5DF06626FAC}"/>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 xmlns:a16="http://schemas.microsoft.com/office/drawing/2014/main" id="{7503A0DF-4145-4D36-89B9-D5FD177D79F2}"/>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 xmlns:a16="http://schemas.microsoft.com/office/drawing/2014/main" id="{09919907-9562-44E3-BF2C-523CAF126C2F}"/>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85A2C7A-C667-44D4-8964-5FDD6F5413F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7671542A-618B-488E-A748-25068BB5E31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FFFB3665-56AD-4725-859D-05277A9E1B8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1E6FECBE-24C7-488F-8A86-9F1D96BD158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3EF2D32F-B175-40D7-9AEA-CAA80B522E9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74" name="楕円 73">
          <a:extLst>
            <a:ext uri="{FF2B5EF4-FFF2-40B4-BE49-F238E27FC236}">
              <a16:creationId xmlns="" xmlns:a16="http://schemas.microsoft.com/office/drawing/2014/main" id="{6E289388-ECC5-4521-99AB-860BA614C101}"/>
            </a:ext>
          </a:extLst>
        </xdr:cNvPr>
        <xdr:cNvSpPr/>
      </xdr:nvSpPr>
      <xdr:spPr>
        <a:xfrm>
          <a:off x="4036060" y="6518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126292</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74038C79-0996-4765-9ED3-C5BDD4EAF3AE}"/>
            </a:ext>
          </a:extLst>
        </xdr:cNvPr>
        <xdr:cNvSpPr txBox="1"/>
      </xdr:nvSpPr>
      <xdr:spPr>
        <a:xfrm>
          <a:off x="4124960" y="64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a:extLst>
            <a:ext uri="{FF2B5EF4-FFF2-40B4-BE49-F238E27FC236}">
              <a16:creationId xmlns="" xmlns:a16="http://schemas.microsoft.com/office/drawing/2014/main" id="{7664B8D8-76C5-40BA-AE18-F05186E86BB2}"/>
            </a:ext>
          </a:extLst>
        </xdr:cNvPr>
        <xdr:cNvSpPr/>
      </xdr:nvSpPr>
      <xdr:spPr>
        <a:xfrm>
          <a:off x="3312160" y="650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27215</xdr:rowOff>
    </xdr:to>
    <xdr:cxnSp macro="">
      <xdr:nvCxnSpPr>
        <xdr:cNvPr id="77" name="直線コネクタ 76">
          <a:extLst>
            <a:ext uri="{FF2B5EF4-FFF2-40B4-BE49-F238E27FC236}">
              <a16:creationId xmlns="" xmlns:a16="http://schemas.microsoft.com/office/drawing/2014/main" id="{3D4C7F78-9B36-415D-8D1A-09BF254CF31A}"/>
            </a:ext>
          </a:extLst>
        </xdr:cNvPr>
        <xdr:cNvCxnSpPr/>
      </xdr:nvCxnSpPr>
      <xdr:spPr>
        <a:xfrm>
          <a:off x="3355340" y="6548845"/>
          <a:ext cx="7315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a:extLst>
            <a:ext uri="{FF2B5EF4-FFF2-40B4-BE49-F238E27FC236}">
              <a16:creationId xmlns="" xmlns:a16="http://schemas.microsoft.com/office/drawing/2014/main" id="{BE1AA747-7B60-4845-9C56-30F1AD96D4F0}"/>
            </a:ext>
          </a:extLst>
        </xdr:cNvPr>
        <xdr:cNvSpPr/>
      </xdr:nvSpPr>
      <xdr:spPr>
        <a:xfrm>
          <a:off x="2514600" y="6495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10885</xdr:rowOff>
    </xdr:to>
    <xdr:cxnSp macro="">
      <xdr:nvCxnSpPr>
        <xdr:cNvPr id="79" name="直線コネクタ 78">
          <a:extLst>
            <a:ext uri="{FF2B5EF4-FFF2-40B4-BE49-F238E27FC236}">
              <a16:creationId xmlns="" xmlns:a16="http://schemas.microsoft.com/office/drawing/2014/main" id="{AA483BE2-5942-4EBB-98D3-84DC213547C0}"/>
            </a:ext>
          </a:extLst>
        </xdr:cNvPr>
        <xdr:cNvCxnSpPr/>
      </xdr:nvCxnSpPr>
      <xdr:spPr>
        <a:xfrm>
          <a:off x="2565400" y="6542314"/>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92347</xdr:rowOff>
    </xdr:from>
    <xdr:to>
      <xdr:col>10</xdr:col>
      <xdr:colOff>165100</xdr:colOff>
      <xdr:row>39</xdr:row>
      <xdr:rowOff>22497</xdr:rowOff>
    </xdr:to>
    <xdr:sp macro="" textlink="">
      <xdr:nvSpPr>
        <xdr:cNvPr id="80" name="楕円 79">
          <a:extLst>
            <a:ext uri="{FF2B5EF4-FFF2-40B4-BE49-F238E27FC236}">
              <a16:creationId xmlns="" xmlns:a16="http://schemas.microsoft.com/office/drawing/2014/main" id="{553889B9-B4D1-40BF-AF89-C0D19AB134EB}"/>
            </a:ext>
          </a:extLst>
        </xdr:cNvPr>
        <xdr:cNvSpPr/>
      </xdr:nvSpPr>
      <xdr:spPr>
        <a:xfrm>
          <a:off x="1739900" y="6462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143147</xdr:rowOff>
    </xdr:from>
    <xdr:to>
      <xdr:col>15</xdr:col>
      <xdr:colOff>50800</xdr:colOff>
      <xdr:row>39</xdr:row>
      <xdr:rowOff>4354</xdr:rowOff>
    </xdr:to>
    <xdr:cxnSp macro="">
      <xdr:nvCxnSpPr>
        <xdr:cNvPr id="81" name="直線コネクタ 80">
          <a:extLst>
            <a:ext uri="{FF2B5EF4-FFF2-40B4-BE49-F238E27FC236}">
              <a16:creationId xmlns="" xmlns:a16="http://schemas.microsoft.com/office/drawing/2014/main" id="{EDEDF0BF-3D05-4765-9681-AF855B965A1E}"/>
            </a:ext>
          </a:extLst>
        </xdr:cNvPr>
        <xdr:cNvCxnSpPr/>
      </xdr:nvCxnSpPr>
      <xdr:spPr>
        <a:xfrm>
          <a:off x="1790700" y="6513467"/>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62956</xdr:rowOff>
    </xdr:from>
    <xdr:to>
      <xdr:col>6</xdr:col>
      <xdr:colOff>38100</xdr:colOff>
      <xdr:row>38</xdr:row>
      <xdr:rowOff>164556</xdr:rowOff>
    </xdr:to>
    <xdr:sp macro="" textlink="">
      <xdr:nvSpPr>
        <xdr:cNvPr id="82" name="楕円 81">
          <a:extLst>
            <a:ext uri="{FF2B5EF4-FFF2-40B4-BE49-F238E27FC236}">
              <a16:creationId xmlns="" xmlns:a16="http://schemas.microsoft.com/office/drawing/2014/main" id="{A7F4ED64-C4DD-42B0-95E0-94765E6F123E}"/>
            </a:ext>
          </a:extLst>
        </xdr:cNvPr>
        <xdr:cNvSpPr/>
      </xdr:nvSpPr>
      <xdr:spPr>
        <a:xfrm>
          <a:off x="965200" y="643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113756</xdr:rowOff>
    </xdr:from>
    <xdr:to>
      <xdr:col>10</xdr:col>
      <xdr:colOff>114300</xdr:colOff>
      <xdr:row>38</xdr:row>
      <xdr:rowOff>143147</xdr:rowOff>
    </xdr:to>
    <xdr:cxnSp macro="">
      <xdr:nvCxnSpPr>
        <xdr:cNvPr id="83" name="直線コネクタ 82">
          <a:extLst>
            <a:ext uri="{FF2B5EF4-FFF2-40B4-BE49-F238E27FC236}">
              <a16:creationId xmlns="" xmlns:a16="http://schemas.microsoft.com/office/drawing/2014/main" id="{20F892AE-AAA6-42CE-B2FC-638ECE4C71D1}"/>
            </a:ext>
          </a:extLst>
        </xdr:cNvPr>
        <xdr:cNvCxnSpPr/>
      </xdr:nvCxnSpPr>
      <xdr:spPr>
        <a:xfrm>
          <a:off x="1008380" y="6484076"/>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 xmlns:a16="http://schemas.microsoft.com/office/drawing/2014/main" id="{64F7EF83-0EE8-4240-BCF0-06BD19C529F2}"/>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 xmlns:a16="http://schemas.microsoft.com/office/drawing/2014/main" id="{E05C8C05-759A-47F7-B21E-0EE88634ED4E}"/>
            </a:ext>
          </a:extLst>
        </xdr:cNvPr>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 xmlns:a16="http://schemas.microsoft.com/office/drawing/2014/main" id="{94940577-1A97-414C-BD55-2518B3623A49}"/>
            </a:ext>
          </a:extLst>
        </xdr:cNvPr>
        <xdr:cNvSpPr txBox="1"/>
      </xdr:nvSpPr>
      <xdr:spPr>
        <a:xfrm>
          <a:off x="16110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 xmlns:a16="http://schemas.microsoft.com/office/drawing/2014/main" id="{06CC86B6-E964-41A4-9081-E6730A433BDA}"/>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52812</xdr:rowOff>
    </xdr:from>
    <xdr:ext cx="405111" cy="259045"/>
    <xdr:sp macro="" textlink="">
      <xdr:nvSpPr>
        <xdr:cNvPr id="88" name="n_1mainValue【図書館】&#10;有形固定資産減価償却率">
          <a:extLst>
            <a:ext uri="{FF2B5EF4-FFF2-40B4-BE49-F238E27FC236}">
              <a16:creationId xmlns="" xmlns:a16="http://schemas.microsoft.com/office/drawing/2014/main" id="{13D23845-225F-4FCF-9E1B-7BDF0A9C0896}"/>
            </a:ext>
          </a:extLst>
        </xdr:cNvPr>
        <xdr:cNvSpPr txBox="1"/>
      </xdr:nvSpPr>
      <xdr:spPr>
        <a:xfrm>
          <a:off x="3170564" y="659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9" name="n_2mainValue【図書館】&#10;有形固定資産減価償却率">
          <a:extLst>
            <a:ext uri="{FF2B5EF4-FFF2-40B4-BE49-F238E27FC236}">
              <a16:creationId xmlns="" xmlns:a16="http://schemas.microsoft.com/office/drawing/2014/main" id="{C854DAE6-4769-4AA7-8EFF-2A158018AF39}"/>
            </a:ext>
          </a:extLst>
        </xdr:cNvPr>
        <xdr:cNvSpPr txBox="1"/>
      </xdr:nvSpPr>
      <xdr:spPr>
        <a:xfrm>
          <a:off x="2385704" y="65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90" name="n_3mainValue【図書館】&#10;有形固定資産減価償却率">
          <a:extLst>
            <a:ext uri="{FF2B5EF4-FFF2-40B4-BE49-F238E27FC236}">
              <a16:creationId xmlns="" xmlns:a16="http://schemas.microsoft.com/office/drawing/2014/main" id="{246A7A8B-B788-474D-9230-6857901D3520}"/>
            </a:ext>
          </a:extLst>
        </xdr:cNvPr>
        <xdr:cNvSpPr txBox="1"/>
      </xdr:nvSpPr>
      <xdr:spPr>
        <a:xfrm>
          <a:off x="161100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155683</xdr:rowOff>
    </xdr:from>
    <xdr:ext cx="405111" cy="259045"/>
    <xdr:sp macro="" textlink="">
      <xdr:nvSpPr>
        <xdr:cNvPr id="91" name="n_4mainValue【図書館】&#10;有形固定資産減価償却率">
          <a:extLst>
            <a:ext uri="{FF2B5EF4-FFF2-40B4-BE49-F238E27FC236}">
              <a16:creationId xmlns="" xmlns:a16="http://schemas.microsoft.com/office/drawing/2014/main" id="{A6D8555F-5F35-4014-B308-403CEF1E2054}"/>
            </a:ext>
          </a:extLst>
        </xdr:cNvPr>
        <xdr:cNvSpPr txBox="1"/>
      </xdr:nvSpPr>
      <xdr:spPr>
        <a:xfrm>
          <a:off x="836304" y="652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D0773B43-575B-4273-B3E2-FE8EB0119C1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40EA5BC9-8ADD-408E-AD1E-F53D6376FDE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BC7690AC-2DCC-437C-8023-0A83A896EC4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3B4C1C10-2937-47E6-8A6D-E016C5D5C06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E937A651-2665-4446-9C4B-97B8DF4D9AD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68AE0090-A262-4EAC-A40D-5DF6E16823F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759EFC61-4AE0-4746-9B4D-154A27B3A73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C3506414-D08F-4947-B3C8-10BCDBA5B22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2928481F-4B32-4CC5-9B80-42B6677EF872}"/>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3F994110-4267-44BA-AD1C-8750DAC81CD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 xmlns:a16="http://schemas.microsoft.com/office/drawing/2014/main" id="{955B2BF2-242B-4FE9-AA1B-0DE15FF589B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 xmlns:a16="http://schemas.microsoft.com/office/drawing/2014/main" id="{E75670D7-A442-46F5-A682-5396DB94917F}"/>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 xmlns:a16="http://schemas.microsoft.com/office/drawing/2014/main" id="{071D7B36-6111-407E-AB94-3282080DE8D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 xmlns:a16="http://schemas.microsoft.com/office/drawing/2014/main" id="{6B237CE0-05DB-4CA2-96DF-308CDE2D7A0A}"/>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 xmlns:a16="http://schemas.microsoft.com/office/drawing/2014/main" id="{BCA58D28-4E9C-4B99-993B-8108BBF1980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 xmlns:a16="http://schemas.microsoft.com/office/drawing/2014/main" id="{413CE5DF-D50F-4EE7-A6F2-9E5823FC10BF}"/>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 xmlns:a16="http://schemas.microsoft.com/office/drawing/2014/main" id="{D11299D6-A32B-4B4F-BFFC-98830BC32DDA}"/>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 xmlns:a16="http://schemas.microsoft.com/office/drawing/2014/main" id="{28501174-A94F-45AF-93B2-F3F6680960F7}"/>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 xmlns:a16="http://schemas.microsoft.com/office/drawing/2014/main" id="{C2BE6CF0-FBDC-47B7-93F3-3EAD0E963A28}"/>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 xmlns:a16="http://schemas.microsoft.com/office/drawing/2014/main" id="{3CCA46E0-10B4-418D-9089-3E46A8E12B33}"/>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 xmlns:a16="http://schemas.microsoft.com/office/drawing/2014/main" id="{C8856865-27D2-4042-8623-AA03504FA92D}"/>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 xmlns:a16="http://schemas.microsoft.com/office/drawing/2014/main" id="{1AF122CB-7904-47AF-BCEC-DE7C2040138B}"/>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 xmlns:a16="http://schemas.microsoft.com/office/drawing/2014/main" id="{EDE9FEDD-4E49-45B7-A7C5-F17A4E3CC97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 xmlns:a16="http://schemas.microsoft.com/office/drawing/2014/main" id="{3469842A-D0F0-4B6C-9F48-E847BDD5AA2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 xmlns:a16="http://schemas.microsoft.com/office/drawing/2014/main" id="{837A2B9D-5552-4FAC-8CDB-DC33EB77908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 xmlns:a16="http://schemas.microsoft.com/office/drawing/2014/main" id="{8E4E8725-D824-450A-9365-52F33BD08940}"/>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 xmlns:a16="http://schemas.microsoft.com/office/drawing/2014/main" id="{A5A7BD57-0ABB-413D-AB22-4A7167526860}"/>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 xmlns:a16="http://schemas.microsoft.com/office/drawing/2014/main" id="{468C9FB2-69AD-4D16-B7A7-939CDCDB608A}"/>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 xmlns:a16="http://schemas.microsoft.com/office/drawing/2014/main" id="{FD4AD721-71AA-43F6-85D5-0060557943B5}"/>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 xmlns:a16="http://schemas.microsoft.com/office/drawing/2014/main" id="{E53491B9-1CAD-4FD6-82AB-5436B2955DA0}"/>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 xmlns:a16="http://schemas.microsoft.com/office/drawing/2014/main" id="{154AE203-3A4E-46AF-ABCA-FCC3F1CE5A6B}"/>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 xmlns:a16="http://schemas.microsoft.com/office/drawing/2014/main" id="{1E7FA00B-FBFF-4B6B-9AFF-AC69AFEFD75E}"/>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 xmlns:a16="http://schemas.microsoft.com/office/drawing/2014/main" id="{504D6A18-4F4D-4461-AA16-05FA4A597349}"/>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 xmlns:a16="http://schemas.microsoft.com/office/drawing/2014/main" id="{DF50BE09-CCF1-4F0C-A6E0-3C68F0C10E75}"/>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 xmlns:a16="http://schemas.microsoft.com/office/drawing/2014/main" id="{E4609B5A-BF2D-4A73-BDC8-09240ED26A8C}"/>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 xmlns:a16="http://schemas.microsoft.com/office/drawing/2014/main" id="{F75B9200-FF21-4F06-833D-D26BBA384C82}"/>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69189443-648A-41DF-92FD-07C16C1DF11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8A5526DF-E4A0-4A01-8FEF-15200D280B4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DF6087E3-79C9-4A6A-9833-58B9E84330F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E53D9105-4FAC-40B1-BB05-BE5918AAD20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 xmlns:a16="http://schemas.microsoft.com/office/drawing/2014/main" id="{6E3E67F4-A52F-428D-8971-2D0AB2F8186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166915</xdr:rowOff>
    </xdr:from>
    <xdr:to>
      <xdr:col>55</xdr:col>
      <xdr:colOff>50800</xdr:colOff>
      <xdr:row>41</xdr:row>
      <xdr:rowOff>97065</xdr:rowOff>
    </xdr:to>
    <xdr:sp macro="" textlink="">
      <xdr:nvSpPr>
        <xdr:cNvPr id="133" name="楕円 132">
          <a:extLst>
            <a:ext uri="{FF2B5EF4-FFF2-40B4-BE49-F238E27FC236}">
              <a16:creationId xmlns="" xmlns:a16="http://schemas.microsoft.com/office/drawing/2014/main" id="{6881559F-4A32-48E5-AF3A-C2CA22B9F61D}"/>
            </a:ext>
          </a:extLst>
        </xdr:cNvPr>
        <xdr:cNvSpPr/>
      </xdr:nvSpPr>
      <xdr:spPr>
        <a:xfrm>
          <a:off x="9192260" y="6872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145342</xdr:rowOff>
    </xdr:from>
    <xdr:ext cx="469744" cy="259045"/>
    <xdr:sp macro="" textlink="">
      <xdr:nvSpPr>
        <xdr:cNvPr id="134" name="【図書館】&#10;一人当たり面積該当値テキスト">
          <a:extLst>
            <a:ext uri="{FF2B5EF4-FFF2-40B4-BE49-F238E27FC236}">
              <a16:creationId xmlns="" xmlns:a16="http://schemas.microsoft.com/office/drawing/2014/main" id="{E9A90F26-70FC-401D-BE26-6D5893BF34C8}"/>
            </a:ext>
          </a:extLst>
        </xdr:cNvPr>
        <xdr:cNvSpPr txBox="1"/>
      </xdr:nvSpPr>
      <xdr:spPr>
        <a:xfrm>
          <a:off x="9258300" y="68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166915</xdr:rowOff>
    </xdr:from>
    <xdr:to>
      <xdr:col>50</xdr:col>
      <xdr:colOff>165100</xdr:colOff>
      <xdr:row>41</xdr:row>
      <xdr:rowOff>97065</xdr:rowOff>
    </xdr:to>
    <xdr:sp macro="" textlink="">
      <xdr:nvSpPr>
        <xdr:cNvPr id="135" name="楕円 134">
          <a:extLst>
            <a:ext uri="{FF2B5EF4-FFF2-40B4-BE49-F238E27FC236}">
              <a16:creationId xmlns="" xmlns:a16="http://schemas.microsoft.com/office/drawing/2014/main" id="{482A3D50-AB8C-4087-A528-ECEC6149D268}"/>
            </a:ext>
          </a:extLst>
        </xdr:cNvPr>
        <xdr:cNvSpPr/>
      </xdr:nvSpPr>
      <xdr:spPr>
        <a:xfrm>
          <a:off x="8445500" y="6872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46265</xdr:rowOff>
    </xdr:from>
    <xdr:to>
      <xdr:col>55</xdr:col>
      <xdr:colOff>0</xdr:colOff>
      <xdr:row>41</xdr:row>
      <xdr:rowOff>46265</xdr:rowOff>
    </xdr:to>
    <xdr:cxnSp macro="">
      <xdr:nvCxnSpPr>
        <xdr:cNvPr id="136" name="直線コネクタ 135">
          <a:extLst>
            <a:ext uri="{FF2B5EF4-FFF2-40B4-BE49-F238E27FC236}">
              <a16:creationId xmlns="" xmlns:a16="http://schemas.microsoft.com/office/drawing/2014/main" id="{CA48D66A-745F-41C3-AF93-B33F8F084EB6}"/>
            </a:ext>
          </a:extLst>
        </xdr:cNvPr>
        <xdr:cNvCxnSpPr/>
      </xdr:nvCxnSpPr>
      <xdr:spPr>
        <a:xfrm>
          <a:off x="8496300" y="69195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166915</xdr:rowOff>
    </xdr:from>
    <xdr:to>
      <xdr:col>46</xdr:col>
      <xdr:colOff>38100</xdr:colOff>
      <xdr:row>41</xdr:row>
      <xdr:rowOff>97065</xdr:rowOff>
    </xdr:to>
    <xdr:sp macro="" textlink="">
      <xdr:nvSpPr>
        <xdr:cNvPr id="137" name="楕円 136">
          <a:extLst>
            <a:ext uri="{FF2B5EF4-FFF2-40B4-BE49-F238E27FC236}">
              <a16:creationId xmlns="" xmlns:a16="http://schemas.microsoft.com/office/drawing/2014/main" id="{57D5F6C4-BDFE-4430-BAB2-CC3388CC2774}"/>
            </a:ext>
          </a:extLst>
        </xdr:cNvPr>
        <xdr:cNvSpPr/>
      </xdr:nvSpPr>
      <xdr:spPr>
        <a:xfrm>
          <a:off x="7670800" y="6872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46265</xdr:rowOff>
    </xdr:from>
    <xdr:to>
      <xdr:col>50</xdr:col>
      <xdr:colOff>114300</xdr:colOff>
      <xdr:row>41</xdr:row>
      <xdr:rowOff>46265</xdr:rowOff>
    </xdr:to>
    <xdr:cxnSp macro="">
      <xdr:nvCxnSpPr>
        <xdr:cNvPr id="138" name="直線コネクタ 137">
          <a:extLst>
            <a:ext uri="{FF2B5EF4-FFF2-40B4-BE49-F238E27FC236}">
              <a16:creationId xmlns="" xmlns:a16="http://schemas.microsoft.com/office/drawing/2014/main" id="{275654D8-1FC8-4BF8-8DD1-7AC46CCBB2ED}"/>
            </a:ext>
          </a:extLst>
        </xdr:cNvPr>
        <xdr:cNvCxnSpPr/>
      </xdr:nvCxnSpPr>
      <xdr:spPr>
        <a:xfrm>
          <a:off x="7713980" y="69195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9" name="楕円 138">
          <a:extLst>
            <a:ext uri="{FF2B5EF4-FFF2-40B4-BE49-F238E27FC236}">
              <a16:creationId xmlns="" xmlns:a16="http://schemas.microsoft.com/office/drawing/2014/main" id="{759CBE36-B9A1-4E62-91A8-CB7647578B97}"/>
            </a:ext>
          </a:extLst>
        </xdr:cNvPr>
        <xdr:cNvSpPr/>
      </xdr:nvSpPr>
      <xdr:spPr>
        <a:xfrm>
          <a:off x="6873240" y="686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46265</xdr:rowOff>
    </xdr:to>
    <xdr:cxnSp macro="">
      <xdr:nvCxnSpPr>
        <xdr:cNvPr id="140" name="直線コネクタ 139">
          <a:extLst>
            <a:ext uri="{FF2B5EF4-FFF2-40B4-BE49-F238E27FC236}">
              <a16:creationId xmlns="" xmlns:a16="http://schemas.microsoft.com/office/drawing/2014/main" id="{171907CE-C078-46D5-86D2-DC8933B1DE08}"/>
            </a:ext>
          </a:extLst>
        </xdr:cNvPr>
        <xdr:cNvCxnSpPr/>
      </xdr:nvCxnSpPr>
      <xdr:spPr>
        <a:xfrm>
          <a:off x="6924040" y="6908618"/>
          <a:ext cx="78994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156028</xdr:rowOff>
    </xdr:from>
    <xdr:to>
      <xdr:col>36</xdr:col>
      <xdr:colOff>165100</xdr:colOff>
      <xdr:row>41</xdr:row>
      <xdr:rowOff>86178</xdr:rowOff>
    </xdr:to>
    <xdr:sp macro="" textlink="">
      <xdr:nvSpPr>
        <xdr:cNvPr id="141" name="楕円 140">
          <a:extLst>
            <a:ext uri="{FF2B5EF4-FFF2-40B4-BE49-F238E27FC236}">
              <a16:creationId xmlns="" xmlns:a16="http://schemas.microsoft.com/office/drawing/2014/main" id="{D38CF7B1-0FD3-4A8C-9C5F-578F4CBE93B5}"/>
            </a:ext>
          </a:extLst>
        </xdr:cNvPr>
        <xdr:cNvSpPr/>
      </xdr:nvSpPr>
      <xdr:spPr>
        <a:xfrm>
          <a:off x="6098540" y="686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35378</xdr:rowOff>
    </xdr:to>
    <xdr:cxnSp macro="">
      <xdr:nvCxnSpPr>
        <xdr:cNvPr id="142" name="直線コネクタ 141">
          <a:extLst>
            <a:ext uri="{FF2B5EF4-FFF2-40B4-BE49-F238E27FC236}">
              <a16:creationId xmlns="" xmlns:a16="http://schemas.microsoft.com/office/drawing/2014/main" id="{1690B6F0-5AC5-4DA5-86AB-5338F75A6704}"/>
            </a:ext>
          </a:extLst>
        </xdr:cNvPr>
        <xdr:cNvCxnSpPr/>
      </xdr:nvCxnSpPr>
      <xdr:spPr>
        <a:xfrm>
          <a:off x="6149340" y="690861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 xmlns:a16="http://schemas.microsoft.com/office/drawing/2014/main" id="{1A98C816-1BD9-46B3-B0B1-4842A1110B20}"/>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 xmlns:a16="http://schemas.microsoft.com/office/drawing/2014/main" id="{35F2D296-B294-4E2B-B3B6-B83A89EA6E53}"/>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 xmlns:a16="http://schemas.microsoft.com/office/drawing/2014/main" id="{75AF88EC-3878-4400-859A-585CA5EB6D65}"/>
            </a:ext>
          </a:extLst>
        </xdr:cNvPr>
        <xdr:cNvSpPr txBox="1"/>
      </xdr:nvSpPr>
      <xdr:spPr>
        <a:xfrm>
          <a:off x="6712027"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 xmlns:a16="http://schemas.microsoft.com/office/drawing/2014/main" id="{1CAEEF5F-A53D-4B8F-B976-DF9AEB077055}"/>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88192</xdr:rowOff>
    </xdr:from>
    <xdr:ext cx="469744" cy="259045"/>
    <xdr:sp macro="" textlink="">
      <xdr:nvSpPr>
        <xdr:cNvPr id="147" name="n_1mainValue【図書館】&#10;一人当たり面積">
          <a:extLst>
            <a:ext uri="{FF2B5EF4-FFF2-40B4-BE49-F238E27FC236}">
              <a16:creationId xmlns="" xmlns:a16="http://schemas.microsoft.com/office/drawing/2014/main" id="{8AC7B335-D475-438A-B85B-E3B1752B83A9}"/>
            </a:ext>
          </a:extLst>
        </xdr:cNvPr>
        <xdr:cNvSpPr txBox="1"/>
      </xdr:nvSpPr>
      <xdr:spPr>
        <a:xfrm>
          <a:off x="8271587" y="69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88192</xdr:rowOff>
    </xdr:from>
    <xdr:ext cx="469744" cy="259045"/>
    <xdr:sp macro="" textlink="">
      <xdr:nvSpPr>
        <xdr:cNvPr id="148" name="n_2mainValue【図書館】&#10;一人当たり面積">
          <a:extLst>
            <a:ext uri="{FF2B5EF4-FFF2-40B4-BE49-F238E27FC236}">
              <a16:creationId xmlns="" xmlns:a16="http://schemas.microsoft.com/office/drawing/2014/main" id="{06CDF76F-01E3-4E2D-9084-7CA8B0244249}"/>
            </a:ext>
          </a:extLst>
        </xdr:cNvPr>
        <xdr:cNvSpPr txBox="1"/>
      </xdr:nvSpPr>
      <xdr:spPr>
        <a:xfrm>
          <a:off x="7509587" y="69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49" name="n_3mainValue【図書館】&#10;一人当たり面積">
          <a:extLst>
            <a:ext uri="{FF2B5EF4-FFF2-40B4-BE49-F238E27FC236}">
              <a16:creationId xmlns="" xmlns:a16="http://schemas.microsoft.com/office/drawing/2014/main" id="{EE28C78E-44C2-491B-A042-E97B08F05102}"/>
            </a:ext>
          </a:extLst>
        </xdr:cNvPr>
        <xdr:cNvSpPr txBox="1"/>
      </xdr:nvSpPr>
      <xdr:spPr>
        <a:xfrm>
          <a:off x="6712027" y="695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77305</xdr:rowOff>
    </xdr:from>
    <xdr:ext cx="469744" cy="259045"/>
    <xdr:sp macro="" textlink="">
      <xdr:nvSpPr>
        <xdr:cNvPr id="150" name="n_4mainValue【図書館】&#10;一人当たり面積">
          <a:extLst>
            <a:ext uri="{FF2B5EF4-FFF2-40B4-BE49-F238E27FC236}">
              <a16:creationId xmlns="" xmlns:a16="http://schemas.microsoft.com/office/drawing/2014/main" id="{07060DBB-5958-41E8-9830-7B2751BA87CD}"/>
            </a:ext>
          </a:extLst>
        </xdr:cNvPr>
        <xdr:cNvSpPr txBox="1"/>
      </xdr:nvSpPr>
      <xdr:spPr>
        <a:xfrm>
          <a:off x="5937327" y="695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 xmlns:a16="http://schemas.microsoft.com/office/drawing/2014/main" id="{BDB9C1AE-72DF-44CD-AD82-12304C6F04D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 xmlns:a16="http://schemas.microsoft.com/office/drawing/2014/main" id="{2CD6B9F7-505D-40C0-9CEF-8E90A63860D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 xmlns:a16="http://schemas.microsoft.com/office/drawing/2014/main" id="{3802598B-3F64-4586-B755-041BF102419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 xmlns:a16="http://schemas.microsoft.com/office/drawing/2014/main" id="{8D91E3B7-D27F-4E9C-B319-5A161439773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 xmlns:a16="http://schemas.microsoft.com/office/drawing/2014/main" id="{7EC96F77-32F3-4D5F-8570-889402A78E7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 xmlns:a16="http://schemas.microsoft.com/office/drawing/2014/main" id="{47A8C7AC-546E-4F4C-BD96-4E79AE6BEF8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 xmlns:a16="http://schemas.microsoft.com/office/drawing/2014/main" id="{233FF26F-7B03-4795-AA16-BC4F9EA9860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 xmlns:a16="http://schemas.microsoft.com/office/drawing/2014/main" id="{1B0EE887-AC80-41F0-A353-8E07FD09934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 xmlns:a16="http://schemas.microsoft.com/office/drawing/2014/main" id="{F7C6D8E2-BFDE-40D4-963E-EEE632A13B8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 xmlns:a16="http://schemas.microsoft.com/office/drawing/2014/main" id="{6F559983-D342-40F3-BCAE-07623023B0E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 xmlns:a16="http://schemas.microsoft.com/office/drawing/2014/main" id="{C3606D2D-5312-4AB3-8B50-0C045EDD824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 xmlns:a16="http://schemas.microsoft.com/office/drawing/2014/main" id="{0D629079-5D96-47D4-AC50-C2F5160BD6F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 xmlns:a16="http://schemas.microsoft.com/office/drawing/2014/main" id="{83EB011E-D304-42F6-A6D9-3F5EEAA97C1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 xmlns:a16="http://schemas.microsoft.com/office/drawing/2014/main" id="{384212B7-4C7B-4B0C-9BD3-E6714D4F93B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 xmlns:a16="http://schemas.microsoft.com/office/drawing/2014/main" id="{19CEAFB1-832C-4D69-894B-388862D9039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 xmlns:a16="http://schemas.microsoft.com/office/drawing/2014/main" id="{C24C1D00-F5B0-44D5-B971-C8F5E506769C}"/>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 xmlns:a16="http://schemas.microsoft.com/office/drawing/2014/main" id="{B69ACDD0-C3FC-4D86-BD61-196E74FE4E1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 xmlns:a16="http://schemas.microsoft.com/office/drawing/2014/main" id="{678680B1-4F64-444C-A471-192C5B150EF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 xmlns:a16="http://schemas.microsoft.com/office/drawing/2014/main" id="{4D77FF18-A674-4124-9BDB-A9956F188EA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 xmlns:a16="http://schemas.microsoft.com/office/drawing/2014/main" id="{B99CA8BD-BD06-487B-8585-C23F8DE5918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 xmlns:a16="http://schemas.microsoft.com/office/drawing/2014/main" id="{1CBB9689-EFBC-4608-9871-495267C975B5}"/>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B9593CF1-AAF4-4FE0-BEA1-438228F8FBF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 xmlns:a16="http://schemas.microsoft.com/office/drawing/2014/main" id="{B06C6FE7-6476-4158-98D3-938A4AD3E02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 xmlns:a16="http://schemas.microsoft.com/office/drawing/2014/main" id="{D773E06B-4732-441B-B3EE-F0B80D1467E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 xmlns:a16="http://schemas.microsoft.com/office/drawing/2014/main" id="{3ED8069B-65C6-423C-908C-9A7ADB06646E}"/>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 xmlns:a16="http://schemas.microsoft.com/office/drawing/2014/main" id="{B64B71CE-BE92-425F-B5C0-12E8D20B80F2}"/>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 xmlns:a16="http://schemas.microsoft.com/office/drawing/2014/main" id="{53F84427-53B4-4096-8E98-7FDC7A525A5F}"/>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 xmlns:a16="http://schemas.microsoft.com/office/drawing/2014/main" id="{2CC50248-978A-4347-A0D3-D23A41386F0F}"/>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 xmlns:a16="http://schemas.microsoft.com/office/drawing/2014/main" id="{5AC699AE-F244-4072-87CF-102E28DFA1AB}"/>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 xmlns:a16="http://schemas.microsoft.com/office/drawing/2014/main" id="{3FA2CC6A-6DA3-4CEA-A354-759C06F87D12}"/>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 xmlns:a16="http://schemas.microsoft.com/office/drawing/2014/main" id="{68CF6434-947D-4570-B7AA-9FA4E44F090A}"/>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 xmlns:a16="http://schemas.microsoft.com/office/drawing/2014/main" id="{1303D6E7-D5E0-408B-9976-C9D81DB9C0BC}"/>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 xmlns:a16="http://schemas.microsoft.com/office/drawing/2014/main" id="{5B4E8DC0-5A5D-4DB3-8C93-BF2CF37339D6}"/>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 xmlns:a16="http://schemas.microsoft.com/office/drawing/2014/main" id="{30472C3F-415A-4225-AB0B-DC9FCB217CBF}"/>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 xmlns:a16="http://schemas.microsoft.com/office/drawing/2014/main" id="{D2F95269-319B-498B-986C-07349F088264}"/>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6A6E6CF8-57F1-471B-8E1F-65DED3A4271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5AF5065F-14CE-468C-A0F2-AB4D6771AEF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A9CE7063-D813-4978-930B-E639FF77CB6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C04BB7FB-15B9-41A1-A858-5899A0890F4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 xmlns:a16="http://schemas.microsoft.com/office/drawing/2014/main" id="{8650FCB5-8102-4150-AAB0-2612B052CD5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107315</xdr:rowOff>
    </xdr:from>
    <xdr:to>
      <xdr:col>24</xdr:col>
      <xdr:colOff>114300</xdr:colOff>
      <xdr:row>63</xdr:row>
      <xdr:rowOff>37465</xdr:rowOff>
    </xdr:to>
    <xdr:sp macro="" textlink="">
      <xdr:nvSpPr>
        <xdr:cNvPr id="191" name="楕円 190">
          <a:extLst>
            <a:ext uri="{FF2B5EF4-FFF2-40B4-BE49-F238E27FC236}">
              <a16:creationId xmlns="" xmlns:a16="http://schemas.microsoft.com/office/drawing/2014/main" id="{3EC35185-0DEC-4FDA-B598-6BED73ADE0F0}"/>
            </a:ext>
          </a:extLst>
        </xdr:cNvPr>
        <xdr:cNvSpPr/>
      </xdr:nvSpPr>
      <xdr:spPr>
        <a:xfrm>
          <a:off x="4036060" y="1050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85742</xdr:rowOff>
    </xdr:from>
    <xdr:ext cx="405111" cy="259045"/>
    <xdr:sp macro="" textlink="">
      <xdr:nvSpPr>
        <xdr:cNvPr id="192" name="【体育館・プール】&#10;有形固定資産減価償却率該当値テキスト">
          <a:extLst>
            <a:ext uri="{FF2B5EF4-FFF2-40B4-BE49-F238E27FC236}">
              <a16:creationId xmlns="" xmlns:a16="http://schemas.microsoft.com/office/drawing/2014/main" id="{D10D12F4-382B-4C53-88ED-C90153A5DA3A}"/>
            </a:ext>
          </a:extLst>
        </xdr:cNvPr>
        <xdr:cNvSpPr txBox="1"/>
      </xdr:nvSpPr>
      <xdr:spPr>
        <a:xfrm>
          <a:off x="412496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65405</xdr:rowOff>
    </xdr:from>
    <xdr:to>
      <xdr:col>20</xdr:col>
      <xdr:colOff>38100</xdr:colOff>
      <xdr:row>62</xdr:row>
      <xdr:rowOff>167005</xdr:rowOff>
    </xdr:to>
    <xdr:sp macro="" textlink="">
      <xdr:nvSpPr>
        <xdr:cNvPr id="193" name="楕円 192">
          <a:extLst>
            <a:ext uri="{FF2B5EF4-FFF2-40B4-BE49-F238E27FC236}">
              <a16:creationId xmlns="" xmlns:a16="http://schemas.microsoft.com/office/drawing/2014/main" id="{0FE8DD3F-666D-4479-8394-DFD89D9D60EF}"/>
            </a:ext>
          </a:extLst>
        </xdr:cNvPr>
        <xdr:cNvSpPr/>
      </xdr:nvSpPr>
      <xdr:spPr>
        <a:xfrm>
          <a:off x="3312160" y="10459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116205</xdr:rowOff>
    </xdr:from>
    <xdr:to>
      <xdr:col>24</xdr:col>
      <xdr:colOff>63500</xdr:colOff>
      <xdr:row>62</xdr:row>
      <xdr:rowOff>158115</xdr:rowOff>
    </xdr:to>
    <xdr:cxnSp macro="">
      <xdr:nvCxnSpPr>
        <xdr:cNvPr id="194" name="直線コネクタ 193">
          <a:extLst>
            <a:ext uri="{FF2B5EF4-FFF2-40B4-BE49-F238E27FC236}">
              <a16:creationId xmlns="" xmlns:a16="http://schemas.microsoft.com/office/drawing/2014/main" id="{279390F2-45D4-4507-B0B6-BBCD5828F53C}"/>
            </a:ext>
          </a:extLst>
        </xdr:cNvPr>
        <xdr:cNvCxnSpPr/>
      </xdr:nvCxnSpPr>
      <xdr:spPr>
        <a:xfrm>
          <a:off x="3355340" y="1050988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23495</xdr:rowOff>
    </xdr:from>
    <xdr:to>
      <xdr:col>15</xdr:col>
      <xdr:colOff>101600</xdr:colOff>
      <xdr:row>62</xdr:row>
      <xdr:rowOff>125095</xdr:rowOff>
    </xdr:to>
    <xdr:sp macro="" textlink="">
      <xdr:nvSpPr>
        <xdr:cNvPr id="195" name="楕円 194">
          <a:extLst>
            <a:ext uri="{FF2B5EF4-FFF2-40B4-BE49-F238E27FC236}">
              <a16:creationId xmlns="" xmlns:a16="http://schemas.microsoft.com/office/drawing/2014/main" id="{9E35175B-3F9E-4BA3-9B7C-49D9047DE833}"/>
            </a:ext>
          </a:extLst>
        </xdr:cNvPr>
        <xdr:cNvSpPr/>
      </xdr:nvSpPr>
      <xdr:spPr>
        <a:xfrm>
          <a:off x="25146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74295</xdr:rowOff>
    </xdr:from>
    <xdr:to>
      <xdr:col>19</xdr:col>
      <xdr:colOff>177800</xdr:colOff>
      <xdr:row>62</xdr:row>
      <xdr:rowOff>116205</xdr:rowOff>
    </xdr:to>
    <xdr:cxnSp macro="">
      <xdr:nvCxnSpPr>
        <xdr:cNvPr id="196" name="直線コネクタ 195">
          <a:extLst>
            <a:ext uri="{FF2B5EF4-FFF2-40B4-BE49-F238E27FC236}">
              <a16:creationId xmlns="" xmlns:a16="http://schemas.microsoft.com/office/drawing/2014/main" id="{B8502A34-FEE1-4479-A5E2-468B6DE348E4}"/>
            </a:ext>
          </a:extLst>
        </xdr:cNvPr>
        <xdr:cNvCxnSpPr/>
      </xdr:nvCxnSpPr>
      <xdr:spPr>
        <a:xfrm>
          <a:off x="2565400" y="1046797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153035</xdr:rowOff>
    </xdr:from>
    <xdr:to>
      <xdr:col>10</xdr:col>
      <xdr:colOff>165100</xdr:colOff>
      <xdr:row>62</xdr:row>
      <xdr:rowOff>83185</xdr:rowOff>
    </xdr:to>
    <xdr:sp macro="" textlink="">
      <xdr:nvSpPr>
        <xdr:cNvPr id="197" name="楕円 196">
          <a:extLst>
            <a:ext uri="{FF2B5EF4-FFF2-40B4-BE49-F238E27FC236}">
              <a16:creationId xmlns="" xmlns:a16="http://schemas.microsoft.com/office/drawing/2014/main" id="{19B66CD4-429D-4FCD-94D9-005244472491}"/>
            </a:ext>
          </a:extLst>
        </xdr:cNvPr>
        <xdr:cNvSpPr/>
      </xdr:nvSpPr>
      <xdr:spPr>
        <a:xfrm>
          <a:off x="1739900" y="1037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32385</xdr:rowOff>
    </xdr:from>
    <xdr:to>
      <xdr:col>15</xdr:col>
      <xdr:colOff>50800</xdr:colOff>
      <xdr:row>62</xdr:row>
      <xdr:rowOff>74295</xdr:rowOff>
    </xdr:to>
    <xdr:cxnSp macro="">
      <xdr:nvCxnSpPr>
        <xdr:cNvPr id="198" name="直線コネクタ 197">
          <a:extLst>
            <a:ext uri="{FF2B5EF4-FFF2-40B4-BE49-F238E27FC236}">
              <a16:creationId xmlns="" xmlns:a16="http://schemas.microsoft.com/office/drawing/2014/main" id="{4CEEC934-2734-4F02-9AF8-2C0B6D7DBFE3}"/>
            </a:ext>
          </a:extLst>
        </xdr:cNvPr>
        <xdr:cNvCxnSpPr/>
      </xdr:nvCxnSpPr>
      <xdr:spPr>
        <a:xfrm>
          <a:off x="1790700" y="1042606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9" name="楕円 198">
          <a:extLst>
            <a:ext uri="{FF2B5EF4-FFF2-40B4-BE49-F238E27FC236}">
              <a16:creationId xmlns="" xmlns:a16="http://schemas.microsoft.com/office/drawing/2014/main" id="{F1F51249-A440-40E5-942A-862C37AD8DAD}"/>
            </a:ext>
          </a:extLst>
        </xdr:cNvPr>
        <xdr:cNvSpPr/>
      </xdr:nvSpPr>
      <xdr:spPr>
        <a:xfrm>
          <a:off x="96520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32385</xdr:rowOff>
    </xdr:to>
    <xdr:cxnSp macro="">
      <xdr:nvCxnSpPr>
        <xdr:cNvPr id="200" name="直線コネクタ 199">
          <a:extLst>
            <a:ext uri="{FF2B5EF4-FFF2-40B4-BE49-F238E27FC236}">
              <a16:creationId xmlns="" xmlns:a16="http://schemas.microsoft.com/office/drawing/2014/main" id="{599820AC-0D77-4AFE-926D-231755C1B79F}"/>
            </a:ext>
          </a:extLst>
        </xdr:cNvPr>
        <xdr:cNvCxnSpPr/>
      </xdr:nvCxnSpPr>
      <xdr:spPr>
        <a:xfrm>
          <a:off x="1008380" y="10416540"/>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 xmlns:a16="http://schemas.microsoft.com/office/drawing/2014/main" id="{DC46CDCD-5CBA-474C-BE76-CD18050F40B6}"/>
            </a:ext>
          </a:extLst>
        </xdr:cNvPr>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 xmlns:a16="http://schemas.microsoft.com/office/drawing/2014/main" id="{BE477EEA-8E18-412F-A4EA-97D2033DA824}"/>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 xmlns:a16="http://schemas.microsoft.com/office/drawing/2014/main" id="{2D29D702-6E0C-4AED-A2E1-399D1DDDF685}"/>
            </a:ext>
          </a:extLst>
        </xdr:cNvPr>
        <xdr:cNvSpPr txBox="1"/>
      </xdr:nvSpPr>
      <xdr:spPr>
        <a:xfrm>
          <a:off x="16110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 xmlns:a16="http://schemas.microsoft.com/office/drawing/2014/main" id="{ECE86EAE-46F2-4542-8024-672B4B4C4FC6}"/>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158132</xdr:rowOff>
    </xdr:from>
    <xdr:ext cx="405111" cy="259045"/>
    <xdr:sp macro="" textlink="">
      <xdr:nvSpPr>
        <xdr:cNvPr id="205" name="n_1mainValue【体育館・プール】&#10;有形固定資産減価償却率">
          <a:extLst>
            <a:ext uri="{FF2B5EF4-FFF2-40B4-BE49-F238E27FC236}">
              <a16:creationId xmlns="" xmlns:a16="http://schemas.microsoft.com/office/drawing/2014/main" id="{44A5081E-2209-46A4-B507-4AB43386D044}"/>
            </a:ext>
          </a:extLst>
        </xdr:cNvPr>
        <xdr:cNvSpPr txBox="1"/>
      </xdr:nvSpPr>
      <xdr:spPr>
        <a:xfrm>
          <a:off x="317056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116222</xdr:rowOff>
    </xdr:from>
    <xdr:ext cx="405111" cy="259045"/>
    <xdr:sp macro="" textlink="">
      <xdr:nvSpPr>
        <xdr:cNvPr id="206" name="n_2mainValue【体育館・プール】&#10;有形固定資産減価償却率">
          <a:extLst>
            <a:ext uri="{FF2B5EF4-FFF2-40B4-BE49-F238E27FC236}">
              <a16:creationId xmlns="" xmlns:a16="http://schemas.microsoft.com/office/drawing/2014/main" id="{BF14900A-7F4A-475A-85DD-89EEAE2DCBDC}"/>
            </a:ext>
          </a:extLst>
        </xdr:cNvPr>
        <xdr:cNvSpPr txBox="1"/>
      </xdr:nvSpPr>
      <xdr:spPr>
        <a:xfrm>
          <a:off x="238570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74312</xdr:rowOff>
    </xdr:from>
    <xdr:ext cx="405111" cy="259045"/>
    <xdr:sp macro="" textlink="">
      <xdr:nvSpPr>
        <xdr:cNvPr id="207" name="n_3mainValue【体育館・プール】&#10;有形固定資産減価償却率">
          <a:extLst>
            <a:ext uri="{FF2B5EF4-FFF2-40B4-BE49-F238E27FC236}">
              <a16:creationId xmlns="" xmlns:a16="http://schemas.microsoft.com/office/drawing/2014/main" id="{D5655A48-F6AF-433C-984E-96E9522E512E}"/>
            </a:ext>
          </a:extLst>
        </xdr:cNvPr>
        <xdr:cNvSpPr txBox="1"/>
      </xdr:nvSpPr>
      <xdr:spPr>
        <a:xfrm>
          <a:off x="161100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8" name="n_4mainValue【体育館・プール】&#10;有形固定資産減価償却率">
          <a:extLst>
            <a:ext uri="{FF2B5EF4-FFF2-40B4-BE49-F238E27FC236}">
              <a16:creationId xmlns="" xmlns:a16="http://schemas.microsoft.com/office/drawing/2014/main" id="{6ED3A543-98E3-48F8-971D-20AB836D5C0B}"/>
            </a:ext>
          </a:extLst>
        </xdr:cNvPr>
        <xdr:cNvSpPr txBox="1"/>
      </xdr:nvSpPr>
      <xdr:spPr>
        <a:xfrm>
          <a:off x="83630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 xmlns:a16="http://schemas.microsoft.com/office/drawing/2014/main" id="{F040F65B-A205-4366-A5E8-F227A79A7A7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 xmlns:a16="http://schemas.microsoft.com/office/drawing/2014/main" id="{268992EB-0D3F-4B22-A62F-D09C6B9F07D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 xmlns:a16="http://schemas.microsoft.com/office/drawing/2014/main" id="{EC24DCC9-0662-4C62-82D0-D7F48DBA128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 xmlns:a16="http://schemas.microsoft.com/office/drawing/2014/main" id="{A7A015E2-D463-49FE-9AB3-CE9B08176C7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 xmlns:a16="http://schemas.microsoft.com/office/drawing/2014/main" id="{49E0E0D2-FA5B-494A-BB3D-DAA0715C22A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 xmlns:a16="http://schemas.microsoft.com/office/drawing/2014/main" id="{CAEFF2C8-FF95-4F6B-B1B3-6F1A39D9E6E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 xmlns:a16="http://schemas.microsoft.com/office/drawing/2014/main" id="{766DCBDF-0BDA-453B-8C30-2A95FDC30C8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 xmlns:a16="http://schemas.microsoft.com/office/drawing/2014/main" id="{11E99DD1-5CDA-41AE-ACC2-048AC6216F5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 xmlns:a16="http://schemas.microsoft.com/office/drawing/2014/main" id="{2F31A917-D15E-43C6-93DD-86ECBD3D325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 xmlns:a16="http://schemas.microsoft.com/office/drawing/2014/main" id="{3E61A554-57DB-4E5D-BE89-D5104125B37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 xmlns:a16="http://schemas.microsoft.com/office/drawing/2014/main" id="{57047224-B3FB-4215-B231-9212B8C6DB0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 xmlns:a16="http://schemas.microsoft.com/office/drawing/2014/main" id="{E7E88766-8505-45AB-AF92-1432696FA82B}"/>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 xmlns:a16="http://schemas.microsoft.com/office/drawing/2014/main" id="{D15D5EE9-3304-44B1-83FB-E9FFFCD322D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 xmlns:a16="http://schemas.microsoft.com/office/drawing/2014/main" id="{0AC8B357-2129-4E68-ADF5-86BD243C8011}"/>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 xmlns:a16="http://schemas.microsoft.com/office/drawing/2014/main" id="{9CFE7C87-314D-4F0B-9EB3-00BC6EEFC2B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 xmlns:a16="http://schemas.microsoft.com/office/drawing/2014/main" id="{8EF71E47-CF3E-4816-8CFF-D2076A08AB3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 xmlns:a16="http://schemas.microsoft.com/office/drawing/2014/main" id="{C31E0DB3-E540-47DB-BDDA-96606F4A535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 xmlns:a16="http://schemas.microsoft.com/office/drawing/2014/main" id="{4CD16685-4F68-4348-A5FF-AF3F96B53E9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 xmlns:a16="http://schemas.microsoft.com/office/drawing/2014/main" id="{8F7B9F8A-FF78-4350-809F-AF8D700E1FA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 xmlns:a16="http://schemas.microsoft.com/office/drawing/2014/main" id="{6E850F95-5718-4E7C-B2CF-D9C35E4A833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D259173F-9BDD-414C-BA9D-A6DFE2BF5BF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 xmlns:a16="http://schemas.microsoft.com/office/drawing/2014/main" id="{A6145239-BACC-49A0-8F51-36768FF267F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 xmlns:a16="http://schemas.microsoft.com/office/drawing/2014/main" id="{C0B3212D-0212-46A4-AA8B-6F469186608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 xmlns:a16="http://schemas.microsoft.com/office/drawing/2014/main" id="{92D314EC-E3CC-42E9-A20A-88AFCF5E5717}"/>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 xmlns:a16="http://schemas.microsoft.com/office/drawing/2014/main" id="{F0E1C4C4-95F5-4CBC-BF2C-19D331ECA315}"/>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 xmlns:a16="http://schemas.microsoft.com/office/drawing/2014/main" id="{D4DD1043-2AE9-47CE-AFED-18A03B8D70CB}"/>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 xmlns:a16="http://schemas.microsoft.com/office/drawing/2014/main" id="{1AD1C6E1-F292-4884-A6BF-B3F564EA9CFC}"/>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 xmlns:a16="http://schemas.microsoft.com/office/drawing/2014/main" id="{23D5E663-0D8F-42A9-804D-E5679DEAEF82}"/>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 xmlns:a16="http://schemas.microsoft.com/office/drawing/2014/main" id="{62F50FAC-258C-4A5C-8808-01CA396C8270}"/>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 xmlns:a16="http://schemas.microsoft.com/office/drawing/2014/main" id="{90880B49-C1F8-4031-A754-F4AD9FEA6D1C}"/>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 xmlns:a16="http://schemas.microsoft.com/office/drawing/2014/main" id="{C031DB70-521E-4CBA-AEF4-FD4DA6F215B6}"/>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 xmlns:a16="http://schemas.microsoft.com/office/drawing/2014/main" id="{393E7E89-81E5-49D5-8CD2-B6E4D5A0DC99}"/>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 xmlns:a16="http://schemas.microsoft.com/office/drawing/2014/main" id="{2A7B6BB4-8DF5-46CA-8F3E-BFB813B6742F}"/>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 xmlns:a16="http://schemas.microsoft.com/office/drawing/2014/main" id="{158106C3-4E22-46E1-A00E-36304330AB7E}"/>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8967E707-6E0A-44C3-9DBC-7BEC0D9F915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9EA662FC-5271-408D-8F70-CD280F2E2CE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948BC1F9-EDE7-4E26-9D46-03100269489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266CB92A-2356-490F-8180-17D0E7B7A62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EC531EF9-01F4-40FA-9B93-EF0C8AB3292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248" name="楕円 247">
          <a:extLst>
            <a:ext uri="{FF2B5EF4-FFF2-40B4-BE49-F238E27FC236}">
              <a16:creationId xmlns="" xmlns:a16="http://schemas.microsoft.com/office/drawing/2014/main" id="{B2857245-067E-4CAC-967A-D18379B2F122}"/>
            </a:ext>
          </a:extLst>
        </xdr:cNvPr>
        <xdr:cNvSpPr/>
      </xdr:nvSpPr>
      <xdr:spPr>
        <a:xfrm>
          <a:off x="9192260" y="1062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249" name="【体育館・プール】&#10;一人当たり面積該当値テキスト">
          <a:extLst>
            <a:ext uri="{FF2B5EF4-FFF2-40B4-BE49-F238E27FC236}">
              <a16:creationId xmlns="" xmlns:a16="http://schemas.microsoft.com/office/drawing/2014/main" id="{8CBFB559-AAB9-49C2-9EBC-2D1E4D1CFB6D}"/>
            </a:ext>
          </a:extLst>
        </xdr:cNvPr>
        <xdr:cNvSpPr txBox="1"/>
      </xdr:nvSpPr>
      <xdr:spPr>
        <a:xfrm>
          <a:off x="9258300"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67310</xdr:rowOff>
    </xdr:from>
    <xdr:to>
      <xdr:col>50</xdr:col>
      <xdr:colOff>165100</xdr:colOff>
      <xdr:row>63</xdr:row>
      <xdr:rowOff>168910</xdr:rowOff>
    </xdr:to>
    <xdr:sp macro="" textlink="">
      <xdr:nvSpPr>
        <xdr:cNvPr id="250" name="楕円 249">
          <a:extLst>
            <a:ext uri="{FF2B5EF4-FFF2-40B4-BE49-F238E27FC236}">
              <a16:creationId xmlns="" xmlns:a16="http://schemas.microsoft.com/office/drawing/2014/main" id="{AD330EFE-3806-41EB-A55F-948D5C11600E}"/>
            </a:ext>
          </a:extLst>
        </xdr:cNvPr>
        <xdr:cNvSpPr/>
      </xdr:nvSpPr>
      <xdr:spPr>
        <a:xfrm>
          <a:off x="8445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118110</xdr:rowOff>
    </xdr:to>
    <xdr:cxnSp macro="">
      <xdr:nvCxnSpPr>
        <xdr:cNvPr id="251" name="直線コネクタ 250">
          <a:extLst>
            <a:ext uri="{FF2B5EF4-FFF2-40B4-BE49-F238E27FC236}">
              <a16:creationId xmlns="" xmlns:a16="http://schemas.microsoft.com/office/drawing/2014/main" id="{2DAACF35-E5A7-4BCF-8EE1-B19276FE1EE9}"/>
            </a:ext>
          </a:extLst>
        </xdr:cNvPr>
        <xdr:cNvCxnSpPr/>
      </xdr:nvCxnSpPr>
      <xdr:spPr>
        <a:xfrm>
          <a:off x="8496300" y="106794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52" name="楕円 251">
          <a:extLst>
            <a:ext uri="{FF2B5EF4-FFF2-40B4-BE49-F238E27FC236}">
              <a16:creationId xmlns="" xmlns:a16="http://schemas.microsoft.com/office/drawing/2014/main" id="{0B79A74F-D8A8-4FFF-91DF-43F73A5AD3EB}"/>
            </a:ext>
          </a:extLst>
        </xdr:cNvPr>
        <xdr:cNvSpPr/>
      </xdr:nvSpPr>
      <xdr:spPr>
        <a:xfrm>
          <a:off x="767080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118110</xdr:rowOff>
    </xdr:to>
    <xdr:cxnSp macro="">
      <xdr:nvCxnSpPr>
        <xdr:cNvPr id="253" name="直線コネクタ 252">
          <a:extLst>
            <a:ext uri="{FF2B5EF4-FFF2-40B4-BE49-F238E27FC236}">
              <a16:creationId xmlns="" xmlns:a16="http://schemas.microsoft.com/office/drawing/2014/main" id="{F4974D60-3D05-4C67-8612-841453F95EAE}"/>
            </a:ext>
          </a:extLst>
        </xdr:cNvPr>
        <xdr:cNvCxnSpPr/>
      </xdr:nvCxnSpPr>
      <xdr:spPr>
        <a:xfrm>
          <a:off x="7713980" y="1067562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4" name="楕円 253">
          <a:extLst>
            <a:ext uri="{FF2B5EF4-FFF2-40B4-BE49-F238E27FC236}">
              <a16:creationId xmlns="" xmlns:a16="http://schemas.microsoft.com/office/drawing/2014/main" id="{5BBABAE3-87CF-41D7-8981-C1ED62847306}"/>
            </a:ext>
          </a:extLst>
        </xdr:cNvPr>
        <xdr:cNvSpPr/>
      </xdr:nvSpPr>
      <xdr:spPr>
        <a:xfrm>
          <a:off x="687324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114300</xdr:rowOff>
    </xdr:to>
    <xdr:cxnSp macro="">
      <xdr:nvCxnSpPr>
        <xdr:cNvPr id="255" name="直線コネクタ 254">
          <a:extLst>
            <a:ext uri="{FF2B5EF4-FFF2-40B4-BE49-F238E27FC236}">
              <a16:creationId xmlns="" xmlns:a16="http://schemas.microsoft.com/office/drawing/2014/main" id="{481E9F5D-1105-4C33-B678-D973AC669C9B}"/>
            </a:ext>
          </a:extLst>
        </xdr:cNvPr>
        <xdr:cNvCxnSpPr/>
      </xdr:nvCxnSpPr>
      <xdr:spPr>
        <a:xfrm>
          <a:off x="6924040" y="10675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6" name="楕円 255">
          <a:extLst>
            <a:ext uri="{FF2B5EF4-FFF2-40B4-BE49-F238E27FC236}">
              <a16:creationId xmlns="" xmlns:a16="http://schemas.microsoft.com/office/drawing/2014/main" id="{24D812ED-2D98-43E3-BD6B-3CA279D61CB0}"/>
            </a:ext>
          </a:extLst>
        </xdr:cNvPr>
        <xdr:cNvSpPr/>
      </xdr:nvSpPr>
      <xdr:spPr>
        <a:xfrm>
          <a:off x="609854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114300</xdr:rowOff>
    </xdr:to>
    <xdr:cxnSp macro="">
      <xdr:nvCxnSpPr>
        <xdr:cNvPr id="257" name="直線コネクタ 256">
          <a:extLst>
            <a:ext uri="{FF2B5EF4-FFF2-40B4-BE49-F238E27FC236}">
              <a16:creationId xmlns="" xmlns:a16="http://schemas.microsoft.com/office/drawing/2014/main" id="{600A0967-6B70-4609-BA9F-E9E1AAA0864A}"/>
            </a:ext>
          </a:extLst>
        </xdr:cNvPr>
        <xdr:cNvCxnSpPr/>
      </xdr:nvCxnSpPr>
      <xdr:spPr>
        <a:xfrm>
          <a:off x="6149340" y="10675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 xmlns:a16="http://schemas.microsoft.com/office/drawing/2014/main" id="{89766885-79CD-473C-8D1A-66E2D823C861}"/>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 xmlns:a16="http://schemas.microsoft.com/office/drawing/2014/main" id="{D03A7E25-33EE-40AE-A2F8-E8755DEEC588}"/>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 xmlns:a16="http://schemas.microsoft.com/office/drawing/2014/main" id="{64DD9EB0-6A47-4C02-A407-6F26A590BD47}"/>
            </a:ext>
          </a:extLst>
        </xdr:cNvPr>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 xmlns:a16="http://schemas.microsoft.com/office/drawing/2014/main" id="{4B35BF95-D7ED-4B66-93DB-BECE5366CE94}"/>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160037</xdr:rowOff>
    </xdr:from>
    <xdr:ext cx="469744" cy="259045"/>
    <xdr:sp macro="" textlink="">
      <xdr:nvSpPr>
        <xdr:cNvPr id="262" name="n_1mainValue【体育館・プール】&#10;一人当たり面積">
          <a:extLst>
            <a:ext uri="{FF2B5EF4-FFF2-40B4-BE49-F238E27FC236}">
              <a16:creationId xmlns="" xmlns:a16="http://schemas.microsoft.com/office/drawing/2014/main" id="{867382D6-F86A-4438-941C-AB5EBFEAFD26}"/>
            </a:ext>
          </a:extLst>
        </xdr:cNvPr>
        <xdr:cNvSpPr txBox="1"/>
      </xdr:nvSpPr>
      <xdr:spPr>
        <a:xfrm>
          <a:off x="827158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63" name="n_2mainValue【体育館・プール】&#10;一人当たり面積">
          <a:extLst>
            <a:ext uri="{FF2B5EF4-FFF2-40B4-BE49-F238E27FC236}">
              <a16:creationId xmlns="" xmlns:a16="http://schemas.microsoft.com/office/drawing/2014/main" id="{FB28E49D-E3C8-4967-8B24-DB6A97C5091B}"/>
            </a:ext>
          </a:extLst>
        </xdr:cNvPr>
        <xdr:cNvSpPr txBox="1"/>
      </xdr:nvSpPr>
      <xdr:spPr>
        <a:xfrm>
          <a:off x="750958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4" name="n_3mainValue【体育館・プール】&#10;一人当たり面積">
          <a:extLst>
            <a:ext uri="{FF2B5EF4-FFF2-40B4-BE49-F238E27FC236}">
              <a16:creationId xmlns="" xmlns:a16="http://schemas.microsoft.com/office/drawing/2014/main" id="{AA74DF22-2202-41E4-AE06-C515F916C59E}"/>
            </a:ext>
          </a:extLst>
        </xdr:cNvPr>
        <xdr:cNvSpPr txBox="1"/>
      </xdr:nvSpPr>
      <xdr:spPr>
        <a:xfrm>
          <a:off x="67120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5" name="n_4mainValue【体育館・プール】&#10;一人当たり面積">
          <a:extLst>
            <a:ext uri="{FF2B5EF4-FFF2-40B4-BE49-F238E27FC236}">
              <a16:creationId xmlns="" xmlns:a16="http://schemas.microsoft.com/office/drawing/2014/main" id="{7968C980-031B-4DC3-A789-B63A15FF957F}"/>
            </a:ext>
          </a:extLst>
        </xdr:cNvPr>
        <xdr:cNvSpPr txBox="1"/>
      </xdr:nvSpPr>
      <xdr:spPr>
        <a:xfrm>
          <a:off x="59373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DDDCBBDF-1C45-43B4-96D5-AF692B07627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59F66F23-65E0-4EB6-BF19-523EF7D705D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4341A19C-AC06-4C5D-B823-C5940863FE0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1DE5AE55-6760-4478-9EB7-ED9B92EC124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06EBF542-D72B-4EC3-9A23-5E1F17C053C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2C65314A-A688-4F0E-B67A-44294A7F889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6C9A5586-9555-4EB4-AEC7-B5939C5B29A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AF1D547F-66A6-474B-A6FB-88CABDD32FB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 xmlns:a16="http://schemas.microsoft.com/office/drawing/2014/main" id="{C64537BA-AD56-49B2-94C0-151D99AD139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 xmlns:a16="http://schemas.microsoft.com/office/drawing/2014/main" id="{B13D0FA0-958C-44E1-A27A-EEDCDC19FDC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 xmlns:a16="http://schemas.microsoft.com/office/drawing/2014/main" id="{53787A65-862E-45A0-ADEA-A4B30FFA2EC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 xmlns:a16="http://schemas.microsoft.com/office/drawing/2014/main" id="{218163EB-3EE8-4015-BDB5-541717724A03}"/>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 xmlns:a16="http://schemas.microsoft.com/office/drawing/2014/main" id="{46524E94-D0D7-484A-904D-50A307B52661}"/>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 xmlns:a16="http://schemas.microsoft.com/office/drawing/2014/main" id="{3A3584CD-3FAD-4289-9317-19C015029888}"/>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 xmlns:a16="http://schemas.microsoft.com/office/drawing/2014/main" id="{80E2CF1D-50F6-45B8-A6E3-4B40012285D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 xmlns:a16="http://schemas.microsoft.com/office/drawing/2014/main" id="{C9E64099-B72F-415B-80AF-5714D40C6FB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 xmlns:a16="http://schemas.microsoft.com/office/drawing/2014/main" id="{2973BA09-6777-404E-9A6C-44B5D6775B29}"/>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 xmlns:a16="http://schemas.microsoft.com/office/drawing/2014/main" id="{8A5ADE2B-5922-49F3-AECC-EF996F800F0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 xmlns:a16="http://schemas.microsoft.com/office/drawing/2014/main" id="{C7A3213F-425B-4CAC-B701-8C963BBCC4A8}"/>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09495EBF-5F10-44F1-A10F-B6E01A665AC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 xmlns:a16="http://schemas.microsoft.com/office/drawing/2014/main" id="{FD6C77EC-A747-46BA-B5E4-1B4A9C3A032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 xmlns:a16="http://schemas.microsoft.com/office/drawing/2014/main" id="{016A1DC7-E730-4157-8480-BC7DEF714AF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 xmlns:a16="http://schemas.microsoft.com/office/drawing/2014/main" id="{CD869FB1-C298-4817-A901-8500C0872EE3}"/>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 xmlns:a16="http://schemas.microsoft.com/office/drawing/2014/main" id="{0E2ACFB5-B93A-4B0E-9959-FE998E76EA63}"/>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 xmlns:a16="http://schemas.microsoft.com/office/drawing/2014/main" id="{DEAEE986-CA84-4265-8BA7-19F9A2E859E7}"/>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 xmlns:a16="http://schemas.microsoft.com/office/drawing/2014/main" id="{68693B2C-213C-4919-8C60-BCC4017FD069}"/>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 xmlns:a16="http://schemas.microsoft.com/office/drawing/2014/main" id="{DF266D72-7BE1-4599-B2C2-4C7A73F58D2A}"/>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 xmlns:a16="http://schemas.microsoft.com/office/drawing/2014/main" id="{80508803-3451-4C47-91B0-F8483E83CA0E}"/>
            </a:ext>
          </a:extLst>
        </xdr:cNvPr>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 xmlns:a16="http://schemas.microsoft.com/office/drawing/2014/main" id="{9B341A12-A3F7-42D3-BC27-407B65DFDC90}"/>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 xmlns:a16="http://schemas.microsoft.com/office/drawing/2014/main" id="{89B22A9E-4ECF-424C-AD3E-CD1FFF8C3BC6}"/>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 xmlns:a16="http://schemas.microsoft.com/office/drawing/2014/main" id="{4AFBED05-D8B0-4D1A-A285-E5EA8FF6B8C8}"/>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 xmlns:a16="http://schemas.microsoft.com/office/drawing/2014/main" id="{C50CD8F1-5225-439C-A8F4-486370A48482}"/>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 xmlns:a16="http://schemas.microsoft.com/office/drawing/2014/main" id="{3632CB84-2548-4BF8-A912-145FBB9ADA3B}"/>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2AE02B94-281B-44F0-BF0A-F23C02A4AF5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1D0B946A-20DE-4F54-87C8-A43E18581F4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3FA961A0-B10B-4CE3-9AF3-D2B220DC72E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93B00F1F-0937-45E9-8372-7B7C37AE0BA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C9755D9E-6975-4534-AC20-CD8746591AB4}"/>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133604</xdr:rowOff>
    </xdr:from>
    <xdr:to>
      <xdr:col>24</xdr:col>
      <xdr:colOff>114300</xdr:colOff>
      <xdr:row>80</xdr:row>
      <xdr:rowOff>63754</xdr:rowOff>
    </xdr:to>
    <xdr:sp macro="" textlink="">
      <xdr:nvSpPr>
        <xdr:cNvPr id="304" name="楕円 303">
          <a:extLst>
            <a:ext uri="{FF2B5EF4-FFF2-40B4-BE49-F238E27FC236}">
              <a16:creationId xmlns="" xmlns:a16="http://schemas.microsoft.com/office/drawing/2014/main" id="{B24E944A-034E-436A-BC8C-79D77588DBD7}"/>
            </a:ext>
          </a:extLst>
        </xdr:cNvPr>
        <xdr:cNvSpPr/>
      </xdr:nvSpPr>
      <xdr:spPr>
        <a:xfrm>
          <a:off x="4036060" y="1337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156481</xdr:rowOff>
    </xdr:from>
    <xdr:ext cx="405111" cy="259045"/>
    <xdr:sp macro="" textlink="">
      <xdr:nvSpPr>
        <xdr:cNvPr id="305" name="【福祉施設】&#10;有形固定資産減価償却率該当値テキスト">
          <a:extLst>
            <a:ext uri="{FF2B5EF4-FFF2-40B4-BE49-F238E27FC236}">
              <a16:creationId xmlns="" xmlns:a16="http://schemas.microsoft.com/office/drawing/2014/main" id="{F0BEB778-22A6-4CDA-9779-91D6D680E602}"/>
            </a:ext>
          </a:extLst>
        </xdr:cNvPr>
        <xdr:cNvSpPr txBox="1"/>
      </xdr:nvSpPr>
      <xdr:spPr>
        <a:xfrm>
          <a:off x="4124960" y="132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117602</xdr:rowOff>
    </xdr:from>
    <xdr:to>
      <xdr:col>20</xdr:col>
      <xdr:colOff>38100</xdr:colOff>
      <xdr:row>80</xdr:row>
      <xdr:rowOff>47752</xdr:rowOff>
    </xdr:to>
    <xdr:sp macro="" textlink="">
      <xdr:nvSpPr>
        <xdr:cNvPr id="306" name="楕円 305">
          <a:extLst>
            <a:ext uri="{FF2B5EF4-FFF2-40B4-BE49-F238E27FC236}">
              <a16:creationId xmlns="" xmlns:a16="http://schemas.microsoft.com/office/drawing/2014/main" id="{8A58C55C-A2FF-4A6E-9491-F46F07171267}"/>
            </a:ext>
          </a:extLst>
        </xdr:cNvPr>
        <xdr:cNvSpPr/>
      </xdr:nvSpPr>
      <xdr:spPr>
        <a:xfrm>
          <a:off x="3312160" y="133611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168402</xdr:rowOff>
    </xdr:from>
    <xdr:to>
      <xdr:col>24</xdr:col>
      <xdr:colOff>63500</xdr:colOff>
      <xdr:row>80</xdr:row>
      <xdr:rowOff>12954</xdr:rowOff>
    </xdr:to>
    <xdr:cxnSp macro="">
      <xdr:nvCxnSpPr>
        <xdr:cNvPr id="307" name="直線コネクタ 306">
          <a:extLst>
            <a:ext uri="{FF2B5EF4-FFF2-40B4-BE49-F238E27FC236}">
              <a16:creationId xmlns="" xmlns:a16="http://schemas.microsoft.com/office/drawing/2014/main" id="{6130353D-3DBE-4D5A-A4CE-D4F21BE33540}"/>
            </a:ext>
          </a:extLst>
        </xdr:cNvPr>
        <xdr:cNvCxnSpPr/>
      </xdr:nvCxnSpPr>
      <xdr:spPr>
        <a:xfrm>
          <a:off x="3355340" y="13411962"/>
          <a:ext cx="7315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129032</xdr:rowOff>
    </xdr:from>
    <xdr:to>
      <xdr:col>15</xdr:col>
      <xdr:colOff>101600</xdr:colOff>
      <xdr:row>82</xdr:row>
      <xdr:rowOff>59182</xdr:rowOff>
    </xdr:to>
    <xdr:sp macro="" textlink="">
      <xdr:nvSpPr>
        <xdr:cNvPr id="308" name="楕円 307">
          <a:extLst>
            <a:ext uri="{FF2B5EF4-FFF2-40B4-BE49-F238E27FC236}">
              <a16:creationId xmlns="" xmlns:a16="http://schemas.microsoft.com/office/drawing/2014/main" id="{71802EE6-D62C-45AA-B35F-5CDD3F311300}"/>
            </a:ext>
          </a:extLst>
        </xdr:cNvPr>
        <xdr:cNvSpPr/>
      </xdr:nvSpPr>
      <xdr:spPr>
        <a:xfrm>
          <a:off x="2514600" y="13707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168402</xdr:rowOff>
    </xdr:from>
    <xdr:to>
      <xdr:col>19</xdr:col>
      <xdr:colOff>177800</xdr:colOff>
      <xdr:row>82</xdr:row>
      <xdr:rowOff>8382</xdr:rowOff>
    </xdr:to>
    <xdr:cxnSp macro="">
      <xdr:nvCxnSpPr>
        <xdr:cNvPr id="309" name="直線コネクタ 308">
          <a:extLst>
            <a:ext uri="{FF2B5EF4-FFF2-40B4-BE49-F238E27FC236}">
              <a16:creationId xmlns="" xmlns:a16="http://schemas.microsoft.com/office/drawing/2014/main" id="{7E035BF3-33BE-4551-BDD3-7C55B740B27B}"/>
            </a:ext>
          </a:extLst>
        </xdr:cNvPr>
        <xdr:cNvCxnSpPr/>
      </xdr:nvCxnSpPr>
      <xdr:spPr>
        <a:xfrm flipV="1">
          <a:off x="2565400" y="13411962"/>
          <a:ext cx="78994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76454</xdr:rowOff>
    </xdr:from>
    <xdr:to>
      <xdr:col>10</xdr:col>
      <xdr:colOff>165100</xdr:colOff>
      <xdr:row>82</xdr:row>
      <xdr:rowOff>6604</xdr:rowOff>
    </xdr:to>
    <xdr:sp macro="" textlink="">
      <xdr:nvSpPr>
        <xdr:cNvPr id="310" name="楕円 309">
          <a:extLst>
            <a:ext uri="{FF2B5EF4-FFF2-40B4-BE49-F238E27FC236}">
              <a16:creationId xmlns="" xmlns:a16="http://schemas.microsoft.com/office/drawing/2014/main" id="{D06B3829-D63F-45C2-B59F-A73863D380A0}"/>
            </a:ext>
          </a:extLst>
        </xdr:cNvPr>
        <xdr:cNvSpPr/>
      </xdr:nvSpPr>
      <xdr:spPr>
        <a:xfrm>
          <a:off x="1739900" y="13655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127254</xdr:rowOff>
    </xdr:from>
    <xdr:to>
      <xdr:col>15</xdr:col>
      <xdr:colOff>50800</xdr:colOff>
      <xdr:row>82</xdr:row>
      <xdr:rowOff>8382</xdr:rowOff>
    </xdr:to>
    <xdr:cxnSp macro="">
      <xdr:nvCxnSpPr>
        <xdr:cNvPr id="311" name="直線コネクタ 310">
          <a:extLst>
            <a:ext uri="{FF2B5EF4-FFF2-40B4-BE49-F238E27FC236}">
              <a16:creationId xmlns="" xmlns:a16="http://schemas.microsoft.com/office/drawing/2014/main" id="{0BDCF1A6-77C0-4B27-855D-ACBEDB5E0DEC}"/>
            </a:ext>
          </a:extLst>
        </xdr:cNvPr>
        <xdr:cNvCxnSpPr/>
      </xdr:nvCxnSpPr>
      <xdr:spPr>
        <a:xfrm>
          <a:off x="1790700" y="13706094"/>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23876</xdr:rowOff>
    </xdr:from>
    <xdr:to>
      <xdr:col>6</xdr:col>
      <xdr:colOff>38100</xdr:colOff>
      <xdr:row>81</xdr:row>
      <xdr:rowOff>125476</xdr:rowOff>
    </xdr:to>
    <xdr:sp macro="" textlink="">
      <xdr:nvSpPr>
        <xdr:cNvPr id="312" name="楕円 311">
          <a:extLst>
            <a:ext uri="{FF2B5EF4-FFF2-40B4-BE49-F238E27FC236}">
              <a16:creationId xmlns="" xmlns:a16="http://schemas.microsoft.com/office/drawing/2014/main" id="{757BA44E-E9DA-4D86-BBF7-748156F6CE04}"/>
            </a:ext>
          </a:extLst>
        </xdr:cNvPr>
        <xdr:cNvSpPr/>
      </xdr:nvSpPr>
      <xdr:spPr>
        <a:xfrm>
          <a:off x="965200" y="13602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74676</xdr:rowOff>
    </xdr:from>
    <xdr:to>
      <xdr:col>10</xdr:col>
      <xdr:colOff>114300</xdr:colOff>
      <xdr:row>81</xdr:row>
      <xdr:rowOff>127254</xdr:rowOff>
    </xdr:to>
    <xdr:cxnSp macro="">
      <xdr:nvCxnSpPr>
        <xdr:cNvPr id="313" name="直線コネクタ 312">
          <a:extLst>
            <a:ext uri="{FF2B5EF4-FFF2-40B4-BE49-F238E27FC236}">
              <a16:creationId xmlns="" xmlns:a16="http://schemas.microsoft.com/office/drawing/2014/main" id="{B8FACD99-D986-4FF8-AE66-3F068340706F}"/>
            </a:ext>
          </a:extLst>
        </xdr:cNvPr>
        <xdr:cNvCxnSpPr/>
      </xdr:nvCxnSpPr>
      <xdr:spPr>
        <a:xfrm>
          <a:off x="1008380" y="13653516"/>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 xmlns:a16="http://schemas.microsoft.com/office/drawing/2014/main" id="{CD09AA28-A14A-459E-A985-22C245BBD718}"/>
            </a:ext>
          </a:extLst>
        </xdr:cNvPr>
        <xdr:cNvSpPr txBox="1"/>
      </xdr:nvSpPr>
      <xdr:spPr>
        <a:xfrm>
          <a:off x="3170564" y="1359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 xmlns:a16="http://schemas.microsoft.com/office/drawing/2014/main" id="{C9705DBF-25F4-4488-82F1-4EE9522A396D}"/>
            </a:ext>
          </a:extLst>
        </xdr:cNvPr>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 xmlns:a16="http://schemas.microsoft.com/office/drawing/2014/main" id="{708BD25C-B7BE-4751-88CF-7361B267464B}"/>
            </a:ext>
          </a:extLst>
        </xdr:cNvPr>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 xmlns:a16="http://schemas.microsoft.com/office/drawing/2014/main" id="{B807FD10-B25B-4E24-BFA6-01EBEFD73421}"/>
            </a:ext>
          </a:extLst>
        </xdr:cNvPr>
        <xdr:cNvSpPr txBox="1"/>
      </xdr:nvSpPr>
      <xdr:spPr>
        <a:xfrm>
          <a:off x="8363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64279</xdr:rowOff>
    </xdr:from>
    <xdr:ext cx="405111" cy="259045"/>
    <xdr:sp macro="" textlink="">
      <xdr:nvSpPr>
        <xdr:cNvPr id="318" name="n_1mainValue【福祉施設】&#10;有形固定資産減価償却率">
          <a:extLst>
            <a:ext uri="{FF2B5EF4-FFF2-40B4-BE49-F238E27FC236}">
              <a16:creationId xmlns="" xmlns:a16="http://schemas.microsoft.com/office/drawing/2014/main" id="{22A83F26-DA9D-4F23-AD7E-A00FF539C35F}"/>
            </a:ext>
          </a:extLst>
        </xdr:cNvPr>
        <xdr:cNvSpPr txBox="1"/>
      </xdr:nvSpPr>
      <xdr:spPr>
        <a:xfrm>
          <a:off x="3170564" y="131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50309</xdr:rowOff>
    </xdr:from>
    <xdr:ext cx="405111" cy="259045"/>
    <xdr:sp macro="" textlink="">
      <xdr:nvSpPr>
        <xdr:cNvPr id="319" name="n_2mainValue【福祉施設】&#10;有形固定資産減価償却率">
          <a:extLst>
            <a:ext uri="{FF2B5EF4-FFF2-40B4-BE49-F238E27FC236}">
              <a16:creationId xmlns="" xmlns:a16="http://schemas.microsoft.com/office/drawing/2014/main" id="{EB4DCB2F-A4D3-46BB-8AC9-995EF13A8C7C}"/>
            </a:ext>
          </a:extLst>
        </xdr:cNvPr>
        <xdr:cNvSpPr txBox="1"/>
      </xdr:nvSpPr>
      <xdr:spPr>
        <a:xfrm>
          <a:off x="2385704" y="13796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169181</xdr:rowOff>
    </xdr:from>
    <xdr:ext cx="405111" cy="259045"/>
    <xdr:sp macro="" textlink="">
      <xdr:nvSpPr>
        <xdr:cNvPr id="320" name="n_3mainValue【福祉施設】&#10;有形固定資産減価償却率">
          <a:extLst>
            <a:ext uri="{FF2B5EF4-FFF2-40B4-BE49-F238E27FC236}">
              <a16:creationId xmlns="" xmlns:a16="http://schemas.microsoft.com/office/drawing/2014/main" id="{693BBBA5-0519-4CB7-9EFE-F2C874FDD5EB}"/>
            </a:ext>
          </a:extLst>
        </xdr:cNvPr>
        <xdr:cNvSpPr txBox="1"/>
      </xdr:nvSpPr>
      <xdr:spPr>
        <a:xfrm>
          <a:off x="161100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116603</xdr:rowOff>
    </xdr:from>
    <xdr:ext cx="405111" cy="259045"/>
    <xdr:sp macro="" textlink="">
      <xdr:nvSpPr>
        <xdr:cNvPr id="321" name="n_4mainValue【福祉施設】&#10;有形固定資産減価償却率">
          <a:extLst>
            <a:ext uri="{FF2B5EF4-FFF2-40B4-BE49-F238E27FC236}">
              <a16:creationId xmlns="" xmlns:a16="http://schemas.microsoft.com/office/drawing/2014/main" id="{0A4CFB6E-AA08-4692-AC5A-25280583EEAC}"/>
            </a:ext>
          </a:extLst>
        </xdr:cNvPr>
        <xdr:cNvSpPr txBox="1"/>
      </xdr:nvSpPr>
      <xdr:spPr>
        <a:xfrm>
          <a:off x="836304" y="1369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 xmlns:a16="http://schemas.microsoft.com/office/drawing/2014/main" id="{B0AA2118-2430-4484-9836-EECD04A8AC4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 xmlns:a16="http://schemas.microsoft.com/office/drawing/2014/main" id="{A11BFBF6-3A3C-4CFA-A81D-214F89BB0E1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 xmlns:a16="http://schemas.microsoft.com/office/drawing/2014/main" id="{1641A5FD-A4DD-4B73-BFBB-52DBAB360AF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 xmlns:a16="http://schemas.microsoft.com/office/drawing/2014/main" id="{8D9CB1E8-DFC3-4FA9-8191-9E614522EBD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 xmlns:a16="http://schemas.microsoft.com/office/drawing/2014/main" id="{F602B6EE-3F90-4418-8411-593CF24633B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 xmlns:a16="http://schemas.microsoft.com/office/drawing/2014/main" id="{7D7B18A0-A726-4998-A142-7075E54870A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 xmlns:a16="http://schemas.microsoft.com/office/drawing/2014/main" id="{9F20F3DC-6B9F-4DDF-9DEE-02CE7FFCAE7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 xmlns:a16="http://schemas.microsoft.com/office/drawing/2014/main" id="{951C62E9-A5B4-4F4A-A551-AF0B02B8425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 xmlns:a16="http://schemas.microsoft.com/office/drawing/2014/main" id="{BB8B93CB-6362-4057-B2F8-078B18FFD77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 xmlns:a16="http://schemas.microsoft.com/office/drawing/2014/main" id="{7102CC45-FBD7-4A2A-9C50-B88A9E50FA3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 xmlns:a16="http://schemas.microsoft.com/office/drawing/2014/main" id="{2846F971-026A-4C80-9925-FC7CDD4985B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 xmlns:a16="http://schemas.microsoft.com/office/drawing/2014/main" id="{87F02547-E548-4806-9F20-19C89DCF2E5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 xmlns:a16="http://schemas.microsoft.com/office/drawing/2014/main" id="{86C909B6-8663-4E51-A888-9F41141337E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 xmlns:a16="http://schemas.microsoft.com/office/drawing/2014/main" id="{AAFB1D1E-05BD-4310-BBC9-86C7CD2CC16A}"/>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 xmlns:a16="http://schemas.microsoft.com/office/drawing/2014/main" id="{9EF5BBDC-5D83-4414-B204-E5671EE54A7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 xmlns:a16="http://schemas.microsoft.com/office/drawing/2014/main" id="{EDCEA36D-C3CD-4361-9ADC-CDE17B29ADA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 xmlns:a16="http://schemas.microsoft.com/office/drawing/2014/main" id="{EFA1197D-A338-43E6-B15E-4F2FFEC5DE5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 xmlns:a16="http://schemas.microsoft.com/office/drawing/2014/main" id="{E6CC8C32-3C53-4CD5-B2B4-C443952B7E1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 xmlns:a16="http://schemas.microsoft.com/office/drawing/2014/main" id="{541F36DC-AFA3-4C18-94D0-C4C672C9244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 xmlns:a16="http://schemas.microsoft.com/office/drawing/2014/main" id="{40D2EB4A-B964-4345-888F-766E9CD1A385}"/>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 xmlns:a16="http://schemas.microsoft.com/office/drawing/2014/main" id="{048030A0-20C5-4779-B4FD-061D74AFDE7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 xmlns:a16="http://schemas.microsoft.com/office/drawing/2014/main" id="{9FD77B33-0A8F-46E4-9FC5-D2C323D96F62}"/>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 xmlns:a16="http://schemas.microsoft.com/office/drawing/2014/main" id="{8FDAD3D3-89D7-444A-AA50-4CB2578597B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 xmlns:a16="http://schemas.microsoft.com/office/drawing/2014/main" id="{B4DFAB98-AF59-4D32-BDAF-DB1E1981921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 xmlns:a16="http://schemas.microsoft.com/office/drawing/2014/main" id="{F4A42669-4648-4BAD-A40D-9A7E1ADAECC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 xmlns:a16="http://schemas.microsoft.com/office/drawing/2014/main" id="{9E594E4A-3E4B-4AE0-A2AA-75C7E40444F1}"/>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 xmlns:a16="http://schemas.microsoft.com/office/drawing/2014/main" id="{228B6A0B-1F6B-4A32-B97D-A69D2B8C864B}"/>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 xmlns:a16="http://schemas.microsoft.com/office/drawing/2014/main" id="{B8730B73-CC97-4050-AD3C-B46508515BBD}"/>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 xmlns:a16="http://schemas.microsoft.com/office/drawing/2014/main" id="{7DC9DF67-0F8C-429C-8B90-2133AD64FBB6}"/>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 xmlns:a16="http://schemas.microsoft.com/office/drawing/2014/main" id="{7810211C-3E99-42CD-BF9F-E835D2867F10}"/>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 xmlns:a16="http://schemas.microsoft.com/office/drawing/2014/main" id="{99EB43EA-3EF4-494D-9F04-99AF272BB351}"/>
            </a:ext>
          </a:extLst>
        </xdr:cNvPr>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 xmlns:a16="http://schemas.microsoft.com/office/drawing/2014/main" id="{0CF0D4BB-5ACB-4D11-A325-D828D2073988}"/>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 xmlns:a16="http://schemas.microsoft.com/office/drawing/2014/main" id="{9366B4E6-B32D-461F-A97C-4F74BE61C9EE}"/>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 xmlns:a16="http://schemas.microsoft.com/office/drawing/2014/main" id="{AD864F04-D81B-4320-AED2-7927C0593539}"/>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 xmlns:a16="http://schemas.microsoft.com/office/drawing/2014/main" id="{BFDE010F-55E6-4691-8800-1823FFA5FA31}"/>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 xmlns:a16="http://schemas.microsoft.com/office/drawing/2014/main" id="{5234BB94-D8DD-479D-A178-5387FA41B4D1}"/>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5844BC-E493-4F90-8CBD-E2FEA7E6AE6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CCFF3C82-A45A-4A6F-B703-5D434B120EE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794AC231-F594-4A8B-AB4F-31E153FB158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1CF50849-7440-40A7-B8D8-D42B73418E2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E8CECDBA-23E0-4FB3-9DAA-30C79875FB82}"/>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63" name="楕円 362">
          <a:extLst>
            <a:ext uri="{FF2B5EF4-FFF2-40B4-BE49-F238E27FC236}">
              <a16:creationId xmlns="" xmlns:a16="http://schemas.microsoft.com/office/drawing/2014/main" id="{AE8564F9-ED0A-4C9B-88D4-4FA3CAD7E1A3}"/>
            </a:ext>
          </a:extLst>
        </xdr:cNvPr>
        <xdr:cNvSpPr/>
      </xdr:nvSpPr>
      <xdr:spPr>
        <a:xfrm>
          <a:off x="919226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99077</xdr:rowOff>
    </xdr:from>
    <xdr:ext cx="469744" cy="259045"/>
    <xdr:sp macro="" textlink="">
      <xdr:nvSpPr>
        <xdr:cNvPr id="364" name="【福祉施設】&#10;一人当たり面積該当値テキスト">
          <a:extLst>
            <a:ext uri="{FF2B5EF4-FFF2-40B4-BE49-F238E27FC236}">
              <a16:creationId xmlns="" xmlns:a16="http://schemas.microsoft.com/office/drawing/2014/main" id="{1910A3EF-A545-4258-A49D-6AE99CB85091}"/>
            </a:ext>
          </a:extLst>
        </xdr:cNvPr>
        <xdr:cNvSpPr txBox="1"/>
      </xdr:nvSpPr>
      <xdr:spPr>
        <a:xfrm>
          <a:off x="9258300"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65" name="楕円 364">
          <a:extLst>
            <a:ext uri="{FF2B5EF4-FFF2-40B4-BE49-F238E27FC236}">
              <a16:creationId xmlns="" xmlns:a16="http://schemas.microsoft.com/office/drawing/2014/main" id="{02AA8A9D-4313-4AD7-9CE0-AACAEDC880DD}"/>
            </a:ext>
          </a:extLst>
        </xdr:cNvPr>
        <xdr:cNvSpPr/>
      </xdr:nvSpPr>
      <xdr:spPr>
        <a:xfrm>
          <a:off x="8445500" y="1403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0</xdr:rowOff>
    </xdr:to>
    <xdr:cxnSp macro="">
      <xdr:nvCxnSpPr>
        <xdr:cNvPr id="366" name="直線コネクタ 365">
          <a:extLst>
            <a:ext uri="{FF2B5EF4-FFF2-40B4-BE49-F238E27FC236}">
              <a16:creationId xmlns="" xmlns:a16="http://schemas.microsoft.com/office/drawing/2014/main" id="{F6F44641-4997-471F-9AF5-57007C506A71}"/>
            </a:ext>
          </a:extLst>
        </xdr:cNvPr>
        <xdr:cNvCxnSpPr/>
      </xdr:nvCxnSpPr>
      <xdr:spPr>
        <a:xfrm>
          <a:off x="8496300" y="140817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7" name="楕円 366">
          <a:extLst>
            <a:ext uri="{FF2B5EF4-FFF2-40B4-BE49-F238E27FC236}">
              <a16:creationId xmlns="" xmlns:a16="http://schemas.microsoft.com/office/drawing/2014/main" id="{12D725D8-CFDE-4A4D-B807-FF3BFB5DB720}"/>
            </a:ext>
          </a:extLst>
        </xdr:cNvPr>
        <xdr:cNvSpPr/>
      </xdr:nvSpPr>
      <xdr:spPr>
        <a:xfrm>
          <a:off x="767080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0</xdr:rowOff>
    </xdr:to>
    <xdr:cxnSp macro="">
      <xdr:nvCxnSpPr>
        <xdr:cNvPr id="368" name="直線コネクタ 367">
          <a:extLst>
            <a:ext uri="{FF2B5EF4-FFF2-40B4-BE49-F238E27FC236}">
              <a16:creationId xmlns="" xmlns:a16="http://schemas.microsoft.com/office/drawing/2014/main" id="{F766BA0A-4AC7-4F30-9777-99286D0D0F15}"/>
            </a:ext>
          </a:extLst>
        </xdr:cNvPr>
        <xdr:cNvCxnSpPr/>
      </xdr:nvCxnSpPr>
      <xdr:spPr>
        <a:xfrm>
          <a:off x="7713980" y="140817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69" name="楕円 368">
          <a:extLst>
            <a:ext uri="{FF2B5EF4-FFF2-40B4-BE49-F238E27FC236}">
              <a16:creationId xmlns="" xmlns:a16="http://schemas.microsoft.com/office/drawing/2014/main" id="{B77FC71C-433F-482F-BCB5-E175F33E5E2C}"/>
            </a:ext>
          </a:extLst>
        </xdr:cNvPr>
        <xdr:cNvSpPr/>
      </xdr:nvSpPr>
      <xdr:spPr>
        <a:xfrm>
          <a:off x="687324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160564</xdr:rowOff>
    </xdr:from>
    <xdr:to>
      <xdr:col>45</xdr:col>
      <xdr:colOff>177800</xdr:colOff>
      <xdr:row>84</xdr:row>
      <xdr:rowOff>0</xdr:rowOff>
    </xdr:to>
    <xdr:cxnSp macro="">
      <xdr:nvCxnSpPr>
        <xdr:cNvPr id="370" name="直線コネクタ 369">
          <a:extLst>
            <a:ext uri="{FF2B5EF4-FFF2-40B4-BE49-F238E27FC236}">
              <a16:creationId xmlns="" xmlns:a16="http://schemas.microsoft.com/office/drawing/2014/main" id="{ED4E5640-B792-43F9-99A7-C2B70033F21A}"/>
            </a:ext>
          </a:extLst>
        </xdr:cNvPr>
        <xdr:cNvCxnSpPr/>
      </xdr:nvCxnSpPr>
      <xdr:spPr>
        <a:xfrm>
          <a:off x="6924040" y="14074684"/>
          <a:ext cx="78994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71" name="楕円 370">
          <a:extLst>
            <a:ext uri="{FF2B5EF4-FFF2-40B4-BE49-F238E27FC236}">
              <a16:creationId xmlns="" xmlns:a16="http://schemas.microsoft.com/office/drawing/2014/main" id="{BB81742D-3D9B-4E24-8AA3-908DB6D6D2B5}"/>
            </a:ext>
          </a:extLst>
        </xdr:cNvPr>
        <xdr:cNvSpPr/>
      </xdr:nvSpPr>
      <xdr:spPr>
        <a:xfrm>
          <a:off x="609854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160564</xdr:rowOff>
    </xdr:from>
    <xdr:to>
      <xdr:col>41</xdr:col>
      <xdr:colOff>50800</xdr:colOff>
      <xdr:row>83</xdr:row>
      <xdr:rowOff>160564</xdr:rowOff>
    </xdr:to>
    <xdr:cxnSp macro="">
      <xdr:nvCxnSpPr>
        <xdr:cNvPr id="372" name="直線コネクタ 371">
          <a:extLst>
            <a:ext uri="{FF2B5EF4-FFF2-40B4-BE49-F238E27FC236}">
              <a16:creationId xmlns="" xmlns:a16="http://schemas.microsoft.com/office/drawing/2014/main" id="{B6ACD1BC-2982-4D36-9C4A-98A4049BBC77}"/>
            </a:ext>
          </a:extLst>
        </xdr:cNvPr>
        <xdr:cNvCxnSpPr/>
      </xdr:nvCxnSpPr>
      <xdr:spPr>
        <a:xfrm>
          <a:off x="6149340" y="1407468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 xmlns:a16="http://schemas.microsoft.com/office/drawing/2014/main" id="{009FCBDB-1B59-4386-8944-37AB0BD83BCD}"/>
            </a:ext>
          </a:extLst>
        </xdr:cNvPr>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 xmlns:a16="http://schemas.microsoft.com/office/drawing/2014/main" id="{23830FCA-F5E4-498D-BA63-7B405E60E423}"/>
            </a:ext>
          </a:extLst>
        </xdr:cNvPr>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 xmlns:a16="http://schemas.microsoft.com/office/drawing/2014/main" id="{A32902DD-CE8B-4E89-9C0C-483C13D9EE0B}"/>
            </a:ext>
          </a:extLst>
        </xdr:cNvPr>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 xmlns:a16="http://schemas.microsoft.com/office/drawing/2014/main" id="{5A80D3D7-E830-488D-A979-49BBED36B960}"/>
            </a:ext>
          </a:extLst>
        </xdr:cNvPr>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41927</xdr:rowOff>
    </xdr:from>
    <xdr:ext cx="469744" cy="259045"/>
    <xdr:sp macro="" textlink="">
      <xdr:nvSpPr>
        <xdr:cNvPr id="377" name="n_1mainValue【福祉施設】&#10;一人当たり面積">
          <a:extLst>
            <a:ext uri="{FF2B5EF4-FFF2-40B4-BE49-F238E27FC236}">
              <a16:creationId xmlns="" xmlns:a16="http://schemas.microsoft.com/office/drawing/2014/main" id="{1ADA4D04-1415-4A18-82E0-8496D32ADB58}"/>
            </a:ext>
          </a:extLst>
        </xdr:cNvPr>
        <xdr:cNvSpPr txBox="1"/>
      </xdr:nvSpPr>
      <xdr:spPr>
        <a:xfrm>
          <a:off x="827158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78" name="n_2mainValue【福祉施設】&#10;一人当たり面積">
          <a:extLst>
            <a:ext uri="{FF2B5EF4-FFF2-40B4-BE49-F238E27FC236}">
              <a16:creationId xmlns="" xmlns:a16="http://schemas.microsoft.com/office/drawing/2014/main" id="{EB33839B-CD0A-47B4-BB20-2E30CB737323}"/>
            </a:ext>
          </a:extLst>
        </xdr:cNvPr>
        <xdr:cNvSpPr txBox="1"/>
      </xdr:nvSpPr>
      <xdr:spPr>
        <a:xfrm>
          <a:off x="750958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79" name="n_3mainValue【福祉施設】&#10;一人当たり面積">
          <a:extLst>
            <a:ext uri="{FF2B5EF4-FFF2-40B4-BE49-F238E27FC236}">
              <a16:creationId xmlns="" xmlns:a16="http://schemas.microsoft.com/office/drawing/2014/main" id="{4F790223-2800-4177-B94E-2E8DAA149CB1}"/>
            </a:ext>
          </a:extLst>
        </xdr:cNvPr>
        <xdr:cNvSpPr txBox="1"/>
      </xdr:nvSpPr>
      <xdr:spPr>
        <a:xfrm>
          <a:off x="671202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80" name="n_4mainValue【福祉施設】&#10;一人当たり面積">
          <a:extLst>
            <a:ext uri="{FF2B5EF4-FFF2-40B4-BE49-F238E27FC236}">
              <a16:creationId xmlns="" xmlns:a16="http://schemas.microsoft.com/office/drawing/2014/main" id="{697932F0-F773-40AA-8E0C-9A349107A028}"/>
            </a:ext>
          </a:extLst>
        </xdr:cNvPr>
        <xdr:cNvSpPr txBox="1"/>
      </xdr:nvSpPr>
      <xdr:spPr>
        <a:xfrm>
          <a:off x="593732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 xmlns:a16="http://schemas.microsoft.com/office/drawing/2014/main" id="{9EC95AE8-2184-4B14-9618-B7667CBFC16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 xmlns:a16="http://schemas.microsoft.com/office/drawing/2014/main" id="{C2D7FA74-A120-48BA-B173-681626865E4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 xmlns:a16="http://schemas.microsoft.com/office/drawing/2014/main" id="{FCAC6249-4B37-48A9-9AC9-69374461F3A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 xmlns:a16="http://schemas.microsoft.com/office/drawing/2014/main" id="{5CD6C559-0079-4213-B1AE-48A8C99DF04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 xmlns:a16="http://schemas.microsoft.com/office/drawing/2014/main" id="{D54D52C6-53E1-4116-913B-93FC7341579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 xmlns:a16="http://schemas.microsoft.com/office/drawing/2014/main" id="{90E02AC3-590C-46DB-95BF-D5CD259B112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 xmlns:a16="http://schemas.microsoft.com/office/drawing/2014/main" id="{17EF0058-01A8-4D94-91C1-610C6669845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 xmlns:a16="http://schemas.microsoft.com/office/drawing/2014/main" id="{72DEA5AA-E278-4F15-B5A7-A8C7B416D96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 xmlns:a16="http://schemas.microsoft.com/office/drawing/2014/main" id="{28F787FF-45AC-4EF7-9629-BE74B9B4707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 xmlns:a16="http://schemas.microsoft.com/office/drawing/2014/main" id="{449C206A-A08F-4131-8B57-F33B823C793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 xmlns:a16="http://schemas.microsoft.com/office/drawing/2014/main" id="{94484C56-2094-422F-9340-9DD3F4E6B55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 xmlns:a16="http://schemas.microsoft.com/office/drawing/2014/main" id="{ACA9B177-37EF-4C26-8C29-C3BDC08BC636}"/>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 xmlns:a16="http://schemas.microsoft.com/office/drawing/2014/main" id="{680F4207-C36D-434B-B8D7-F7D80460D01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 xmlns:a16="http://schemas.microsoft.com/office/drawing/2014/main" id="{8C89D4FD-DDF3-4C94-8AB3-BF0E717E21B3}"/>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 xmlns:a16="http://schemas.microsoft.com/office/drawing/2014/main" id="{A9E76345-5E0A-4FFA-8204-EC2C1E636A34}"/>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 xmlns:a16="http://schemas.microsoft.com/office/drawing/2014/main" id="{30140163-FD1A-4AFD-9F85-BA65503981C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 xmlns:a16="http://schemas.microsoft.com/office/drawing/2014/main" id="{2B7EEE8D-35C2-465C-BE0A-0CC84253F98F}"/>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 xmlns:a16="http://schemas.microsoft.com/office/drawing/2014/main" id="{38AAC2A5-D0BA-4D9A-ADA8-C23CD965448B}"/>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 xmlns:a16="http://schemas.microsoft.com/office/drawing/2014/main" id="{A86A2394-415A-4006-93F6-4E3053213A5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 xmlns:a16="http://schemas.microsoft.com/office/drawing/2014/main" id="{310C61BA-F0C7-47EF-90C8-4DADC1B55B4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 xmlns:a16="http://schemas.microsoft.com/office/drawing/2014/main" id="{C7C00901-A680-4282-B6BA-7D954B46A5A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 xmlns:a16="http://schemas.microsoft.com/office/drawing/2014/main" id="{2F4DC668-BF2D-427D-9426-ABA1DE2CA4A9}"/>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 xmlns:a16="http://schemas.microsoft.com/office/drawing/2014/main" id="{94119F9B-5047-4497-81BA-E231983F8BDB}"/>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 xmlns:a16="http://schemas.microsoft.com/office/drawing/2014/main" id="{B882C97B-EFF4-4378-9158-6C52284B975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 xmlns:a16="http://schemas.microsoft.com/office/drawing/2014/main" id="{C75AD187-A812-417B-874E-AFC5570F299F}"/>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 xmlns:a16="http://schemas.microsoft.com/office/drawing/2014/main" id="{320134ED-5CBF-44E2-A4FD-254B4E9A83C4}"/>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 xmlns:a16="http://schemas.microsoft.com/office/drawing/2014/main" id="{02488143-B86C-49E3-ACA0-708F661B8F84}"/>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 xmlns:a16="http://schemas.microsoft.com/office/drawing/2014/main" id="{B6582AD2-537C-4C47-99EB-7762463245ED}"/>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 xmlns:a16="http://schemas.microsoft.com/office/drawing/2014/main" id="{6B6186BD-EC83-41DA-942C-38844A6471DF}"/>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 xmlns:a16="http://schemas.microsoft.com/office/drawing/2014/main" id="{D3439D3D-78B4-4800-AFFD-16AEA7528CF8}"/>
            </a:ext>
          </a:extLst>
        </xdr:cNvPr>
        <xdr:cNvSpPr txBox="1"/>
      </xdr:nvSpPr>
      <xdr:spPr>
        <a:xfrm>
          <a:off x="412496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 xmlns:a16="http://schemas.microsoft.com/office/drawing/2014/main" id="{3880FBC4-4EF8-4B00-A028-E0E48F36E805}"/>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 xmlns:a16="http://schemas.microsoft.com/office/drawing/2014/main" id="{78CAD3E1-A857-4CDA-93F2-7A1ED8108B91}"/>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 xmlns:a16="http://schemas.microsoft.com/office/drawing/2014/main" id="{14681DC8-15B4-4D49-9F37-C5D91525F2C4}"/>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 xmlns:a16="http://schemas.microsoft.com/office/drawing/2014/main" id="{704AB936-6D0B-4E87-A746-14B7A2507FA9}"/>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 xmlns:a16="http://schemas.microsoft.com/office/drawing/2014/main" id="{F0256751-FD6E-4DDD-903A-12922AE82E85}"/>
            </a:ext>
          </a:extLst>
        </xdr:cNvPr>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4315BA3F-A643-4D63-BED2-CADD8289F8E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5478F892-A63A-461F-9E6A-54699B1AEB5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5208489C-341A-4CF8-81C4-3D11FEE449F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FB81C160-1979-40C1-A0B1-F90AFEC53A2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 xmlns:a16="http://schemas.microsoft.com/office/drawing/2014/main" id="{178D0AE3-1C80-4D41-AD38-C4F0B7453F6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78739</xdr:rowOff>
    </xdr:from>
    <xdr:to>
      <xdr:col>24</xdr:col>
      <xdr:colOff>114300</xdr:colOff>
      <xdr:row>106</xdr:row>
      <xdr:rowOff>8889</xdr:rowOff>
    </xdr:to>
    <xdr:sp macro="" textlink="">
      <xdr:nvSpPr>
        <xdr:cNvPr id="421" name="楕円 420">
          <a:extLst>
            <a:ext uri="{FF2B5EF4-FFF2-40B4-BE49-F238E27FC236}">
              <a16:creationId xmlns="" xmlns:a16="http://schemas.microsoft.com/office/drawing/2014/main" id="{8F723D18-249B-4869-A5FB-19C96FC24C31}"/>
            </a:ext>
          </a:extLst>
        </xdr:cNvPr>
        <xdr:cNvSpPr/>
      </xdr:nvSpPr>
      <xdr:spPr>
        <a:xfrm>
          <a:off x="4036060" y="17680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57166</xdr:rowOff>
    </xdr:from>
    <xdr:ext cx="405111" cy="259045"/>
    <xdr:sp macro="" textlink="">
      <xdr:nvSpPr>
        <xdr:cNvPr id="422" name="【市民会館】&#10;有形固定資産減価償却率該当値テキスト">
          <a:extLst>
            <a:ext uri="{FF2B5EF4-FFF2-40B4-BE49-F238E27FC236}">
              <a16:creationId xmlns="" xmlns:a16="http://schemas.microsoft.com/office/drawing/2014/main" id="{8012C78B-6117-415F-8804-C59ACABF5D7A}"/>
            </a:ext>
          </a:extLst>
        </xdr:cNvPr>
        <xdr:cNvSpPr txBox="1"/>
      </xdr:nvSpPr>
      <xdr:spPr>
        <a:xfrm>
          <a:off x="4124960"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44450</xdr:rowOff>
    </xdr:from>
    <xdr:to>
      <xdr:col>20</xdr:col>
      <xdr:colOff>38100</xdr:colOff>
      <xdr:row>105</xdr:row>
      <xdr:rowOff>146050</xdr:rowOff>
    </xdr:to>
    <xdr:sp macro="" textlink="">
      <xdr:nvSpPr>
        <xdr:cNvPr id="423" name="楕円 422">
          <a:extLst>
            <a:ext uri="{FF2B5EF4-FFF2-40B4-BE49-F238E27FC236}">
              <a16:creationId xmlns="" xmlns:a16="http://schemas.microsoft.com/office/drawing/2014/main" id="{B147594F-2A36-4B03-90CC-952206416FB0}"/>
            </a:ext>
          </a:extLst>
        </xdr:cNvPr>
        <xdr:cNvSpPr/>
      </xdr:nvSpPr>
      <xdr:spPr>
        <a:xfrm>
          <a:off x="3312160" y="1764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95250</xdr:rowOff>
    </xdr:from>
    <xdr:to>
      <xdr:col>24</xdr:col>
      <xdr:colOff>63500</xdr:colOff>
      <xdr:row>105</xdr:row>
      <xdr:rowOff>129539</xdr:rowOff>
    </xdr:to>
    <xdr:cxnSp macro="">
      <xdr:nvCxnSpPr>
        <xdr:cNvPr id="424" name="直線コネクタ 423">
          <a:extLst>
            <a:ext uri="{FF2B5EF4-FFF2-40B4-BE49-F238E27FC236}">
              <a16:creationId xmlns="" xmlns:a16="http://schemas.microsoft.com/office/drawing/2014/main" id="{24A0BAA7-0AA6-4F9B-84B0-A111275BBF47}"/>
            </a:ext>
          </a:extLst>
        </xdr:cNvPr>
        <xdr:cNvCxnSpPr/>
      </xdr:nvCxnSpPr>
      <xdr:spPr>
        <a:xfrm>
          <a:off x="3355340" y="17697450"/>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10161</xdr:rowOff>
    </xdr:from>
    <xdr:to>
      <xdr:col>15</xdr:col>
      <xdr:colOff>101600</xdr:colOff>
      <xdr:row>105</xdr:row>
      <xdr:rowOff>111761</xdr:rowOff>
    </xdr:to>
    <xdr:sp macro="" textlink="">
      <xdr:nvSpPr>
        <xdr:cNvPr id="425" name="楕円 424">
          <a:extLst>
            <a:ext uri="{FF2B5EF4-FFF2-40B4-BE49-F238E27FC236}">
              <a16:creationId xmlns="" xmlns:a16="http://schemas.microsoft.com/office/drawing/2014/main" id="{44615D73-82B3-4E5F-8932-5691BFBE5D45}"/>
            </a:ext>
          </a:extLst>
        </xdr:cNvPr>
        <xdr:cNvSpPr/>
      </xdr:nvSpPr>
      <xdr:spPr>
        <a:xfrm>
          <a:off x="25146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95250</xdr:rowOff>
    </xdr:to>
    <xdr:cxnSp macro="">
      <xdr:nvCxnSpPr>
        <xdr:cNvPr id="426" name="直線コネクタ 425">
          <a:extLst>
            <a:ext uri="{FF2B5EF4-FFF2-40B4-BE49-F238E27FC236}">
              <a16:creationId xmlns="" xmlns:a16="http://schemas.microsoft.com/office/drawing/2014/main" id="{D7253E5A-CC39-4D91-B782-493AA0229DB8}"/>
            </a:ext>
          </a:extLst>
        </xdr:cNvPr>
        <xdr:cNvCxnSpPr/>
      </xdr:nvCxnSpPr>
      <xdr:spPr>
        <a:xfrm>
          <a:off x="2565400" y="17663161"/>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46355</xdr:rowOff>
    </xdr:from>
    <xdr:to>
      <xdr:col>10</xdr:col>
      <xdr:colOff>165100</xdr:colOff>
      <xdr:row>105</xdr:row>
      <xdr:rowOff>147955</xdr:rowOff>
    </xdr:to>
    <xdr:sp macro="" textlink="">
      <xdr:nvSpPr>
        <xdr:cNvPr id="427" name="楕円 426">
          <a:extLst>
            <a:ext uri="{FF2B5EF4-FFF2-40B4-BE49-F238E27FC236}">
              <a16:creationId xmlns="" xmlns:a16="http://schemas.microsoft.com/office/drawing/2014/main" id="{28B0EB60-78FE-4E7E-B622-CB8E7FCEAB0E}"/>
            </a:ext>
          </a:extLst>
        </xdr:cNvPr>
        <xdr:cNvSpPr/>
      </xdr:nvSpPr>
      <xdr:spPr>
        <a:xfrm>
          <a:off x="17399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60961</xdr:rowOff>
    </xdr:from>
    <xdr:to>
      <xdr:col>15</xdr:col>
      <xdr:colOff>50800</xdr:colOff>
      <xdr:row>105</xdr:row>
      <xdr:rowOff>97155</xdr:rowOff>
    </xdr:to>
    <xdr:cxnSp macro="">
      <xdr:nvCxnSpPr>
        <xdr:cNvPr id="428" name="直線コネクタ 427">
          <a:extLst>
            <a:ext uri="{FF2B5EF4-FFF2-40B4-BE49-F238E27FC236}">
              <a16:creationId xmlns="" xmlns:a16="http://schemas.microsoft.com/office/drawing/2014/main" id="{E6F3B7EB-CC46-4ADC-8416-616E4602F91E}"/>
            </a:ext>
          </a:extLst>
        </xdr:cNvPr>
        <xdr:cNvCxnSpPr/>
      </xdr:nvCxnSpPr>
      <xdr:spPr>
        <a:xfrm flipV="1">
          <a:off x="1790700" y="17663161"/>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29211</xdr:rowOff>
    </xdr:from>
    <xdr:to>
      <xdr:col>6</xdr:col>
      <xdr:colOff>38100</xdr:colOff>
      <xdr:row>106</xdr:row>
      <xdr:rowOff>130811</xdr:rowOff>
    </xdr:to>
    <xdr:sp macro="" textlink="">
      <xdr:nvSpPr>
        <xdr:cNvPr id="429" name="楕円 428">
          <a:extLst>
            <a:ext uri="{FF2B5EF4-FFF2-40B4-BE49-F238E27FC236}">
              <a16:creationId xmlns="" xmlns:a16="http://schemas.microsoft.com/office/drawing/2014/main" id="{7D8952D9-F457-48D1-B882-E64397614EE6}"/>
            </a:ext>
          </a:extLst>
        </xdr:cNvPr>
        <xdr:cNvSpPr/>
      </xdr:nvSpPr>
      <xdr:spPr>
        <a:xfrm>
          <a:off x="965200" y="17799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97155</xdr:rowOff>
    </xdr:from>
    <xdr:to>
      <xdr:col>10</xdr:col>
      <xdr:colOff>114300</xdr:colOff>
      <xdr:row>106</xdr:row>
      <xdr:rowOff>80011</xdr:rowOff>
    </xdr:to>
    <xdr:cxnSp macro="">
      <xdr:nvCxnSpPr>
        <xdr:cNvPr id="430" name="直線コネクタ 429">
          <a:extLst>
            <a:ext uri="{FF2B5EF4-FFF2-40B4-BE49-F238E27FC236}">
              <a16:creationId xmlns="" xmlns:a16="http://schemas.microsoft.com/office/drawing/2014/main" id="{3523DAC8-C3A3-4136-90EA-502494250FF7}"/>
            </a:ext>
          </a:extLst>
        </xdr:cNvPr>
        <xdr:cNvCxnSpPr/>
      </xdr:nvCxnSpPr>
      <xdr:spPr>
        <a:xfrm flipV="1">
          <a:off x="1008380" y="17699355"/>
          <a:ext cx="782320" cy="1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 xmlns:a16="http://schemas.microsoft.com/office/drawing/2014/main" id="{BD88FD36-C595-4074-9C4D-5A10FF3CA979}"/>
            </a:ext>
          </a:extLst>
        </xdr:cNvPr>
        <xdr:cNvSpPr txBox="1"/>
      </xdr:nvSpPr>
      <xdr:spPr>
        <a:xfrm>
          <a:off x="3170564" y="1713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 xmlns:a16="http://schemas.microsoft.com/office/drawing/2014/main" id="{B932ECA9-03A4-4A22-AA23-B27A62D220B6}"/>
            </a:ext>
          </a:extLst>
        </xdr:cNvPr>
        <xdr:cNvSpPr txBox="1"/>
      </xdr:nvSpPr>
      <xdr:spPr>
        <a:xfrm>
          <a:off x="23857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 xmlns:a16="http://schemas.microsoft.com/office/drawing/2014/main" id="{486F6375-E4AC-4C26-9F33-C3BC6A0C8335}"/>
            </a:ext>
          </a:extLst>
        </xdr:cNvPr>
        <xdr:cNvSpPr txBox="1"/>
      </xdr:nvSpPr>
      <xdr:spPr>
        <a:xfrm>
          <a:off x="161100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 xmlns:a16="http://schemas.microsoft.com/office/drawing/2014/main" id="{B238054E-DD40-4085-8AD7-2D712C984823}"/>
            </a:ext>
          </a:extLst>
        </xdr:cNvPr>
        <xdr:cNvSpPr txBox="1"/>
      </xdr:nvSpPr>
      <xdr:spPr>
        <a:xfrm>
          <a:off x="83630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137177</xdr:rowOff>
    </xdr:from>
    <xdr:ext cx="405111" cy="259045"/>
    <xdr:sp macro="" textlink="">
      <xdr:nvSpPr>
        <xdr:cNvPr id="435" name="n_1mainValue【市民会館】&#10;有形固定資産減価償却率">
          <a:extLst>
            <a:ext uri="{FF2B5EF4-FFF2-40B4-BE49-F238E27FC236}">
              <a16:creationId xmlns="" xmlns:a16="http://schemas.microsoft.com/office/drawing/2014/main" id="{97B31E88-249F-43B9-B9D5-1090DD24D584}"/>
            </a:ext>
          </a:extLst>
        </xdr:cNvPr>
        <xdr:cNvSpPr txBox="1"/>
      </xdr:nvSpPr>
      <xdr:spPr>
        <a:xfrm>
          <a:off x="317056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102888</xdr:rowOff>
    </xdr:from>
    <xdr:ext cx="405111" cy="259045"/>
    <xdr:sp macro="" textlink="">
      <xdr:nvSpPr>
        <xdr:cNvPr id="436" name="n_2mainValue【市民会館】&#10;有形固定資産減価償却率">
          <a:extLst>
            <a:ext uri="{FF2B5EF4-FFF2-40B4-BE49-F238E27FC236}">
              <a16:creationId xmlns="" xmlns:a16="http://schemas.microsoft.com/office/drawing/2014/main" id="{6F0A1BA6-6606-431A-8DF4-3B7888709759}"/>
            </a:ext>
          </a:extLst>
        </xdr:cNvPr>
        <xdr:cNvSpPr txBox="1"/>
      </xdr:nvSpPr>
      <xdr:spPr>
        <a:xfrm>
          <a:off x="2385704"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139082</xdr:rowOff>
    </xdr:from>
    <xdr:ext cx="405111" cy="259045"/>
    <xdr:sp macro="" textlink="">
      <xdr:nvSpPr>
        <xdr:cNvPr id="437" name="n_3mainValue【市民会館】&#10;有形固定資産減価償却率">
          <a:extLst>
            <a:ext uri="{FF2B5EF4-FFF2-40B4-BE49-F238E27FC236}">
              <a16:creationId xmlns="" xmlns:a16="http://schemas.microsoft.com/office/drawing/2014/main" id="{6B471416-08DD-45FF-8A3A-F507E43D105F}"/>
            </a:ext>
          </a:extLst>
        </xdr:cNvPr>
        <xdr:cNvSpPr txBox="1"/>
      </xdr:nvSpPr>
      <xdr:spPr>
        <a:xfrm>
          <a:off x="161100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121938</xdr:rowOff>
    </xdr:from>
    <xdr:ext cx="405111" cy="259045"/>
    <xdr:sp macro="" textlink="">
      <xdr:nvSpPr>
        <xdr:cNvPr id="438" name="n_4mainValue【市民会館】&#10;有形固定資産減価償却率">
          <a:extLst>
            <a:ext uri="{FF2B5EF4-FFF2-40B4-BE49-F238E27FC236}">
              <a16:creationId xmlns="" xmlns:a16="http://schemas.microsoft.com/office/drawing/2014/main" id="{001ADC9B-39EF-49CF-9A55-0CF90699E07F}"/>
            </a:ext>
          </a:extLst>
        </xdr:cNvPr>
        <xdr:cNvSpPr txBox="1"/>
      </xdr:nvSpPr>
      <xdr:spPr>
        <a:xfrm>
          <a:off x="83630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 xmlns:a16="http://schemas.microsoft.com/office/drawing/2014/main" id="{9AB49AE8-1638-4E69-8599-45A7E299F87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 xmlns:a16="http://schemas.microsoft.com/office/drawing/2014/main" id="{86C330A5-5BB7-455A-B310-7D0E0D5A723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 xmlns:a16="http://schemas.microsoft.com/office/drawing/2014/main" id="{82B7F68A-B29C-4FF2-A2A5-6F4821E1142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 xmlns:a16="http://schemas.microsoft.com/office/drawing/2014/main" id="{2FC0A77F-774B-43A3-8145-EBC1FF28782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 xmlns:a16="http://schemas.microsoft.com/office/drawing/2014/main" id="{A935CC86-3AE8-4E5F-8A95-448EB2FAF7A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 xmlns:a16="http://schemas.microsoft.com/office/drawing/2014/main" id="{AE5A7D2A-5F85-43B4-B6E1-EC499F8056C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 xmlns:a16="http://schemas.microsoft.com/office/drawing/2014/main" id="{C7ABA801-CF20-4B0A-8C72-3E273DDCFD9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 xmlns:a16="http://schemas.microsoft.com/office/drawing/2014/main" id="{EE1BE24E-A89E-46F8-B223-325BC5DFAFA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 xmlns:a16="http://schemas.microsoft.com/office/drawing/2014/main" id="{F153CE74-E521-419B-82AD-B06AFC9DC0CD}"/>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 xmlns:a16="http://schemas.microsoft.com/office/drawing/2014/main" id="{3C6C6372-E33B-40B8-B1C0-7BDA9F458B7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 xmlns:a16="http://schemas.microsoft.com/office/drawing/2014/main" id="{B83AA31B-43A5-4E02-B844-DDF6E8E181CD}"/>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 xmlns:a16="http://schemas.microsoft.com/office/drawing/2014/main" id="{49551E11-9A09-4E03-B8E5-BD57C8C9DA9C}"/>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 xmlns:a16="http://schemas.microsoft.com/office/drawing/2014/main" id="{4DFFF40C-5353-4ADE-8D6E-29F2237BD15E}"/>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 xmlns:a16="http://schemas.microsoft.com/office/drawing/2014/main" id="{4090919B-5D04-4CF8-B342-0A215C55F9B0}"/>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 xmlns:a16="http://schemas.microsoft.com/office/drawing/2014/main" id="{7E870550-2039-41DB-B7BA-586A95B833BB}"/>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 xmlns:a16="http://schemas.microsoft.com/office/drawing/2014/main" id="{E984D433-E735-49C2-B6B2-8E040837F5CC}"/>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 xmlns:a16="http://schemas.microsoft.com/office/drawing/2014/main" id="{C55D3522-AA5D-461D-A1F6-A2ECF54530AE}"/>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 xmlns:a16="http://schemas.microsoft.com/office/drawing/2014/main" id="{67EF0C38-00B7-4B3B-AF04-08B96D4A39A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 xmlns:a16="http://schemas.microsoft.com/office/drawing/2014/main" id="{3408B927-DFD4-4C10-BF5B-569E82886D0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 xmlns:a16="http://schemas.microsoft.com/office/drawing/2014/main" id="{F47FEB30-6C2F-41DE-A014-7CE5224795D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 xmlns:a16="http://schemas.microsoft.com/office/drawing/2014/main" id="{ABFE2013-678B-4B71-8BFD-FC108BEE355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 xmlns:a16="http://schemas.microsoft.com/office/drawing/2014/main" id="{4244D90F-14B4-44FD-9E70-69EFBB83B996}"/>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 xmlns:a16="http://schemas.microsoft.com/office/drawing/2014/main" id="{E39251D3-949D-4806-97CB-976185505DF0}"/>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 xmlns:a16="http://schemas.microsoft.com/office/drawing/2014/main" id="{FF63DB26-E474-47D2-91CC-1CAF4EBFBA43}"/>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 xmlns:a16="http://schemas.microsoft.com/office/drawing/2014/main" id="{B6103C60-6A39-43A8-A3C2-DAAC30A0BF1D}"/>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 xmlns:a16="http://schemas.microsoft.com/office/drawing/2014/main" id="{09A31754-3A41-4371-BC1C-E881CE512B6F}"/>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 xmlns:a16="http://schemas.microsoft.com/office/drawing/2014/main" id="{4E724DB0-0759-4090-8395-2E93C123AD5A}"/>
            </a:ext>
          </a:extLst>
        </xdr:cNvPr>
        <xdr:cNvSpPr txBox="1"/>
      </xdr:nvSpPr>
      <xdr:spPr>
        <a:xfrm>
          <a:off x="925830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 xmlns:a16="http://schemas.microsoft.com/office/drawing/2014/main" id="{79D1E927-454C-47F9-AE61-CEAEE60BFC76}"/>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 xmlns:a16="http://schemas.microsoft.com/office/drawing/2014/main" id="{DF8B551B-234F-41B1-A0C0-EA46BD473ECF}"/>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 xmlns:a16="http://schemas.microsoft.com/office/drawing/2014/main" id="{69968B09-CC0F-4F3E-861C-8BF40D086A14}"/>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 xmlns:a16="http://schemas.microsoft.com/office/drawing/2014/main" id="{C83BB6FF-0B2D-4935-AB4F-C4E4BD2C135F}"/>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 xmlns:a16="http://schemas.microsoft.com/office/drawing/2014/main" id="{C7B3EB29-3E6C-43F9-B964-37FCC204998B}"/>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D23F460A-AE04-4EFD-851C-8AF91E408E6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 xmlns:a16="http://schemas.microsoft.com/office/drawing/2014/main" id="{22BB6223-2FB4-4FDF-9B20-13B397837893}"/>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CE69FE33-2188-46B8-A60B-32C9945C5C3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43B63052-F16B-48F1-B78E-B7A3ACCE346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 xmlns:a16="http://schemas.microsoft.com/office/drawing/2014/main" id="{C559C192-7C2E-477A-94C7-2CAA03D250E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476" name="楕円 475">
          <a:extLst>
            <a:ext uri="{FF2B5EF4-FFF2-40B4-BE49-F238E27FC236}">
              <a16:creationId xmlns="" xmlns:a16="http://schemas.microsoft.com/office/drawing/2014/main" id="{99DC05C2-330F-42CC-AC6C-8A7A258B98FD}"/>
            </a:ext>
          </a:extLst>
        </xdr:cNvPr>
        <xdr:cNvSpPr/>
      </xdr:nvSpPr>
      <xdr:spPr>
        <a:xfrm>
          <a:off x="9192260" y="17960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109490</xdr:rowOff>
    </xdr:from>
    <xdr:ext cx="469744" cy="259045"/>
    <xdr:sp macro="" textlink="">
      <xdr:nvSpPr>
        <xdr:cNvPr id="477" name="【市民会館】&#10;一人当たり面積該当値テキスト">
          <a:extLst>
            <a:ext uri="{FF2B5EF4-FFF2-40B4-BE49-F238E27FC236}">
              <a16:creationId xmlns="" xmlns:a16="http://schemas.microsoft.com/office/drawing/2014/main" id="{9A213D2F-0211-4976-8434-434721CEDC1F}"/>
            </a:ext>
          </a:extLst>
        </xdr:cNvPr>
        <xdr:cNvSpPr txBox="1"/>
      </xdr:nvSpPr>
      <xdr:spPr>
        <a:xfrm>
          <a:off x="9258300" y="1787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478" name="楕円 477">
          <a:extLst>
            <a:ext uri="{FF2B5EF4-FFF2-40B4-BE49-F238E27FC236}">
              <a16:creationId xmlns="" xmlns:a16="http://schemas.microsoft.com/office/drawing/2014/main" id="{CA99BF29-EF2B-4BD3-A340-41954CBAA732}"/>
            </a:ext>
          </a:extLst>
        </xdr:cNvPr>
        <xdr:cNvSpPr/>
      </xdr:nvSpPr>
      <xdr:spPr>
        <a:xfrm>
          <a:off x="844550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479" name="直線コネクタ 478">
          <a:extLst>
            <a:ext uri="{FF2B5EF4-FFF2-40B4-BE49-F238E27FC236}">
              <a16:creationId xmlns="" xmlns:a16="http://schemas.microsoft.com/office/drawing/2014/main" id="{8ED7B126-F986-48A3-A4CD-A2E3DC20CEA1}"/>
            </a:ext>
          </a:extLst>
        </xdr:cNvPr>
        <xdr:cNvCxnSpPr/>
      </xdr:nvCxnSpPr>
      <xdr:spPr>
        <a:xfrm>
          <a:off x="8496300" y="1801139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23113</xdr:rowOff>
    </xdr:from>
    <xdr:to>
      <xdr:col>46</xdr:col>
      <xdr:colOff>38100</xdr:colOff>
      <xdr:row>107</xdr:row>
      <xdr:rowOff>124713</xdr:rowOff>
    </xdr:to>
    <xdr:sp macro="" textlink="">
      <xdr:nvSpPr>
        <xdr:cNvPr id="480" name="楕円 479">
          <a:extLst>
            <a:ext uri="{FF2B5EF4-FFF2-40B4-BE49-F238E27FC236}">
              <a16:creationId xmlns="" xmlns:a16="http://schemas.microsoft.com/office/drawing/2014/main" id="{A9F3B50B-71D7-41BA-8388-2237226BCAB4}"/>
            </a:ext>
          </a:extLst>
        </xdr:cNvPr>
        <xdr:cNvSpPr/>
      </xdr:nvSpPr>
      <xdr:spPr>
        <a:xfrm>
          <a:off x="7670800" y="17960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73913</xdr:rowOff>
    </xdr:from>
    <xdr:to>
      <xdr:col>50</xdr:col>
      <xdr:colOff>114300</xdr:colOff>
      <xdr:row>107</xdr:row>
      <xdr:rowOff>73913</xdr:rowOff>
    </xdr:to>
    <xdr:cxnSp macro="">
      <xdr:nvCxnSpPr>
        <xdr:cNvPr id="481" name="直線コネクタ 480">
          <a:extLst>
            <a:ext uri="{FF2B5EF4-FFF2-40B4-BE49-F238E27FC236}">
              <a16:creationId xmlns="" xmlns:a16="http://schemas.microsoft.com/office/drawing/2014/main" id="{DF07AE80-E164-4072-933B-54B7C3F1E5FF}"/>
            </a:ext>
          </a:extLst>
        </xdr:cNvPr>
        <xdr:cNvCxnSpPr/>
      </xdr:nvCxnSpPr>
      <xdr:spPr>
        <a:xfrm>
          <a:off x="7713980" y="1801139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82" name="楕円 481">
          <a:extLst>
            <a:ext uri="{FF2B5EF4-FFF2-40B4-BE49-F238E27FC236}">
              <a16:creationId xmlns="" xmlns:a16="http://schemas.microsoft.com/office/drawing/2014/main" id="{A01A03B7-01D0-487B-8B71-90EDCFCDB1E0}"/>
            </a:ext>
          </a:extLst>
        </xdr:cNvPr>
        <xdr:cNvSpPr/>
      </xdr:nvSpPr>
      <xdr:spPr>
        <a:xfrm>
          <a:off x="6873240" y="179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73913</xdr:rowOff>
    </xdr:to>
    <xdr:cxnSp macro="">
      <xdr:nvCxnSpPr>
        <xdr:cNvPr id="483" name="直線コネクタ 482">
          <a:extLst>
            <a:ext uri="{FF2B5EF4-FFF2-40B4-BE49-F238E27FC236}">
              <a16:creationId xmlns="" xmlns:a16="http://schemas.microsoft.com/office/drawing/2014/main" id="{72D8E2F4-BEC7-4A8E-91DB-319C164A8867}"/>
            </a:ext>
          </a:extLst>
        </xdr:cNvPr>
        <xdr:cNvCxnSpPr/>
      </xdr:nvCxnSpPr>
      <xdr:spPr>
        <a:xfrm>
          <a:off x="6924040" y="18006822"/>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84" name="楕円 483">
          <a:extLst>
            <a:ext uri="{FF2B5EF4-FFF2-40B4-BE49-F238E27FC236}">
              <a16:creationId xmlns="" xmlns:a16="http://schemas.microsoft.com/office/drawing/2014/main" id="{CE3EDC3F-DBAF-41B8-9BEB-71E7CB622828}"/>
            </a:ext>
          </a:extLst>
        </xdr:cNvPr>
        <xdr:cNvSpPr/>
      </xdr:nvSpPr>
      <xdr:spPr>
        <a:xfrm>
          <a:off x="6098540" y="179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69342</xdr:rowOff>
    </xdr:to>
    <xdr:cxnSp macro="">
      <xdr:nvCxnSpPr>
        <xdr:cNvPr id="485" name="直線コネクタ 484">
          <a:extLst>
            <a:ext uri="{FF2B5EF4-FFF2-40B4-BE49-F238E27FC236}">
              <a16:creationId xmlns="" xmlns:a16="http://schemas.microsoft.com/office/drawing/2014/main" id="{D2DF8F26-8363-4D8C-A688-C71E85E080E7}"/>
            </a:ext>
          </a:extLst>
        </xdr:cNvPr>
        <xdr:cNvCxnSpPr/>
      </xdr:nvCxnSpPr>
      <xdr:spPr>
        <a:xfrm>
          <a:off x="6149340" y="1800682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 xmlns:a16="http://schemas.microsoft.com/office/drawing/2014/main" id="{82E97900-1B6A-440A-AE43-3675204AA75D}"/>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 xmlns:a16="http://schemas.microsoft.com/office/drawing/2014/main" id="{728EAF15-E7F6-4891-8A9F-A5DBC4F39BA5}"/>
            </a:ext>
          </a:extLst>
        </xdr:cNvPr>
        <xdr:cNvSpPr txBox="1"/>
      </xdr:nvSpPr>
      <xdr:spPr>
        <a:xfrm>
          <a:off x="750958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 xmlns:a16="http://schemas.microsoft.com/office/drawing/2014/main" id="{E1929D03-A16A-4DD9-87F2-ADA8E143B3C2}"/>
            </a:ext>
          </a:extLst>
        </xdr:cNvPr>
        <xdr:cNvSpPr txBox="1"/>
      </xdr:nvSpPr>
      <xdr:spPr>
        <a:xfrm>
          <a:off x="671202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 xmlns:a16="http://schemas.microsoft.com/office/drawing/2014/main" id="{8CFD4B3E-B2E5-4270-B1AA-EDCD37A784CD}"/>
            </a:ext>
          </a:extLst>
        </xdr:cNvPr>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490" name="n_1mainValue【市民会館】&#10;一人当たり面積">
          <a:extLst>
            <a:ext uri="{FF2B5EF4-FFF2-40B4-BE49-F238E27FC236}">
              <a16:creationId xmlns="" xmlns:a16="http://schemas.microsoft.com/office/drawing/2014/main" id="{B6156782-53E1-4F48-AF36-36B0DE6181E9}"/>
            </a:ext>
          </a:extLst>
        </xdr:cNvPr>
        <xdr:cNvSpPr txBox="1"/>
      </xdr:nvSpPr>
      <xdr:spPr>
        <a:xfrm>
          <a:off x="827158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115840</xdr:rowOff>
    </xdr:from>
    <xdr:ext cx="469744" cy="259045"/>
    <xdr:sp macro="" textlink="">
      <xdr:nvSpPr>
        <xdr:cNvPr id="491" name="n_2mainValue【市民会館】&#10;一人当たり面積">
          <a:extLst>
            <a:ext uri="{FF2B5EF4-FFF2-40B4-BE49-F238E27FC236}">
              <a16:creationId xmlns="" xmlns:a16="http://schemas.microsoft.com/office/drawing/2014/main" id="{1EAABAD7-601A-47C9-8D86-A25B6C8D1E11}"/>
            </a:ext>
          </a:extLst>
        </xdr:cNvPr>
        <xdr:cNvSpPr txBox="1"/>
      </xdr:nvSpPr>
      <xdr:spPr>
        <a:xfrm>
          <a:off x="750958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92" name="n_3mainValue【市民会館】&#10;一人当たり面積">
          <a:extLst>
            <a:ext uri="{FF2B5EF4-FFF2-40B4-BE49-F238E27FC236}">
              <a16:creationId xmlns="" xmlns:a16="http://schemas.microsoft.com/office/drawing/2014/main" id="{6AEEA016-A850-4FED-9208-BC8BCD6575A3}"/>
            </a:ext>
          </a:extLst>
        </xdr:cNvPr>
        <xdr:cNvSpPr txBox="1"/>
      </xdr:nvSpPr>
      <xdr:spPr>
        <a:xfrm>
          <a:off x="6712027" y="1804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93" name="n_4mainValue【市民会館】&#10;一人当たり面積">
          <a:extLst>
            <a:ext uri="{FF2B5EF4-FFF2-40B4-BE49-F238E27FC236}">
              <a16:creationId xmlns="" xmlns:a16="http://schemas.microsoft.com/office/drawing/2014/main" id="{A0FDA853-EC79-47A1-AD08-8375A6EEE6C7}"/>
            </a:ext>
          </a:extLst>
        </xdr:cNvPr>
        <xdr:cNvSpPr txBox="1"/>
      </xdr:nvSpPr>
      <xdr:spPr>
        <a:xfrm>
          <a:off x="5937327" y="1804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 xmlns:a16="http://schemas.microsoft.com/office/drawing/2014/main" id="{80351D79-3A8A-4870-A88B-B46F9E39BE9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 xmlns:a16="http://schemas.microsoft.com/office/drawing/2014/main" id="{C0F21F1C-6170-4696-9436-A3553CFA334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 xmlns:a16="http://schemas.microsoft.com/office/drawing/2014/main" id="{90BD3B61-E2EC-4D22-8261-A93E010CE03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 xmlns:a16="http://schemas.microsoft.com/office/drawing/2014/main" id="{F0A9AB98-F729-4F40-89AB-EF0C8E68C3D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 xmlns:a16="http://schemas.microsoft.com/office/drawing/2014/main" id="{D7AAB940-2BAF-4ABC-903C-794F480FBA4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 xmlns:a16="http://schemas.microsoft.com/office/drawing/2014/main" id="{8F3670F0-CA37-4E00-B7A4-D11C4D49350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 xmlns:a16="http://schemas.microsoft.com/office/drawing/2014/main" id="{8FD385DA-EB93-4E0E-951C-E3E1B04D72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 xmlns:a16="http://schemas.microsoft.com/office/drawing/2014/main" id="{4B0BE226-F825-412F-ABC0-78F78C93E5E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 xmlns:a16="http://schemas.microsoft.com/office/drawing/2014/main" id="{3823E08F-F08C-41B6-BF0F-B5FD053ADA1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 xmlns:a16="http://schemas.microsoft.com/office/drawing/2014/main" id="{33EF5DDB-A56A-4BCC-9402-3A3C7BB315D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 xmlns:a16="http://schemas.microsoft.com/office/drawing/2014/main" id="{DD8CFFF3-3DD6-4888-9C24-E493584926E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 xmlns:a16="http://schemas.microsoft.com/office/drawing/2014/main" id="{B76BDE33-E5AA-4DC7-96E5-3B8B67308FF7}"/>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 xmlns:a16="http://schemas.microsoft.com/office/drawing/2014/main" id="{67CA8129-EEAA-40D8-938C-CD2C2DEFDED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 xmlns:a16="http://schemas.microsoft.com/office/drawing/2014/main" id="{24C0E222-1450-46B3-A59C-CD89FC5336C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 xmlns:a16="http://schemas.microsoft.com/office/drawing/2014/main" id="{9D3D4845-32C8-467A-ADFF-46035A069D9C}"/>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 xmlns:a16="http://schemas.microsoft.com/office/drawing/2014/main" id="{64472BD3-4588-4BCD-8F55-717B7C41C33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 xmlns:a16="http://schemas.microsoft.com/office/drawing/2014/main" id="{8E9A918B-75D9-498A-BD5C-13286B75F10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 xmlns:a16="http://schemas.microsoft.com/office/drawing/2014/main" id="{44FBC192-3D03-43DD-8509-0A49E515FC5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 xmlns:a16="http://schemas.microsoft.com/office/drawing/2014/main" id="{BDFC78E6-E94C-4F20-8367-C9ECEC72239F}"/>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 xmlns:a16="http://schemas.microsoft.com/office/drawing/2014/main" id="{7B1FACB1-D850-4E17-AB3A-2C75F972B7E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 xmlns:a16="http://schemas.microsoft.com/office/drawing/2014/main" id="{1E8BA823-FE0D-4BAE-82EA-C1210B297D7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 xmlns:a16="http://schemas.microsoft.com/office/drawing/2014/main" id="{972A0BFB-8C7E-45FE-B23A-BDA7B62466B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 xmlns:a16="http://schemas.microsoft.com/office/drawing/2014/main" id="{AA2FE66D-FDF1-4A71-B340-81A31487C6E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 xmlns:a16="http://schemas.microsoft.com/office/drawing/2014/main" id="{5B9FDB7A-1CD8-4EC7-B66D-FA8A0264CB7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 xmlns:a16="http://schemas.microsoft.com/office/drawing/2014/main" id="{1AEAE874-B14C-400A-A2C8-A15A6DBB04BA}"/>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 xmlns:a16="http://schemas.microsoft.com/office/drawing/2014/main" id="{056841D4-4E32-418F-8237-F4E491C1F22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 xmlns:a16="http://schemas.microsoft.com/office/drawing/2014/main" id="{D39A4B3A-4A94-4353-9CD9-EE5B6DDD9F2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 xmlns:a16="http://schemas.microsoft.com/office/drawing/2014/main" id="{247084F2-5A61-4621-9185-E192D8C05821}"/>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 xmlns:a16="http://schemas.microsoft.com/office/drawing/2014/main" id="{49AAF85D-5ACA-4DD5-8B7E-4227888B1AC0}"/>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 xmlns:a16="http://schemas.microsoft.com/office/drawing/2014/main" id="{31BB23C5-3A01-47F6-AF3A-0D9C4B805F8D}"/>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 xmlns:a16="http://schemas.microsoft.com/office/drawing/2014/main" id="{6FE4CD31-717B-4EF6-A8C1-1707995504A4}"/>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 xmlns:a16="http://schemas.microsoft.com/office/drawing/2014/main" id="{5C29E336-1AF5-4FE7-82FD-0CC33D17DA36}"/>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 xmlns:a16="http://schemas.microsoft.com/office/drawing/2014/main" id="{6B756A27-8895-42C2-97E3-7B59031C02CA}"/>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 xmlns:a16="http://schemas.microsoft.com/office/drawing/2014/main" id="{150AB8C1-ABD9-4E14-A32C-8C9C43E6EACD}"/>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 xmlns:a16="http://schemas.microsoft.com/office/drawing/2014/main" id="{021B5CB9-F738-4701-A3AC-CE51CE45A5AF}"/>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CA867F18-5091-4EB7-8FDF-BC681E2D077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826B4D6E-3FCC-4ADB-992F-269132F5CFB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 xmlns:a16="http://schemas.microsoft.com/office/drawing/2014/main" id="{BE023FAB-4EFB-45DE-A1D0-9D851AFF871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09F27578-2DDE-4914-BA1C-EABFB16FD43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691F8C52-FE63-479C-B26B-3117260AF50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534" name="楕円 533">
          <a:extLst>
            <a:ext uri="{FF2B5EF4-FFF2-40B4-BE49-F238E27FC236}">
              <a16:creationId xmlns="" xmlns:a16="http://schemas.microsoft.com/office/drawing/2014/main" id="{AF860250-3C7C-4E63-AD3A-D0EEF2AB6043}"/>
            </a:ext>
          </a:extLst>
        </xdr:cNvPr>
        <xdr:cNvSpPr/>
      </xdr:nvSpPr>
      <xdr:spPr>
        <a:xfrm>
          <a:off x="14325600" y="66090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535" name="【一般廃棄物処理施設】&#10;有形固定資産減価償却率該当値テキスト">
          <a:extLst>
            <a:ext uri="{FF2B5EF4-FFF2-40B4-BE49-F238E27FC236}">
              <a16:creationId xmlns="" xmlns:a16="http://schemas.microsoft.com/office/drawing/2014/main" id="{10F7B02D-0C65-47E0-BF1D-C92DD17A1198}"/>
            </a:ext>
          </a:extLst>
        </xdr:cNvPr>
        <xdr:cNvSpPr txBox="1"/>
      </xdr:nvSpPr>
      <xdr:spPr>
        <a:xfrm>
          <a:off x="144145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36" name="楕円 535">
          <a:extLst>
            <a:ext uri="{FF2B5EF4-FFF2-40B4-BE49-F238E27FC236}">
              <a16:creationId xmlns="" xmlns:a16="http://schemas.microsoft.com/office/drawing/2014/main" id="{3595F860-45BD-41CC-B74E-782840FB7C8D}"/>
            </a:ext>
          </a:extLst>
        </xdr:cNvPr>
        <xdr:cNvSpPr/>
      </xdr:nvSpPr>
      <xdr:spPr>
        <a:xfrm>
          <a:off x="1357884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121920</xdr:rowOff>
    </xdr:to>
    <xdr:cxnSp macro="">
      <xdr:nvCxnSpPr>
        <xdr:cNvPr id="537" name="直線コネクタ 536">
          <a:extLst>
            <a:ext uri="{FF2B5EF4-FFF2-40B4-BE49-F238E27FC236}">
              <a16:creationId xmlns="" xmlns:a16="http://schemas.microsoft.com/office/drawing/2014/main" id="{1785BCF3-C8D9-4A67-B423-8C0D393B2504}"/>
            </a:ext>
          </a:extLst>
        </xdr:cNvPr>
        <xdr:cNvCxnSpPr/>
      </xdr:nvCxnSpPr>
      <xdr:spPr>
        <a:xfrm>
          <a:off x="13629640" y="6637020"/>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538" name="楕円 537">
          <a:extLst>
            <a:ext uri="{FF2B5EF4-FFF2-40B4-BE49-F238E27FC236}">
              <a16:creationId xmlns="" xmlns:a16="http://schemas.microsoft.com/office/drawing/2014/main" id="{8D9946EC-7403-41CE-8A54-082EFF610E49}"/>
            </a:ext>
          </a:extLst>
        </xdr:cNvPr>
        <xdr:cNvSpPr/>
      </xdr:nvSpPr>
      <xdr:spPr>
        <a:xfrm>
          <a:off x="1280414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99060</xdr:rowOff>
    </xdr:to>
    <xdr:cxnSp macro="">
      <xdr:nvCxnSpPr>
        <xdr:cNvPr id="539" name="直線コネクタ 538">
          <a:extLst>
            <a:ext uri="{FF2B5EF4-FFF2-40B4-BE49-F238E27FC236}">
              <a16:creationId xmlns="" xmlns:a16="http://schemas.microsoft.com/office/drawing/2014/main" id="{6646A117-BC25-4485-80FA-49CA6D5EA3D5}"/>
            </a:ext>
          </a:extLst>
        </xdr:cNvPr>
        <xdr:cNvCxnSpPr/>
      </xdr:nvCxnSpPr>
      <xdr:spPr>
        <a:xfrm>
          <a:off x="12854940" y="658368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540" name="楕円 539">
          <a:extLst>
            <a:ext uri="{FF2B5EF4-FFF2-40B4-BE49-F238E27FC236}">
              <a16:creationId xmlns="" xmlns:a16="http://schemas.microsoft.com/office/drawing/2014/main" id="{F6564C10-4477-49AF-BF5D-55A985C87E30}"/>
            </a:ext>
          </a:extLst>
        </xdr:cNvPr>
        <xdr:cNvSpPr/>
      </xdr:nvSpPr>
      <xdr:spPr>
        <a:xfrm>
          <a:off x="12029440" y="64852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165735</xdr:rowOff>
    </xdr:from>
    <xdr:to>
      <xdr:col>76</xdr:col>
      <xdr:colOff>114300</xdr:colOff>
      <xdr:row>39</xdr:row>
      <xdr:rowOff>45720</xdr:rowOff>
    </xdr:to>
    <xdr:cxnSp macro="">
      <xdr:nvCxnSpPr>
        <xdr:cNvPr id="541" name="直線コネクタ 540">
          <a:extLst>
            <a:ext uri="{FF2B5EF4-FFF2-40B4-BE49-F238E27FC236}">
              <a16:creationId xmlns="" xmlns:a16="http://schemas.microsoft.com/office/drawing/2014/main" id="{2B297092-3E9B-4E79-B257-7C5817929E1E}"/>
            </a:ext>
          </a:extLst>
        </xdr:cNvPr>
        <xdr:cNvCxnSpPr/>
      </xdr:nvCxnSpPr>
      <xdr:spPr>
        <a:xfrm>
          <a:off x="12072620" y="653605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74930</xdr:rowOff>
    </xdr:from>
    <xdr:to>
      <xdr:col>67</xdr:col>
      <xdr:colOff>101600</xdr:colOff>
      <xdr:row>39</xdr:row>
      <xdr:rowOff>5080</xdr:rowOff>
    </xdr:to>
    <xdr:sp macro="" textlink="">
      <xdr:nvSpPr>
        <xdr:cNvPr id="542" name="楕円 541">
          <a:extLst>
            <a:ext uri="{FF2B5EF4-FFF2-40B4-BE49-F238E27FC236}">
              <a16:creationId xmlns="" xmlns:a16="http://schemas.microsoft.com/office/drawing/2014/main" id="{B3D55E3B-D730-4E38-AB14-EBD96208BB96}"/>
            </a:ext>
          </a:extLst>
        </xdr:cNvPr>
        <xdr:cNvSpPr/>
      </xdr:nvSpPr>
      <xdr:spPr>
        <a:xfrm>
          <a:off x="11231880" y="644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125730</xdr:rowOff>
    </xdr:from>
    <xdr:to>
      <xdr:col>71</xdr:col>
      <xdr:colOff>177800</xdr:colOff>
      <xdr:row>38</xdr:row>
      <xdr:rowOff>165735</xdr:rowOff>
    </xdr:to>
    <xdr:cxnSp macro="">
      <xdr:nvCxnSpPr>
        <xdr:cNvPr id="543" name="直線コネクタ 542">
          <a:extLst>
            <a:ext uri="{FF2B5EF4-FFF2-40B4-BE49-F238E27FC236}">
              <a16:creationId xmlns="" xmlns:a16="http://schemas.microsoft.com/office/drawing/2014/main" id="{DB1CA64E-0ECA-4D04-9490-DDCE48A6F4AC}"/>
            </a:ext>
          </a:extLst>
        </xdr:cNvPr>
        <xdr:cNvCxnSpPr/>
      </xdr:nvCxnSpPr>
      <xdr:spPr>
        <a:xfrm>
          <a:off x="11282680" y="649605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 xmlns:a16="http://schemas.microsoft.com/office/drawing/2014/main" id="{FD10876E-467F-44F5-8A01-D2C614051626}"/>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 xmlns:a16="http://schemas.microsoft.com/office/drawing/2014/main" id="{05244E80-8AB5-46C5-8ED2-61007E8A8170}"/>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 xmlns:a16="http://schemas.microsoft.com/office/drawing/2014/main" id="{91C6ACED-9E9B-4507-88BE-5433507EAB43}"/>
            </a:ext>
          </a:extLst>
        </xdr:cNvPr>
        <xdr:cNvSpPr txBox="1"/>
      </xdr:nvSpPr>
      <xdr:spPr>
        <a:xfrm>
          <a:off x="119005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 xmlns:a16="http://schemas.microsoft.com/office/drawing/2014/main" id="{5E723605-6732-4202-8E8E-08A1AB4D0D05}"/>
            </a:ext>
          </a:extLst>
        </xdr:cNvPr>
        <xdr:cNvSpPr txBox="1"/>
      </xdr:nvSpPr>
      <xdr:spPr>
        <a:xfrm>
          <a:off x="1110298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140987</xdr:rowOff>
    </xdr:from>
    <xdr:ext cx="405111" cy="259045"/>
    <xdr:sp macro="" textlink="">
      <xdr:nvSpPr>
        <xdr:cNvPr id="548" name="n_1mainValue【一般廃棄物処理施設】&#10;有形固定資産減価償却率">
          <a:extLst>
            <a:ext uri="{FF2B5EF4-FFF2-40B4-BE49-F238E27FC236}">
              <a16:creationId xmlns="" xmlns:a16="http://schemas.microsoft.com/office/drawing/2014/main" id="{5961C070-500F-4F8E-8006-76512B5A4D8E}"/>
            </a:ext>
          </a:extLst>
        </xdr:cNvPr>
        <xdr:cNvSpPr txBox="1"/>
      </xdr:nvSpPr>
      <xdr:spPr>
        <a:xfrm>
          <a:off x="134372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87647</xdr:rowOff>
    </xdr:from>
    <xdr:ext cx="405111" cy="259045"/>
    <xdr:sp macro="" textlink="">
      <xdr:nvSpPr>
        <xdr:cNvPr id="549" name="n_2mainValue【一般廃棄物処理施設】&#10;有形固定資産減価償却率">
          <a:extLst>
            <a:ext uri="{FF2B5EF4-FFF2-40B4-BE49-F238E27FC236}">
              <a16:creationId xmlns="" xmlns:a16="http://schemas.microsoft.com/office/drawing/2014/main" id="{D4AC2765-20C6-46B4-BC3D-BD7FCADEDAC7}"/>
            </a:ext>
          </a:extLst>
        </xdr:cNvPr>
        <xdr:cNvSpPr txBox="1"/>
      </xdr:nvSpPr>
      <xdr:spPr>
        <a:xfrm>
          <a:off x="126752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550" name="n_3mainValue【一般廃棄物処理施設】&#10;有形固定資産減価償却率">
          <a:extLst>
            <a:ext uri="{FF2B5EF4-FFF2-40B4-BE49-F238E27FC236}">
              <a16:creationId xmlns="" xmlns:a16="http://schemas.microsoft.com/office/drawing/2014/main" id="{8C8E6CF8-1062-45E4-A7DA-3AC712D47F2C}"/>
            </a:ext>
          </a:extLst>
        </xdr:cNvPr>
        <xdr:cNvSpPr txBox="1"/>
      </xdr:nvSpPr>
      <xdr:spPr>
        <a:xfrm>
          <a:off x="119005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167657</xdr:rowOff>
    </xdr:from>
    <xdr:ext cx="405111" cy="259045"/>
    <xdr:sp macro="" textlink="">
      <xdr:nvSpPr>
        <xdr:cNvPr id="551" name="n_4mainValue【一般廃棄物処理施設】&#10;有形固定資産減価償却率">
          <a:extLst>
            <a:ext uri="{FF2B5EF4-FFF2-40B4-BE49-F238E27FC236}">
              <a16:creationId xmlns="" xmlns:a16="http://schemas.microsoft.com/office/drawing/2014/main" id="{F0F1D5AC-451E-4EE6-813E-F964E4D91BBA}"/>
            </a:ext>
          </a:extLst>
        </xdr:cNvPr>
        <xdr:cNvSpPr txBox="1"/>
      </xdr:nvSpPr>
      <xdr:spPr>
        <a:xfrm>
          <a:off x="1110298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 xmlns:a16="http://schemas.microsoft.com/office/drawing/2014/main" id="{4AAC8610-396C-426C-B7C9-D302727C020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 xmlns:a16="http://schemas.microsoft.com/office/drawing/2014/main" id="{D191FC59-873D-4473-81BC-B909679A1F6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 xmlns:a16="http://schemas.microsoft.com/office/drawing/2014/main" id="{34182104-D0B0-40B1-8DBC-B2F017C3953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 xmlns:a16="http://schemas.microsoft.com/office/drawing/2014/main" id="{0E4BF62B-CB60-4B0F-A26B-AE513E7B134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 xmlns:a16="http://schemas.microsoft.com/office/drawing/2014/main" id="{28643B30-42E5-4BCF-8D3E-4E86175C7E8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 xmlns:a16="http://schemas.microsoft.com/office/drawing/2014/main" id="{A4F5A3D5-D82F-4A98-B014-9494673E078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 xmlns:a16="http://schemas.microsoft.com/office/drawing/2014/main" id="{9967FA0D-439F-42C1-AE8A-FAB614634E9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 xmlns:a16="http://schemas.microsoft.com/office/drawing/2014/main" id="{69C01EDE-E320-4929-991B-EED04CF4943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 xmlns:a16="http://schemas.microsoft.com/office/drawing/2014/main" id="{EBF9E3D0-BA12-4DF9-A81D-46E3F798BFB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 xmlns:a16="http://schemas.microsoft.com/office/drawing/2014/main" id="{D79E222E-48CC-4596-A5C0-0FB6EF57B26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 xmlns:a16="http://schemas.microsoft.com/office/drawing/2014/main" id="{20F62824-83BD-4B9A-BB93-8DFF0F4AB14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 xmlns:a16="http://schemas.microsoft.com/office/drawing/2014/main" id="{13350E92-E78C-406A-A6AA-DE876A6B3238}"/>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 xmlns:a16="http://schemas.microsoft.com/office/drawing/2014/main" id="{E9E4F12B-CDD4-4E93-8993-C1EC7418883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 xmlns:a16="http://schemas.microsoft.com/office/drawing/2014/main" id="{10B61BC5-A36C-4F5B-A88A-0CAF11EEA102}"/>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 xmlns:a16="http://schemas.microsoft.com/office/drawing/2014/main" id="{3ACE03AA-3ED4-4283-AE67-199C341F89E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 xmlns:a16="http://schemas.microsoft.com/office/drawing/2014/main" id="{157C22A8-FC78-40D3-990E-8C3FA9CB0CF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 xmlns:a16="http://schemas.microsoft.com/office/drawing/2014/main" id="{5A248BC9-AAB7-4632-9134-3055F4E39E1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 xmlns:a16="http://schemas.microsoft.com/office/drawing/2014/main" id="{323DEEC6-4641-4610-83C2-5420ABFCFE4D}"/>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 xmlns:a16="http://schemas.microsoft.com/office/drawing/2014/main" id="{ADD9ECB3-D05B-47B6-9C48-9DE81DCFA53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 xmlns:a16="http://schemas.microsoft.com/office/drawing/2014/main" id="{05D14388-6E0D-4F28-B3F7-76CFB6E487A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 xmlns:a16="http://schemas.microsoft.com/office/drawing/2014/main" id="{312E209A-5B54-486A-995C-F8CB0F109FA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 xmlns:a16="http://schemas.microsoft.com/office/drawing/2014/main" id="{286EEAB6-671F-4C8F-BDC7-5DED2F34B849}"/>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 xmlns:a16="http://schemas.microsoft.com/office/drawing/2014/main" id="{64F400CD-5996-48FA-AE17-3F15B90DA36E}"/>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 xmlns:a16="http://schemas.microsoft.com/office/drawing/2014/main" id="{2198E2EF-B6CC-4DB7-953D-705BD3E399A3}"/>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 xmlns:a16="http://schemas.microsoft.com/office/drawing/2014/main" id="{4F03EC9C-D414-4817-8EED-CFB3EF8FC917}"/>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 xmlns:a16="http://schemas.microsoft.com/office/drawing/2014/main" id="{A3BF2552-4698-4F51-B10C-318B5AE84306}"/>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 xmlns:a16="http://schemas.microsoft.com/office/drawing/2014/main" id="{3B900D12-D1E2-42E8-BA99-E2E978FCD722}"/>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 xmlns:a16="http://schemas.microsoft.com/office/drawing/2014/main" id="{8CD96F91-3352-4481-9038-EF9D9313183D}"/>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 xmlns:a16="http://schemas.microsoft.com/office/drawing/2014/main" id="{1ECE7116-3A7C-4446-9F69-82DB1B894F78}"/>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 xmlns:a16="http://schemas.microsoft.com/office/drawing/2014/main" id="{1C4C0945-754B-493E-937F-589CF7438C9E}"/>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 xmlns:a16="http://schemas.microsoft.com/office/drawing/2014/main" id="{9956DEBC-083D-42CB-BAD8-F9658F6688E0}"/>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 xmlns:a16="http://schemas.microsoft.com/office/drawing/2014/main" id="{D7720BAB-5675-430B-8913-11437469DE7D}"/>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1A054CA2-6016-405A-8D3B-B7BFDCDECD0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 xmlns:a16="http://schemas.microsoft.com/office/drawing/2014/main" id="{738DCA2A-4994-4D8E-B781-62F26EDAB23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 xmlns:a16="http://schemas.microsoft.com/office/drawing/2014/main" id="{8A8B42AD-7EFC-4658-8F65-D194B833305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 xmlns:a16="http://schemas.microsoft.com/office/drawing/2014/main" id="{5589D57A-EE80-4DF9-B83E-53E8A23657A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 xmlns:a16="http://schemas.microsoft.com/office/drawing/2014/main" id="{761BFB13-B003-4D91-8714-2744795CC18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57089</xdr:rowOff>
    </xdr:from>
    <xdr:to>
      <xdr:col>116</xdr:col>
      <xdr:colOff>114300</xdr:colOff>
      <xdr:row>39</xdr:row>
      <xdr:rowOff>158689</xdr:rowOff>
    </xdr:to>
    <xdr:sp macro="" textlink="">
      <xdr:nvSpPr>
        <xdr:cNvPr id="589" name="楕円 588">
          <a:extLst>
            <a:ext uri="{FF2B5EF4-FFF2-40B4-BE49-F238E27FC236}">
              <a16:creationId xmlns="" xmlns:a16="http://schemas.microsoft.com/office/drawing/2014/main" id="{A9DF35E7-E4D6-4D3A-ADA3-DB465E0D414C}"/>
            </a:ext>
          </a:extLst>
        </xdr:cNvPr>
        <xdr:cNvSpPr/>
      </xdr:nvSpPr>
      <xdr:spPr>
        <a:xfrm>
          <a:off x="19458940" y="65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35516</xdr:rowOff>
    </xdr:from>
    <xdr:ext cx="534377" cy="259045"/>
    <xdr:sp macro="" textlink="">
      <xdr:nvSpPr>
        <xdr:cNvPr id="590" name="【一般廃棄物処理施設】&#10;一人当たり有形固定資産（償却資産）額該当値テキスト">
          <a:extLst>
            <a:ext uri="{FF2B5EF4-FFF2-40B4-BE49-F238E27FC236}">
              <a16:creationId xmlns="" xmlns:a16="http://schemas.microsoft.com/office/drawing/2014/main" id="{C0925526-69A6-4C37-B349-9EF7CF3A4237}"/>
            </a:ext>
          </a:extLst>
        </xdr:cNvPr>
        <xdr:cNvSpPr txBox="1"/>
      </xdr:nvSpPr>
      <xdr:spPr>
        <a:xfrm>
          <a:off x="19547840" y="657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61116</xdr:rowOff>
    </xdr:from>
    <xdr:to>
      <xdr:col>112</xdr:col>
      <xdr:colOff>38100</xdr:colOff>
      <xdr:row>39</xdr:row>
      <xdr:rowOff>162716</xdr:rowOff>
    </xdr:to>
    <xdr:sp macro="" textlink="">
      <xdr:nvSpPr>
        <xdr:cNvPr id="591" name="楕円 590">
          <a:extLst>
            <a:ext uri="{FF2B5EF4-FFF2-40B4-BE49-F238E27FC236}">
              <a16:creationId xmlns="" xmlns:a16="http://schemas.microsoft.com/office/drawing/2014/main" id="{68F01D89-91DA-4075-954A-ADB114BEB57F}"/>
            </a:ext>
          </a:extLst>
        </xdr:cNvPr>
        <xdr:cNvSpPr/>
      </xdr:nvSpPr>
      <xdr:spPr>
        <a:xfrm>
          <a:off x="18735040" y="65990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107889</xdr:rowOff>
    </xdr:from>
    <xdr:to>
      <xdr:col>116</xdr:col>
      <xdr:colOff>63500</xdr:colOff>
      <xdr:row>39</xdr:row>
      <xdr:rowOff>111916</xdr:rowOff>
    </xdr:to>
    <xdr:cxnSp macro="">
      <xdr:nvCxnSpPr>
        <xdr:cNvPr id="592" name="直線コネクタ 591">
          <a:extLst>
            <a:ext uri="{FF2B5EF4-FFF2-40B4-BE49-F238E27FC236}">
              <a16:creationId xmlns="" xmlns:a16="http://schemas.microsoft.com/office/drawing/2014/main" id="{CA9A924F-55C9-41F0-B053-E3BBF0231970}"/>
            </a:ext>
          </a:extLst>
        </xdr:cNvPr>
        <xdr:cNvCxnSpPr/>
      </xdr:nvCxnSpPr>
      <xdr:spPr>
        <a:xfrm flipV="1">
          <a:off x="18778220" y="6645849"/>
          <a:ext cx="73152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63704</xdr:rowOff>
    </xdr:from>
    <xdr:to>
      <xdr:col>107</xdr:col>
      <xdr:colOff>101600</xdr:colOff>
      <xdr:row>39</xdr:row>
      <xdr:rowOff>165304</xdr:rowOff>
    </xdr:to>
    <xdr:sp macro="" textlink="">
      <xdr:nvSpPr>
        <xdr:cNvPr id="593" name="楕円 592">
          <a:extLst>
            <a:ext uri="{FF2B5EF4-FFF2-40B4-BE49-F238E27FC236}">
              <a16:creationId xmlns="" xmlns:a16="http://schemas.microsoft.com/office/drawing/2014/main" id="{79FFB545-36A9-4ABE-8B00-B6C107444CD6}"/>
            </a:ext>
          </a:extLst>
        </xdr:cNvPr>
        <xdr:cNvSpPr/>
      </xdr:nvSpPr>
      <xdr:spPr>
        <a:xfrm>
          <a:off x="17937480" y="66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111916</xdr:rowOff>
    </xdr:from>
    <xdr:to>
      <xdr:col>111</xdr:col>
      <xdr:colOff>177800</xdr:colOff>
      <xdr:row>39</xdr:row>
      <xdr:rowOff>114504</xdr:rowOff>
    </xdr:to>
    <xdr:cxnSp macro="">
      <xdr:nvCxnSpPr>
        <xdr:cNvPr id="594" name="直線コネクタ 593">
          <a:extLst>
            <a:ext uri="{FF2B5EF4-FFF2-40B4-BE49-F238E27FC236}">
              <a16:creationId xmlns="" xmlns:a16="http://schemas.microsoft.com/office/drawing/2014/main" id="{08C6C7F3-9B8C-478D-AA58-8EB870E97A23}"/>
            </a:ext>
          </a:extLst>
        </xdr:cNvPr>
        <xdr:cNvCxnSpPr/>
      </xdr:nvCxnSpPr>
      <xdr:spPr>
        <a:xfrm flipV="1">
          <a:off x="17988280" y="6649876"/>
          <a:ext cx="78994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61368</xdr:rowOff>
    </xdr:from>
    <xdr:to>
      <xdr:col>102</xdr:col>
      <xdr:colOff>165100</xdr:colOff>
      <xdr:row>39</xdr:row>
      <xdr:rowOff>162968</xdr:rowOff>
    </xdr:to>
    <xdr:sp macro="" textlink="">
      <xdr:nvSpPr>
        <xdr:cNvPr id="595" name="楕円 594">
          <a:extLst>
            <a:ext uri="{FF2B5EF4-FFF2-40B4-BE49-F238E27FC236}">
              <a16:creationId xmlns="" xmlns:a16="http://schemas.microsoft.com/office/drawing/2014/main" id="{ED13F573-5804-46A4-A95B-C6CEE4787BD0}"/>
            </a:ext>
          </a:extLst>
        </xdr:cNvPr>
        <xdr:cNvSpPr/>
      </xdr:nvSpPr>
      <xdr:spPr>
        <a:xfrm>
          <a:off x="17162780" y="65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112168</xdr:rowOff>
    </xdr:from>
    <xdr:to>
      <xdr:col>107</xdr:col>
      <xdr:colOff>50800</xdr:colOff>
      <xdr:row>39</xdr:row>
      <xdr:rowOff>114504</xdr:rowOff>
    </xdr:to>
    <xdr:cxnSp macro="">
      <xdr:nvCxnSpPr>
        <xdr:cNvPr id="596" name="直線コネクタ 595">
          <a:extLst>
            <a:ext uri="{FF2B5EF4-FFF2-40B4-BE49-F238E27FC236}">
              <a16:creationId xmlns="" xmlns:a16="http://schemas.microsoft.com/office/drawing/2014/main" id="{79925B91-13B3-4C34-88C8-E8B8EE969B99}"/>
            </a:ext>
          </a:extLst>
        </xdr:cNvPr>
        <xdr:cNvCxnSpPr/>
      </xdr:nvCxnSpPr>
      <xdr:spPr>
        <a:xfrm>
          <a:off x="17213580" y="6650128"/>
          <a:ext cx="7747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52585</xdr:rowOff>
    </xdr:from>
    <xdr:to>
      <xdr:col>98</xdr:col>
      <xdr:colOff>38100</xdr:colOff>
      <xdr:row>39</xdr:row>
      <xdr:rowOff>154185</xdr:rowOff>
    </xdr:to>
    <xdr:sp macro="" textlink="">
      <xdr:nvSpPr>
        <xdr:cNvPr id="597" name="楕円 596">
          <a:extLst>
            <a:ext uri="{FF2B5EF4-FFF2-40B4-BE49-F238E27FC236}">
              <a16:creationId xmlns="" xmlns:a16="http://schemas.microsoft.com/office/drawing/2014/main" id="{FBA24EB3-8813-4D22-9C0B-6472B537BA8C}"/>
            </a:ext>
          </a:extLst>
        </xdr:cNvPr>
        <xdr:cNvSpPr/>
      </xdr:nvSpPr>
      <xdr:spPr>
        <a:xfrm>
          <a:off x="16388080" y="65905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103385</xdr:rowOff>
    </xdr:from>
    <xdr:to>
      <xdr:col>102</xdr:col>
      <xdr:colOff>114300</xdr:colOff>
      <xdr:row>39</xdr:row>
      <xdr:rowOff>112168</xdr:rowOff>
    </xdr:to>
    <xdr:cxnSp macro="">
      <xdr:nvCxnSpPr>
        <xdr:cNvPr id="598" name="直線コネクタ 597">
          <a:extLst>
            <a:ext uri="{FF2B5EF4-FFF2-40B4-BE49-F238E27FC236}">
              <a16:creationId xmlns="" xmlns:a16="http://schemas.microsoft.com/office/drawing/2014/main" id="{36801DC5-516F-4F4D-9778-1F2530411651}"/>
            </a:ext>
          </a:extLst>
        </xdr:cNvPr>
        <xdr:cNvCxnSpPr/>
      </xdr:nvCxnSpPr>
      <xdr:spPr>
        <a:xfrm>
          <a:off x="16431260" y="6641345"/>
          <a:ext cx="78232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 xmlns:a16="http://schemas.microsoft.com/office/drawing/2014/main" id="{80CA18E9-493E-45C2-BE8D-C32B367D3B9F}"/>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 xmlns:a16="http://schemas.microsoft.com/office/drawing/2014/main" id="{A376CF0A-3C7F-4283-91F3-B8133400DDB6}"/>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 xmlns:a16="http://schemas.microsoft.com/office/drawing/2014/main" id="{2BA525F3-DBAA-4241-8690-78CEEE0A0CB9}"/>
            </a:ext>
          </a:extLst>
        </xdr:cNvPr>
        <xdr:cNvSpPr txBox="1"/>
      </xdr:nvSpPr>
      <xdr:spPr>
        <a:xfrm>
          <a:off x="16969251" y="63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 xmlns:a16="http://schemas.microsoft.com/office/drawing/2014/main" id="{A1C2A8A2-7645-4E6B-AE2F-E4AF487240CB}"/>
            </a:ext>
          </a:extLst>
        </xdr:cNvPr>
        <xdr:cNvSpPr txBox="1"/>
      </xdr:nvSpPr>
      <xdr:spPr>
        <a:xfrm>
          <a:off x="16194551" y="63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153843</xdr:rowOff>
    </xdr:from>
    <xdr:ext cx="534377" cy="259045"/>
    <xdr:sp macro="" textlink="">
      <xdr:nvSpPr>
        <xdr:cNvPr id="603" name="n_1mainValue【一般廃棄物処理施設】&#10;一人当たり有形固定資産（償却資産）額">
          <a:extLst>
            <a:ext uri="{FF2B5EF4-FFF2-40B4-BE49-F238E27FC236}">
              <a16:creationId xmlns="" xmlns:a16="http://schemas.microsoft.com/office/drawing/2014/main" id="{5A263FF0-6B42-434B-AAFA-56AA9C2DCF46}"/>
            </a:ext>
          </a:extLst>
        </xdr:cNvPr>
        <xdr:cNvSpPr txBox="1"/>
      </xdr:nvSpPr>
      <xdr:spPr>
        <a:xfrm>
          <a:off x="18528811" y="669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156431</xdr:rowOff>
    </xdr:from>
    <xdr:ext cx="534377" cy="259045"/>
    <xdr:sp macro="" textlink="">
      <xdr:nvSpPr>
        <xdr:cNvPr id="604" name="n_2mainValue【一般廃棄物処理施設】&#10;一人当たり有形固定資産（償却資産）額">
          <a:extLst>
            <a:ext uri="{FF2B5EF4-FFF2-40B4-BE49-F238E27FC236}">
              <a16:creationId xmlns="" xmlns:a16="http://schemas.microsoft.com/office/drawing/2014/main" id="{B6B80EDA-6CE7-4782-A288-7F2D7BA1ECC8}"/>
            </a:ext>
          </a:extLst>
        </xdr:cNvPr>
        <xdr:cNvSpPr txBox="1"/>
      </xdr:nvSpPr>
      <xdr:spPr>
        <a:xfrm>
          <a:off x="17766811" y="66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154095</xdr:rowOff>
    </xdr:from>
    <xdr:ext cx="534377" cy="259045"/>
    <xdr:sp macro="" textlink="">
      <xdr:nvSpPr>
        <xdr:cNvPr id="605" name="n_3mainValue【一般廃棄物処理施設】&#10;一人当たり有形固定資産（償却資産）額">
          <a:extLst>
            <a:ext uri="{FF2B5EF4-FFF2-40B4-BE49-F238E27FC236}">
              <a16:creationId xmlns="" xmlns:a16="http://schemas.microsoft.com/office/drawing/2014/main" id="{3DE2195B-44F5-40E5-A87C-7CEDD3C16A38}"/>
            </a:ext>
          </a:extLst>
        </xdr:cNvPr>
        <xdr:cNvSpPr txBox="1"/>
      </xdr:nvSpPr>
      <xdr:spPr>
        <a:xfrm>
          <a:off x="16969251" y="66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145312</xdr:rowOff>
    </xdr:from>
    <xdr:ext cx="534377" cy="259045"/>
    <xdr:sp macro="" textlink="">
      <xdr:nvSpPr>
        <xdr:cNvPr id="606" name="n_4mainValue【一般廃棄物処理施設】&#10;一人当たり有形固定資産（償却資産）額">
          <a:extLst>
            <a:ext uri="{FF2B5EF4-FFF2-40B4-BE49-F238E27FC236}">
              <a16:creationId xmlns="" xmlns:a16="http://schemas.microsoft.com/office/drawing/2014/main" id="{299C0AF9-77CD-434E-902D-A60E8DD64B90}"/>
            </a:ext>
          </a:extLst>
        </xdr:cNvPr>
        <xdr:cNvSpPr txBox="1"/>
      </xdr:nvSpPr>
      <xdr:spPr>
        <a:xfrm>
          <a:off x="16194551" y="668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 xmlns:a16="http://schemas.microsoft.com/office/drawing/2014/main" id="{04054A8D-E272-46C1-9C42-3649111AD83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 xmlns:a16="http://schemas.microsoft.com/office/drawing/2014/main" id="{C23445A3-6838-4A69-BB5C-F9718D5FA0A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 xmlns:a16="http://schemas.microsoft.com/office/drawing/2014/main" id="{6B08B40F-A8DD-4CA0-A620-C4EE5BFAAD9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 xmlns:a16="http://schemas.microsoft.com/office/drawing/2014/main" id="{00A46538-DE5D-4242-B865-04E87517864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 xmlns:a16="http://schemas.microsoft.com/office/drawing/2014/main" id="{0277D795-7CBD-4507-9B68-100BDCCA281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 xmlns:a16="http://schemas.microsoft.com/office/drawing/2014/main" id="{4558B3D2-7223-4DB0-B0D1-9605BECE296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 xmlns:a16="http://schemas.microsoft.com/office/drawing/2014/main" id="{403F1262-50EA-48BF-B4D9-E9899BC8516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 xmlns:a16="http://schemas.microsoft.com/office/drawing/2014/main" id="{E186E344-F819-4C3B-AF98-8375C89ABFF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 xmlns:a16="http://schemas.microsoft.com/office/drawing/2014/main" id="{9E80B69C-12FA-46F3-BEC7-745A9C36409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 xmlns:a16="http://schemas.microsoft.com/office/drawing/2014/main" id="{C201E5A2-BE1B-4225-AE6E-117420DAC56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 xmlns:a16="http://schemas.microsoft.com/office/drawing/2014/main" id="{EFA25236-A30E-4F01-9397-530B89D0825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 xmlns:a16="http://schemas.microsoft.com/office/drawing/2014/main" id="{804D2FA9-D608-4D6A-B2DD-B61CEE60F91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 xmlns:a16="http://schemas.microsoft.com/office/drawing/2014/main" id="{C5745C27-7026-49AB-9BC6-043D58BEC02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 xmlns:a16="http://schemas.microsoft.com/office/drawing/2014/main" id="{55031687-3A01-4A9C-9745-341A42986AA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 xmlns:a16="http://schemas.microsoft.com/office/drawing/2014/main" id="{30E8A171-D52B-40D1-8E4C-78A252491B3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 xmlns:a16="http://schemas.microsoft.com/office/drawing/2014/main" id="{A9B70BC7-6C6C-47D9-B0DC-C2FBA911FA6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 xmlns:a16="http://schemas.microsoft.com/office/drawing/2014/main" id="{19F9566D-1554-4E9C-A8A8-7728DFF86B5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 xmlns:a16="http://schemas.microsoft.com/office/drawing/2014/main" id="{C2C763E9-E7AF-4EE6-A275-CC6B9A3E4A7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 xmlns:a16="http://schemas.microsoft.com/office/drawing/2014/main" id="{02CA32DF-167F-454A-B3D9-FF17A938084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 xmlns:a16="http://schemas.microsoft.com/office/drawing/2014/main" id="{2BF283F4-DB34-49AC-A6D8-44F754DC0B0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 xmlns:a16="http://schemas.microsoft.com/office/drawing/2014/main" id="{77920A16-27F9-4FFF-8E41-0AE0A6B2F13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 xmlns:a16="http://schemas.microsoft.com/office/drawing/2014/main" id="{A3A74CC1-DC42-47F2-AC98-AEA06550B395}"/>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 xmlns:a16="http://schemas.microsoft.com/office/drawing/2014/main" id="{A8E6A687-907A-4BA0-B27A-94A38412707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 xmlns:a16="http://schemas.microsoft.com/office/drawing/2014/main" id="{6A0DEF60-A24C-46FC-BB51-4C9D1A9460D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 xmlns:a16="http://schemas.microsoft.com/office/drawing/2014/main" id="{528A77B6-AC8D-4CC1-9F8D-9004854F197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 xmlns:a16="http://schemas.microsoft.com/office/drawing/2014/main" id="{CA856CA5-A35A-417F-AAFD-8CB5883CAE60}"/>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 xmlns:a16="http://schemas.microsoft.com/office/drawing/2014/main" id="{9DF82FDE-47A2-4AE7-BD2A-C48FD81C64E9}"/>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 xmlns:a16="http://schemas.microsoft.com/office/drawing/2014/main" id="{04C84E26-77E2-4964-9B95-BD6F1B97A37E}"/>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 xmlns:a16="http://schemas.microsoft.com/office/drawing/2014/main" id="{C3EE702E-DB7A-435C-B8F7-F16F4EB240FC}"/>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 xmlns:a16="http://schemas.microsoft.com/office/drawing/2014/main" id="{925123A9-D730-4F7B-A098-0DA89CBED7D5}"/>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 xmlns:a16="http://schemas.microsoft.com/office/drawing/2014/main" id="{2E446318-960F-48B8-98AC-1C171B6D0D9F}"/>
            </a:ext>
          </a:extLst>
        </xdr:cNvPr>
        <xdr:cNvSpPr txBox="1"/>
      </xdr:nvSpPr>
      <xdr:spPr>
        <a:xfrm>
          <a:off x="144145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 xmlns:a16="http://schemas.microsoft.com/office/drawing/2014/main" id="{CE81DB22-3C3E-4253-A788-9AD72888C73D}"/>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 xmlns:a16="http://schemas.microsoft.com/office/drawing/2014/main" id="{E400A8BF-1E83-447D-AAD9-6218305C3D69}"/>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 xmlns:a16="http://schemas.microsoft.com/office/drawing/2014/main" id="{1E4A19B2-9885-447E-AFD2-AC3B86D8001E}"/>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 xmlns:a16="http://schemas.microsoft.com/office/drawing/2014/main" id="{9AF77B3F-D8B8-4B48-B574-B4D489BE1271}"/>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 xmlns:a16="http://schemas.microsoft.com/office/drawing/2014/main" id="{90C447D3-BC0F-44C8-A617-421A65AFE574}"/>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887D0437-E1BF-4E02-A4EB-A4C20BA5A16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548B4AE1-727E-47DB-BE6B-9BFCFB1D6B3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019B0BEF-55FC-4E8F-BCBC-A6EB31B8457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 xmlns:a16="http://schemas.microsoft.com/office/drawing/2014/main" id="{0CF25DC0-F1FE-4BEA-A6B3-B0D16EDEF2F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 xmlns:a16="http://schemas.microsoft.com/office/drawing/2014/main" id="{2D4BD682-C134-47FB-8340-7350CA49B8E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648" name="楕円 647">
          <a:extLst>
            <a:ext uri="{FF2B5EF4-FFF2-40B4-BE49-F238E27FC236}">
              <a16:creationId xmlns="" xmlns:a16="http://schemas.microsoft.com/office/drawing/2014/main" id="{2FED848D-24FE-45E7-9D83-BF83CCC4F5BF}"/>
            </a:ext>
          </a:extLst>
        </xdr:cNvPr>
        <xdr:cNvSpPr/>
      </xdr:nvSpPr>
      <xdr:spPr>
        <a:xfrm>
          <a:off x="14325600" y="995262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84744</xdr:rowOff>
    </xdr:from>
    <xdr:ext cx="405111" cy="259045"/>
    <xdr:sp macro="" textlink="">
      <xdr:nvSpPr>
        <xdr:cNvPr id="649" name="【保健センター・保健所】&#10;有形固定資産減価償却率該当値テキスト">
          <a:extLst>
            <a:ext uri="{FF2B5EF4-FFF2-40B4-BE49-F238E27FC236}">
              <a16:creationId xmlns="" xmlns:a16="http://schemas.microsoft.com/office/drawing/2014/main" id="{43D4DA66-5983-4EF0-888E-29069E2D537C}"/>
            </a:ext>
          </a:extLst>
        </xdr:cNvPr>
        <xdr:cNvSpPr txBox="1"/>
      </xdr:nvSpPr>
      <xdr:spPr>
        <a:xfrm>
          <a:off x="14414500" y="980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81462</xdr:rowOff>
    </xdr:from>
    <xdr:to>
      <xdr:col>81</xdr:col>
      <xdr:colOff>101600</xdr:colOff>
      <xdr:row>60</xdr:row>
      <xdr:rowOff>11612</xdr:rowOff>
    </xdr:to>
    <xdr:sp macro="" textlink="">
      <xdr:nvSpPr>
        <xdr:cNvPr id="650" name="楕円 649">
          <a:extLst>
            <a:ext uri="{FF2B5EF4-FFF2-40B4-BE49-F238E27FC236}">
              <a16:creationId xmlns="" xmlns:a16="http://schemas.microsoft.com/office/drawing/2014/main" id="{C624C536-AFAB-4BC8-922E-7397D303BE35}"/>
            </a:ext>
          </a:extLst>
        </xdr:cNvPr>
        <xdr:cNvSpPr/>
      </xdr:nvSpPr>
      <xdr:spPr>
        <a:xfrm>
          <a:off x="13578840" y="997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112667</xdr:rowOff>
    </xdr:from>
    <xdr:to>
      <xdr:col>85</xdr:col>
      <xdr:colOff>127000</xdr:colOff>
      <xdr:row>59</xdr:row>
      <xdr:rowOff>132262</xdr:rowOff>
    </xdr:to>
    <xdr:cxnSp macro="">
      <xdr:nvCxnSpPr>
        <xdr:cNvPr id="651" name="直線コネクタ 650">
          <a:extLst>
            <a:ext uri="{FF2B5EF4-FFF2-40B4-BE49-F238E27FC236}">
              <a16:creationId xmlns="" xmlns:a16="http://schemas.microsoft.com/office/drawing/2014/main" id="{75321A11-C63D-4D4D-A1FF-442AC801C2C5}"/>
            </a:ext>
          </a:extLst>
        </xdr:cNvPr>
        <xdr:cNvCxnSpPr/>
      </xdr:nvCxnSpPr>
      <xdr:spPr>
        <a:xfrm flipV="1">
          <a:off x="13629640" y="10003427"/>
          <a:ext cx="74676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652" name="楕円 651">
          <a:extLst>
            <a:ext uri="{FF2B5EF4-FFF2-40B4-BE49-F238E27FC236}">
              <a16:creationId xmlns="" xmlns:a16="http://schemas.microsoft.com/office/drawing/2014/main" id="{DFC33EBA-1CC2-4CC5-9700-27B0A158D384}"/>
            </a:ext>
          </a:extLst>
        </xdr:cNvPr>
        <xdr:cNvSpPr/>
      </xdr:nvSpPr>
      <xdr:spPr>
        <a:xfrm>
          <a:off x="12804140" y="99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132262</xdr:rowOff>
    </xdr:to>
    <xdr:cxnSp macro="">
      <xdr:nvCxnSpPr>
        <xdr:cNvPr id="653" name="直線コネクタ 652">
          <a:extLst>
            <a:ext uri="{FF2B5EF4-FFF2-40B4-BE49-F238E27FC236}">
              <a16:creationId xmlns="" xmlns:a16="http://schemas.microsoft.com/office/drawing/2014/main" id="{8F8D7E76-DD3E-40A6-9E89-5FA692796220}"/>
            </a:ext>
          </a:extLst>
        </xdr:cNvPr>
        <xdr:cNvCxnSpPr/>
      </xdr:nvCxnSpPr>
      <xdr:spPr>
        <a:xfrm>
          <a:off x="12854940" y="998709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7983</xdr:rowOff>
    </xdr:from>
    <xdr:to>
      <xdr:col>72</xdr:col>
      <xdr:colOff>38100</xdr:colOff>
      <xdr:row>59</xdr:row>
      <xdr:rowOff>109583</xdr:rowOff>
    </xdr:to>
    <xdr:sp macro="" textlink="">
      <xdr:nvSpPr>
        <xdr:cNvPr id="654" name="楕円 653">
          <a:extLst>
            <a:ext uri="{FF2B5EF4-FFF2-40B4-BE49-F238E27FC236}">
              <a16:creationId xmlns="" xmlns:a16="http://schemas.microsoft.com/office/drawing/2014/main" id="{4CA3DA51-81DA-49B1-B29C-E4535D874C8D}"/>
            </a:ext>
          </a:extLst>
        </xdr:cNvPr>
        <xdr:cNvSpPr/>
      </xdr:nvSpPr>
      <xdr:spPr>
        <a:xfrm>
          <a:off x="12029440" y="9898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58783</xdr:rowOff>
    </xdr:from>
    <xdr:to>
      <xdr:col>76</xdr:col>
      <xdr:colOff>114300</xdr:colOff>
      <xdr:row>59</xdr:row>
      <xdr:rowOff>96338</xdr:rowOff>
    </xdr:to>
    <xdr:cxnSp macro="">
      <xdr:nvCxnSpPr>
        <xdr:cNvPr id="655" name="直線コネクタ 654">
          <a:extLst>
            <a:ext uri="{FF2B5EF4-FFF2-40B4-BE49-F238E27FC236}">
              <a16:creationId xmlns="" xmlns:a16="http://schemas.microsoft.com/office/drawing/2014/main" id="{3E598D8D-7023-4C4C-A266-C499D8CC09DF}"/>
            </a:ext>
          </a:extLst>
        </xdr:cNvPr>
        <xdr:cNvCxnSpPr/>
      </xdr:nvCxnSpPr>
      <xdr:spPr>
        <a:xfrm>
          <a:off x="12072620" y="9949543"/>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148409</xdr:rowOff>
    </xdr:from>
    <xdr:to>
      <xdr:col>67</xdr:col>
      <xdr:colOff>101600</xdr:colOff>
      <xdr:row>59</xdr:row>
      <xdr:rowOff>78559</xdr:rowOff>
    </xdr:to>
    <xdr:sp macro="" textlink="">
      <xdr:nvSpPr>
        <xdr:cNvPr id="656" name="楕円 655">
          <a:extLst>
            <a:ext uri="{FF2B5EF4-FFF2-40B4-BE49-F238E27FC236}">
              <a16:creationId xmlns="" xmlns:a16="http://schemas.microsoft.com/office/drawing/2014/main" id="{D93259CE-92AC-4A7A-9376-D56B63E81B66}"/>
            </a:ext>
          </a:extLst>
        </xdr:cNvPr>
        <xdr:cNvSpPr/>
      </xdr:nvSpPr>
      <xdr:spPr>
        <a:xfrm>
          <a:off x="11231880" y="9871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27759</xdr:rowOff>
    </xdr:from>
    <xdr:to>
      <xdr:col>71</xdr:col>
      <xdr:colOff>177800</xdr:colOff>
      <xdr:row>59</xdr:row>
      <xdr:rowOff>58783</xdr:rowOff>
    </xdr:to>
    <xdr:cxnSp macro="">
      <xdr:nvCxnSpPr>
        <xdr:cNvPr id="657" name="直線コネクタ 656">
          <a:extLst>
            <a:ext uri="{FF2B5EF4-FFF2-40B4-BE49-F238E27FC236}">
              <a16:creationId xmlns="" xmlns:a16="http://schemas.microsoft.com/office/drawing/2014/main" id="{710F6CDC-088A-4560-99CC-DF877BD719B4}"/>
            </a:ext>
          </a:extLst>
        </xdr:cNvPr>
        <xdr:cNvCxnSpPr/>
      </xdr:nvCxnSpPr>
      <xdr:spPr>
        <a:xfrm>
          <a:off x="11282680" y="9918519"/>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 xmlns:a16="http://schemas.microsoft.com/office/drawing/2014/main" id="{0E906A14-31CC-43B3-9F36-850A71342AB6}"/>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 xmlns:a16="http://schemas.microsoft.com/office/drawing/2014/main" id="{A42D867F-E46E-4E5F-92D4-DA21DD42592E}"/>
            </a:ext>
          </a:extLst>
        </xdr:cNvPr>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 xmlns:a16="http://schemas.microsoft.com/office/drawing/2014/main" id="{CF583634-D8E3-4331-888E-187EEA01A374}"/>
            </a:ext>
          </a:extLst>
        </xdr:cNvPr>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 xmlns:a16="http://schemas.microsoft.com/office/drawing/2014/main" id="{6046EDCA-E4CC-4591-9D20-9C1718D07ECD}"/>
            </a:ext>
          </a:extLst>
        </xdr:cNvPr>
        <xdr:cNvSpPr txBox="1"/>
      </xdr:nvSpPr>
      <xdr:spPr>
        <a:xfrm>
          <a:off x="1110298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28139</xdr:rowOff>
    </xdr:from>
    <xdr:ext cx="405111" cy="259045"/>
    <xdr:sp macro="" textlink="">
      <xdr:nvSpPr>
        <xdr:cNvPr id="662" name="n_1mainValue【保健センター・保健所】&#10;有形固定資産減価償却率">
          <a:extLst>
            <a:ext uri="{FF2B5EF4-FFF2-40B4-BE49-F238E27FC236}">
              <a16:creationId xmlns="" xmlns:a16="http://schemas.microsoft.com/office/drawing/2014/main" id="{4F44D341-F8F1-4C8D-A7A2-FA0D55971C60}"/>
            </a:ext>
          </a:extLst>
        </xdr:cNvPr>
        <xdr:cNvSpPr txBox="1"/>
      </xdr:nvSpPr>
      <xdr:spPr>
        <a:xfrm>
          <a:off x="13437244" y="975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663" name="n_2mainValue【保健センター・保健所】&#10;有形固定資産減価償却率">
          <a:extLst>
            <a:ext uri="{FF2B5EF4-FFF2-40B4-BE49-F238E27FC236}">
              <a16:creationId xmlns="" xmlns:a16="http://schemas.microsoft.com/office/drawing/2014/main" id="{C6E32484-DC13-404E-951B-1E6845C3557B}"/>
            </a:ext>
          </a:extLst>
        </xdr:cNvPr>
        <xdr:cNvSpPr txBox="1"/>
      </xdr:nvSpPr>
      <xdr:spPr>
        <a:xfrm>
          <a:off x="1267524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126110</xdr:rowOff>
    </xdr:from>
    <xdr:ext cx="405111" cy="259045"/>
    <xdr:sp macro="" textlink="">
      <xdr:nvSpPr>
        <xdr:cNvPr id="664" name="n_3mainValue【保健センター・保健所】&#10;有形固定資産減価償却率">
          <a:extLst>
            <a:ext uri="{FF2B5EF4-FFF2-40B4-BE49-F238E27FC236}">
              <a16:creationId xmlns="" xmlns:a16="http://schemas.microsoft.com/office/drawing/2014/main" id="{D70D30A2-89CF-4868-95D3-2C9634395229}"/>
            </a:ext>
          </a:extLst>
        </xdr:cNvPr>
        <xdr:cNvSpPr txBox="1"/>
      </xdr:nvSpPr>
      <xdr:spPr>
        <a:xfrm>
          <a:off x="119005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95086</xdr:rowOff>
    </xdr:from>
    <xdr:ext cx="405111" cy="259045"/>
    <xdr:sp macro="" textlink="">
      <xdr:nvSpPr>
        <xdr:cNvPr id="665" name="n_4mainValue【保健センター・保健所】&#10;有形固定資産減価償却率">
          <a:extLst>
            <a:ext uri="{FF2B5EF4-FFF2-40B4-BE49-F238E27FC236}">
              <a16:creationId xmlns="" xmlns:a16="http://schemas.microsoft.com/office/drawing/2014/main" id="{49E6FDD8-B74F-4030-B6E2-C465EEE9DAB8}"/>
            </a:ext>
          </a:extLst>
        </xdr:cNvPr>
        <xdr:cNvSpPr txBox="1"/>
      </xdr:nvSpPr>
      <xdr:spPr>
        <a:xfrm>
          <a:off x="11102984" y="965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 xmlns:a16="http://schemas.microsoft.com/office/drawing/2014/main" id="{8BFE557C-FB5D-40C7-BF89-FF0FC416343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 xmlns:a16="http://schemas.microsoft.com/office/drawing/2014/main" id="{2A5945B7-B1F2-4469-9054-5CFB21BA6A6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 xmlns:a16="http://schemas.microsoft.com/office/drawing/2014/main" id="{0089859B-891C-4F6F-B813-3E4BBE968CD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 xmlns:a16="http://schemas.microsoft.com/office/drawing/2014/main" id="{6DE355C7-8104-4BED-AE26-CDEBA574FC0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 xmlns:a16="http://schemas.microsoft.com/office/drawing/2014/main" id="{6D962EC1-C8CB-46B4-84D9-784D200D907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 xmlns:a16="http://schemas.microsoft.com/office/drawing/2014/main" id="{0BD28A99-92B0-4040-9C98-91581C351AE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 xmlns:a16="http://schemas.microsoft.com/office/drawing/2014/main" id="{C4493EFC-3387-42A2-AB63-D938A43E69B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 xmlns:a16="http://schemas.microsoft.com/office/drawing/2014/main" id="{9E21BBD1-C48F-4169-B6BC-2D5E28965A7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 xmlns:a16="http://schemas.microsoft.com/office/drawing/2014/main" id="{DB5BB42B-E524-41C1-B3B8-E7D08A75D76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 xmlns:a16="http://schemas.microsoft.com/office/drawing/2014/main" id="{4E7A91E2-39C8-49E3-962A-4C7034E7859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 xmlns:a16="http://schemas.microsoft.com/office/drawing/2014/main" id="{F5F6F505-DD5D-4A83-9506-F87C9A912258}"/>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 xmlns:a16="http://schemas.microsoft.com/office/drawing/2014/main" id="{44EA3840-E777-4722-B5EA-88EFA90931B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 xmlns:a16="http://schemas.microsoft.com/office/drawing/2014/main" id="{96916FAD-58F9-4A60-8FC1-42D059C66432}"/>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 xmlns:a16="http://schemas.microsoft.com/office/drawing/2014/main" id="{8EFFBA0A-CDD3-4200-9F93-C55F86F1F3A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 xmlns:a16="http://schemas.microsoft.com/office/drawing/2014/main" id="{7B75F182-3101-41CF-8A5B-08DA951556E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 xmlns:a16="http://schemas.microsoft.com/office/drawing/2014/main" id="{F53B7B41-46A2-4A5A-BDDC-008AF0EDC8E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 xmlns:a16="http://schemas.microsoft.com/office/drawing/2014/main" id="{914555F7-6C58-43EA-9ADD-26E46F6D500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 xmlns:a16="http://schemas.microsoft.com/office/drawing/2014/main" id="{B7A03549-6163-44A6-96A3-36F05F4A7CF8}"/>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 xmlns:a16="http://schemas.microsoft.com/office/drawing/2014/main" id="{61019713-271D-4DDB-95C2-80A45969D9A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 xmlns:a16="http://schemas.microsoft.com/office/drawing/2014/main" id="{862959FE-B398-4C97-99E3-AC38662A1CAB}"/>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 xmlns:a16="http://schemas.microsoft.com/office/drawing/2014/main" id="{ACD28C98-7BD1-42C5-9DC8-7B4194A68D1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 xmlns:a16="http://schemas.microsoft.com/office/drawing/2014/main" id="{644E60EE-C42B-4480-B94F-26DF0FCCCCA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 xmlns:a16="http://schemas.microsoft.com/office/drawing/2014/main" id="{AAC2DCB8-CAB2-4CC8-8F16-C4DDD413601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 xmlns:a16="http://schemas.microsoft.com/office/drawing/2014/main" id="{59D97E4F-37B9-460A-B270-25B807B5955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 xmlns:a16="http://schemas.microsoft.com/office/drawing/2014/main" id="{98FD8510-DCAF-4760-A99E-CF6D567B54C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 xmlns:a16="http://schemas.microsoft.com/office/drawing/2014/main" id="{D3CF6BE3-1ADA-46C8-AD2C-C97D6DC75C7C}"/>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 xmlns:a16="http://schemas.microsoft.com/office/drawing/2014/main" id="{ACF4D89F-9FA0-46BD-9BE7-719275EFF502}"/>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 xmlns:a16="http://schemas.microsoft.com/office/drawing/2014/main" id="{5F66C2A8-D0C2-47D0-9010-BCB52CCDFBF8}"/>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 xmlns:a16="http://schemas.microsoft.com/office/drawing/2014/main" id="{A175A469-3C38-420F-869A-5F0B4E8CBFCE}"/>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 xmlns:a16="http://schemas.microsoft.com/office/drawing/2014/main" id="{02ADA40C-1234-4A05-AC59-C936DB73FBA1}"/>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 xmlns:a16="http://schemas.microsoft.com/office/drawing/2014/main" id="{BC5024B1-FA5F-4006-A8F7-EF217104D076}"/>
            </a:ext>
          </a:extLst>
        </xdr:cNvPr>
        <xdr:cNvSpPr txBox="1"/>
      </xdr:nvSpPr>
      <xdr:spPr>
        <a:xfrm>
          <a:off x="19547840" y="10357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 xmlns:a16="http://schemas.microsoft.com/office/drawing/2014/main" id="{31553EDF-9928-441C-9C63-676E43723938}"/>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 xmlns:a16="http://schemas.microsoft.com/office/drawing/2014/main" id="{232A0A43-B9D4-4C70-B9C1-6A3F2FEAEADE}"/>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 xmlns:a16="http://schemas.microsoft.com/office/drawing/2014/main" id="{812159B9-FF86-4583-BF33-021E07B8B0E3}"/>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 xmlns:a16="http://schemas.microsoft.com/office/drawing/2014/main" id="{0BA62A37-B533-401A-967B-3AEC0C9BC961}"/>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 xmlns:a16="http://schemas.microsoft.com/office/drawing/2014/main" id="{49C7965C-528A-4058-BF74-5BCE296B226F}"/>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0594D9A3-6682-4A11-BEDC-51136082184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6192903D-7D68-4509-B623-9517129DA4E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CA5C590C-7032-47AF-B7ED-2101B0F6FF7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 xmlns:a16="http://schemas.microsoft.com/office/drawing/2014/main" id="{39BE5DEF-4BCA-41A5-9A00-7161CF10D46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 xmlns:a16="http://schemas.microsoft.com/office/drawing/2014/main" id="{FFFB401A-F9EC-42B8-B94A-AD126A5D598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161472</xdr:rowOff>
    </xdr:from>
    <xdr:to>
      <xdr:col>116</xdr:col>
      <xdr:colOff>114300</xdr:colOff>
      <xdr:row>59</xdr:row>
      <xdr:rowOff>91622</xdr:rowOff>
    </xdr:to>
    <xdr:sp macro="" textlink="">
      <xdr:nvSpPr>
        <xdr:cNvPr id="707" name="楕円 706">
          <a:extLst>
            <a:ext uri="{FF2B5EF4-FFF2-40B4-BE49-F238E27FC236}">
              <a16:creationId xmlns="" xmlns:a16="http://schemas.microsoft.com/office/drawing/2014/main" id="{9ED056F6-4E2B-49B9-9FAF-DBF8BD77C386}"/>
            </a:ext>
          </a:extLst>
        </xdr:cNvPr>
        <xdr:cNvSpPr/>
      </xdr:nvSpPr>
      <xdr:spPr>
        <a:xfrm>
          <a:off x="19458940" y="9884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12899</xdr:rowOff>
    </xdr:from>
    <xdr:ext cx="469744" cy="259045"/>
    <xdr:sp macro="" textlink="">
      <xdr:nvSpPr>
        <xdr:cNvPr id="708" name="【保健センター・保健所】&#10;一人当たり面積該当値テキスト">
          <a:extLst>
            <a:ext uri="{FF2B5EF4-FFF2-40B4-BE49-F238E27FC236}">
              <a16:creationId xmlns="" xmlns:a16="http://schemas.microsoft.com/office/drawing/2014/main" id="{1EB18921-F620-4EE4-A70E-7E480EF5BF1F}"/>
            </a:ext>
          </a:extLst>
        </xdr:cNvPr>
        <xdr:cNvSpPr txBox="1"/>
      </xdr:nvSpPr>
      <xdr:spPr>
        <a:xfrm>
          <a:off x="19547840" y="973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161472</xdr:rowOff>
    </xdr:from>
    <xdr:to>
      <xdr:col>112</xdr:col>
      <xdr:colOff>38100</xdr:colOff>
      <xdr:row>59</xdr:row>
      <xdr:rowOff>91622</xdr:rowOff>
    </xdr:to>
    <xdr:sp macro="" textlink="">
      <xdr:nvSpPr>
        <xdr:cNvPr id="709" name="楕円 708">
          <a:extLst>
            <a:ext uri="{FF2B5EF4-FFF2-40B4-BE49-F238E27FC236}">
              <a16:creationId xmlns="" xmlns:a16="http://schemas.microsoft.com/office/drawing/2014/main" id="{253BAF9C-397A-407A-9B72-068948C92130}"/>
            </a:ext>
          </a:extLst>
        </xdr:cNvPr>
        <xdr:cNvSpPr/>
      </xdr:nvSpPr>
      <xdr:spPr>
        <a:xfrm>
          <a:off x="18735040" y="9884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40822</xdr:rowOff>
    </xdr:from>
    <xdr:to>
      <xdr:col>116</xdr:col>
      <xdr:colOff>63500</xdr:colOff>
      <xdr:row>59</xdr:row>
      <xdr:rowOff>40822</xdr:rowOff>
    </xdr:to>
    <xdr:cxnSp macro="">
      <xdr:nvCxnSpPr>
        <xdr:cNvPr id="710" name="直線コネクタ 709">
          <a:extLst>
            <a:ext uri="{FF2B5EF4-FFF2-40B4-BE49-F238E27FC236}">
              <a16:creationId xmlns="" xmlns:a16="http://schemas.microsoft.com/office/drawing/2014/main" id="{3B77CB5D-D6D2-4452-BC53-D5C03F183EE7}"/>
            </a:ext>
          </a:extLst>
        </xdr:cNvPr>
        <xdr:cNvCxnSpPr/>
      </xdr:nvCxnSpPr>
      <xdr:spPr>
        <a:xfrm>
          <a:off x="18778220" y="99315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145143</xdr:rowOff>
    </xdr:from>
    <xdr:to>
      <xdr:col>107</xdr:col>
      <xdr:colOff>101600</xdr:colOff>
      <xdr:row>59</xdr:row>
      <xdr:rowOff>75293</xdr:rowOff>
    </xdr:to>
    <xdr:sp macro="" textlink="">
      <xdr:nvSpPr>
        <xdr:cNvPr id="711" name="楕円 710">
          <a:extLst>
            <a:ext uri="{FF2B5EF4-FFF2-40B4-BE49-F238E27FC236}">
              <a16:creationId xmlns="" xmlns:a16="http://schemas.microsoft.com/office/drawing/2014/main" id="{64B5492C-D2D2-4B7C-B406-F88CE86F3CE2}"/>
            </a:ext>
          </a:extLst>
        </xdr:cNvPr>
        <xdr:cNvSpPr/>
      </xdr:nvSpPr>
      <xdr:spPr>
        <a:xfrm>
          <a:off x="17937480" y="9868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24493</xdr:rowOff>
    </xdr:from>
    <xdr:to>
      <xdr:col>111</xdr:col>
      <xdr:colOff>177800</xdr:colOff>
      <xdr:row>59</xdr:row>
      <xdr:rowOff>40822</xdr:rowOff>
    </xdr:to>
    <xdr:cxnSp macro="">
      <xdr:nvCxnSpPr>
        <xdr:cNvPr id="712" name="直線コネクタ 711">
          <a:extLst>
            <a:ext uri="{FF2B5EF4-FFF2-40B4-BE49-F238E27FC236}">
              <a16:creationId xmlns="" xmlns:a16="http://schemas.microsoft.com/office/drawing/2014/main" id="{CF2E7CE6-B776-406D-B1EA-C272DACE14C4}"/>
            </a:ext>
          </a:extLst>
        </xdr:cNvPr>
        <xdr:cNvCxnSpPr/>
      </xdr:nvCxnSpPr>
      <xdr:spPr>
        <a:xfrm>
          <a:off x="17988280" y="9915253"/>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145143</xdr:rowOff>
    </xdr:from>
    <xdr:to>
      <xdr:col>102</xdr:col>
      <xdr:colOff>165100</xdr:colOff>
      <xdr:row>59</xdr:row>
      <xdr:rowOff>75293</xdr:rowOff>
    </xdr:to>
    <xdr:sp macro="" textlink="">
      <xdr:nvSpPr>
        <xdr:cNvPr id="713" name="楕円 712">
          <a:extLst>
            <a:ext uri="{FF2B5EF4-FFF2-40B4-BE49-F238E27FC236}">
              <a16:creationId xmlns="" xmlns:a16="http://schemas.microsoft.com/office/drawing/2014/main" id="{DBEDF1DF-201C-41E1-B023-89EE9D1A2ADF}"/>
            </a:ext>
          </a:extLst>
        </xdr:cNvPr>
        <xdr:cNvSpPr/>
      </xdr:nvSpPr>
      <xdr:spPr>
        <a:xfrm>
          <a:off x="17162780" y="9868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24493</xdr:rowOff>
    </xdr:from>
    <xdr:to>
      <xdr:col>107</xdr:col>
      <xdr:colOff>50800</xdr:colOff>
      <xdr:row>59</xdr:row>
      <xdr:rowOff>24493</xdr:rowOff>
    </xdr:to>
    <xdr:cxnSp macro="">
      <xdr:nvCxnSpPr>
        <xdr:cNvPr id="714" name="直線コネクタ 713">
          <a:extLst>
            <a:ext uri="{FF2B5EF4-FFF2-40B4-BE49-F238E27FC236}">
              <a16:creationId xmlns="" xmlns:a16="http://schemas.microsoft.com/office/drawing/2014/main" id="{04658905-53B6-42EE-9891-5AAD08A69B3C}"/>
            </a:ext>
          </a:extLst>
        </xdr:cNvPr>
        <xdr:cNvCxnSpPr/>
      </xdr:nvCxnSpPr>
      <xdr:spPr>
        <a:xfrm>
          <a:off x="17213580" y="99152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145143</xdr:rowOff>
    </xdr:from>
    <xdr:to>
      <xdr:col>98</xdr:col>
      <xdr:colOff>38100</xdr:colOff>
      <xdr:row>59</xdr:row>
      <xdr:rowOff>75293</xdr:rowOff>
    </xdr:to>
    <xdr:sp macro="" textlink="">
      <xdr:nvSpPr>
        <xdr:cNvPr id="715" name="楕円 714">
          <a:extLst>
            <a:ext uri="{FF2B5EF4-FFF2-40B4-BE49-F238E27FC236}">
              <a16:creationId xmlns="" xmlns:a16="http://schemas.microsoft.com/office/drawing/2014/main" id="{78DD35FD-7A02-425A-8C8F-81F7B363FF5E}"/>
            </a:ext>
          </a:extLst>
        </xdr:cNvPr>
        <xdr:cNvSpPr/>
      </xdr:nvSpPr>
      <xdr:spPr>
        <a:xfrm>
          <a:off x="16388080" y="9868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24493</xdr:rowOff>
    </xdr:from>
    <xdr:to>
      <xdr:col>102</xdr:col>
      <xdr:colOff>114300</xdr:colOff>
      <xdr:row>59</xdr:row>
      <xdr:rowOff>24493</xdr:rowOff>
    </xdr:to>
    <xdr:cxnSp macro="">
      <xdr:nvCxnSpPr>
        <xdr:cNvPr id="716" name="直線コネクタ 715">
          <a:extLst>
            <a:ext uri="{FF2B5EF4-FFF2-40B4-BE49-F238E27FC236}">
              <a16:creationId xmlns="" xmlns:a16="http://schemas.microsoft.com/office/drawing/2014/main" id="{2493DDF3-DAAD-4AA5-A97B-598E516D7E75}"/>
            </a:ext>
          </a:extLst>
        </xdr:cNvPr>
        <xdr:cNvCxnSpPr/>
      </xdr:nvCxnSpPr>
      <xdr:spPr>
        <a:xfrm>
          <a:off x="16431260" y="99152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 xmlns:a16="http://schemas.microsoft.com/office/drawing/2014/main" id="{09982C1A-F4A8-42ED-92DD-433ACBC0EB0E}"/>
            </a:ext>
          </a:extLst>
        </xdr:cNvPr>
        <xdr:cNvSpPr txBox="1"/>
      </xdr:nvSpPr>
      <xdr:spPr>
        <a:xfrm>
          <a:off x="1856112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 xmlns:a16="http://schemas.microsoft.com/office/drawing/2014/main" id="{13BAFCA5-17B5-43AC-8F2C-F135E52C031A}"/>
            </a:ext>
          </a:extLst>
        </xdr:cNvPr>
        <xdr:cNvSpPr txBox="1"/>
      </xdr:nvSpPr>
      <xdr:spPr>
        <a:xfrm>
          <a:off x="177762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 xmlns:a16="http://schemas.microsoft.com/office/drawing/2014/main" id="{36C35BC6-153F-4FA4-A1D1-6457C7A8AFB9}"/>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 xmlns:a16="http://schemas.microsoft.com/office/drawing/2014/main" id="{36F3D9D4-3592-445E-AE1C-5B5E31C0760E}"/>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108149</xdr:rowOff>
    </xdr:from>
    <xdr:ext cx="469744" cy="259045"/>
    <xdr:sp macro="" textlink="">
      <xdr:nvSpPr>
        <xdr:cNvPr id="721" name="n_1mainValue【保健センター・保健所】&#10;一人当たり面積">
          <a:extLst>
            <a:ext uri="{FF2B5EF4-FFF2-40B4-BE49-F238E27FC236}">
              <a16:creationId xmlns="" xmlns:a16="http://schemas.microsoft.com/office/drawing/2014/main" id="{924984DA-3106-453B-BDCF-53FFD40A0945}"/>
            </a:ext>
          </a:extLst>
        </xdr:cNvPr>
        <xdr:cNvSpPr txBox="1"/>
      </xdr:nvSpPr>
      <xdr:spPr>
        <a:xfrm>
          <a:off x="18561127" y="966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91820</xdr:rowOff>
    </xdr:from>
    <xdr:ext cx="469744" cy="259045"/>
    <xdr:sp macro="" textlink="">
      <xdr:nvSpPr>
        <xdr:cNvPr id="722" name="n_2mainValue【保健センター・保健所】&#10;一人当たり面積">
          <a:extLst>
            <a:ext uri="{FF2B5EF4-FFF2-40B4-BE49-F238E27FC236}">
              <a16:creationId xmlns="" xmlns:a16="http://schemas.microsoft.com/office/drawing/2014/main" id="{714AA321-D182-408B-BC13-C3E5982D703F}"/>
            </a:ext>
          </a:extLst>
        </xdr:cNvPr>
        <xdr:cNvSpPr txBox="1"/>
      </xdr:nvSpPr>
      <xdr:spPr>
        <a:xfrm>
          <a:off x="17776267" y="964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91820</xdr:rowOff>
    </xdr:from>
    <xdr:ext cx="469744" cy="259045"/>
    <xdr:sp macro="" textlink="">
      <xdr:nvSpPr>
        <xdr:cNvPr id="723" name="n_3mainValue【保健センター・保健所】&#10;一人当たり面積">
          <a:extLst>
            <a:ext uri="{FF2B5EF4-FFF2-40B4-BE49-F238E27FC236}">
              <a16:creationId xmlns="" xmlns:a16="http://schemas.microsoft.com/office/drawing/2014/main" id="{12F2ACBC-9575-459F-BBA3-2988E2ED352A}"/>
            </a:ext>
          </a:extLst>
        </xdr:cNvPr>
        <xdr:cNvSpPr txBox="1"/>
      </xdr:nvSpPr>
      <xdr:spPr>
        <a:xfrm>
          <a:off x="17001567" y="964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91820</xdr:rowOff>
    </xdr:from>
    <xdr:ext cx="469744" cy="259045"/>
    <xdr:sp macro="" textlink="">
      <xdr:nvSpPr>
        <xdr:cNvPr id="724" name="n_4mainValue【保健センター・保健所】&#10;一人当たり面積">
          <a:extLst>
            <a:ext uri="{FF2B5EF4-FFF2-40B4-BE49-F238E27FC236}">
              <a16:creationId xmlns="" xmlns:a16="http://schemas.microsoft.com/office/drawing/2014/main" id="{39656D03-8764-45A2-BFB5-11C79BD810AF}"/>
            </a:ext>
          </a:extLst>
        </xdr:cNvPr>
        <xdr:cNvSpPr txBox="1"/>
      </xdr:nvSpPr>
      <xdr:spPr>
        <a:xfrm>
          <a:off x="16226867" y="964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 xmlns:a16="http://schemas.microsoft.com/office/drawing/2014/main" id="{599F7FC6-73AC-48EC-AFE9-33DDE6B625E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 xmlns:a16="http://schemas.microsoft.com/office/drawing/2014/main" id="{A9FBCD3C-1CF6-4044-A980-DF258F23B7A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 xmlns:a16="http://schemas.microsoft.com/office/drawing/2014/main" id="{4F6B6FC9-C2D6-4BD1-9968-FB51CE6BD8F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 xmlns:a16="http://schemas.microsoft.com/office/drawing/2014/main" id="{380CF8ED-E25E-44FD-B86F-A76A782B98B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 xmlns:a16="http://schemas.microsoft.com/office/drawing/2014/main" id="{13EF69EE-7E5A-490C-B83F-A551874C0BF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 xmlns:a16="http://schemas.microsoft.com/office/drawing/2014/main" id="{2BA5A247-CEC9-41C6-8621-3D79EF29AD9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 xmlns:a16="http://schemas.microsoft.com/office/drawing/2014/main" id="{BD91B85A-7A82-47AF-8C2B-315B8BE5B6C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 xmlns:a16="http://schemas.microsoft.com/office/drawing/2014/main" id="{DFF499DA-0B6C-4C0B-A973-3F217D51A0C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 xmlns:a16="http://schemas.microsoft.com/office/drawing/2014/main" id="{B068BD69-2211-4700-8767-285CAA0D4CD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 xmlns:a16="http://schemas.microsoft.com/office/drawing/2014/main" id="{AEC257A7-38F5-4007-91DB-40DC3A52CA3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 xmlns:a16="http://schemas.microsoft.com/office/drawing/2014/main" id="{8D926ADE-23DD-4A16-B8CE-41AD667695C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 xmlns:a16="http://schemas.microsoft.com/office/drawing/2014/main" id="{2DFAC718-FA5A-4493-A56F-592B040EA1A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 xmlns:a16="http://schemas.microsoft.com/office/drawing/2014/main" id="{065284AD-7723-441E-A37B-C63319F04F0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 xmlns:a16="http://schemas.microsoft.com/office/drawing/2014/main" id="{85FD5670-8FDC-404E-BDC5-978783BBBDF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 xmlns:a16="http://schemas.microsoft.com/office/drawing/2014/main" id="{946ECF38-ABFE-4CAD-9209-8E8EE4B13E6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 xmlns:a16="http://schemas.microsoft.com/office/drawing/2014/main" id="{C9EFA1DB-CEBE-4B0B-97AA-6ACE85CFBBE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 xmlns:a16="http://schemas.microsoft.com/office/drawing/2014/main" id="{CF0E1EE7-9978-4E39-81CE-7013510C381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 xmlns:a16="http://schemas.microsoft.com/office/drawing/2014/main" id="{2F020283-5F79-42C3-90D9-682615DA9FE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 xmlns:a16="http://schemas.microsoft.com/office/drawing/2014/main" id="{8D878E6A-0F8B-476D-A543-2A4CD766A73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 xmlns:a16="http://schemas.microsoft.com/office/drawing/2014/main" id="{AB4FC97B-BC70-477D-8C2A-C2DAB665C0F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 xmlns:a16="http://schemas.microsoft.com/office/drawing/2014/main" id="{D62090CA-2C42-49FA-9E1A-CCC1CB86BFEF}"/>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 xmlns:a16="http://schemas.microsoft.com/office/drawing/2014/main" id="{9B949DBB-74BB-4A74-B828-704C9BBCD8E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 xmlns:a16="http://schemas.microsoft.com/office/drawing/2014/main" id="{B0AB507D-8F26-474B-AC04-1F0B3C91721E}"/>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 xmlns:a16="http://schemas.microsoft.com/office/drawing/2014/main" id="{497019F7-6DFA-4BD6-85C6-59CAF9B2865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 xmlns:a16="http://schemas.microsoft.com/office/drawing/2014/main" id="{082B9A92-49BF-4C37-885C-69B927BAC695}"/>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 xmlns:a16="http://schemas.microsoft.com/office/drawing/2014/main" id="{020E57A1-B4C9-4E28-B376-109B72E4FED5}"/>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 xmlns:a16="http://schemas.microsoft.com/office/drawing/2014/main" id="{86DAC5F8-813B-43B8-9748-18505184ED3B}"/>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 xmlns:a16="http://schemas.microsoft.com/office/drawing/2014/main" id="{E6949F60-F7F5-4A63-ABE3-61461E5E4A3B}"/>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 xmlns:a16="http://schemas.microsoft.com/office/drawing/2014/main" id="{946BA13A-C072-4B51-BC6A-A32CA898B495}"/>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 xmlns:a16="http://schemas.microsoft.com/office/drawing/2014/main" id="{0249AD73-07BC-4C94-8816-D70924211014}"/>
            </a:ext>
          </a:extLst>
        </xdr:cNvPr>
        <xdr:cNvSpPr txBox="1"/>
      </xdr:nvSpPr>
      <xdr:spPr>
        <a:xfrm>
          <a:off x="1441450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 xmlns:a16="http://schemas.microsoft.com/office/drawing/2014/main" id="{7933FB7A-F89D-4DCD-8085-16FF49225F1C}"/>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 xmlns:a16="http://schemas.microsoft.com/office/drawing/2014/main" id="{AC8E87C0-7FFB-4648-90B7-0334840AD788}"/>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 xmlns:a16="http://schemas.microsoft.com/office/drawing/2014/main" id="{2463A19C-501E-41AD-ACF5-DF290CCAAF57}"/>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 xmlns:a16="http://schemas.microsoft.com/office/drawing/2014/main" id="{A90A5393-2E0A-479B-A548-D368F43AEF04}"/>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 xmlns:a16="http://schemas.microsoft.com/office/drawing/2014/main" id="{4A0155B3-F53E-4E24-A957-95693DFD5D66}"/>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 xmlns:a16="http://schemas.microsoft.com/office/drawing/2014/main" id="{6593511B-2414-48B7-9095-5F135340309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 xmlns:a16="http://schemas.microsoft.com/office/drawing/2014/main" id="{8D90EA8C-7072-40B0-8DA2-40AE671D237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 xmlns:a16="http://schemas.microsoft.com/office/drawing/2014/main" id="{A51AE3B0-AF6A-4CFC-94D3-B302E35321E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 xmlns:a16="http://schemas.microsoft.com/office/drawing/2014/main" id="{66BCC0EF-AA16-4EED-B8D9-3C0CA939A70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 xmlns:a16="http://schemas.microsoft.com/office/drawing/2014/main" id="{B57F479C-C8B2-4507-8193-3BD37EB4009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69214</xdr:rowOff>
    </xdr:from>
    <xdr:to>
      <xdr:col>85</xdr:col>
      <xdr:colOff>177800</xdr:colOff>
      <xdr:row>78</xdr:row>
      <xdr:rowOff>170814</xdr:rowOff>
    </xdr:to>
    <xdr:sp macro="" textlink="">
      <xdr:nvSpPr>
        <xdr:cNvPr id="765" name="楕円 764">
          <a:extLst>
            <a:ext uri="{FF2B5EF4-FFF2-40B4-BE49-F238E27FC236}">
              <a16:creationId xmlns="" xmlns:a16="http://schemas.microsoft.com/office/drawing/2014/main" id="{644F94F6-4CF2-4DC3-901A-B3FE6FC1A5F8}"/>
            </a:ext>
          </a:extLst>
        </xdr:cNvPr>
        <xdr:cNvSpPr/>
      </xdr:nvSpPr>
      <xdr:spPr>
        <a:xfrm>
          <a:off x="14325600" y="131451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92091</xdr:rowOff>
    </xdr:from>
    <xdr:ext cx="405111" cy="259045"/>
    <xdr:sp macro="" textlink="">
      <xdr:nvSpPr>
        <xdr:cNvPr id="766" name="【消防施設】&#10;有形固定資産減価償却率該当値テキスト">
          <a:extLst>
            <a:ext uri="{FF2B5EF4-FFF2-40B4-BE49-F238E27FC236}">
              <a16:creationId xmlns="" xmlns:a16="http://schemas.microsoft.com/office/drawing/2014/main" id="{21B2A345-3B01-4560-BC7D-B4B0F9C0CC63}"/>
            </a:ext>
          </a:extLst>
        </xdr:cNvPr>
        <xdr:cNvSpPr txBox="1"/>
      </xdr:nvSpPr>
      <xdr:spPr>
        <a:xfrm>
          <a:off x="14414500" y="1300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21589</xdr:rowOff>
    </xdr:from>
    <xdr:to>
      <xdr:col>81</xdr:col>
      <xdr:colOff>101600</xdr:colOff>
      <xdr:row>78</xdr:row>
      <xdr:rowOff>123189</xdr:rowOff>
    </xdr:to>
    <xdr:sp macro="" textlink="">
      <xdr:nvSpPr>
        <xdr:cNvPr id="767" name="楕円 766">
          <a:extLst>
            <a:ext uri="{FF2B5EF4-FFF2-40B4-BE49-F238E27FC236}">
              <a16:creationId xmlns="" xmlns:a16="http://schemas.microsoft.com/office/drawing/2014/main" id="{62F748E5-00E9-4F99-B68C-5B6B13B93198}"/>
            </a:ext>
          </a:extLst>
        </xdr:cNvPr>
        <xdr:cNvSpPr/>
      </xdr:nvSpPr>
      <xdr:spPr>
        <a:xfrm>
          <a:off x="13578840" y="130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72389</xdr:rowOff>
    </xdr:from>
    <xdr:to>
      <xdr:col>85</xdr:col>
      <xdr:colOff>127000</xdr:colOff>
      <xdr:row>78</xdr:row>
      <xdr:rowOff>120014</xdr:rowOff>
    </xdr:to>
    <xdr:cxnSp macro="">
      <xdr:nvCxnSpPr>
        <xdr:cNvPr id="768" name="直線コネクタ 767">
          <a:extLst>
            <a:ext uri="{FF2B5EF4-FFF2-40B4-BE49-F238E27FC236}">
              <a16:creationId xmlns="" xmlns:a16="http://schemas.microsoft.com/office/drawing/2014/main" id="{E52ABAB6-28A7-43F7-B28A-4A3ECE40CB2B}"/>
            </a:ext>
          </a:extLst>
        </xdr:cNvPr>
        <xdr:cNvCxnSpPr/>
      </xdr:nvCxnSpPr>
      <xdr:spPr>
        <a:xfrm>
          <a:off x="13629640" y="13148309"/>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149225</xdr:rowOff>
    </xdr:from>
    <xdr:to>
      <xdr:col>76</xdr:col>
      <xdr:colOff>165100</xdr:colOff>
      <xdr:row>78</xdr:row>
      <xdr:rowOff>79375</xdr:rowOff>
    </xdr:to>
    <xdr:sp macro="" textlink="">
      <xdr:nvSpPr>
        <xdr:cNvPr id="769" name="楕円 768">
          <a:extLst>
            <a:ext uri="{FF2B5EF4-FFF2-40B4-BE49-F238E27FC236}">
              <a16:creationId xmlns="" xmlns:a16="http://schemas.microsoft.com/office/drawing/2014/main" id="{0FF4AC13-9687-41B9-8262-24106F24F699}"/>
            </a:ext>
          </a:extLst>
        </xdr:cNvPr>
        <xdr:cNvSpPr/>
      </xdr:nvSpPr>
      <xdr:spPr>
        <a:xfrm>
          <a:off x="12804140" y="1305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28575</xdr:rowOff>
    </xdr:from>
    <xdr:to>
      <xdr:col>81</xdr:col>
      <xdr:colOff>50800</xdr:colOff>
      <xdr:row>78</xdr:row>
      <xdr:rowOff>72389</xdr:rowOff>
    </xdr:to>
    <xdr:cxnSp macro="">
      <xdr:nvCxnSpPr>
        <xdr:cNvPr id="770" name="直線コネクタ 769">
          <a:extLst>
            <a:ext uri="{FF2B5EF4-FFF2-40B4-BE49-F238E27FC236}">
              <a16:creationId xmlns="" xmlns:a16="http://schemas.microsoft.com/office/drawing/2014/main" id="{F8C8CE78-D31B-47FE-83CE-12989C4BF81C}"/>
            </a:ext>
          </a:extLst>
        </xdr:cNvPr>
        <xdr:cNvCxnSpPr/>
      </xdr:nvCxnSpPr>
      <xdr:spPr>
        <a:xfrm>
          <a:off x="12854940" y="13104495"/>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116839</xdr:rowOff>
    </xdr:from>
    <xdr:to>
      <xdr:col>72</xdr:col>
      <xdr:colOff>38100</xdr:colOff>
      <xdr:row>78</xdr:row>
      <xdr:rowOff>46989</xdr:rowOff>
    </xdr:to>
    <xdr:sp macro="" textlink="">
      <xdr:nvSpPr>
        <xdr:cNvPr id="771" name="楕円 770">
          <a:extLst>
            <a:ext uri="{FF2B5EF4-FFF2-40B4-BE49-F238E27FC236}">
              <a16:creationId xmlns="" xmlns:a16="http://schemas.microsoft.com/office/drawing/2014/main" id="{97A82677-3234-497D-9296-0BE1D2857006}"/>
            </a:ext>
          </a:extLst>
        </xdr:cNvPr>
        <xdr:cNvSpPr/>
      </xdr:nvSpPr>
      <xdr:spPr>
        <a:xfrm>
          <a:off x="12029440" y="13025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167639</xdr:rowOff>
    </xdr:from>
    <xdr:to>
      <xdr:col>76</xdr:col>
      <xdr:colOff>114300</xdr:colOff>
      <xdr:row>78</xdr:row>
      <xdr:rowOff>28575</xdr:rowOff>
    </xdr:to>
    <xdr:cxnSp macro="">
      <xdr:nvCxnSpPr>
        <xdr:cNvPr id="772" name="直線コネクタ 771">
          <a:extLst>
            <a:ext uri="{FF2B5EF4-FFF2-40B4-BE49-F238E27FC236}">
              <a16:creationId xmlns="" xmlns:a16="http://schemas.microsoft.com/office/drawing/2014/main" id="{B61990F1-0294-4A38-B731-0FF2FFD3F28D}"/>
            </a:ext>
          </a:extLst>
        </xdr:cNvPr>
        <xdr:cNvCxnSpPr/>
      </xdr:nvCxnSpPr>
      <xdr:spPr>
        <a:xfrm>
          <a:off x="12072620" y="13075919"/>
          <a:ext cx="78232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71120</xdr:rowOff>
    </xdr:from>
    <xdr:to>
      <xdr:col>67</xdr:col>
      <xdr:colOff>101600</xdr:colOff>
      <xdr:row>78</xdr:row>
      <xdr:rowOff>1270</xdr:rowOff>
    </xdr:to>
    <xdr:sp macro="" textlink="">
      <xdr:nvSpPr>
        <xdr:cNvPr id="773" name="楕円 772">
          <a:extLst>
            <a:ext uri="{FF2B5EF4-FFF2-40B4-BE49-F238E27FC236}">
              <a16:creationId xmlns="" xmlns:a16="http://schemas.microsoft.com/office/drawing/2014/main" id="{9EB409AA-E04E-4096-86CB-24C9D1B669E6}"/>
            </a:ext>
          </a:extLst>
        </xdr:cNvPr>
        <xdr:cNvSpPr/>
      </xdr:nvSpPr>
      <xdr:spPr>
        <a:xfrm>
          <a:off x="11231880" y="12979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121920</xdr:rowOff>
    </xdr:from>
    <xdr:to>
      <xdr:col>71</xdr:col>
      <xdr:colOff>177800</xdr:colOff>
      <xdr:row>77</xdr:row>
      <xdr:rowOff>167639</xdr:rowOff>
    </xdr:to>
    <xdr:cxnSp macro="">
      <xdr:nvCxnSpPr>
        <xdr:cNvPr id="774" name="直線コネクタ 773">
          <a:extLst>
            <a:ext uri="{FF2B5EF4-FFF2-40B4-BE49-F238E27FC236}">
              <a16:creationId xmlns="" xmlns:a16="http://schemas.microsoft.com/office/drawing/2014/main" id="{ED5E071C-8975-4A4A-AFA0-7011720F1ECE}"/>
            </a:ext>
          </a:extLst>
        </xdr:cNvPr>
        <xdr:cNvCxnSpPr/>
      </xdr:nvCxnSpPr>
      <xdr:spPr>
        <a:xfrm>
          <a:off x="11282680" y="13030200"/>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 xmlns:a16="http://schemas.microsoft.com/office/drawing/2014/main" id="{E9749F72-2BDC-43E4-BE42-BEA16AD87039}"/>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 xmlns:a16="http://schemas.microsoft.com/office/drawing/2014/main" id="{5B133BB7-1E1F-462B-811F-20789E167CA2}"/>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 xmlns:a16="http://schemas.microsoft.com/office/drawing/2014/main" id="{8B1D0F32-9089-4420-95A8-09E6796926CA}"/>
            </a:ext>
          </a:extLst>
        </xdr:cNvPr>
        <xdr:cNvSpPr txBox="1"/>
      </xdr:nvSpPr>
      <xdr:spPr>
        <a:xfrm>
          <a:off x="1190054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 xmlns:a16="http://schemas.microsoft.com/office/drawing/2014/main" id="{7EA69BA5-807E-4E1A-B954-C3F9B3553BFD}"/>
            </a:ext>
          </a:extLst>
        </xdr:cNvPr>
        <xdr:cNvSpPr txBox="1"/>
      </xdr:nvSpPr>
      <xdr:spPr>
        <a:xfrm>
          <a:off x="1110298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139716</xdr:rowOff>
    </xdr:from>
    <xdr:ext cx="405111" cy="259045"/>
    <xdr:sp macro="" textlink="">
      <xdr:nvSpPr>
        <xdr:cNvPr id="779" name="n_1mainValue【消防施設】&#10;有形固定資産減価償却率">
          <a:extLst>
            <a:ext uri="{FF2B5EF4-FFF2-40B4-BE49-F238E27FC236}">
              <a16:creationId xmlns="" xmlns:a16="http://schemas.microsoft.com/office/drawing/2014/main" id="{5BA7DA04-0FCB-4A89-8D76-A1C385554BC1}"/>
            </a:ext>
          </a:extLst>
        </xdr:cNvPr>
        <xdr:cNvSpPr txBox="1"/>
      </xdr:nvSpPr>
      <xdr:spPr>
        <a:xfrm>
          <a:off x="13437244" y="128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95902</xdr:rowOff>
    </xdr:from>
    <xdr:ext cx="405111" cy="259045"/>
    <xdr:sp macro="" textlink="">
      <xdr:nvSpPr>
        <xdr:cNvPr id="780" name="n_2mainValue【消防施設】&#10;有形固定資産減価償却率">
          <a:extLst>
            <a:ext uri="{FF2B5EF4-FFF2-40B4-BE49-F238E27FC236}">
              <a16:creationId xmlns="" xmlns:a16="http://schemas.microsoft.com/office/drawing/2014/main" id="{E464C73A-3299-4352-AFE0-568FE57CBB81}"/>
            </a:ext>
          </a:extLst>
        </xdr:cNvPr>
        <xdr:cNvSpPr txBox="1"/>
      </xdr:nvSpPr>
      <xdr:spPr>
        <a:xfrm>
          <a:off x="12675244" y="1283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63516</xdr:rowOff>
    </xdr:from>
    <xdr:ext cx="405111" cy="259045"/>
    <xdr:sp macro="" textlink="">
      <xdr:nvSpPr>
        <xdr:cNvPr id="781" name="n_3mainValue【消防施設】&#10;有形固定資産減価償却率">
          <a:extLst>
            <a:ext uri="{FF2B5EF4-FFF2-40B4-BE49-F238E27FC236}">
              <a16:creationId xmlns="" xmlns:a16="http://schemas.microsoft.com/office/drawing/2014/main" id="{BB44CDDE-587B-4102-A584-85B72FB9BBEA}"/>
            </a:ext>
          </a:extLst>
        </xdr:cNvPr>
        <xdr:cNvSpPr txBox="1"/>
      </xdr:nvSpPr>
      <xdr:spPr>
        <a:xfrm>
          <a:off x="11900544" y="1280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17797</xdr:rowOff>
    </xdr:from>
    <xdr:ext cx="405111" cy="259045"/>
    <xdr:sp macro="" textlink="">
      <xdr:nvSpPr>
        <xdr:cNvPr id="782" name="n_4mainValue【消防施設】&#10;有形固定資産減価償却率">
          <a:extLst>
            <a:ext uri="{FF2B5EF4-FFF2-40B4-BE49-F238E27FC236}">
              <a16:creationId xmlns="" xmlns:a16="http://schemas.microsoft.com/office/drawing/2014/main" id="{D1CC79D8-7D51-45DA-BA2A-BE241519F8AB}"/>
            </a:ext>
          </a:extLst>
        </xdr:cNvPr>
        <xdr:cNvSpPr txBox="1"/>
      </xdr:nvSpPr>
      <xdr:spPr>
        <a:xfrm>
          <a:off x="11102984" y="1275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 xmlns:a16="http://schemas.microsoft.com/office/drawing/2014/main" id="{CF1D7132-9B0B-46F9-AF29-B8D1C229803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 xmlns:a16="http://schemas.microsoft.com/office/drawing/2014/main" id="{EDA598F0-0A25-42D0-B4E3-E8090B88F5B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 xmlns:a16="http://schemas.microsoft.com/office/drawing/2014/main" id="{EA63A189-59C5-4AA8-855C-3CE07F37D1B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 xmlns:a16="http://schemas.microsoft.com/office/drawing/2014/main" id="{8BF7EAB5-D3FB-4FE3-84D4-864BC919AD9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 xmlns:a16="http://schemas.microsoft.com/office/drawing/2014/main" id="{B4CC04CA-CFAC-4B85-B9C9-1E47DA21942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 xmlns:a16="http://schemas.microsoft.com/office/drawing/2014/main" id="{48DB2D76-4C87-4E24-A1AB-CA9944A0ABB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 xmlns:a16="http://schemas.microsoft.com/office/drawing/2014/main" id="{5836CA25-F099-42ED-B3C0-3D03CC12967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 xmlns:a16="http://schemas.microsoft.com/office/drawing/2014/main" id="{EB68F2A7-79BF-4A8F-A673-E9126BEA4A0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 xmlns:a16="http://schemas.microsoft.com/office/drawing/2014/main" id="{21ABE278-409F-465C-AA0E-43CDA9C9880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 xmlns:a16="http://schemas.microsoft.com/office/drawing/2014/main" id="{DD57F924-6E3C-448B-AAD3-2404CAE6EB3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 xmlns:a16="http://schemas.microsoft.com/office/drawing/2014/main" id="{6CC861E4-36DC-40BD-9CB8-6142A4F6D8D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 xmlns:a16="http://schemas.microsoft.com/office/drawing/2014/main" id="{A897969E-437A-4EB5-821D-815F1EE43594}"/>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 xmlns:a16="http://schemas.microsoft.com/office/drawing/2014/main" id="{B3B37F7C-C672-4CE4-9B03-61DFD373C55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 xmlns:a16="http://schemas.microsoft.com/office/drawing/2014/main" id="{1E993ACD-63DF-4D34-B9CD-B2B8639E49F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 xmlns:a16="http://schemas.microsoft.com/office/drawing/2014/main" id="{2DA9507A-BEF7-47F8-B99E-5297A2BFAFB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 xmlns:a16="http://schemas.microsoft.com/office/drawing/2014/main" id="{0D62CC32-80F3-4D5D-AF8B-A5603E8E515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 xmlns:a16="http://schemas.microsoft.com/office/drawing/2014/main" id="{C2E746B7-91BA-45E5-B283-97B4C55FE82B}"/>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 xmlns:a16="http://schemas.microsoft.com/office/drawing/2014/main" id="{E9F713BE-5056-4331-ADA7-90B4DB883F8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 xmlns:a16="http://schemas.microsoft.com/office/drawing/2014/main" id="{F8596E52-AA71-4826-84E8-EF80F88FD24F}"/>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 xmlns:a16="http://schemas.microsoft.com/office/drawing/2014/main" id="{9D41A1EB-6DB1-4606-B500-F12DDAD7551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 xmlns:a16="http://schemas.microsoft.com/office/drawing/2014/main" id="{D291E622-E91E-4910-8918-B6A1AC03596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 xmlns:a16="http://schemas.microsoft.com/office/drawing/2014/main" id="{620D2810-94EA-426B-942F-96C55C5C985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 xmlns:a16="http://schemas.microsoft.com/office/drawing/2014/main" id="{BE86D2E9-CE08-4686-B920-54249B5EA76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 xmlns:a16="http://schemas.microsoft.com/office/drawing/2014/main" id="{00E59FC4-7952-496E-9042-5A23D0800887}"/>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 xmlns:a16="http://schemas.microsoft.com/office/drawing/2014/main" id="{22D609EE-FBC6-4C00-9813-CBDC1B5369C3}"/>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 xmlns:a16="http://schemas.microsoft.com/office/drawing/2014/main" id="{496DCA09-FE71-4875-B251-1AEE38399FC9}"/>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 xmlns:a16="http://schemas.microsoft.com/office/drawing/2014/main" id="{E18C983F-B47D-4E85-BB9A-904290488337}"/>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 xmlns:a16="http://schemas.microsoft.com/office/drawing/2014/main" id="{7E46801E-125D-42E3-950F-51CB1093E70A}"/>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 xmlns:a16="http://schemas.microsoft.com/office/drawing/2014/main" id="{A78D6FFC-CAD5-4AC2-9EDC-75B324C3D09B}"/>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 xmlns:a16="http://schemas.microsoft.com/office/drawing/2014/main" id="{87EADE64-71FC-4BB7-9777-E561CAA02892}"/>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 xmlns:a16="http://schemas.microsoft.com/office/drawing/2014/main" id="{40AEB91C-44A2-4C61-A570-0C06E25AD2D1}"/>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 xmlns:a16="http://schemas.microsoft.com/office/drawing/2014/main" id="{7F2ACB2A-8E1A-4C41-A079-C7EFF0F8639C}"/>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 xmlns:a16="http://schemas.microsoft.com/office/drawing/2014/main" id="{4FC5F76E-FE86-4D00-8AFD-4DCF4282C456}"/>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 xmlns:a16="http://schemas.microsoft.com/office/drawing/2014/main" id="{0B50D65E-7EEC-4973-BDD5-B20F1802A7EE}"/>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 xmlns:a16="http://schemas.microsoft.com/office/drawing/2014/main" id="{176925CB-2D81-4DD7-B46D-005F17EF716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 xmlns:a16="http://schemas.microsoft.com/office/drawing/2014/main" id="{82C39605-DB12-463C-BBA7-5E22505C34B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 xmlns:a16="http://schemas.microsoft.com/office/drawing/2014/main" id="{263E563B-8A07-4EC9-AFDC-D9051DA291E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 xmlns:a16="http://schemas.microsoft.com/office/drawing/2014/main" id="{83FD0A87-650F-41A5-970E-17B7B796490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 xmlns:a16="http://schemas.microsoft.com/office/drawing/2014/main" id="{F4854347-C2B3-400A-9F87-EE706BA5756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22" name="楕円 821">
          <a:extLst>
            <a:ext uri="{FF2B5EF4-FFF2-40B4-BE49-F238E27FC236}">
              <a16:creationId xmlns="" xmlns:a16="http://schemas.microsoft.com/office/drawing/2014/main" id="{9BF53EC7-4C63-4212-9C8F-D2E266B672BC}"/>
            </a:ext>
          </a:extLst>
        </xdr:cNvPr>
        <xdr:cNvSpPr/>
      </xdr:nvSpPr>
      <xdr:spPr>
        <a:xfrm>
          <a:off x="1945894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23" name="【消防施設】&#10;一人当たり面積該当値テキスト">
          <a:extLst>
            <a:ext uri="{FF2B5EF4-FFF2-40B4-BE49-F238E27FC236}">
              <a16:creationId xmlns="" xmlns:a16="http://schemas.microsoft.com/office/drawing/2014/main" id="{1C8F8D09-ECF5-4F93-913C-B9B2C91388F3}"/>
            </a:ext>
          </a:extLst>
        </xdr:cNvPr>
        <xdr:cNvSpPr txBox="1"/>
      </xdr:nvSpPr>
      <xdr:spPr>
        <a:xfrm>
          <a:off x="19547840"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824" name="楕円 823">
          <a:extLst>
            <a:ext uri="{FF2B5EF4-FFF2-40B4-BE49-F238E27FC236}">
              <a16:creationId xmlns="" xmlns:a16="http://schemas.microsoft.com/office/drawing/2014/main" id="{9273EBA6-2651-4AA8-991E-6065CBA0D743}"/>
            </a:ext>
          </a:extLst>
        </xdr:cNvPr>
        <xdr:cNvSpPr/>
      </xdr:nvSpPr>
      <xdr:spPr>
        <a:xfrm>
          <a:off x="18735040" y="142519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53339</xdr:rowOff>
    </xdr:to>
    <xdr:cxnSp macro="">
      <xdr:nvCxnSpPr>
        <xdr:cNvPr id="825" name="直線コネクタ 824">
          <a:extLst>
            <a:ext uri="{FF2B5EF4-FFF2-40B4-BE49-F238E27FC236}">
              <a16:creationId xmlns="" xmlns:a16="http://schemas.microsoft.com/office/drawing/2014/main" id="{07B0EE2B-497C-4387-B5F7-8E7351A4EA1B}"/>
            </a:ext>
          </a:extLst>
        </xdr:cNvPr>
        <xdr:cNvCxnSpPr/>
      </xdr:nvCxnSpPr>
      <xdr:spPr>
        <a:xfrm flipV="1">
          <a:off x="18778220" y="142989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826" name="楕円 825">
          <a:extLst>
            <a:ext uri="{FF2B5EF4-FFF2-40B4-BE49-F238E27FC236}">
              <a16:creationId xmlns="" xmlns:a16="http://schemas.microsoft.com/office/drawing/2014/main" id="{29DAAF2D-B557-46D7-819C-379F3C926A70}"/>
            </a:ext>
          </a:extLst>
        </xdr:cNvPr>
        <xdr:cNvSpPr/>
      </xdr:nvSpPr>
      <xdr:spPr>
        <a:xfrm>
          <a:off x="1793748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53339</xdr:rowOff>
    </xdr:to>
    <xdr:cxnSp macro="">
      <xdr:nvCxnSpPr>
        <xdr:cNvPr id="827" name="直線コネクタ 826">
          <a:extLst>
            <a:ext uri="{FF2B5EF4-FFF2-40B4-BE49-F238E27FC236}">
              <a16:creationId xmlns="" xmlns:a16="http://schemas.microsoft.com/office/drawing/2014/main" id="{51721296-2DF9-420F-BCC1-833A519E1764}"/>
            </a:ext>
          </a:extLst>
        </xdr:cNvPr>
        <xdr:cNvCxnSpPr/>
      </xdr:nvCxnSpPr>
      <xdr:spPr>
        <a:xfrm>
          <a:off x="17988280" y="143027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8" name="楕円 827">
          <a:extLst>
            <a:ext uri="{FF2B5EF4-FFF2-40B4-BE49-F238E27FC236}">
              <a16:creationId xmlns="" xmlns:a16="http://schemas.microsoft.com/office/drawing/2014/main" id="{17AB4C81-98C0-4A03-875A-51F0F3167342}"/>
            </a:ext>
          </a:extLst>
        </xdr:cNvPr>
        <xdr:cNvSpPr/>
      </xdr:nvSpPr>
      <xdr:spPr>
        <a:xfrm>
          <a:off x="1716278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57150</xdr:rowOff>
    </xdr:to>
    <xdr:cxnSp macro="">
      <xdr:nvCxnSpPr>
        <xdr:cNvPr id="829" name="直線コネクタ 828">
          <a:extLst>
            <a:ext uri="{FF2B5EF4-FFF2-40B4-BE49-F238E27FC236}">
              <a16:creationId xmlns="" xmlns:a16="http://schemas.microsoft.com/office/drawing/2014/main" id="{03875184-9101-4EA8-9A61-AFA98F157712}"/>
            </a:ext>
          </a:extLst>
        </xdr:cNvPr>
        <xdr:cNvCxnSpPr/>
      </xdr:nvCxnSpPr>
      <xdr:spPr>
        <a:xfrm flipV="1">
          <a:off x="17213580" y="1430273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2539</xdr:rowOff>
    </xdr:from>
    <xdr:to>
      <xdr:col>98</xdr:col>
      <xdr:colOff>38100</xdr:colOff>
      <xdr:row>85</xdr:row>
      <xdr:rowOff>104139</xdr:rowOff>
    </xdr:to>
    <xdr:sp macro="" textlink="">
      <xdr:nvSpPr>
        <xdr:cNvPr id="830" name="楕円 829">
          <a:extLst>
            <a:ext uri="{FF2B5EF4-FFF2-40B4-BE49-F238E27FC236}">
              <a16:creationId xmlns="" xmlns:a16="http://schemas.microsoft.com/office/drawing/2014/main" id="{83B305E9-583D-4E70-AADE-D7EDE4AC181C}"/>
            </a:ext>
          </a:extLst>
        </xdr:cNvPr>
        <xdr:cNvSpPr/>
      </xdr:nvSpPr>
      <xdr:spPr>
        <a:xfrm>
          <a:off x="16388080" y="142519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57150</xdr:rowOff>
    </xdr:to>
    <xdr:cxnSp macro="">
      <xdr:nvCxnSpPr>
        <xdr:cNvPr id="831" name="直線コネクタ 830">
          <a:extLst>
            <a:ext uri="{FF2B5EF4-FFF2-40B4-BE49-F238E27FC236}">
              <a16:creationId xmlns="" xmlns:a16="http://schemas.microsoft.com/office/drawing/2014/main" id="{CD045AC8-DB07-4CAC-B7F6-20827BDC9943}"/>
            </a:ext>
          </a:extLst>
        </xdr:cNvPr>
        <xdr:cNvCxnSpPr/>
      </xdr:nvCxnSpPr>
      <xdr:spPr>
        <a:xfrm>
          <a:off x="16431260" y="1430273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 xmlns:a16="http://schemas.microsoft.com/office/drawing/2014/main" id="{269EB6AB-9F20-44DB-B0BD-BDBC09A2FADE}"/>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 xmlns:a16="http://schemas.microsoft.com/office/drawing/2014/main" id="{C02970C6-970D-41B5-B4FB-3B52CF4F3CBE}"/>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 xmlns:a16="http://schemas.microsoft.com/office/drawing/2014/main" id="{C3B18A9D-5FB4-4226-B2E8-357CD87D76FD}"/>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 xmlns:a16="http://schemas.microsoft.com/office/drawing/2014/main" id="{02F8A3EE-6F68-4466-81AA-A078AFA2A2DB}"/>
            </a:ext>
          </a:extLst>
        </xdr:cNvPr>
        <xdr:cNvSpPr txBox="1"/>
      </xdr:nvSpPr>
      <xdr:spPr>
        <a:xfrm>
          <a:off x="162268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95266</xdr:rowOff>
    </xdr:from>
    <xdr:ext cx="469744" cy="259045"/>
    <xdr:sp macro="" textlink="">
      <xdr:nvSpPr>
        <xdr:cNvPr id="836" name="n_1mainValue【消防施設】&#10;一人当たり面積">
          <a:extLst>
            <a:ext uri="{FF2B5EF4-FFF2-40B4-BE49-F238E27FC236}">
              <a16:creationId xmlns="" xmlns:a16="http://schemas.microsoft.com/office/drawing/2014/main" id="{32CDE53E-CAD6-4D94-ABD3-50C44FD994C9}"/>
            </a:ext>
          </a:extLst>
        </xdr:cNvPr>
        <xdr:cNvSpPr txBox="1"/>
      </xdr:nvSpPr>
      <xdr:spPr>
        <a:xfrm>
          <a:off x="185611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837" name="n_2mainValue【消防施設】&#10;一人当たり面積">
          <a:extLst>
            <a:ext uri="{FF2B5EF4-FFF2-40B4-BE49-F238E27FC236}">
              <a16:creationId xmlns="" xmlns:a16="http://schemas.microsoft.com/office/drawing/2014/main" id="{315138FB-E5A3-4830-96D6-99A4A2AE02AC}"/>
            </a:ext>
          </a:extLst>
        </xdr:cNvPr>
        <xdr:cNvSpPr txBox="1"/>
      </xdr:nvSpPr>
      <xdr:spPr>
        <a:xfrm>
          <a:off x="1777626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8" name="n_3mainValue【消防施設】&#10;一人当たり面積">
          <a:extLst>
            <a:ext uri="{FF2B5EF4-FFF2-40B4-BE49-F238E27FC236}">
              <a16:creationId xmlns="" xmlns:a16="http://schemas.microsoft.com/office/drawing/2014/main" id="{98F209EE-68CD-4A57-8254-A989B2037130}"/>
            </a:ext>
          </a:extLst>
        </xdr:cNvPr>
        <xdr:cNvSpPr txBox="1"/>
      </xdr:nvSpPr>
      <xdr:spPr>
        <a:xfrm>
          <a:off x="170015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39" name="n_4mainValue【消防施設】&#10;一人当たり面積">
          <a:extLst>
            <a:ext uri="{FF2B5EF4-FFF2-40B4-BE49-F238E27FC236}">
              <a16:creationId xmlns="" xmlns:a16="http://schemas.microsoft.com/office/drawing/2014/main" id="{776C790B-977A-41AB-8114-F5BB17E333DE}"/>
            </a:ext>
          </a:extLst>
        </xdr:cNvPr>
        <xdr:cNvSpPr txBox="1"/>
      </xdr:nvSpPr>
      <xdr:spPr>
        <a:xfrm>
          <a:off x="162268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 xmlns:a16="http://schemas.microsoft.com/office/drawing/2014/main" id="{377B0CBB-E222-4391-8841-2133050095A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 xmlns:a16="http://schemas.microsoft.com/office/drawing/2014/main" id="{839F64AA-97DF-4DA1-A8A3-4C293503EAA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 xmlns:a16="http://schemas.microsoft.com/office/drawing/2014/main" id="{2856AA37-3123-416D-9379-C39D971CC00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 xmlns:a16="http://schemas.microsoft.com/office/drawing/2014/main" id="{5991333C-67E0-44F2-BF55-A8101E8D065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 xmlns:a16="http://schemas.microsoft.com/office/drawing/2014/main" id="{015D1BEA-B745-4685-94E8-8F0D8BFCC85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 xmlns:a16="http://schemas.microsoft.com/office/drawing/2014/main" id="{AF14922C-1855-4625-95CD-C4085C6F8F3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 xmlns:a16="http://schemas.microsoft.com/office/drawing/2014/main" id="{13E70F8F-3C95-4C8A-9467-F08C51770F2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 xmlns:a16="http://schemas.microsoft.com/office/drawing/2014/main" id="{EF48DD9F-E2C3-442F-A89A-F22C6C281EB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 xmlns:a16="http://schemas.microsoft.com/office/drawing/2014/main" id="{2575FC9C-0366-4FFC-B0BB-718FF25E2FF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 xmlns:a16="http://schemas.microsoft.com/office/drawing/2014/main" id="{F89A7FE9-D197-471C-B87E-75B1247A131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 xmlns:a16="http://schemas.microsoft.com/office/drawing/2014/main" id="{5F1BB9EE-C44F-4479-B7C8-0FB93B88E15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 xmlns:a16="http://schemas.microsoft.com/office/drawing/2014/main" id="{35407FEF-5D89-49CA-AD1C-DA0CE9609D7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 xmlns:a16="http://schemas.microsoft.com/office/drawing/2014/main" id="{721AA676-042F-4F2F-AF55-866506FC722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 xmlns:a16="http://schemas.microsoft.com/office/drawing/2014/main" id="{D954F511-94A4-4B7C-86A7-91215367C42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 xmlns:a16="http://schemas.microsoft.com/office/drawing/2014/main" id="{570F2771-E466-403E-B7E9-7C0B7042E27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 xmlns:a16="http://schemas.microsoft.com/office/drawing/2014/main" id="{03C0EEA6-12CD-4841-BEBA-BA3E53C3487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 xmlns:a16="http://schemas.microsoft.com/office/drawing/2014/main" id="{5E5A3530-794E-40C6-8373-258E40EE924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 xmlns:a16="http://schemas.microsoft.com/office/drawing/2014/main" id="{FE5EA6DA-7784-410A-9E5D-958C9B1FC00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 xmlns:a16="http://schemas.microsoft.com/office/drawing/2014/main" id="{AD3FA0D8-CE0A-4CC7-A469-DBB266E1075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 xmlns:a16="http://schemas.microsoft.com/office/drawing/2014/main" id="{92D7EB26-39F3-417B-ADAE-CEC07808331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 xmlns:a16="http://schemas.microsoft.com/office/drawing/2014/main" id="{60AD69C6-5E01-4161-9328-0D92F6CFF66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 xmlns:a16="http://schemas.microsoft.com/office/drawing/2014/main" id="{F34E360F-D2C2-4858-AA38-D1947B7822F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 xmlns:a16="http://schemas.microsoft.com/office/drawing/2014/main" id="{75440325-39C9-4981-8FCE-395B6CE44B3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 xmlns:a16="http://schemas.microsoft.com/office/drawing/2014/main" id="{D827C5CC-4BE5-415E-B86E-223F75C70DB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 xmlns:a16="http://schemas.microsoft.com/office/drawing/2014/main" id="{3309555E-E4F4-4D52-ABB4-965DCE84BF5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4355</xdr:rowOff>
    </xdr:from>
    <xdr:to>
      <xdr:col>85</xdr:col>
      <xdr:colOff>126364</xdr:colOff>
      <xdr:row>109</xdr:row>
      <xdr:rowOff>35379</xdr:rowOff>
    </xdr:to>
    <xdr:cxnSp macro="">
      <xdr:nvCxnSpPr>
        <xdr:cNvPr id="865" name="直線コネクタ 864">
          <a:extLst>
            <a:ext uri="{FF2B5EF4-FFF2-40B4-BE49-F238E27FC236}">
              <a16:creationId xmlns="" xmlns:a16="http://schemas.microsoft.com/office/drawing/2014/main" id="{168FBF84-08F3-4D04-BD09-BD891B94B2BD}"/>
            </a:ext>
          </a:extLst>
        </xdr:cNvPr>
        <xdr:cNvCxnSpPr/>
      </xdr:nvCxnSpPr>
      <xdr:spPr>
        <a:xfrm flipV="1">
          <a:off x="14375764" y="16935995"/>
          <a:ext cx="0" cy="137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 xmlns:a16="http://schemas.microsoft.com/office/drawing/2014/main" id="{2435C51B-39D0-4ED4-B93F-2E6FC960777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 xmlns:a16="http://schemas.microsoft.com/office/drawing/2014/main" id="{9BCF5C8C-6759-4A7E-9CB3-16D754CF1BE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122482</xdr:rowOff>
    </xdr:from>
    <xdr:ext cx="405111" cy="259045"/>
    <xdr:sp macro="" textlink="">
      <xdr:nvSpPr>
        <xdr:cNvPr id="868" name="【庁舎】&#10;有形固定資産減価償却率最大値テキスト">
          <a:extLst>
            <a:ext uri="{FF2B5EF4-FFF2-40B4-BE49-F238E27FC236}">
              <a16:creationId xmlns="" xmlns:a16="http://schemas.microsoft.com/office/drawing/2014/main" id="{7B878A5C-5E42-48CD-A4F8-57DC7FA80668}"/>
            </a:ext>
          </a:extLst>
        </xdr:cNvPr>
        <xdr:cNvSpPr txBox="1"/>
      </xdr:nvSpPr>
      <xdr:spPr>
        <a:xfrm>
          <a:off x="14414500" y="1671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4355</xdr:rowOff>
    </xdr:from>
    <xdr:to>
      <xdr:col>86</xdr:col>
      <xdr:colOff>25400</xdr:colOff>
      <xdr:row>101</xdr:row>
      <xdr:rowOff>4355</xdr:rowOff>
    </xdr:to>
    <xdr:cxnSp macro="">
      <xdr:nvCxnSpPr>
        <xdr:cNvPr id="869" name="直線コネクタ 868">
          <a:extLst>
            <a:ext uri="{FF2B5EF4-FFF2-40B4-BE49-F238E27FC236}">
              <a16:creationId xmlns="" xmlns:a16="http://schemas.microsoft.com/office/drawing/2014/main" id="{4E6E1374-E319-4F8B-A026-310BD0F6A911}"/>
            </a:ext>
          </a:extLst>
        </xdr:cNvPr>
        <xdr:cNvCxnSpPr/>
      </xdr:nvCxnSpPr>
      <xdr:spPr>
        <a:xfrm>
          <a:off x="14287500" y="16935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93634</xdr:rowOff>
    </xdr:from>
    <xdr:ext cx="405111" cy="259045"/>
    <xdr:sp macro="" textlink="">
      <xdr:nvSpPr>
        <xdr:cNvPr id="870" name="【庁舎】&#10;有形固定資産減価償却率平均値テキスト">
          <a:extLst>
            <a:ext uri="{FF2B5EF4-FFF2-40B4-BE49-F238E27FC236}">
              <a16:creationId xmlns="" xmlns:a16="http://schemas.microsoft.com/office/drawing/2014/main" id="{C6EDAC69-2955-4B7B-86A4-57D6706F5AB0}"/>
            </a:ext>
          </a:extLst>
        </xdr:cNvPr>
        <xdr:cNvSpPr txBox="1"/>
      </xdr:nvSpPr>
      <xdr:spPr>
        <a:xfrm>
          <a:off x="14414500" y="17528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115207</xdr:rowOff>
    </xdr:from>
    <xdr:to>
      <xdr:col>85</xdr:col>
      <xdr:colOff>177800</xdr:colOff>
      <xdr:row>105</xdr:row>
      <xdr:rowOff>45357</xdr:rowOff>
    </xdr:to>
    <xdr:sp macro="" textlink="">
      <xdr:nvSpPr>
        <xdr:cNvPr id="871" name="フローチャート: 判断 870">
          <a:extLst>
            <a:ext uri="{FF2B5EF4-FFF2-40B4-BE49-F238E27FC236}">
              <a16:creationId xmlns="" xmlns:a16="http://schemas.microsoft.com/office/drawing/2014/main" id="{2C4B5DFE-D4BE-4D8A-8138-2532EED7842F}"/>
            </a:ext>
          </a:extLst>
        </xdr:cNvPr>
        <xdr:cNvSpPr/>
      </xdr:nvSpPr>
      <xdr:spPr>
        <a:xfrm>
          <a:off x="14325600" y="175497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79284</xdr:rowOff>
    </xdr:from>
    <xdr:to>
      <xdr:col>81</xdr:col>
      <xdr:colOff>101600</xdr:colOff>
      <xdr:row>105</xdr:row>
      <xdr:rowOff>9434</xdr:rowOff>
    </xdr:to>
    <xdr:sp macro="" textlink="">
      <xdr:nvSpPr>
        <xdr:cNvPr id="872" name="フローチャート: 判断 871">
          <a:extLst>
            <a:ext uri="{FF2B5EF4-FFF2-40B4-BE49-F238E27FC236}">
              <a16:creationId xmlns="" xmlns:a16="http://schemas.microsoft.com/office/drawing/2014/main" id="{6E456A24-1864-4B32-AFD7-A044AE0DA6A3}"/>
            </a:ext>
          </a:extLst>
        </xdr:cNvPr>
        <xdr:cNvSpPr/>
      </xdr:nvSpPr>
      <xdr:spPr>
        <a:xfrm>
          <a:off x="13578840" y="17513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53158</xdr:rowOff>
    </xdr:from>
    <xdr:to>
      <xdr:col>76</xdr:col>
      <xdr:colOff>165100</xdr:colOff>
      <xdr:row>104</xdr:row>
      <xdr:rowOff>154758</xdr:rowOff>
    </xdr:to>
    <xdr:sp macro="" textlink="">
      <xdr:nvSpPr>
        <xdr:cNvPr id="873" name="フローチャート: 判断 872">
          <a:extLst>
            <a:ext uri="{FF2B5EF4-FFF2-40B4-BE49-F238E27FC236}">
              <a16:creationId xmlns="" xmlns:a16="http://schemas.microsoft.com/office/drawing/2014/main" id="{9CCEB21D-31D4-4B92-8D1F-C587FC42ED93}"/>
            </a:ext>
          </a:extLst>
        </xdr:cNvPr>
        <xdr:cNvSpPr/>
      </xdr:nvSpPr>
      <xdr:spPr>
        <a:xfrm>
          <a:off x="12804140" y="1748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74" name="フローチャート: 判断 873">
          <a:extLst>
            <a:ext uri="{FF2B5EF4-FFF2-40B4-BE49-F238E27FC236}">
              <a16:creationId xmlns="" xmlns:a16="http://schemas.microsoft.com/office/drawing/2014/main" id="{E54DE246-8668-4E31-BEE0-B930D1C766A4}"/>
            </a:ext>
          </a:extLst>
        </xdr:cNvPr>
        <xdr:cNvSpPr/>
      </xdr:nvSpPr>
      <xdr:spPr>
        <a:xfrm>
          <a:off x="12029440" y="174632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4173</xdr:rowOff>
    </xdr:from>
    <xdr:to>
      <xdr:col>67</xdr:col>
      <xdr:colOff>101600</xdr:colOff>
      <xdr:row>104</xdr:row>
      <xdr:rowOff>105773</xdr:rowOff>
    </xdr:to>
    <xdr:sp macro="" textlink="">
      <xdr:nvSpPr>
        <xdr:cNvPr id="875" name="フローチャート: 判断 874">
          <a:extLst>
            <a:ext uri="{FF2B5EF4-FFF2-40B4-BE49-F238E27FC236}">
              <a16:creationId xmlns="" xmlns:a16="http://schemas.microsoft.com/office/drawing/2014/main" id="{2A0E8CDA-E7D0-43C2-A537-3645931F30A6}"/>
            </a:ext>
          </a:extLst>
        </xdr:cNvPr>
        <xdr:cNvSpPr/>
      </xdr:nvSpPr>
      <xdr:spPr>
        <a:xfrm>
          <a:off x="1123188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 xmlns:a16="http://schemas.microsoft.com/office/drawing/2014/main" id="{CD711013-0CE8-4B66-9F64-3A28B205362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 xmlns:a16="http://schemas.microsoft.com/office/drawing/2014/main" id="{9A909AAB-81F1-4F41-8DDF-EC0E262228A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 xmlns:a16="http://schemas.microsoft.com/office/drawing/2014/main" id="{B26E8B79-0C80-47F5-BD76-B3C914E8E82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 xmlns:a16="http://schemas.microsoft.com/office/drawing/2014/main" id="{4ADAF186-F76C-4A75-B25B-A3FFB3BBC16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 xmlns:a16="http://schemas.microsoft.com/office/drawing/2014/main" id="{9863DC4B-E2AF-4801-9153-10E2E173ECF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125005</xdr:rowOff>
    </xdr:from>
    <xdr:to>
      <xdr:col>85</xdr:col>
      <xdr:colOff>177800</xdr:colOff>
      <xdr:row>101</xdr:row>
      <xdr:rowOff>55155</xdr:rowOff>
    </xdr:to>
    <xdr:sp macro="" textlink="">
      <xdr:nvSpPr>
        <xdr:cNvPr id="881" name="楕円 880">
          <a:extLst>
            <a:ext uri="{FF2B5EF4-FFF2-40B4-BE49-F238E27FC236}">
              <a16:creationId xmlns="" xmlns:a16="http://schemas.microsoft.com/office/drawing/2014/main" id="{37801181-C910-45B7-8A68-721D5BA12CC2}"/>
            </a:ext>
          </a:extLst>
        </xdr:cNvPr>
        <xdr:cNvSpPr/>
      </xdr:nvSpPr>
      <xdr:spPr>
        <a:xfrm>
          <a:off x="14325600" y="168890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78032</xdr:rowOff>
    </xdr:from>
    <xdr:ext cx="405111" cy="259045"/>
    <xdr:sp macro="" textlink="">
      <xdr:nvSpPr>
        <xdr:cNvPr id="882" name="【庁舎】&#10;有形固定資産減価償却率該当値テキスト">
          <a:extLst>
            <a:ext uri="{FF2B5EF4-FFF2-40B4-BE49-F238E27FC236}">
              <a16:creationId xmlns="" xmlns:a16="http://schemas.microsoft.com/office/drawing/2014/main" id="{521A2B22-ED76-4072-A0FB-CC5D229D7534}"/>
            </a:ext>
          </a:extLst>
        </xdr:cNvPr>
        <xdr:cNvSpPr txBox="1"/>
      </xdr:nvSpPr>
      <xdr:spPr>
        <a:xfrm>
          <a:off x="14414500" y="1684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79284</xdr:rowOff>
    </xdr:from>
    <xdr:to>
      <xdr:col>81</xdr:col>
      <xdr:colOff>101600</xdr:colOff>
      <xdr:row>101</xdr:row>
      <xdr:rowOff>9434</xdr:rowOff>
    </xdr:to>
    <xdr:sp macro="" textlink="">
      <xdr:nvSpPr>
        <xdr:cNvPr id="883" name="楕円 882">
          <a:extLst>
            <a:ext uri="{FF2B5EF4-FFF2-40B4-BE49-F238E27FC236}">
              <a16:creationId xmlns="" xmlns:a16="http://schemas.microsoft.com/office/drawing/2014/main" id="{C0CEC7AE-FD18-466B-9B88-28FA0B44F213}"/>
            </a:ext>
          </a:extLst>
        </xdr:cNvPr>
        <xdr:cNvSpPr/>
      </xdr:nvSpPr>
      <xdr:spPr>
        <a:xfrm>
          <a:off x="13578840" y="16843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130084</xdr:rowOff>
    </xdr:from>
    <xdr:to>
      <xdr:col>85</xdr:col>
      <xdr:colOff>127000</xdr:colOff>
      <xdr:row>101</xdr:row>
      <xdr:rowOff>4355</xdr:rowOff>
    </xdr:to>
    <xdr:cxnSp macro="">
      <xdr:nvCxnSpPr>
        <xdr:cNvPr id="884" name="直線コネクタ 883">
          <a:extLst>
            <a:ext uri="{FF2B5EF4-FFF2-40B4-BE49-F238E27FC236}">
              <a16:creationId xmlns="" xmlns:a16="http://schemas.microsoft.com/office/drawing/2014/main" id="{E6A1B92F-BCFC-4CFC-8AA1-8F7CDCF06C14}"/>
            </a:ext>
          </a:extLst>
        </xdr:cNvPr>
        <xdr:cNvCxnSpPr/>
      </xdr:nvCxnSpPr>
      <xdr:spPr>
        <a:xfrm>
          <a:off x="13629640" y="16894084"/>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160927</xdr:rowOff>
    </xdr:from>
    <xdr:to>
      <xdr:col>76</xdr:col>
      <xdr:colOff>165100</xdr:colOff>
      <xdr:row>100</xdr:row>
      <xdr:rowOff>91077</xdr:rowOff>
    </xdr:to>
    <xdr:sp macro="" textlink="">
      <xdr:nvSpPr>
        <xdr:cNvPr id="885" name="楕円 884">
          <a:extLst>
            <a:ext uri="{FF2B5EF4-FFF2-40B4-BE49-F238E27FC236}">
              <a16:creationId xmlns="" xmlns:a16="http://schemas.microsoft.com/office/drawing/2014/main" id="{DFBC5215-37D7-4367-B176-2C8EA295F610}"/>
            </a:ext>
          </a:extLst>
        </xdr:cNvPr>
        <xdr:cNvSpPr/>
      </xdr:nvSpPr>
      <xdr:spPr>
        <a:xfrm>
          <a:off x="12804140" y="16757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40277</xdr:rowOff>
    </xdr:from>
    <xdr:to>
      <xdr:col>81</xdr:col>
      <xdr:colOff>50800</xdr:colOff>
      <xdr:row>100</xdr:row>
      <xdr:rowOff>130084</xdr:rowOff>
    </xdr:to>
    <xdr:cxnSp macro="">
      <xdr:nvCxnSpPr>
        <xdr:cNvPr id="886" name="直線コネクタ 885">
          <a:extLst>
            <a:ext uri="{FF2B5EF4-FFF2-40B4-BE49-F238E27FC236}">
              <a16:creationId xmlns="" xmlns:a16="http://schemas.microsoft.com/office/drawing/2014/main" id="{B7DBFE09-7D54-4545-BF23-F3D458D49677}"/>
            </a:ext>
          </a:extLst>
        </xdr:cNvPr>
        <xdr:cNvCxnSpPr/>
      </xdr:nvCxnSpPr>
      <xdr:spPr>
        <a:xfrm>
          <a:off x="12854940" y="16804277"/>
          <a:ext cx="7747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160927</xdr:rowOff>
    </xdr:from>
    <xdr:to>
      <xdr:col>72</xdr:col>
      <xdr:colOff>38100</xdr:colOff>
      <xdr:row>100</xdr:row>
      <xdr:rowOff>91077</xdr:rowOff>
    </xdr:to>
    <xdr:sp macro="" textlink="">
      <xdr:nvSpPr>
        <xdr:cNvPr id="887" name="楕円 886">
          <a:extLst>
            <a:ext uri="{FF2B5EF4-FFF2-40B4-BE49-F238E27FC236}">
              <a16:creationId xmlns="" xmlns:a16="http://schemas.microsoft.com/office/drawing/2014/main" id="{47D70502-0536-42F7-87BB-FE91826BBC14}"/>
            </a:ext>
          </a:extLst>
        </xdr:cNvPr>
        <xdr:cNvSpPr/>
      </xdr:nvSpPr>
      <xdr:spPr>
        <a:xfrm>
          <a:off x="12029440" y="16757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40277</xdr:rowOff>
    </xdr:from>
    <xdr:to>
      <xdr:col>76</xdr:col>
      <xdr:colOff>114300</xdr:colOff>
      <xdr:row>100</xdr:row>
      <xdr:rowOff>40277</xdr:rowOff>
    </xdr:to>
    <xdr:cxnSp macro="">
      <xdr:nvCxnSpPr>
        <xdr:cNvPr id="888" name="直線コネクタ 887">
          <a:extLst>
            <a:ext uri="{FF2B5EF4-FFF2-40B4-BE49-F238E27FC236}">
              <a16:creationId xmlns="" xmlns:a16="http://schemas.microsoft.com/office/drawing/2014/main" id="{51F3A03A-DA7C-48D1-9D30-C7E51268C15B}"/>
            </a:ext>
          </a:extLst>
        </xdr:cNvPr>
        <xdr:cNvCxnSpPr/>
      </xdr:nvCxnSpPr>
      <xdr:spPr>
        <a:xfrm>
          <a:off x="12072620" y="1680427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116839</xdr:rowOff>
    </xdr:from>
    <xdr:to>
      <xdr:col>67</xdr:col>
      <xdr:colOff>101600</xdr:colOff>
      <xdr:row>100</xdr:row>
      <xdr:rowOff>46989</xdr:rowOff>
    </xdr:to>
    <xdr:sp macro="" textlink="">
      <xdr:nvSpPr>
        <xdr:cNvPr id="889" name="楕円 888">
          <a:extLst>
            <a:ext uri="{FF2B5EF4-FFF2-40B4-BE49-F238E27FC236}">
              <a16:creationId xmlns="" xmlns:a16="http://schemas.microsoft.com/office/drawing/2014/main" id="{A9D4810D-4103-4E1C-AC1E-A9A81C6A932D}"/>
            </a:ext>
          </a:extLst>
        </xdr:cNvPr>
        <xdr:cNvSpPr/>
      </xdr:nvSpPr>
      <xdr:spPr>
        <a:xfrm>
          <a:off x="11231880" y="16713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167639</xdr:rowOff>
    </xdr:from>
    <xdr:to>
      <xdr:col>71</xdr:col>
      <xdr:colOff>177800</xdr:colOff>
      <xdr:row>100</xdr:row>
      <xdr:rowOff>40277</xdr:rowOff>
    </xdr:to>
    <xdr:cxnSp macro="">
      <xdr:nvCxnSpPr>
        <xdr:cNvPr id="890" name="直線コネクタ 889">
          <a:extLst>
            <a:ext uri="{FF2B5EF4-FFF2-40B4-BE49-F238E27FC236}">
              <a16:creationId xmlns="" xmlns:a16="http://schemas.microsoft.com/office/drawing/2014/main" id="{440FD875-9F14-4DAA-B470-A663DB4E4888}"/>
            </a:ext>
          </a:extLst>
        </xdr:cNvPr>
        <xdr:cNvCxnSpPr/>
      </xdr:nvCxnSpPr>
      <xdr:spPr>
        <a:xfrm>
          <a:off x="11282680" y="16763999"/>
          <a:ext cx="78994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561</xdr:rowOff>
    </xdr:from>
    <xdr:ext cx="405111" cy="259045"/>
    <xdr:sp macro="" textlink="">
      <xdr:nvSpPr>
        <xdr:cNvPr id="891" name="n_1aveValue【庁舎】&#10;有形固定資産減価償却率">
          <a:extLst>
            <a:ext uri="{FF2B5EF4-FFF2-40B4-BE49-F238E27FC236}">
              <a16:creationId xmlns="" xmlns:a16="http://schemas.microsoft.com/office/drawing/2014/main" id="{6BA9B5B4-C3A8-4666-9F7F-4BFB7D8107C3}"/>
            </a:ext>
          </a:extLst>
        </xdr:cNvPr>
        <xdr:cNvSpPr txBox="1"/>
      </xdr:nvSpPr>
      <xdr:spPr>
        <a:xfrm>
          <a:off x="134372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145885</xdr:rowOff>
    </xdr:from>
    <xdr:ext cx="405111" cy="259045"/>
    <xdr:sp macro="" textlink="">
      <xdr:nvSpPr>
        <xdr:cNvPr id="892" name="n_2aveValue【庁舎】&#10;有形固定資産減価償却率">
          <a:extLst>
            <a:ext uri="{FF2B5EF4-FFF2-40B4-BE49-F238E27FC236}">
              <a16:creationId xmlns="" xmlns:a16="http://schemas.microsoft.com/office/drawing/2014/main" id="{C8DED07B-A838-47BA-BCC3-F59FE1072824}"/>
            </a:ext>
          </a:extLst>
        </xdr:cNvPr>
        <xdr:cNvSpPr txBox="1"/>
      </xdr:nvSpPr>
      <xdr:spPr>
        <a:xfrm>
          <a:off x="12675244" y="1758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121393</xdr:rowOff>
    </xdr:from>
    <xdr:ext cx="405111" cy="259045"/>
    <xdr:sp macro="" textlink="">
      <xdr:nvSpPr>
        <xdr:cNvPr id="893" name="n_3aveValue【庁舎】&#10;有形固定資産減価償却率">
          <a:extLst>
            <a:ext uri="{FF2B5EF4-FFF2-40B4-BE49-F238E27FC236}">
              <a16:creationId xmlns="" xmlns:a16="http://schemas.microsoft.com/office/drawing/2014/main" id="{4B227668-E56D-4767-AE8B-F4559B78999C}"/>
            </a:ext>
          </a:extLst>
        </xdr:cNvPr>
        <xdr:cNvSpPr txBox="1"/>
      </xdr:nvSpPr>
      <xdr:spPr>
        <a:xfrm>
          <a:off x="11900544" y="1755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96900</xdr:rowOff>
    </xdr:from>
    <xdr:ext cx="405111" cy="259045"/>
    <xdr:sp macro="" textlink="">
      <xdr:nvSpPr>
        <xdr:cNvPr id="894" name="n_4aveValue【庁舎】&#10;有形固定資産減価償却率">
          <a:extLst>
            <a:ext uri="{FF2B5EF4-FFF2-40B4-BE49-F238E27FC236}">
              <a16:creationId xmlns="" xmlns:a16="http://schemas.microsoft.com/office/drawing/2014/main" id="{65909287-7493-4C62-845A-52DA8FA59790}"/>
            </a:ext>
          </a:extLst>
        </xdr:cNvPr>
        <xdr:cNvSpPr txBox="1"/>
      </xdr:nvSpPr>
      <xdr:spPr>
        <a:xfrm>
          <a:off x="11102984" y="1753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25961</xdr:rowOff>
    </xdr:from>
    <xdr:ext cx="405111" cy="259045"/>
    <xdr:sp macro="" textlink="">
      <xdr:nvSpPr>
        <xdr:cNvPr id="895" name="n_1mainValue【庁舎】&#10;有形固定資産減価償却率">
          <a:extLst>
            <a:ext uri="{FF2B5EF4-FFF2-40B4-BE49-F238E27FC236}">
              <a16:creationId xmlns="" xmlns:a16="http://schemas.microsoft.com/office/drawing/2014/main" id="{B4D8C2A7-4A36-4B3D-A314-8654B36EEFB9}"/>
            </a:ext>
          </a:extLst>
        </xdr:cNvPr>
        <xdr:cNvSpPr txBox="1"/>
      </xdr:nvSpPr>
      <xdr:spPr>
        <a:xfrm>
          <a:off x="13437244" y="1662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107604</xdr:rowOff>
    </xdr:from>
    <xdr:ext cx="340478" cy="259045"/>
    <xdr:sp macro="" textlink="">
      <xdr:nvSpPr>
        <xdr:cNvPr id="896" name="n_2mainValue【庁舎】&#10;有形固定資産減価償却率">
          <a:extLst>
            <a:ext uri="{FF2B5EF4-FFF2-40B4-BE49-F238E27FC236}">
              <a16:creationId xmlns="" xmlns:a16="http://schemas.microsoft.com/office/drawing/2014/main" id="{382DE430-051D-4C8B-9E97-0AFF97C633B4}"/>
            </a:ext>
          </a:extLst>
        </xdr:cNvPr>
        <xdr:cNvSpPr txBox="1"/>
      </xdr:nvSpPr>
      <xdr:spPr>
        <a:xfrm>
          <a:off x="12707561" y="165363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107604</xdr:rowOff>
    </xdr:from>
    <xdr:ext cx="340478" cy="259045"/>
    <xdr:sp macro="" textlink="">
      <xdr:nvSpPr>
        <xdr:cNvPr id="897" name="n_3mainValue【庁舎】&#10;有形固定資産減価償却率">
          <a:extLst>
            <a:ext uri="{FF2B5EF4-FFF2-40B4-BE49-F238E27FC236}">
              <a16:creationId xmlns="" xmlns:a16="http://schemas.microsoft.com/office/drawing/2014/main" id="{31A4DA45-B627-41B3-83EB-6AE956B3D0B3}"/>
            </a:ext>
          </a:extLst>
        </xdr:cNvPr>
        <xdr:cNvSpPr txBox="1"/>
      </xdr:nvSpPr>
      <xdr:spPr>
        <a:xfrm>
          <a:off x="11910001" y="165363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63516</xdr:rowOff>
    </xdr:from>
    <xdr:ext cx="340478" cy="259045"/>
    <xdr:sp macro="" textlink="">
      <xdr:nvSpPr>
        <xdr:cNvPr id="898" name="n_4mainValue【庁舎】&#10;有形固定資産減価償却率">
          <a:extLst>
            <a:ext uri="{FF2B5EF4-FFF2-40B4-BE49-F238E27FC236}">
              <a16:creationId xmlns="" xmlns:a16="http://schemas.microsoft.com/office/drawing/2014/main" id="{D61319AA-C207-4769-AEF8-93AB4C5597C5}"/>
            </a:ext>
          </a:extLst>
        </xdr:cNvPr>
        <xdr:cNvSpPr txBox="1"/>
      </xdr:nvSpPr>
      <xdr:spPr>
        <a:xfrm>
          <a:off x="11135301" y="16492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 xmlns:a16="http://schemas.microsoft.com/office/drawing/2014/main" id="{385F9776-1F4D-4FA0-A6DE-1D22A16BDF9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 xmlns:a16="http://schemas.microsoft.com/office/drawing/2014/main" id="{3DDF9F66-2C6C-4C0D-990D-4422D8FDE68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 xmlns:a16="http://schemas.microsoft.com/office/drawing/2014/main" id="{52A8A03C-2AEE-4BFF-8279-05A5B306253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 xmlns:a16="http://schemas.microsoft.com/office/drawing/2014/main" id="{AEC2ADF1-A7EF-46CA-8A51-4B04EF53B3D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 xmlns:a16="http://schemas.microsoft.com/office/drawing/2014/main" id="{B4AE0E53-BE68-4473-93D4-4CB5AC95824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 xmlns:a16="http://schemas.microsoft.com/office/drawing/2014/main" id="{F07762D6-4F95-4B43-A59B-9DC18760CBE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 xmlns:a16="http://schemas.microsoft.com/office/drawing/2014/main" id="{12D12440-764D-4EE5-87C7-64105A34054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 xmlns:a16="http://schemas.microsoft.com/office/drawing/2014/main" id="{FB0510EF-9088-46A1-9127-D51078BE1AD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 xmlns:a16="http://schemas.microsoft.com/office/drawing/2014/main" id="{3E07683C-D4CF-4994-88E6-BFE61B16364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 xmlns:a16="http://schemas.microsoft.com/office/drawing/2014/main" id="{42F7E118-0D1A-481F-AD66-5FAAEF63B4F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 xmlns:a16="http://schemas.microsoft.com/office/drawing/2014/main" id="{15B21B65-8E62-46E9-9DB9-08D58880CF21}"/>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 xmlns:a16="http://schemas.microsoft.com/office/drawing/2014/main" id="{6AB8BAA8-852F-4B65-A359-C9291FFBA111}"/>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 xmlns:a16="http://schemas.microsoft.com/office/drawing/2014/main" id="{81E0751B-7C93-4CEC-AF05-642F9FB32C5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 xmlns:a16="http://schemas.microsoft.com/office/drawing/2014/main" id="{8FDCC6E9-426C-49E1-84C5-A259D724CF1F}"/>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 xmlns:a16="http://schemas.microsoft.com/office/drawing/2014/main" id="{915EAD38-0975-4BA4-B215-8CA8A92BD751}"/>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 xmlns:a16="http://schemas.microsoft.com/office/drawing/2014/main" id="{5C062C1A-999F-46B0-B25F-D032DBCC9386}"/>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 xmlns:a16="http://schemas.microsoft.com/office/drawing/2014/main" id="{D39A8EDE-57CF-4598-AF2C-593744F7FBC1}"/>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 xmlns:a16="http://schemas.microsoft.com/office/drawing/2014/main" id="{D3FB3BE0-106F-4F67-B02F-A79C6B0B670B}"/>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 xmlns:a16="http://schemas.microsoft.com/office/drawing/2014/main" id="{72784543-F526-47C7-8F7E-206B3839C08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 xmlns:a16="http://schemas.microsoft.com/office/drawing/2014/main" id="{0D5B2E5D-0E3A-4C2D-8DA0-B0B0E387106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 xmlns:a16="http://schemas.microsoft.com/office/drawing/2014/main" id="{8C5BC040-0C00-415F-8FB5-0A8BBB1ACFD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20" name="直線コネクタ 919">
          <a:extLst>
            <a:ext uri="{FF2B5EF4-FFF2-40B4-BE49-F238E27FC236}">
              <a16:creationId xmlns="" xmlns:a16="http://schemas.microsoft.com/office/drawing/2014/main" id="{DAD41FAC-B142-4B52-9800-744EC127A7BA}"/>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庁舎】&#10;一人当たり面積最小値テキスト">
          <a:extLst>
            <a:ext uri="{FF2B5EF4-FFF2-40B4-BE49-F238E27FC236}">
              <a16:creationId xmlns="" xmlns:a16="http://schemas.microsoft.com/office/drawing/2014/main" id="{65D2186C-D3F8-41B7-A3E5-583F14237883}"/>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 xmlns:a16="http://schemas.microsoft.com/office/drawing/2014/main" id="{CCD775F3-6673-4550-9A3A-1660DF7FEB98}"/>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3" name="【庁舎】&#10;一人当たり面積最大値テキスト">
          <a:extLst>
            <a:ext uri="{FF2B5EF4-FFF2-40B4-BE49-F238E27FC236}">
              <a16:creationId xmlns="" xmlns:a16="http://schemas.microsoft.com/office/drawing/2014/main" id="{C2FFF5FE-368F-4EBF-9A26-0A585BCC562F}"/>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4" name="直線コネクタ 923">
          <a:extLst>
            <a:ext uri="{FF2B5EF4-FFF2-40B4-BE49-F238E27FC236}">
              <a16:creationId xmlns="" xmlns:a16="http://schemas.microsoft.com/office/drawing/2014/main" id="{451C40F2-B2F7-4CDF-9099-1D2C7FFB1647}"/>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5" name="【庁舎】&#10;一人当たり面積平均値テキスト">
          <a:extLst>
            <a:ext uri="{FF2B5EF4-FFF2-40B4-BE49-F238E27FC236}">
              <a16:creationId xmlns="" xmlns:a16="http://schemas.microsoft.com/office/drawing/2014/main" id="{649623CC-2CF2-4E97-922A-84F7CADD26AA}"/>
            </a:ext>
          </a:extLst>
        </xdr:cNvPr>
        <xdr:cNvSpPr txBox="1"/>
      </xdr:nvSpPr>
      <xdr:spPr>
        <a:xfrm>
          <a:off x="19547840" y="17387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6" name="フローチャート: 判断 925">
          <a:extLst>
            <a:ext uri="{FF2B5EF4-FFF2-40B4-BE49-F238E27FC236}">
              <a16:creationId xmlns="" xmlns:a16="http://schemas.microsoft.com/office/drawing/2014/main" id="{6F31BFB3-C95E-4C2D-8B66-90C7BB2EC564}"/>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7" name="フローチャート: 判断 926">
          <a:extLst>
            <a:ext uri="{FF2B5EF4-FFF2-40B4-BE49-F238E27FC236}">
              <a16:creationId xmlns="" xmlns:a16="http://schemas.microsoft.com/office/drawing/2014/main" id="{3DC4A460-79E8-4DC0-8FA7-5D8C4A4A2D31}"/>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8" name="フローチャート: 判断 927">
          <a:extLst>
            <a:ext uri="{FF2B5EF4-FFF2-40B4-BE49-F238E27FC236}">
              <a16:creationId xmlns="" xmlns:a16="http://schemas.microsoft.com/office/drawing/2014/main" id="{A7CE3848-AA8A-4756-9C1B-79AB6586864A}"/>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9" name="フローチャート: 判断 928">
          <a:extLst>
            <a:ext uri="{FF2B5EF4-FFF2-40B4-BE49-F238E27FC236}">
              <a16:creationId xmlns="" xmlns:a16="http://schemas.microsoft.com/office/drawing/2014/main" id="{CA26076D-B5F6-4BDF-9E59-A266349241DA}"/>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30" name="フローチャート: 判断 929">
          <a:extLst>
            <a:ext uri="{FF2B5EF4-FFF2-40B4-BE49-F238E27FC236}">
              <a16:creationId xmlns="" xmlns:a16="http://schemas.microsoft.com/office/drawing/2014/main" id="{9211B092-DEB4-4A30-BF81-FA5E5CB5EFFA}"/>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 xmlns:a16="http://schemas.microsoft.com/office/drawing/2014/main" id="{72D00412-3FF3-435F-966A-B987B15542E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 xmlns:a16="http://schemas.microsoft.com/office/drawing/2014/main" id="{3ED5C8C1-1868-4407-AEAB-E5AD8370DF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 xmlns:a16="http://schemas.microsoft.com/office/drawing/2014/main" id="{929B66F5-3271-451A-850D-3AA001A2BD6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 xmlns:a16="http://schemas.microsoft.com/office/drawing/2014/main" id="{575BABF1-1443-4A5C-8A95-0263727999E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 xmlns:a16="http://schemas.microsoft.com/office/drawing/2014/main" id="{66E4D7DE-594E-47FF-96C8-9C3C1D45FEB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130556</xdr:rowOff>
    </xdr:from>
    <xdr:to>
      <xdr:col>116</xdr:col>
      <xdr:colOff>114300</xdr:colOff>
      <xdr:row>103</xdr:row>
      <xdr:rowOff>60706</xdr:rowOff>
    </xdr:to>
    <xdr:sp macro="" textlink="">
      <xdr:nvSpPr>
        <xdr:cNvPr id="936" name="楕円 935">
          <a:extLst>
            <a:ext uri="{FF2B5EF4-FFF2-40B4-BE49-F238E27FC236}">
              <a16:creationId xmlns="" xmlns:a16="http://schemas.microsoft.com/office/drawing/2014/main" id="{1D72B45D-DF02-4803-9438-2D435906FA66}"/>
            </a:ext>
          </a:extLst>
        </xdr:cNvPr>
        <xdr:cNvSpPr/>
      </xdr:nvSpPr>
      <xdr:spPr>
        <a:xfrm>
          <a:off x="19458940" y="17229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153433</xdr:rowOff>
    </xdr:from>
    <xdr:ext cx="469744" cy="259045"/>
    <xdr:sp macro="" textlink="">
      <xdr:nvSpPr>
        <xdr:cNvPr id="937" name="【庁舎】&#10;一人当たり面積該当値テキスト">
          <a:extLst>
            <a:ext uri="{FF2B5EF4-FFF2-40B4-BE49-F238E27FC236}">
              <a16:creationId xmlns="" xmlns:a16="http://schemas.microsoft.com/office/drawing/2014/main" id="{AF239A8C-BB2B-4A0F-9653-5DDB91014DB3}"/>
            </a:ext>
          </a:extLst>
        </xdr:cNvPr>
        <xdr:cNvSpPr txBox="1"/>
      </xdr:nvSpPr>
      <xdr:spPr>
        <a:xfrm>
          <a:off x="19547840" y="170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130556</xdr:rowOff>
    </xdr:from>
    <xdr:to>
      <xdr:col>112</xdr:col>
      <xdr:colOff>38100</xdr:colOff>
      <xdr:row>103</xdr:row>
      <xdr:rowOff>60706</xdr:rowOff>
    </xdr:to>
    <xdr:sp macro="" textlink="">
      <xdr:nvSpPr>
        <xdr:cNvPr id="938" name="楕円 937">
          <a:extLst>
            <a:ext uri="{FF2B5EF4-FFF2-40B4-BE49-F238E27FC236}">
              <a16:creationId xmlns="" xmlns:a16="http://schemas.microsoft.com/office/drawing/2014/main" id="{5AC4C641-56FA-4081-8131-5D1503D6D037}"/>
            </a:ext>
          </a:extLst>
        </xdr:cNvPr>
        <xdr:cNvSpPr/>
      </xdr:nvSpPr>
      <xdr:spPr>
        <a:xfrm>
          <a:off x="18735040" y="17229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xdr:rowOff>
    </xdr:from>
    <xdr:to>
      <xdr:col>116</xdr:col>
      <xdr:colOff>63500</xdr:colOff>
      <xdr:row>103</xdr:row>
      <xdr:rowOff>9906</xdr:rowOff>
    </xdr:to>
    <xdr:cxnSp macro="">
      <xdr:nvCxnSpPr>
        <xdr:cNvPr id="939" name="直線コネクタ 938">
          <a:extLst>
            <a:ext uri="{FF2B5EF4-FFF2-40B4-BE49-F238E27FC236}">
              <a16:creationId xmlns="" xmlns:a16="http://schemas.microsoft.com/office/drawing/2014/main" id="{6FAE718A-9EE4-4A23-A580-42E50575F157}"/>
            </a:ext>
          </a:extLst>
        </xdr:cNvPr>
        <xdr:cNvCxnSpPr/>
      </xdr:nvCxnSpPr>
      <xdr:spPr>
        <a:xfrm>
          <a:off x="18778220" y="172768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125985</xdr:rowOff>
    </xdr:from>
    <xdr:to>
      <xdr:col>107</xdr:col>
      <xdr:colOff>101600</xdr:colOff>
      <xdr:row>103</xdr:row>
      <xdr:rowOff>56135</xdr:rowOff>
    </xdr:to>
    <xdr:sp macro="" textlink="">
      <xdr:nvSpPr>
        <xdr:cNvPr id="940" name="楕円 939">
          <a:extLst>
            <a:ext uri="{FF2B5EF4-FFF2-40B4-BE49-F238E27FC236}">
              <a16:creationId xmlns="" xmlns:a16="http://schemas.microsoft.com/office/drawing/2014/main" id="{898B8D9E-949F-449D-9FEF-F286305E07AF}"/>
            </a:ext>
          </a:extLst>
        </xdr:cNvPr>
        <xdr:cNvSpPr/>
      </xdr:nvSpPr>
      <xdr:spPr>
        <a:xfrm>
          <a:off x="17937480" y="1722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5335</xdr:rowOff>
    </xdr:from>
    <xdr:to>
      <xdr:col>111</xdr:col>
      <xdr:colOff>177800</xdr:colOff>
      <xdr:row>103</xdr:row>
      <xdr:rowOff>9906</xdr:rowOff>
    </xdr:to>
    <xdr:cxnSp macro="">
      <xdr:nvCxnSpPr>
        <xdr:cNvPr id="941" name="直線コネクタ 940">
          <a:extLst>
            <a:ext uri="{FF2B5EF4-FFF2-40B4-BE49-F238E27FC236}">
              <a16:creationId xmlns="" xmlns:a16="http://schemas.microsoft.com/office/drawing/2014/main" id="{7D0DE39A-15DA-414C-AB6E-E55D180D51A6}"/>
            </a:ext>
          </a:extLst>
        </xdr:cNvPr>
        <xdr:cNvCxnSpPr/>
      </xdr:nvCxnSpPr>
      <xdr:spPr>
        <a:xfrm>
          <a:off x="17988280" y="17272255"/>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116839</xdr:rowOff>
    </xdr:from>
    <xdr:to>
      <xdr:col>102</xdr:col>
      <xdr:colOff>165100</xdr:colOff>
      <xdr:row>103</xdr:row>
      <xdr:rowOff>46989</xdr:rowOff>
    </xdr:to>
    <xdr:sp macro="" textlink="">
      <xdr:nvSpPr>
        <xdr:cNvPr id="942" name="楕円 941">
          <a:extLst>
            <a:ext uri="{FF2B5EF4-FFF2-40B4-BE49-F238E27FC236}">
              <a16:creationId xmlns="" xmlns:a16="http://schemas.microsoft.com/office/drawing/2014/main" id="{1250421C-03AB-43E2-9C2D-D5B362013F39}"/>
            </a:ext>
          </a:extLst>
        </xdr:cNvPr>
        <xdr:cNvSpPr/>
      </xdr:nvSpPr>
      <xdr:spPr>
        <a:xfrm>
          <a:off x="17162780" y="17216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167639</xdr:rowOff>
    </xdr:from>
    <xdr:to>
      <xdr:col>107</xdr:col>
      <xdr:colOff>50800</xdr:colOff>
      <xdr:row>103</xdr:row>
      <xdr:rowOff>5335</xdr:rowOff>
    </xdr:to>
    <xdr:cxnSp macro="">
      <xdr:nvCxnSpPr>
        <xdr:cNvPr id="943" name="直線コネクタ 942">
          <a:extLst>
            <a:ext uri="{FF2B5EF4-FFF2-40B4-BE49-F238E27FC236}">
              <a16:creationId xmlns="" xmlns:a16="http://schemas.microsoft.com/office/drawing/2014/main" id="{7B0088C3-7AAE-4E8F-869A-CE27827164A5}"/>
            </a:ext>
          </a:extLst>
        </xdr:cNvPr>
        <xdr:cNvCxnSpPr/>
      </xdr:nvCxnSpPr>
      <xdr:spPr>
        <a:xfrm>
          <a:off x="17213580" y="17266919"/>
          <a:ext cx="7747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112268</xdr:rowOff>
    </xdr:from>
    <xdr:to>
      <xdr:col>98</xdr:col>
      <xdr:colOff>38100</xdr:colOff>
      <xdr:row>103</xdr:row>
      <xdr:rowOff>42418</xdr:rowOff>
    </xdr:to>
    <xdr:sp macro="" textlink="">
      <xdr:nvSpPr>
        <xdr:cNvPr id="944" name="楕円 943">
          <a:extLst>
            <a:ext uri="{FF2B5EF4-FFF2-40B4-BE49-F238E27FC236}">
              <a16:creationId xmlns="" xmlns:a16="http://schemas.microsoft.com/office/drawing/2014/main" id="{8925143C-B667-498D-BA5C-4DD9B6993391}"/>
            </a:ext>
          </a:extLst>
        </xdr:cNvPr>
        <xdr:cNvSpPr/>
      </xdr:nvSpPr>
      <xdr:spPr>
        <a:xfrm>
          <a:off x="16388080" y="17211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163068</xdr:rowOff>
    </xdr:from>
    <xdr:to>
      <xdr:col>102</xdr:col>
      <xdr:colOff>114300</xdr:colOff>
      <xdr:row>102</xdr:row>
      <xdr:rowOff>167639</xdr:rowOff>
    </xdr:to>
    <xdr:cxnSp macro="">
      <xdr:nvCxnSpPr>
        <xdr:cNvPr id="945" name="直線コネクタ 944">
          <a:extLst>
            <a:ext uri="{FF2B5EF4-FFF2-40B4-BE49-F238E27FC236}">
              <a16:creationId xmlns="" xmlns:a16="http://schemas.microsoft.com/office/drawing/2014/main" id="{F128DEB1-5E3E-4E8E-A518-AE712FE48489}"/>
            </a:ext>
          </a:extLst>
        </xdr:cNvPr>
        <xdr:cNvCxnSpPr/>
      </xdr:nvCxnSpPr>
      <xdr:spPr>
        <a:xfrm>
          <a:off x="16431260" y="1726234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6" name="n_1aveValue【庁舎】&#10;一人当たり面積">
          <a:extLst>
            <a:ext uri="{FF2B5EF4-FFF2-40B4-BE49-F238E27FC236}">
              <a16:creationId xmlns="" xmlns:a16="http://schemas.microsoft.com/office/drawing/2014/main" id="{F248B957-76DB-4BF1-9F75-E7D8BFC12DF3}"/>
            </a:ext>
          </a:extLst>
        </xdr:cNvPr>
        <xdr:cNvSpPr txBox="1"/>
      </xdr:nvSpPr>
      <xdr:spPr>
        <a:xfrm>
          <a:off x="1856112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7" name="n_2aveValue【庁舎】&#10;一人当たり面積">
          <a:extLst>
            <a:ext uri="{FF2B5EF4-FFF2-40B4-BE49-F238E27FC236}">
              <a16:creationId xmlns="" xmlns:a16="http://schemas.microsoft.com/office/drawing/2014/main" id="{472B74DD-5407-4C36-8498-A652A48D6375}"/>
            </a:ext>
          </a:extLst>
        </xdr:cNvPr>
        <xdr:cNvSpPr txBox="1"/>
      </xdr:nvSpPr>
      <xdr:spPr>
        <a:xfrm>
          <a:off x="1777626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8" name="n_3aveValue【庁舎】&#10;一人当たり面積">
          <a:extLst>
            <a:ext uri="{FF2B5EF4-FFF2-40B4-BE49-F238E27FC236}">
              <a16:creationId xmlns="" xmlns:a16="http://schemas.microsoft.com/office/drawing/2014/main" id="{35258866-5B8C-484B-A36F-07FFB4DA4417}"/>
            </a:ext>
          </a:extLst>
        </xdr:cNvPr>
        <xdr:cNvSpPr txBox="1"/>
      </xdr:nvSpPr>
      <xdr:spPr>
        <a:xfrm>
          <a:off x="17001567" y="1751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9" name="n_4aveValue【庁舎】&#10;一人当たり面積">
          <a:extLst>
            <a:ext uri="{FF2B5EF4-FFF2-40B4-BE49-F238E27FC236}">
              <a16:creationId xmlns="" xmlns:a16="http://schemas.microsoft.com/office/drawing/2014/main" id="{4457142D-0BEB-4EB0-A1F9-3E4ACCF68CE6}"/>
            </a:ext>
          </a:extLst>
        </xdr:cNvPr>
        <xdr:cNvSpPr txBox="1"/>
      </xdr:nvSpPr>
      <xdr:spPr>
        <a:xfrm>
          <a:off x="16226867" y="1752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77233</xdr:rowOff>
    </xdr:from>
    <xdr:ext cx="469744" cy="259045"/>
    <xdr:sp macro="" textlink="">
      <xdr:nvSpPr>
        <xdr:cNvPr id="950" name="n_1mainValue【庁舎】&#10;一人当たり面積">
          <a:extLst>
            <a:ext uri="{FF2B5EF4-FFF2-40B4-BE49-F238E27FC236}">
              <a16:creationId xmlns="" xmlns:a16="http://schemas.microsoft.com/office/drawing/2014/main" id="{6F982E21-3668-4605-B0A1-6F6C50D9469D}"/>
            </a:ext>
          </a:extLst>
        </xdr:cNvPr>
        <xdr:cNvSpPr txBox="1"/>
      </xdr:nvSpPr>
      <xdr:spPr>
        <a:xfrm>
          <a:off x="18561127" y="1700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72662</xdr:rowOff>
    </xdr:from>
    <xdr:ext cx="469744" cy="259045"/>
    <xdr:sp macro="" textlink="">
      <xdr:nvSpPr>
        <xdr:cNvPr id="951" name="n_2mainValue【庁舎】&#10;一人当たり面積">
          <a:extLst>
            <a:ext uri="{FF2B5EF4-FFF2-40B4-BE49-F238E27FC236}">
              <a16:creationId xmlns="" xmlns:a16="http://schemas.microsoft.com/office/drawing/2014/main" id="{17E35873-94D2-4439-AE6A-DAD0DE0EFC4F}"/>
            </a:ext>
          </a:extLst>
        </xdr:cNvPr>
        <xdr:cNvSpPr txBox="1"/>
      </xdr:nvSpPr>
      <xdr:spPr>
        <a:xfrm>
          <a:off x="17776267" y="170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63516</xdr:rowOff>
    </xdr:from>
    <xdr:ext cx="469744" cy="259045"/>
    <xdr:sp macro="" textlink="">
      <xdr:nvSpPr>
        <xdr:cNvPr id="952" name="n_3mainValue【庁舎】&#10;一人当たり面積">
          <a:extLst>
            <a:ext uri="{FF2B5EF4-FFF2-40B4-BE49-F238E27FC236}">
              <a16:creationId xmlns="" xmlns:a16="http://schemas.microsoft.com/office/drawing/2014/main" id="{B638B796-3593-467C-A404-8BE98C3EF35A}"/>
            </a:ext>
          </a:extLst>
        </xdr:cNvPr>
        <xdr:cNvSpPr txBox="1"/>
      </xdr:nvSpPr>
      <xdr:spPr>
        <a:xfrm>
          <a:off x="17001567" y="1699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58945</xdr:rowOff>
    </xdr:from>
    <xdr:ext cx="469744" cy="259045"/>
    <xdr:sp macro="" textlink="">
      <xdr:nvSpPr>
        <xdr:cNvPr id="953" name="n_4mainValue【庁舎】&#10;一人当たり面積">
          <a:extLst>
            <a:ext uri="{FF2B5EF4-FFF2-40B4-BE49-F238E27FC236}">
              <a16:creationId xmlns="" xmlns:a16="http://schemas.microsoft.com/office/drawing/2014/main" id="{F414BB7F-EF58-475F-81CB-383DD2DAD930}"/>
            </a:ext>
          </a:extLst>
        </xdr:cNvPr>
        <xdr:cNvSpPr txBox="1"/>
      </xdr:nvSpPr>
      <xdr:spPr>
        <a:xfrm>
          <a:off x="16226867" y="169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 xmlns:a16="http://schemas.microsoft.com/office/drawing/2014/main" id="{10365033-0054-4B22-B08B-CD7A75C6029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 xmlns:a16="http://schemas.microsoft.com/office/drawing/2014/main" id="{C138336B-21E2-460C-8E07-E854DE9DCBF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 xmlns:a16="http://schemas.microsoft.com/office/drawing/2014/main" id="{DA35312B-43E1-4D16-B83C-C1A2E01B58A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類似団体と比較して、有形固定資産減価償却率が特に低くなっている施設は、平成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年度に完成した庁舎である。</a:t>
          </a:r>
          <a:endParaRPr lang="ja-JP" altLang="ja-JP" sz="1400">
            <a:effectLst/>
          </a:endParaRPr>
        </a:p>
        <a:p>
          <a:r>
            <a:rPr kumimoji="1" lang="ja-JP" altLang="ja-JP" sz="1100">
              <a:solidFill>
                <a:schemeClr val="dk1"/>
              </a:solidFill>
              <a:effectLst/>
              <a:latin typeface="+mn-lt"/>
              <a:ea typeface="+mn-ea"/>
              <a:cs typeface="+mn-cs"/>
            </a:rPr>
            <a:t>他の有形固定資産が低くなっている施設は、保健センター、福祉施設、消防施設であり、福祉施設については令和４年度に大規模改修を行ったためである。</a:t>
          </a:r>
          <a:endParaRPr lang="ja-JP" altLang="ja-JP" sz="1400">
            <a:effectLst/>
          </a:endParaRPr>
        </a:p>
        <a:p>
          <a:r>
            <a:rPr kumimoji="1" lang="ja-JP" altLang="ja-JP" sz="1100">
              <a:solidFill>
                <a:schemeClr val="dk1"/>
              </a:solidFill>
              <a:effectLst/>
              <a:latin typeface="+mn-lt"/>
              <a:ea typeface="+mn-ea"/>
              <a:cs typeface="+mn-cs"/>
            </a:rPr>
            <a:t>また、高くなっている施設は、図書館、体育館、市民会館、一般廃棄物処理施設である。</a:t>
          </a:r>
          <a:endParaRPr lang="ja-JP" altLang="ja-JP" sz="1400">
            <a:effectLst/>
          </a:endParaRPr>
        </a:p>
        <a:p>
          <a:r>
            <a:rPr kumimoji="1" lang="ja-JP" altLang="ja-JP" sz="1100">
              <a:solidFill>
                <a:schemeClr val="dk1"/>
              </a:solidFill>
              <a:effectLst/>
              <a:latin typeface="+mn-lt"/>
              <a:ea typeface="+mn-ea"/>
              <a:cs typeface="+mn-cs"/>
            </a:rPr>
            <a:t>公共施設等の個別施設計画による計画的な施設の維持管理を適切に進めていく。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106,569
105,675
87.73
39,236,689
37,757,954
1,394,438
21,045,818
20,498,889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年度と比較すると減少している。</a:t>
          </a:r>
          <a:endParaRPr lang="ja-JP" altLang="ja-JP" sz="1400">
            <a:effectLst/>
          </a:endParaRPr>
        </a:p>
        <a:p>
          <a:r>
            <a:rPr kumimoji="1" lang="ja-JP" altLang="ja-JP" sz="1100">
              <a:solidFill>
                <a:schemeClr val="dk1"/>
              </a:solidFill>
              <a:effectLst/>
              <a:latin typeface="+mn-lt"/>
              <a:ea typeface="+mn-ea"/>
              <a:cs typeface="+mn-cs"/>
            </a:rPr>
            <a:t>主な要因としては、人口が増加していることや臨時財政対策債振替相当額の減少等により、基準財政需要額の伸びが大きいことが挙げられる。</a:t>
          </a:r>
          <a:endParaRPr lang="ja-JP" altLang="ja-JP" sz="1400">
            <a:effectLst/>
          </a:endParaRPr>
        </a:p>
        <a:p>
          <a:r>
            <a:rPr kumimoji="1" lang="ja-JP" altLang="ja-JP" sz="1100">
              <a:solidFill>
                <a:schemeClr val="dk1"/>
              </a:solidFill>
              <a:effectLst/>
              <a:latin typeface="+mn-lt"/>
              <a:ea typeface="+mn-ea"/>
              <a:cs typeface="+mn-cs"/>
            </a:rPr>
            <a:t>現在の水準を維持するために、今後も税収の確保に努めていく。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a:extLst>
            <a:ext uri="{FF2B5EF4-FFF2-40B4-BE49-F238E27FC236}">
              <a16:creationId xmlns="" xmlns:a16="http://schemas.microsoft.com/office/drawing/2014/main" id="{00000000-0008-0000-0300-00004A000000}"/>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7" name="直線コネクタ 76">
          <a:extLst>
            <a:ext uri="{FF2B5EF4-FFF2-40B4-BE49-F238E27FC236}">
              <a16:creationId xmlns="" xmlns:a16="http://schemas.microsoft.com/office/drawing/2014/main" id="{00000000-0008-0000-0300-00004D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80" name="直線コネクタ 79">
          <a:extLst>
            <a:ext uri="{FF2B5EF4-FFF2-40B4-BE49-F238E27FC236}">
              <a16:creationId xmlns="" xmlns:a16="http://schemas.microsoft.com/office/drawing/2014/main" id="{00000000-0008-0000-0300-000050000000}"/>
            </a:ext>
          </a:extLst>
        </xdr:cNvPr>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8362</xdr:rowOff>
    </xdr:from>
    <xdr:ext cx="762000" cy="259045"/>
    <xdr:sp macro="" textlink="">
      <xdr:nvSpPr>
        <xdr:cNvPr id="91" name="財政力該当値テキスト">
          <a:extLst>
            <a:ext uri="{FF2B5EF4-FFF2-40B4-BE49-F238E27FC236}">
              <a16:creationId xmlns="" xmlns:a16="http://schemas.microsoft.com/office/drawing/2014/main" id="{00000000-0008-0000-0300-00005B000000}"/>
            </a:ext>
          </a:extLst>
        </xdr:cNvPr>
        <xdr:cNvSpPr txBox="1"/>
      </xdr:nvSpPr>
      <xdr:spPr>
        <a:xfrm>
          <a:off x="50419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経常収支比率は、類似団体平均と比較すると６．</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また、本市前年度比較では、主に臨時財政対策債の減などにより前年度比で</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歳出についても、</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などの経常的一般財源が増加しており、臨時財政対策債を除いた経常収支比率は依然高い水準となっている。今後も引き続き経常経費の見直しを進めるとともに、さらなる財政の健全化に努めていく。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155702</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114800" y="1036066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81026</xdr:rowOff>
    </xdr:from>
    <xdr:to>
      <xdr:col>19</xdr:col>
      <xdr:colOff>133350</xdr:colOff>
      <xdr:row>60</xdr:row>
      <xdr:rowOff>73660</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019657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81026</xdr:rowOff>
    </xdr:from>
    <xdr:to>
      <xdr:col>15</xdr:col>
      <xdr:colOff>82550</xdr:colOff>
      <xdr:row>61</xdr:row>
      <xdr:rowOff>32512</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0196576"/>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61</xdr:row>
      <xdr:rowOff>51816</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1447800" y="104909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104902</xdr:rowOff>
    </xdr:from>
    <xdr:to>
      <xdr:col>23</xdr:col>
      <xdr:colOff>184150</xdr:colOff>
      <xdr:row>61</xdr:row>
      <xdr:rowOff>35052</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121429</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30226</xdr:rowOff>
    </xdr:from>
    <xdr:to>
      <xdr:col>15</xdr:col>
      <xdr:colOff>133350</xdr:colOff>
      <xdr:row>59</xdr:row>
      <xdr:rowOff>131826</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142003</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1016</xdr:rowOff>
    </xdr:from>
    <xdr:to>
      <xdr:col>7</xdr:col>
      <xdr:colOff>31750</xdr:colOff>
      <xdr:row>61</xdr:row>
      <xdr:rowOff>102616</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112793</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人口１人当たりの人件費・物件費等の決算額は類似団体中</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番</a:t>
          </a:r>
          <a:r>
            <a:rPr kumimoji="1" lang="ja-JP" altLang="en-US" sz="1100">
              <a:solidFill>
                <a:schemeClr val="dk1"/>
              </a:solidFill>
              <a:effectLst/>
              <a:latin typeface="+mn-lt"/>
              <a:ea typeface="+mn-ea"/>
              <a:cs typeface="+mn-cs"/>
            </a:rPr>
            <a:t>目に</a:t>
          </a:r>
          <a:r>
            <a:rPr kumimoji="1" lang="ja-JP" altLang="ja-JP" sz="1100">
              <a:solidFill>
                <a:schemeClr val="dk1"/>
              </a:solidFill>
              <a:effectLst/>
              <a:latin typeface="+mn-lt"/>
              <a:ea typeface="+mn-ea"/>
              <a:cs typeface="+mn-cs"/>
            </a:rPr>
            <a:t>少なく、これは人口千人当たり職員数が類似団体平均と比較して少なく、人件費が低く抑えられていることが主な要因であると考えられる。</a:t>
          </a:r>
          <a:endParaRPr lang="ja-JP" altLang="ja-JP" sz="1400">
            <a:effectLst/>
          </a:endParaRPr>
        </a:p>
        <a:p>
          <a:r>
            <a:rPr kumimoji="1" lang="ja-JP" altLang="ja-JP" sz="1100">
              <a:solidFill>
                <a:schemeClr val="dk1"/>
              </a:solidFill>
              <a:effectLst/>
              <a:latin typeface="+mn-lt"/>
              <a:ea typeface="+mn-ea"/>
              <a:cs typeface="+mn-cs"/>
            </a:rPr>
            <a:t>今後も、引き続き事務事業の見直しを進めていく。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163502</xdr:rowOff>
    </xdr:from>
    <xdr:to>
      <xdr:col>23</xdr:col>
      <xdr:colOff>133350</xdr:colOff>
      <xdr:row>89</xdr:row>
      <xdr:rowOff>28014</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flipV="1">
          <a:off x="4953000" y="14050952"/>
          <a:ext cx="0" cy="1236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91</xdr:rowOff>
    </xdr:from>
    <xdr:ext cx="762000" cy="259045"/>
    <xdr:sp macro="" textlink="">
      <xdr:nvSpPr>
        <xdr:cNvPr id="193" name="人件費・物件費等の状況最小値テキスト">
          <a:extLst>
            <a:ext uri="{FF2B5EF4-FFF2-40B4-BE49-F238E27FC236}">
              <a16:creationId xmlns="" xmlns:a16="http://schemas.microsoft.com/office/drawing/2014/main" id="{00000000-0008-0000-0300-0000C1000000}"/>
            </a:ext>
          </a:extLst>
        </xdr:cNvPr>
        <xdr:cNvSpPr txBox="1"/>
      </xdr:nvSpPr>
      <xdr:spPr>
        <a:xfrm>
          <a:off x="5041900" y="1525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28014</xdr:rowOff>
    </xdr:from>
    <xdr:to>
      <xdr:col>24</xdr:col>
      <xdr:colOff>12700</xdr:colOff>
      <xdr:row>89</xdr:row>
      <xdr:rowOff>28014</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528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78429</xdr:rowOff>
    </xdr:from>
    <xdr:ext cx="762000" cy="259045"/>
    <xdr:sp macro="" textlink="">
      <xdr:nvSpPr>
        <xdr:cNvPr id="195" name="人件費・物件費等の状況最大値テキスト">
          <a:extLst>
            <a:ext uri="{FF2B5EF4-FFF2-40B4-BE49-F238E27FC236}">
              <a16:creationId xmlns="" xmlns:a16="http://schemas.microsoft.com/office/drawing/2014/main" id="{00000000-0008-0000-0300-0000C3000000}"/>
            </a:ext>
          </a:extLst>
        </xdr:cNvPr>
        <xdr:cNvSpPr txBox="1"/>
      </xdr:nvSpPr>
      <xdr:spPr>
        <a:xfrm>
          <a:off x="5041900" y="1379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163502</xdr:rowOff>
    </xdr:from>
    <xdr:to>
      <xdr:col>24</xdr:col>
      <xdr:colOff>12700</xdr:colOff>
      <xdr:row>81</xdr:row>
      <xdr:rowOff>163502</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864100" y="1405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3279</xdr:rowOff>
    </xdr:from>
    <xdr:to>
      <xdr:col>23</xdr:col>
      <xdr:colOff>133350</xdr:colOff>
      <xdr:row>82</xdr:row>
      <xdr:rowOff>4347</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4114800" y="14062179"/>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70874</xdr:rowOff>
    </xdr:from>
    <xdr:ext cx="762000" cy="259045"/>
    <xdr:sp macro="" textlink="">
      <xdr:nvSpPr>
        <xdr:cNvPr id="198" name="人件費・物件費等の状況平均値テキスト">
          <a:extLst>
            <a:ext uri="{FF2B5EF4-FFF2-40B4-BE49-F238E27FC236}">
              <a16:creationId xmlns="" xmlns:a16="http://schemas.microsoft.com/office/drawing/2014/main" id="{00000000-0008-0000-0300-0000C6000000}"/>
            </a:ext>
          </a:extLst>
        </xdr:cNvPr>
        <xdr:cNvSpPr txBox="1"/>
      </xdr:nvSpPr>
      <xdr:spPr>
        <a:xfrm>
          <a:off x="5041900" y="14472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98797</xdr:rowOff>
    </xdr:from>
    <xdr:to>
      <xdr:col>23</xdr:col>
      <xdr:colOff>184150</xdr:colOff>
      <xdr:row>85</xdr:row>
      <xdr:rowOff>28947</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902200" y="145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131283</xdr:rowOff>
    </xdr:from>
    <xdr:to>
      <xdr:col>19</xdr:col>
      <xdr:colOff>133350</xdr:colOff>
      <xdr:row>82</xdr:row>
      <xdr:rowOff>3279</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3225800" y="14018733"/>
          <a:ext cx="889000" cy="4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117894</xdr:rowOff>
    </xdr:from>
    <xdr:to>
      <xdr:col>19</xdr:col>
      <xdr:colOff>184150</xdr:colOff>
      <xdr:row>85</xdr:row>
      <xdr:rowOff>48044</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4064000" y="1451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32821</xdr:rowOff>
    </xdr:from>
    <xdr:ext cx="7366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3733800" y="1460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131283</xdr:rowOff>
    </xdr:from>
    <xdr:to>
      <xdr:col>15</xdr:col>
      <xdr:colOff>82550</xdr:colOff>
      <xdr:row>81</xdr:row>
      <xdr:rowOff>157482</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flipV="1">
          <a:off x="2336800" y="14018733"/>
          <a:ext cx="8890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64579</xdr:rowOff>
    </xdr:from>
    <xdr:to>
      <xdr:col>15</xdr:col>
      <xdr:colOff>133350</xdr:colOff>
      <xdr:row>84</xdr:row>
      <xdr:rowOff>166179</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3175000" y="1446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150956</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2844800" y="1455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31362</xdr:rowOff>
    </xdr:from>
    <xdr:to>
      <xdr:col>11</xdr:col>
      <xdr:colOff>31750</xdr:colOff>
      <xdr:row>81</xdr:row>
      <xdr:rowOff>157482</xdr:rowOff>
    </xdr:to>
    <xdr:cxnSp macro="">
      <xdr:nvCxnSpPr>
        <xdr:cNvPr id="206" name="直線コネクタ 205">
          <a:extLst>
            <a:ext uri="{FF2B5EF4-FFF2-40B4-BE49-F238E27FC236}">
              <a16:creationId xmlns="" xmlns:a16="http://schemas.microsoft.com/office/drawing/2014/main" id="{00000000-0008-0000-0300-0000CE000000}"/>
            </a:ext>
          </a:extLst>
        </xdr:cNvPr>
        <xdr:cNvCxnSpPr/>
      </xdr:nvCxnSpPr>
      <xdr:spPr>
        <a:xfrm>
          <a:off x="1447800" y="13918812"/>
          <a:ext cx="889000" cy="12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148792</xdr:rowOff>
    </xdr:from>
    <xdr:to>
      <xdr:col>11</xdr:col>
      <xdr:colOff>82550</xdr:colOff>
      <xdr:row>84</xdr:row>
      <xdr:rowOff>78942</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2286000" y="143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63719</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955800" y="1446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75104</xdr:rowOff>
    </xdr:from>
    <xdr:to>
      <xdr:col>7</xdr:col>
      <xdr:colOff>31750</xdr:colOff>
      <xdr:row>84</xdr:row>
      <xdr:rowOff>5254</xdr:rowOff>
    </xdr:to>
    <xdr:sp macro="" textlink="">
      <xdr:nvSpPr>
        <xdr:cNvPr id="209" name="フローチャート: 判断 208">
          <a:extLst>
            <a:ext uri="{FF2B5EF4-FFF2-40B4-BE49-F238E27FC236}">
              <a16:creationId xmlns="" xmlns:a16="http://schemas.microsoft.com/office/drawing/2014/main" id="{00000000-0008-0000-0300-0000D1000000}"/>
            </a:ext>
          </a:extLst>
        </xdr:cNvPr>
        <xdr:cNvSpPr/>
      </xdr:nvSpPr>
      <xdr:spPr>
        <a:xfrm>
          <a:off x="1397000" y="143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161481</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1066800" y="143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124997</xdr:rowOff>
    </xdr:from>
    <xdr:to>
      <xdr:col>23</xdr:col>
      <xdr:colOff>184150</xdr:colOff>
      <xdr:row>82</xdr:row>
      <xdr:rowOff>55147</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902200" y="140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46274</xdr:rowOff>
    </xdr:from>
    <xdr:ext cx="762000" cy="259045"/>
    <xdr:sp macro="" textlink="">
      <xdr:nvSpPr>
        <xdr:cNvPr id="217" name="人件費・物件費等の状況該当値テキスト">
          <a:extLst>
            <a:ext uri="{FF2B5EF4-FFF2-40B4-BE49-F238E27FC236}">
              <a16:creationId xmlns="" xmlns:a16="http://schemas.microsoft.com/office/drawing/2014/main" id="{00000000-0008-0000-0300-0000D9000000}"/>
            </a:ext>
          </a:extLst>
        </xdr:cNvPr>
        <xdr:cNvSpPr txBox="1"/>
      </xdr:nvSpPr>
      <xdr:spPr>
        <a:xfrm>
          <a:off x="5041900" y="1393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123929</xdr:rowOff>
    </xdr:from>
    <xdr:to>
      <xdr:col>19</xdr:col>
      <xdr:colOff>184150</xdr:colOff>
      <xdr:row>82</xdr:row>
      <xdr:rowOff>54079</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4064000" y="140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64256</xdr:rowOff>
    </xdr:from>
    <xdr:ext cx="7366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3733800" y="13780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80483</xdr:rowOff>
    </xdr:from>
    <xdr:to>
      <xdr:col>15</xdr:col>
      <xdr:colOff>133350</xdr:colOff>
      <xdr:row>82</xdr:row>
      <xdr:rowOff>10633</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3175000" y="139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20810</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2844800" y="1373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106682</xdr:rowOff>
    </xdr:from>
    <xdr:to>
      <xdr:col>11</xdr:col>
      <xdr:colOff>82550</xdr:colOff>
      <xdr:row>82</xdr:row>
      <xdr:rowOff>36832</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2286000" y="139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47009</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955800" y="1376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152012</xdr:rowOff>
    </xdr:from>
    <xdr:to>
      <xdr:col>7</xdr:col>
      <xdr:colOff>31750</xdr:colOff>
      <xdr:row>81</xdr:row>
      <xdr:rowOff>82162</xdr:rowOff>
    </xdr:to>
    <xdr:sp macro="" textlink="">
      <xdr:nvSpPr>
        <xdr:cNvPr id="224" name="楕円 223">
          <a:extLst>
            <a:ext uri="{FF2B5EF4-FFF2-40B4-BE49-F238E27FC236}">
              <a16:creationId xmlns="" xmlns:a16="http://schemas.microsoft.com/office/drawing/2014/main" id="{00000000-0008-0000-0300-0000E0000000}"/>
            </a:ext>
          </a:extLst>
        </xdr:cNvPr>
        <xdr:cNvSpPr/>
      </xdr:nvSpPr>
      <xdr:spPr>
        <a:xfrm>
          <a:off x="1397000" y="138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92339</xdr:rowOff>
    </xdr:from>
    <xdr:ext cx="762000" cy="259045"/>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066800" y="1363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ラスパイレス指数は、類似団体平均を</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異動</a:t>
          </a:r>
          <a:r>
            <a:rPr kumimoji="1" lang="ja-JP" altLang="en-US" sz="1100">
              <a:solidFill>
                <a:schemeClr val="dk1"/>
              </a:solidFill>
              <a:effectLst/>
              <a:latin typeface="+mn-lt"/>
              <a:ea typeface="+mn-ea"/>
              <a:cs typeface="+mn-cs"/>
            </a:rPr>
            <a:t>・採用</a:t>
          </a:r>
          <a:r>
            <a:rPr kumimoji="1" lang="ja-JP" altLang="ja-JP" sz="1100">
              <a:solidFill>
                <a:schemeClr val="dk1"/>
              </a:solidFill>
              <a:effectLst/>
              <a:latin typeface="+mn-lt"/>
              <a:ea typeface="+mn-ea"/>
              <a:cs typeface="+mn-cs"/>
            </a:rPr>
            <a:t>等による職員構成の変動</a:t>
          </a:r>
          <a:r>
            <a:rPr kumimoji="1" lang="ja-JP" altLang="en-US" sz="110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、昨年度より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　　　　</a:t>
          </a:r>
          <a:endParaRPr lang="ja-JP" altLang="ja-JP" sz="1400">
            <a:effectLst/>
          </a:endParaRPr>
        </a:p>
        <a:p>
          <a:r>
            <a:rPr kumimoji="1" lang="ja-JP" altLang="ja-JP" sz="1100">
              <a:solidFill>
                <a:schemeClr val="dk1"/>
              </a:solidFill>
              <a:effectLst/>
              <a:latin typeface="+mn-lt"/>
              <a:ea typeface="+mn-ea"/>
              <a:cs typeface="+mn-cs"/>
            </a:rPr>
            <a:t>今後も給与の適正化に努めていく。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a:extLst>
            <a:ext uri="{FF2B5EF4-FFF2-40B4-BE49-F238E27FC236}">
              <a16:creationId xmlns="" xmlns:a16="http://schemas.microsoft.com/office/drawing/2014/main" id="{00000000-0008-0000-0300-000001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87</xdr:row>
      <xdr:rowOff>119743</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6179800" y="1467394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2" name="給与水準   （国との比較）平均値テキスト">
          <a:extLst>
            <a:ext uri="{FF2B5EF4-FFF2-40B4-BE49-F238E27FC236}">
              <a16:creationId xmlns="" xmlns:a16="http://schemas.microsoft.com/office/drawing/2014/main" id="{00000000-0008-0000-0300-000006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154214</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5290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17236</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4401800" y="150703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8" name="フローチャート: 判断 267">
          <a:extLst>
            <a:ext uri="{FF2B5EF4-FFF2-40B4-BE49-F238E27FC236}">
              <a16:creationId xmlns="" xmlns:a16="http://schemas.microsoft.com/office/drawing/2014/main" id="{00000000-0008-0000-0300-00000C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88</xdr:row>
      <xdr:rowOff>17236</xdr:rowOff>
    </xdr:to>
    <xdr:cxnSp macro="">
      <xdr:nvCxnSpPr>
        <xdr:cNvPr id="270" name="直線コネクタ 269">
          <a:extLst>
            <a:ext uri="{FF2B5EF4-FFF2-40B4-BE49-F238E27FC236}">
              <a16:creationId xmlns="" xmlns:a16="http://schemas.microsoft.com/office/drawing/2014/main" id="{00000000-0008-0000-0300-00000E010000}"/>
            </a:ext>
          </a:extLst>
        </xdr:cNvPr>
        <xdr:cNvCxnSpPr/>
      </xdr:nvCxnSpPr>
      <xdr:spPr>
        <a:xfrm>
          <a:off x="13512800" y="149152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3" name="フローチャート: 判断 272">
          <a:extLst>
            <a:ext uri="{FF2B5EF4-FFF2-40B4-BE49-F238E27FC236}">
              <a16:creationId xmlns="" xmlns:a16="http://schemas.microsoft.com/office/drawing/2014/main" id="{00000000-0008-0000-0300-000011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81" name="給与水準   （国との比較）該当値テキスト">
          <a:extLst>
            <a:ext uri="{FF2B5EF4-FFF2-40B4-BE49-F238E27FC236}">
              <a16:creationId xmlns="" xmlns:a16="http://schemas.microsoft.com/office/drawing/2014/main" id="{00000000-0008-0000-0300-000019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8" name="楕円 287">
          <a:extLst>
            <a:ext uri="{FF2B5EF4-FFF2-40B4-BE49-F238E27FC236}">
              <a16:creationId xmlns="" xmlns:a16="http://schemas.microsoft.com/office/drawing/2014/main" id="{00000000-0008-0000-0300-000020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人口千人当たりの職員数は、類似団体平均が６．</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人のところ、本市４．０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人と２．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人下回り、類似団体内順位３位である。</a:t>
          </a:r>
          <a:endParaRPr lang="ja-JP" altLang="ja-JP" sz="1400">
            <a:effectLst/>
          </a:endParaRPr>
        </a:p>
        <a:p>
          <a:r>
            <a:rPr kumimoji="1" lang="ja-JP" altLang="ja-JP" sz="1100">
              <a:solidFill>
                <a:schemeClr val="dk1"/>
              </a:solidFill>
              <a:effectLst/>
              <a:latin typeface="+mn-lt"/>
              <a:ea typeface="+mn-ea"/>
              <a:cs typeface="+mn-cs"/>
            </a:rPr>
            <a:t>今後も適正な定員管理を行っていく。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20" name="定員管理の状況最小値テキスト">
          <a:extLst>
            <a:ext uri="{FF2B5EF4-FFF2-40B4-BE49-F238E27FC236}">
              <a16:creationId xmlns="" xmlns:a16="http://schemas.microsoft.com/office/drawing/2014/main" id="{00000000-0008-0000-0300-000040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2" name="定員管理の状況最大値テキスト">
          <a:extLst>
            <a:ext uri="{FF2B5EF4-FFF2-40B4-BE49-F238E27FC236}">
              <a16:creationId xmlns="" xmlns:a16="http://schemas.microsoft.com/office/drawing/2014/main" id="{00000000-0008-0000-0300-000042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109855</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6179800" y="1039283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5" name="定員管理の状況平均値テキスト">
          <a:extLst>
            <a:ext uri="{FF2B5EF4-FFF2-40B4-BE49-F238E27FC236}">
              <a16:creationId xmlns="" xmlns:a16="http://schemas.microsoft.com/office/drawing/2014/main" id="{00000000-0008-0000-0300-000045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113877</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flipV="1">
          <a:off x="15290800" y="103928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113877</xdr:rowOff>
    </xdr:from>
    <xdr:to>
      <xdr:col>72</xdr:col>
      <xdr:colOff>203200</xdr:colOff>
      <xdr:row>60</xdr:row>
      <xdr:rowOff>121920</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flipV="1">
          <a:off x="14401800" y="104008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31" name="フローチャート: 判断 330">
          <a:extLst>
            <a:ext uri="{FF2B5EF4-FFF2-40B4-BE49-F238E27FC236}">
              <a16:creationId xmlns="" xmlns:a16="http://schemas.microsoft.com/office/drawing/2014/main" id="{00000000-0008-0000-0300-00004B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123931</xdr:rowOff>
    </xdr:to>
    <xdr:cxnSp macro="">
      <xdr:nvCxnSpPr>
        <xdr:cNvPr id="333" name="直線コネクタ 332">
          <a:extLst>
            <a:ext uri="{FF2B5EF4-FFF2-40B4-BE49-F238E27FC236}">
              <a16:creationId xmlns="" xmlns:a16="http://schemas.microsoft.com/office/drawing/2014/main" id="{00000000-0008-0000-0300-00004D010000}"/>
            </a:ext>
          </a:extLst>
        </xdr:cNvPr>
        <xdr:cNvCxnSpPr/>
      </xdr:nvCxnSpPr>
      <xdr:spPr>
        <a:xfrm flipV="1">
          <a:off x="13512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6" name="フローチャート: 判断 335">
          <a:extLst>
            <a:ext uri="{FF2B5EF4-FFF2-40B4-BE49-F238E27FC236}">
              <a16:creationId xmlns="" xmlns:a16="http://schemas.microsoft.com/office/drawing/2014/main" id="{00000000-0008-0000-0300-000050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44" name="定員管理の状況該当値テキスト">
          <a:extLst>
            <a:ext uri="{FF2B5EF4-FFF2-40B4-BE49-F238E27FC236}">
              <a16:creationId xmlns="" xmlns:a16="http://schemas.microsoft.com/office/drawing/2014/main" id="{00000000-0008-0000-0300-000058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55033</xdr:rowOff>
    </xdr:from>
    <xdr:to>
      <xdr:col>77</xdr:col>
      <xdr:colOff>95250</xdr:colOff>
      <xdr:row>60</xdr:row>
      <xdr:rowOff>156633</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6129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166810</xdr:rowOff>
    </xdr:from>
    <xdr:ext cx="7366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5798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63077</xdr:rowOff>
    </xdr:from>
    <xdr:to>
      <xdr:col>73</xdr:col>
      <xdr:colOff>44450</xdr:colOff>
      <xdr:row>60</xdr:row>
      <xdr:rowOff>164677</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5240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3404</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909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73131</xdr:rowOff>
    </xdr:from>
    <xdr:to>
      <xdr:col>64</xdr:col>
      <xdr:colOff>152400</xdr:colOff>
      <xdr:row>61</xdr:row>
      <xdr:rowOff>3281</xdr:rowOff>
    </xdr:to>
    <xdr:sp macro="" textlink="">
      <xdr:nvSpPr>
        <xdr:cNvPr id="351" name="楕円 350">
          <a:extLst>
            <a:ext uri="{FF2B5EF4-FFF2-40B4-BE49-F238E27FC236}">
              <a16:creationId xmlns="" xmlns:a16="http://schemas.microsoft.com/office/drawing/2014/main" id="{00000000-0008-0000-0300-00005F010000}"/>
            </a:ext>
          </a:extLst>
        </xdr:cNvPr>
        <xdr:cNvSpPr/>
      </xdr:nvSpPr>
      <xdr:spPr>
        <a:xfrm>
          <a:off x="13462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13458</xdr:rowOff>
    </xdr:from>
    <xdr:ext cx="762000" cy="259045"/>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131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ja-JP" altLang="en-US" sz="1100">
              <a:solidFill>
                <a:schemeClr val="dk1"/>
              </a:solidFill>
              <a:effectLst/>
              <a:latin typeface="+mn-lt"/>
              <a:ea typeface="+mn-ea"/>
              <a:cs typeface="+mn-cs"/>
            </a:rPr>
            <a:t>、計画的な償還に努めたことにより、</a:t>
          </a:r>
          <a:r>
            <a:rPr kumimoji="1" lang="ja-JP" altLang="ja-JP" sz="1100">
              <a:solidFill>
                <a:schemeClr val="dk1"/>
              </a:solidFill>
              <a:effectLst/>
              <a:latin typeface="+mn-lt"/>
              <a:ea typeface="+mn-ea"/>
              <a:cs typeface="+mn-cs"/>
            </a:rPr>
            <a:t>元利償還額が減少傾向にあるため、前年度と比較して０．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ポイント改善した。類似団体との比較では、今年度も昨年に引き続き、類似団体平均を下回り、令和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．０ポイント下回っている。今後は財政計画（令和６年度～令和９年度）に基づき、健全な財政運営を行っていく。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 xmlns:a16="http://schemas.microsoft.com/office/drawing/2014/main"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5" name="公債費負担の状況最大値テキスト">
          <a:extLst>
            <a:ext uri="{FF2B5EF4-FFF2-40B4-BE49-F238E27FC236}">
              <a16:creationId xmlns="" xmlns:a16="http://schemas.microsoft.com/office/drawing/2014/main" id="{00000000-0008-0000-0300-000081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40</xdr:row>
      <xdr:rowOff>23585</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flipV="1">
          <a:off x="16179800" y="6778172"/>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8" name="公債費負担の状況平均値テキスト">
          <a:extLst>
            <a:ext uri="{FF2B5EF4-FFF2-40B4-BE49-F238E27FC236}">
              <a16:creationId xmlns="" xmlns:a16="http://schemas.microsoft.com/office/drawing/2014/main" id="{00000000-0008-0000-0300-000084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69548</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flipV="1">
          <a:off x="15290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40</xdr:row>
      <xdr:rowOff>81038</xdr:rowOff>
    </xdr:to>
    <xdr:cxnSp macro="">
      <xdr:nvCxnSpPr>
        <xdr:cNvPr id="393" name="直線コネクタ 392">
          <a:extLst>
            <a:ext uri="{FF2B5EF4-FFF2-40B4-BE49-F238E27FC236}">
              <a16:creationId xmlns="" xmlns:a16="http://schemas.microsoft.com/office/drawing/2014/main" id="{00000000-0008-0000-0300-000089010000}"/>
            </a:ext>
          </a:extLst>
        </xdr:cNvPr>
        <xdr:cNvCxnSpPr/>
      </xdr:nvCxnSpPr>
      <xdr:spPr>
        <a:xfrm flipV="1">
          <a:off x="14401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4" name="フローチャート: 判断 393">
          <a:extLst>
            <a:ext uri="{FF2B5EF4-FFF2-40B4-BE49-F238E27FC236}">
              <a16:creationId xmlns="" xmlns:a16="http://schemas.microsoft.com/office/drawing/2014/main" id="{00000000-0008-0000-0300-00008A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138491</xdr:rowOff>
    </xdr:to>
    <xdr:cxnSp macro="">
      <xdr:nvCxnSpPr>
        <xdr:cNvPr id="396" name="直線コネクタ 395">
          <a:extLst>
            <a:ext uri="{FF2B5EF4-FFF2-40B4-BE49-F238E27FC236}">
              <a16:creationId xmlns="" xmlns:a16="http://schemas.microsoft.com/office/drawing/2014/main" id="{00000000-0008-0000-0300-00008C010000}"/>
            </a:ext>
          </a:extLst>
        </xdr:cNvPr>
        <xdr:cNvCxnSpPr/>
      </xdr:nvCxnSpPr>
      <xdr:spPr>
        <a:xfrm flipV="1">
          <a:off x="13512800" y="693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9" name="フローチャート: 判断 398">
          <a:extLst>
            <a:ext uri="{FF2B5EF4-FFF2-40B4-BE49-F238E27FC236}">
              <a16:creationId xmlns="" xmlns:a16="http://schemas.microsoft.com/office/drawing/2014/main" id="{00000000-0008-0000-0300-00008F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7" name="公債費負担の状況該当値テキスト">
          <a:extLst>
            <a:ext uri="{FF2B5EF4-FFF2-40B4-BE49-F238E27FC236}">
              <a16:creationId xmlns="" xmlns:a16="http://schemas.microsoft.com/office/drawing/2014/main" id="{00000000-0008-0000-0300-000097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130525</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909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4" name="楕円 413">
          <a:extLst>
            <a:ext uri="{FF2B5EF4-FFF2-40B4-BE49-F238E27FC236}">
              <a16:creationId xmlns="" xmlns:a16="http://schemas.microsoft.com/office/drawing/2014/main" id="{00000000-0008-0000-0300-00009E010000}"/>
            </a:ext>
          </a:extLst>
        </xdr:cNvPr>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2618</xdr:rowOff>
    </xdr:from>
    <xdr:ext cx="762000" cy="259045"/>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131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将来負担比率は、地方債残高が減少したことなどから、前年度に引き続き令和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年度も算定なしとなっている。</a:t>
          </a:r>
          <a:endParaRPr lang="ja-JP" altLang="ja-JP" sz="1400">
            <a:effectLst/>
          </a:endParaRPr>
        </a:p>
        <a:p>
          <a:r>
            <a:rPr kumimoji="1" lang="ja-JP" altLang="ja-JP" sz="1100">
              <a:solidFill>
                <a:schemeClr val="dk1"/>
              </a:solidFill>
              <a:effectLst/>
              <a:latin typeface="+mn-lt"/>
              <a:ea typeface="+mn-ea"/>
              <a:cs typeface="+mn-cs"/>
            </a:rPr>
            <a:t>今後も健全財政を維持できるよう、財政計画（令和６年度～令和９年度）に基づき、歳入の確保と歳出の適正化に努めていく。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7" name="将来負担の状況最小値テキスト">
          <a:extLst>
            <a:ext uri="{FF2B5EF4-FFF2-40B4-BE49-F238E27FC236}">
              <a16:creationId xmlns="" xmlns:a16="http://schemas.microsoft.com/office/drawing/2014/main" id="{00000000-0008-0000-0300-0000BF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9" name="フローチャート: 判断 458">
          <a:extLst>
            <a:ext uri="{FF2B5EF4-FFF2-40B4-BE49-F238E27FC236}">
              <a16:creationId xmlns="" xmlns:a16="http://schemas.microsoft.com/office/drawing/2014/main" id="{00000000-0008-0000-0300-0000CB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106,569
105,675
87.73
39,236,689
37,757,954
1,394,438
21,045,818
20,498,889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２３．８％のところ、本市２０．１％と３．７ポイント下回っている。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今後も適正な定員管理を継続し、人件費の適正化に努めていく。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21844</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09346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129286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093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36</xdr:row>
      <xdr:rowOff>58420</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6130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56134</xdr:rowOff>
    </xdr:from>
    <xdr:to>
      <xdr:col>11</xdr:col>
      <xdr:colOff>9525</xdr:colOff>
      <xdr:row>36</xdr:row>
      <xdr:rowOff>58420</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60568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78486</xdr:rowOff>
    </xdr:from>
    <xdr:to>
      <xdr:col>15</xdr:col>
      <xdr:colOff>149225</xdr:colOff>
      <xdr:row>36</xdr:row>
      <xdr:rowOff>8636</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18813</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xdr:rowOff>
    </xdr:from>
    <xdr:to>
      <xdr:col>6</xdr:col>
      <xdr:colOff>171450</xdr:colOff>
      <xdr:row>35</xdr:row>
      <xdr:rowOff>106934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117111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は１７．２％のところ、本市１４．５％と２．７ポイント下回っている。各事業の経費見直しの結果、物件費が低く抑えられているものと考えられる。本市前年度比較では、物件費に係る経常収支比率は前年度比０．８ポイント減少している。これは、経常事業と臨時事業を整理したことが主な要因となっている。今後はより一層、経常経費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110671</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flipV="1">
          <a:off x="15671800" y="27667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110671</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4782800" y="2679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45357</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flipV="1">
          <a:off x="13893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121557</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flipV="1">
          <a:off x="13004800" y="2788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198</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扶助費に係る経常収支比率は類似団体平均１５．０％に対し、本市は１５．５％と０．５ポイント上回っている。これは障害者福祉や児童福祉に係る扶助費の増などが主な要因であると考えられる。　</a:t>
          </a:r>
        </a:p>
        <a:p>
          <a:r>
            <a:rPr kumimoji="1" lang="ja-JP" altLang="en-US" sz="1300">
              <a:latin typeface="ＭＳ Ｐゴシック" panose="020B0600070205080204" pitchFamily="50" charset="-128"/>
              <a:ea typeface="ＭＳ Ｐゴシック" panose="020B0600070205080204" pitchFamily="50" charset="-128"/>
            </a:rPr>
            <a:t>本市前年度比較では、前年度比０．５ポイント増加しており、経常経費全体の見直しを進めていく。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107950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a:off x="3987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69850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3098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xdr:rowOff>
    </xdr:from>
    <xdr:to>
      <xdr:col>15</xdr:col>
      <xdr:colOff>98425</xdr:colOff>
      <xdr:row>57</xdr:row>
      <xdr:rowOff>39370</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flipV="1">
          <a:off x="2209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57</xdr:row>
      <xdr:rowOff>62230</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flipV="1">
          <a:off x="1320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129540</xdr:rowOff>
    </xdr:from>
    <xdr:to>
      <xdr:col>15</xdr:col>
      <xdr:colOff>149225</xdr:colOff>
      <xdr:row>57</xdr:row>
      <xdr:rowOff>59690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74947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xdr:rowOff>
    </xdr:from>
    <xdr:to>
      <xdr:col>6</xdr:col>
      <xdr:colOff>171450</xdr:colOff>
      <xdr:row>57</xdr:row>
      <xdr:rowOff>113030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97807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に係る経常収支比率は、類似団体平均１３．６％のところ、本市１４．２％と０．６ポイント上回っている。本市前年度比較では、その他に係る経常収支比率は前年度比１．４ポイント増加しており、繰出金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維持補修費については今後も施設等の維持管理を適切に行い、繰出金についても適切な執行に努めていく。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146050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9766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165100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4782800" y="9679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57</xdr:row>
      <xdr:rowOff>15422</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15422</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１０．６％に対し、本市１２．２％と１．６ポイント上回っている。これは、ごみ処理事業や消防事業を一部事務組合で行っており、その負担金が大きいためと考えられる。</a:t>
          </a:r>
        </a:p>
        <a:p>
          <a:r>
            <a:rPr kumimoji="1" lang="ja-JP" altLang="en-US" sz="1300">
              <a:latin typeface="ＭＳ Ｐゴシック" panose="020B0600070205080204" pitchFamily="50" charset="-128"/>
              <a:ea typeface="ＭＳ Ｐゴシック" panose="020B0600070205080204" pitchFamily="50" charset="-128"/>
            </a:rPr>
            <a:t>今後も一部事務組合に対しても経費の見直しを求めるなど、負担金の抑制を図りたい。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flipV="1">
          <a:off x="15671800" y="6386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60706</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4782800" y="6349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161290</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flipV="1">
          <a:off x="13893800" y="63494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62992</xdr:rowOff>
    </xdr:to>
    <xdr:cxnSp macro="">
      <xdr:nvCxnSpPr>
        <xdr:cNvPr id="319" name="直線コネクタ 318">
          <a:extLst>
            <a:ext uri="{FF2B5EF4-FFF2-40B4-BE49-F238E27FC236}">
              <a16:creationId xmlns="" xmlns:a16="http://schemas.microsoft.com/office/drawing/2014/main" id="{00000000-0008-0000-0400-00003F010000}"/>
            </a:ext>
          </a:extLst>
        </xdr:cNvPr>
        <xdr:cNvCxnSpPr/>
      </xdr:nvCxnSpPr>
      <xdr:spPr>
        <a:xfrm flipV="1">
          <a:off x="13004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30" name="補助費等該当値テキスト">
          <a:extLst>
            <a:ext uri="{FF2B5EF4-FFF2-40B4-BE49-F238E27FC236}">
              <a16:creationId xmlns="" xmlns:a16="http://schemas.microsoft.com/office/drawing/2014/main" id="{00000000-0008-0000-0400-00004A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公債費に係る経常収支比率は類似団体平均１３．８％に対し、本市は１１．２％と２．６ポイント下回っている。</a:t>
          </a:r>
        </a:p>
        <a:p>
          <a:r>
            <a:rPr kumimoji="1" lang="ja-JP" altLang="en-US" sz="1300">
              <a:latin typeface="ＭＳ Ｐゴシック" panose="020B0600070205080204" pitchFamily="50" charset="-128"/>
              <a:ea typeface="ＭＳ Ｐゴシック" panose="020B0600070205080204" pitchFamily="50" charset="-128"/>
            </a:rPr>
            <a:t>これまで市債発行の抑制と計画的な償還に努めてきた結果、公債費に係る経常収支比率は低下傾向にある。</a:t>
          </a:r>
        </a:p>
        <a:p>
          <a:r>
            <a:rPr kumimoji="1" lang="ja-JP" altLang="en-US" sz="1300">
              <a:latin typeface="ＭＳ Ｐゴシック" panose="020B0600070205080204" pitchFamily="50" charset="-128"/>
              <a:ea typeface="ＭＳ Ｐゴシック" panose="020B0600070205080204" pitchFamily="50" charset="-128"/>
            </a:rPr>
            <a:t>今後も、財政計画（令和６年度～令和９年度）に基づき、健全財政の維持のため計画的な償還に努めていく。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146050</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flipV="1">
          <a:off x="3987800" y="12981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146050</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3098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43180</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flipV="1">
          <a:off x="2209800" y="13004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88900</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flipV="1">
          <a:off x="1320800" y="13073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1" name="公債費該当値テキスト">
          <a:extLst>
            <a:ext uri="{FF2B5EF4-FFF2-40B4-BE49-F238E27FC236}">
              <a16:creationId xmlns="" xmlns:a16="http://schemas.microsoft.com/office/drawing/2014/main" id="{00000000-0008-0000-0400-000087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8" name="楕円 397">
          <a:extLst>
            <a:ext uri="{FF2B5EF4-FFF2-40B4-BE49-F238E27FC236}">
              <a16:creationId xmlns="" xmlns:a16="http://schemas.microsoft.com/office/drawing/2014/main" id="{00000000-0008-0000-0400-00008E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公債費以外に係る経常収支比率は、類似団体平均８０．２％のところ、本市７６．５％と３．７ポイント下回っている。</a:t>
          </a:r>
        </a:p>
        <a:p>
          <a:r>
            <a:rPr kumimoji="1" lang="ja-JP" altLang="en-US" sz="1300">
              <a:latin typeface="ＭＳ Ｐゴシック" panose="020B0600070205080204" pitchFamily="50" charset="-128"/>
              <a:ea typeface="ＭＳ Ｐゴシック" panose="020B0600070205080204" pitchFamily="50" charset="-128"/>
            </a:rPr>
            <a:t>事務事業評価による事業の見直しや財政計画（令和６年度～令和９年度）に基づき、各費目経常経費の見直しを進め、経常収支比率の抑制に努めていく。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75</xdr:row>
      <xdr:rowOff>146050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a:off x="15671800" y="12852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77470</xdr:rowOff>
    </xdr:from>
    <xdr:to>
      <xdr:col>78</xdr:col>
      <xdr:colOff>69850</xdr:colOff>
      <xdr:row>74</xdr:row>
      <xdr:rowOff>165100</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4782800" y="125933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77470</xdr:rowOff>
    </xdr:from>
    <xdr:to>
      <xdr:col>73</xdr:col>
      <xdr:colOff>180975</xdr:colOff>
      <xdr:row>75</xdr:row>
      <xdr:rowOff>130810</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3893800" y="1259332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130810</xdr:rowOff>
    </xdr:to>
    <xdr:cxnSp macro="">
      <xdr:nvCxnSpPr>
        <xdr:cNvPr id="441" name="直線コネクタ 440">
          <a:extLst>
            <a:ext uri="{FF2B5EF4-FFF2-40B4-BE49-F238E27FC236}">
              <a16:creationId xmlns="" xmlns:a16="http://schemas.microsoft.com/office/drawing/2014/main" id="{00000000-0008-0000-0400-0000B9010000}"/>
            </a:ext>
          </a:extLst>
        </xdr:cNvPr>
        <xdr:cNvCxnSpPr/>
      </xdr:nvCxnSpPr>
      <xdr:spPr>
        <a:xfrm>
          <a:off x="13004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2" name="公債費以外該当値テキスト">
          <a:extLst>
            <a:ext uri="{FF2B5EF4-FFF2-40B4-BE49-F238E27FC236}">
              <a16:creationId xmlns="" xmlns:a16="http://schemas.microsoft.com/office/drawing/2014/main" id="{00000000-0008-0000-0400-0000C4010000}"/>
            </a:ext>
          </a:extLst>
        </xdr:cNvPr>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114300</xdr:rowOff>
    </xdr:from>
    <xdr:to>
      <xdr:col>78</xdr:col>
      <xdr:colOff>120650</xdr:colOff>
      <xdr:row>75</xdr:row>
      <xdr:rowOff>44450</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5621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54627</xdr:rowOff>
    </xdr:from>
    <xdr:ext cx="7366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5290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26670</xdr:rowOff>
    </xdr:from>
    <xdr:to>
      <xdr:col>74</xdr:col>
      <xdr:colOff>31750</xdr:colOff>
      <xdr:row>73</xdr:row>
      <xdr:rowOff>128270</xdr:rowOff>
    </xdr:to>
    <xdr:sp macro="" textlink="">
      <xdr:nvSpPr>
        <xdr:cNvPr id="455" name="楕円 454">
          <a:extLst>
            <a:ext uri="{FF2B5EF4-FFF2-40B4-BE49-F238E27FC236}">
              <a16:creationId xmlns="" xmlns:a16="http://schemas.microsoft.com/office/drawing/2014/main" id="{00000000-0008-0000-0400-0000C7010000}"/>
            </a:ext>
          </a:extLst>
        </xdr:cNvPr>
        <xdr:cNvSpPr/>
      </xdr:nvSpPr>
      <xdr:spPr>
        <a:xfrm>
          <a:off x="14732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138447</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4401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58" name="テキスト ボックス 457">
          <a:extLst>
            <a:ext uri="{FF2B5EF4-FFF2-40B4-BE49-F238E27FC236}">
              <a16:creationId xmlns="" xmlns:a16="http://schemas.microsoft.com/office/drawing/2014/main" id="{00000000-0008-0000-0400-0000CA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a:extLst>
            <a:ext uri="{FF2B5EF4-FFF2-40B4-BE49-F238E27FC236}">
              <a16:creationId xmlns="" xmlns:a16="http://schemas.microsoft.com/office/drawing/2014/main" id="{00000000-0008-0000-0400-0000CB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a:extLst>
            <a:ext uri="{FF2B5EF4-FFF2-40B4-BE49-F238E27FC236}">
              <a16:creationId xmlns="" xmlns:a16="http://schemas.microsoft.com/office/drawing/2014/main" id="{00000000-0008-0000-0400-0000C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48758</xdr:rowOff>
    </xdr:from>
    <xdr:to>
      <xdr:col>29</xdr:col>
      <xdr:colOff>127000</xdr:colOff>
      <xdr:row>18</xdr:row>
      <xdr:rowOff>81128</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3182483"/>
          <a:ext cx="647700" cy="3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81128</xdr:rowOff>
    </xdr:from>
    <xdr:to>
      <xdr:col>26</xdr:col>
      <xdr:colOff>50800</xdr:colOff>
      <xdr:row>18</xdr:row>
      <xdr:rowOff>86500</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3214853"/>
          <a:ext cx="698500" cy="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86020</xdr:rowOff>
    </xdr:from>
    <xdr:to>
      <xdr:col>22</xdr:col>
      <xdr:colOff>114300</xdr:colOff>
      <xdr:row>18</xdr:row>
      <xdr:rowOff>86500</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a:off x="3606800" y="3219745"/>
          <a:ext cx="698500" cy="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86020</xdr:rowOff>
    </xdr:from>
    <xdr:to>
      <xdr:col>18</xdr:col>
      <xdr:colOff>177800</xdr:colOff>
      <xdr:row>18</xdr:row>
      <xdr:rowOff>139603</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2908300" y="3219745"/>
          <a:ext cx="698500" cy="5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169408</xdr:rowOff>
    </xdr:from>
    <xdr:to>
      <xdr:col>29</xdr:col>
      <xdr:colOff>177800</xdr:colOff>
      <xdr:row>18</xdr:row>
      <xdr:rowOff>99558</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313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77985</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304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30328</xdr:rowOff>
    </xdr:from>
    <xdr:to>
      <xdr:col>26</xdr:col>
      <xdr:colOff>101600</xdr:colOff>
      <xdr:row>18</xdr:row>
      <xdr:rowOff>131928</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3164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116705</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3250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35700</xdr:rowOff>
    </xdr:from>
    <xdr:to>
      <xdr:col>22</xdr:col>
      <xdr:colOff>165100</xdr:colOff>
      <xdr:row>18</xdr:row>
      <xdr:rowOff>137300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316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122077</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32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35220</xdr:rowOff>
    </xdr:from>
    <xdr:to>
      <xdr:col>19</xdr:col>
      <xdr:colOff>38100</xdr:colOff>
      <xdr:row>18</xdr:row>
      <xdr:rowOff>136820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3168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121597</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325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88803</xdr:rowOff>
    </xdr:from>
    <xdr:to>
      <xdr:col>15</xdr:col>
      <xdr:colOff>101600</xdr:colOff>
      <xdr:row>19</xdr:row>
      <xdr:rowOff>18953</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322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3730</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330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30759</xdr:rowOff>
    </xdr:from>
    <xdr:to>
      <xdr:col>29</xdr:col>
      <xdr:colOff>127000</xdr:colOff>
      <xdr:row>36</xdr:row>
      <xdr:rowOff>132067</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003800" y="6984009"/>
          <a:ext cx="647700" cy="10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306336</xdr:rowOff>
    </xdr:from>
    <xdr:to>
      <xdr:col>26</xdr:col>
      <xdr:colOff>50800</xdr:colOff>
      <xdr:row>36</xdr:row>
      <xdr:rowOff>30759</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4305300" y="6916686"/>
          <a:ext cx="6985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306336</xdr:rowOff>
    </xdr:from>
    <xdr:to>
      <xdr:col>22</xdr:col>
      <xdr:colOff>114300</xdr:colOff>
      <xdr:row>35</xdr:row>
      <xdr:rowOff>311747</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3606800" y="6916686"/>
          <a:ext cx="6985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301155</xdr:rowOff>
    </xdr:from>
    <xdr:to>
      <xdr:col>18</xdr:col>
      <xdr:colOff>177800</xdr:colOff>
      <xdr:row>35</xdr:row>
      <xdr:rowOff>311747</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2908300" y="6911505"/>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81267</xdr:rowOff>
    </xdr:from>
    <xdr:to>
      <xdr:col>29</xdr:col>
      <xdr:colOff>177800</xdr:colOff>
      <xdr:row>37</xdr:row>
      <xdr:rowOff>11417</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7034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53344</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700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322859</xdr:rowOff>
    </xdr:from>
    <xdr:to>
      <xdr:col>26</xdr:col>
      <xdr:colOff>101600</xdr:colOff>
      <xdr:row>36</xdr:row>
      <xdr:rowOff>81559</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6933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66336</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01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255536</xdr:rowOff>
    </xdr:from>
    <xdr:to>
      <xdr:col>22</xdr:col>
      <xdr:colOff>165100</xdr:colOff>
      <xdr:row>36</xdr:row>
      <xdr:rowOff>14236</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686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341913</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695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260947</xdr:rowOff>
    </xdr:from>
    <xdr:to>
      <xdr:col>19</xdr:col>
      <xdr:colOff>38100</xdr:colOff>
      <xdr:row>36</xdr:row>
      <xdr:rowOff>19647</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6871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4424</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695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250355</xdr:rowOff>
    </xdr:from>
    <xdr:to>
      <xdr:col>15</xdr:col>
      <xdr:colOff>101600</xdr:colOff>
      <xdr:row>36</xdr:row>
      <xdr:rowOff>9055</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686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336732</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69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106,569
105,675
87.73
39,236,689
37,757,954
1,394,438
21,045,818
20,498,889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16187</xdr:rowOff>
    </xdr:from>
    <xdr:to>
      <xdr:col>24</xdr:col>
      <xdr:colOff>63500</xdr:colOff>
      <xdr:row>38</xdr:row>
      <xdr:rowOff>63965</xdr:rowOff>
    </xdr:to>
    <xdr:cxnSp macro="">
      <xdr:nvCxnSpPr>
        <xdr:cNvPr id="59" name="直線コネクタ 58">
          <a:extLst>
            <a:ext uri="{FF2B5EF4-FFF2-40B4-BE49-F238E27FC236}">
              <a16:creationId xmlns="" xmlns:a16="http://schemas.microsoft.com/office/drawing/2014/main" id="{00000000-0008-0000-0600-00003B000000}"/>
            </a:ext>
          </a:extLst>
        </xdr:cNvPr>
        <xdr:cNvCxnSpPr/>
      </xdr:nvCxnSpPr>
      <xdr:spPr>
        <a:xfrm flipV="1">
          <a:off x="3797300" y="6531287"/>
          <a:ext cx="8382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41722</xdr:rowOff>
    </xdr:from>
    <xdr:to>
      <xdr:col>19</xdr:col>
      <xdr:colOff>177800</xdr:colOff>
      <xdr:row>38</xdr:row>
      <xdr:rowOff>63965</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2908300" y="6556822"/>
          <a:ext cx="8890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41722</xdr:rowOff>
    </xdr:from>
    <xdr:to>
      <xdr:col>15</xdr:col>
      <xdr:colOff>50800</xdr:colOff>
      <xdr:row>38</xdr:row>
      <xdr:rowOff>54570</xdr:rowOff>
    </xdr:to>
    <xdr:cxnSp macro="">
      <xdr:nvCxnSpPr>
        <xdr:cNvPr id="65" name="直線コネクタ 64">
          <a:extLst>
            <a:ext uri="{FF2B5EF4-FFF2-40B4-BE49-F238E27FC236}">
              <a16:creationId xmlns="" xmlns:a16="http://schemas.microsoft.com/office/drawing/2014/main" id="{00000000-0008-0000-0600-000041000000}"/>
            </a:ext>
          </a:extLst>
        </xdr:cNvPr>
        <xdr:cNvCxnSpPr/>
      </xdr:nvCxnSpPr>
      <xdr:spPr>
        <a:xfrm flipV="1">
          <a:off x="2019300" y="6556822"/>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54570</xdr:rowOff>
    </xdr:from>
    <xdr:to>
      <xdr:col>10</xdr:col>
      <xdr:colOff>114300</xdr:colOff>
      <xdr:row>38</xdr:row>
      <xdr:rowOff>155199</xdr:rowOff>
    </xdr:to>
    <xdr:cxnSp macro="">
      <xdr:nvCxnSpPr>
        <xdr:cNvPr id="68" name="直線コネクタ 67">
          <a:extLst>
            <a:ext uri="{FF2B5EF4-FFF2-40B4-BE49-F238E27FC236}">
              <a16:creationId xmlns="" xmlns:a16="http://schemas.microsoft.com/office/drawing/2014/main" id="{00000000-0008-0000-0600-000044000000}"/>
            </a:ext>
          </a:extLst>
        </xdr:cNvPr>
        <xdr:cNvCxnSpPr/>
      </xdr:nvCxnSpPr>
      <xdr:spPr>
        <a:xfrm flipV="1">
          <a:off x="1130300" y="6569670"/>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136837</xdr:rowOff>
    </xdr:from>
    <xdr:to>
      <xdr:col>24</xdr:col>
      <xdr:colOff>114300</xdr:colOff>
      <xdr:row>38</xdr:row>
      <xdr:rowOff>66987</xdr:rowOff>
    </xdr:to>
    <xdr:sp macro="" textlink="">
      <xdr:nvSpPr>
        <xdr:cNvPr id="78" name="楕円 77">
          <a:extLst>
            <a:ext uri="{FF2B5EF4-FFF2-40B4-BE49-F238E27FC236}">
              <a16:creationId xmlns="" xmlns:a16="http://schemas.microsoft.com/office/drawing/2014/main" id="{00000000-0008-0000-0600-00004E000000}"/>
            </a:ext>
          </a:extLst>
        </xdr:cNvPr>
        <xdr:cNvSpPr/>
      </xdr:nvSpPr>
      <xdr:spPr>
        <a:xfrm>
          <a:off x="4584700" y="64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115264</xdr:rowOff>
    </xdr:from>
    <xdr:ext cx="534377" cy="259045"/>
    <xdr:sp macro="" textlink="">
      <xdr:nvSpPr>
        <xdr:cNvPr id="79" name="人件費該当値テキスト">
          <a:extLst>
            <a:ext uri="{FF2B5EF4-FFF2-40B4-BE49-F238E27FC236}">
              <a16:creationId xmlns="" xmlns:a16="http://schemas.microsoft.com/office/drawing/2014/main" id="{00000000-0008-0000-0600-00004F000000}"/>
            </a:ext>
          </a:extLst>
        </xdr:cNvPr>
        <xdr:cNvSpPr txBox="1"/>
      </xdr:nvSpPr>
      <xdr:spPr>
        <a:xfrm>
          <a:off x="4686300" y="645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13165</xdr:rowOff>
    </xdr:from>
    <xdr:to>
      <xdr:col>20</xdr:col>
      <xdr:colOff>38100</xdr:colOff>
      <xdr:row>38</xdr:row>
      <xdr:rowOff>114765</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3746500" y="65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105892</xdr:rowOff>
    </xdr:from>
    <xdr:ext cx="534377"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3530111" y="66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162372</xdr:rowOff>
    </xdr:from>
    <xdr:to>
      <xdr:col>15</xdr:col>
      <xdr:colOff>101600</xdr:colOff>
      <xdr:row>38</xdr:row>
      <xdr:rowOff>92522</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2857500" y="6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83649</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2641111" y="659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3770</xdr:rowOff>
    </xdr:from>
    <xdr:to>
      <xdr:col>10</xdr:col>
      <xdr:colOff>165100</xdr:colOff>
      <xdr:row>38</xdr:row>
      <xdr:rowOff>105370</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1968500" y="65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96497</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1752111" y="661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104399</xdr:rowOff>
    </xdr:from>
    <xdr:to>
      <xdr:col>6</xdr:col>
      <xdr:colOff>38100</xdr:colOff>
      <xdr:row>39</xdr:row>
      <xdr:rowOff>34549</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079500" y="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25676</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863111" y="671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22102</xdr:rowOff>
    </xdr:from>
    <xdr:to>
      <xdr:col>24</xdr:col>
      <xdr:colOff>63500</xdr:colOff>
      <xdr:row>59</xdr:row>
      <xdr:rowOff>52359</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3797300" y="10137652"/>
          <a:ext cx="8382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22102</xdr:rowOff>
    </xdr:from>
    <xdr:to>
      <xdr:col>19</xdr:col>
      <xdr:colOff>177800</xdr:colOff>
      <xdr:row>59</xdr:row>
      <xdr:rowOff>77831</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flipV="1">
          <a:off x="2908300" y="10137652"/>
          <a:ext cx="889000" cy="5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36340</xdr:rowOff>
    </xdr:from>
    <xdr:to>
      <xdr:col>15</xdr:col>
      <xdr:colOff>50800</xdr:colOff>
      <xdr:row>59</xdr:row>
      <xdr:rowOff>77831</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a:off x="2019300" y="10151890"/>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36340</xdr:rowOff>
    </xdr:from>
    <xdr:to>
      <xdr:col>10</xdr:col>
      <xdr:colOff>114300</xdr:colOff>
      <xdr:row>59</xdr:row>
      <xdr:rowOff>147962</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flipV="1">
          <a:off x="1130300" y="10151890"/>
          <a:ext cx="889000" cy="1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1559</xdr:rowOff>
    </xdr:from>
    <xdr:to>
      <xdr:col>24</xdr:col>
      <xdr:colOff>114300</xdr:colOff>
      <xdr:row>59</xdr:row>
      <xdr:rowOff>103159</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4584700" y="101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87936</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100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142752</xdr:rowOff>
    </xdr:from>
    <xdr:to>
      <xdr:col>20</xdr:col>
      <xdr:colOff>38100</xdr:colOff>
      <xdr:row>59</xdr:row>
      <xdr:rowOff>72902</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3746500" y="100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64029</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1017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27031</xdr:rowOff>
    </xdr:from>
    <xdr:to>
      <xdr:col>15</xdr:col>
      <xdr:colOff>101600</xdr:colOff>
      <xdr:row>59</xdr:row>
      <xdr:rowOff>128631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2857500" y="101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119758</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102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156990</xdr:rowOff>
    </xdr:from>
    <xdr:to>
      <xdr:col>10</xdr:col>
      <xdr:colOff>165100</xdr:colOff>
      <xdr:row>59</xdr:row>
      <xdr:rowOff>87140</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968500" y="101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78267</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1019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97162</xdr:rowOff>
    </xdr:from>
    <xdr:to>
      <xdr:col>6</xdr:col>
      <xdr:colOff>38100</xdr:colOff>
      <xdr:row>60</xdr:row>
      <xdr:rowOff>27312</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079500" y="102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18439</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1030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113525</xdr:rowOff>
    </xdr:from>
    <xdr:to>
      <xdr:col>24</xdr:col>
      <xdr:colOff>63500</xdr:colOff>
      <xdr:row>77</xdr:row>
      <xdr:rowOff>116097</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3797300" y="13315175"/>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113525</xdr:rowOff>
    </xdr:from>
    <xdr:to>
      <xdr:col>19</xdr:col>
      <xdr:colOff>177800</xdr:colOff>
      <xdr:row>77</xdr:row>
      <xdr:rowOff>129584</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2908300" y="13315175"/>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126785</xdr:rowOff>
    </xdr:from>
    <xdr:to>
      <xdr:col>15</xdr:col>
      <xdr:colOff>50800</xdr:colOff>
      <xdr:row>77</xdr:row>
      <xdr:rowOff>129584</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2019300" y="13328435"/>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126385</xdr:rowOff>
    </xdr:from>
    <xdr:to>
      <xdr:col>10</xdr:col>
      <xdr:colOff>114300</xdr:colOff>
      <xdr:row>77</xdr:row>
      <xdr:rowOff>126785</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1130300" y="1332803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65297</xdr:rowOff>
    </xdr:from>
    <xdr:to>
      <xdr:col>24</xdr:col>
      <xdr:colOff>114300</xdr:colOff>
      <xdr:row>77</xdr:row>
      <xdr:rowOff>166897</xdr:rowOff>
    </xdr:to>
    <xdr:sp macro="" textlink="">
      <xdr:nvSpPr>
        <xdr:cNvPr id="191" name="楕円 190">
          <a:extLst>
            <a:ext uri="{FF2B5EF4-FFF2-40B4-BE49-F238E27FC236}">
              <a16:creationId xmlns="" xmlns:a16="http://schemas.microsoft.com/office/drawing/2014/main" id="{00000000-0008-0000-0600-0000BF000000}"/>
            </a:ext>
          </a:extLst>
        </xdr:cNvPr>
        <xdr:cNvSpPr/>
      </xdr:nvSpPr>
      <xdr:spPr>
        <a:xfrm>
          <a:off x="4584700" y="132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151674</xdr:rowOff>
    </xdr:from>
    <xdr:ext cx="469744" cy="259045"/>
    <xdr:sp macro="" textlink="">
      <xdr:nvSpPr>
        <xdr:cNvPr id="192" name="維持補修費該当値テキスト">
          <a:extLst>
            <a:ext uri="{FF2B5EF4-FFF2-40B4-BE49-F238E27FC236}">
              <a16:creationId xmlns="" xmlns:a16="http://schemas.microsoft.com/office/drawing/2014/main" id="{00000000-0008-0000-0600-0000C0000000}"/>
            </a:ext>
          </a:extLst>
        </xdr:cNvPr>
        <xdr:cNvSpPr txBox="1"/>
      </xdr:nvSpPr>
      <xdr:spPr>
        <a:xfrm>
          <a:off x="4686300" y="131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62725</xdr:rowOff>
    </xdr:from>
    <xdr:to>
      <xdr:col>20</xdr:col>
      <xdr:colOff>38100</xdr:colOff>
      <xdr:row>77</xdr:row>
      <xdr:rowOff>164325</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3746500" y="132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155452</xdr:rowOff>
    </xdr:from>
    <xdr:ext cx="469744"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562428" y="133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78784</xdr:rowOff>
    </xdr:from>
    <xdr:to>
      <xdr:col>15</xdr:col>
      <xdr:colOff>101600</xdr:colOff>
      <xdr:row>78</xdr:row>
      <xdr:rowOff>8934</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2857500" y="132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673428" y="1337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75985</xdr:rowOff>
    </xdr:from>
    <xdr:to>
      <xdr:col>10</xdr:col>
      <xdr:colOff>165100</xdr:colOff>
      <xdr:row>78</xdr:row>
      <xdr:rowOff>6135</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1968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168712</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1784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75585</xdr:rowOff>
    </xdr:from>
    <xdr:to>
      <xdr:col>6</xdr:col>
      <xdr:colOff>38100</xdr:colOff>
      <xdr:row>78</xdr:row>
      <xdr:rowOff>5735</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079500" y="132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168312</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895428" y="133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123941</xdr:rowOff>
    </xdr:from>
    <xdr:to>
      <xdr:col>24</xdr:col>
      <xdr:colOff>63500</xdr:colOff>
      <xdr:row>96</xdr:row>
      <xdr:rowOff>37463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3797300" y="16411691"/>
          <a:ext cx="838200" cy="8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82108</xdr:rowOff>
    </xdr:from>
    <xdr:to>
      <xdr:col>19</xdr:col>
      <xdr:colOff>177800</xdr:colOff>
      <xdr:row>96</xdr:row>
      <xdr:rowOff>37463</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2908300" y="16369858"/>
          <a:ext cx="889000" cy="12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82108</xdr:rowOff>
    </xdr:from>
    <xdr:to>
      <xdr:col>15</xdr:col>
      <xdr:colOff>50800</xdr:colOff>
      <xdr:row>96</xdr:row>
      <xdr:rowOff>122937</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019300" y="16369858"/>
          <a:ext cx="889000" cy="2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122937</xdr:rowOff>
    </xdr:from>
    <xdr:to>
      <xdr:col>10</xdr:col>
      <xdr:colOff>114300</xdr:colOff>
      <xdr:row>97</xdr:row>
      <xdr:rowOff>6259</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1130300" y="16582137"/>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73141</xdr:rowOff>
    </xdr:from>
    <xdr:to>
      <xdr:col>24</xdr:col>
      <xdr:colOff>114300</xdr:colOff>
      <xdr:row>96</xdr:row>
      <xdr:rowOff>3291</xdr:rowOff>
    </xdr:to>
    <xdr:sp macro="" textlink="">
      <xdr:nvSpPr>
        <xdr:cNvPr id="249" name="楕円 248">
          <a:extLst>
            <a:ext uri="{FF2B5EF4-FFF2-40B4-BE49-F238E27FC236}">
              <a16:creationId xmlns="" xmlns:a16="http://schemas.microsoft.com/office/drawing/2014/main" id="{00000000-0008-0000-0600-0000F9000000}"/>
            </a:ext>
          </a:extLst>
        </xdr:cNvPr>
        <xdr:cNvSpPr/>
      </xdr:nvSpPr>
      <xdr:spPr>
        <a:xfrm>
          <a:off x="4584700" y="1636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51568</xdr:rowOff>
    </xdr:from>
    <xdr:ext cx="599010" cy="259045"/>
    <xdr:sp macro="" textlink="">
      <xdr:nvSpPr>
        <xdr:cNvPr id="250" name="扶助費該当値テキスト">
          <a:extLst>
            <a:ext uri="{FF2B5EF4-FFF2-40B4-BE49-F238E27FC236}">
              <a16:creationId xmlns="" xmlns:a16="http://schemas.microsoft.com/office/drawing/2014/main" id="{00000000-0008-0000-0600-0000FA000000}"/>
            </a:ext>
          </a:extLst>
        </xdr:cNvPr>
        <xdr:cNvSpPr txBox="1"/>
      </xdr:nvSpPr>
      <xdr:spPr>
        <a:xfrm>
          <a:off x="4686300" y="1633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158113</xdr:rowOff>
    </xdr:from>
    <xdr:to>
      <xdr:col>20</xdr:col>
      <xdr:colOff>38100</xdr:colOff>
      <xdr:row>96</xdr:row>
      <xdr:rowOff>88263</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3746500" y="164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79390</xdr:rowOff>
    </xdr:from>
    <xdr:ext cx="59901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497795" y="1653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31308</xdr:rowOff>
    </xdr:from>
    <xdr:to>
      <xdr:col>15</xdr:col>
      <xdr:colOff>101600</xdr:colOff>
      <xdr:row>95</xdr:row>
      <xdr:rowOff>132908</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2857500" y="1631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124035</xdr:rowOff>
    </xdr:from>
    <xdr:ext cx="59901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608795" y="1641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72137</xdr:rowOff>
    </xdr:from>
    <xdr:to>
      <xdr:col>10</xdr:col>
      <xdr:colOff>165100</xdr:colOff>
      <xdr:row>97</xdr:row>
      <xdr:rowOff>2287</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1968500" y="165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164864</xdr:rowOff>
    </xdr:from>
    <xdr:ext cx="59901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719795" y="1662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126909</xdr:rowOff>
    </xdr:from>
    <xdr:to>
      <xdr:col>6</xdr:col>
      <xdr:colOff>38100</xdr:colOff>
      <xdr:row>97</xdr:row>
      <xdr:rowOff>57059</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079500" y="1658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48186</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830795" y="1667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159174</xdr:rowOff>
    </xdr:from>
    <xdr:to>
      <xdr:col>55</xdr:col>
      <xdr:colOff>0</xdr:colOff>
      <xdr:row>37</xdr:row>
      <xdr:rowOff>60735</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9639300" y="6331374"/>
          <a:ext cx="838200" cy="7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159174</xdr:rowOff>
    </xdr:from>
    <xdr:to>
      <xdr:col>50</xdr:col>
      <xdr:colOff>114300</xdr:colOff>
      <xdr:row>37</xdr:row>
      <xdr:rowOff>8614</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8750300" y="6331374"/>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118876</xdr:rowOff>
    </xdr:from>
    <xdr:to>
      <xdr:col>45</xdr:col>
      <xdr:colOff>177800</xdr:colOff>
      <xdr:row>37</xdr:row>
      <xdr:rowOff>8614</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7861300" y="5262376"/>
          <a:ext cx="889000" cy="108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118876</xdr:rowOff>
    </xdr:from>
    <xdr:to>
      <xdr:col>41</xdr:col>
      <xdr:colOff>50800</xdr:colOff>
      <xdr:row>37</xdr:row>
      <xdr:rowOff>41609</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6972300" y="5262376"/>
          <a:ext cx="889000" cy="11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9935</xdr:rowOff>
    </xdr:from>
    <xdr:to>
      <xdr:col>55</xdr:col>
      <xdr:colOff>50800</xdr:colOff>
      <xdr:row>37</xdr:row>
      <xdr:rowOff>111535</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10426700" y="63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159812</xdr:rowOff>
    </xdr:from>
    <xdr:ext cx="534377" cy="259045"/>
    <xdr:sp macro="" textlink="">
      <xdr:nvSpPr>
        <xdr:cNvPr id="309" name="補助費等該当値テキスト">
          <a:extLst>
            <a:ext uri="{FF2B5EF4-FFF2-40B4-BE49-F238E27FC236}">
              <a16:creationId xmlns="" xmlns:a16="http://schemas.microsoft.com/office/drawing/2014/main" id="{00000000-0008-0000-0600-000035010000}"/>
            </a:ext>
          </a:extLst>
        </xdr:cNvPr>
        <xdr:cNvSpPr txBox="1"/>
      </xdr:nvSpPr>
      <xdr:spPr>
        <a:xfrm>
          <a:off x="10528300" y="633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108374</xdr:rowOff>
    </xdr:from>
    <xdr:to>
      <xdr:col>50</xdr:col>
      <xdr:colOff>165100</xdr:colOff>
      <xdr:row>37</xdr:row>
      <xdr:rowOff>38524</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9588500" y="62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29651</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372111" y="63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129264</xdr:rowOff>
    </xdr:from>
    <xdr:to>
      <xdr:col>46</xdr:col>
      <xdr:colOff>38100</xdr:colOff>
      <xdr:row>37</xdr:row>
      <xdr:rowOff>59414</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8699500" y="6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50541</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483111" y="63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68076</xdr:rowOff>
    </xdr:from>
    <xdr:to>
      <xdr:col>41</xdr:col>
      <xdr:colOff>101600</xdr:colOff>
      <xdr:row>30</xdr:row>
      <xdr:rowOff>169676</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7810500" y="52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160803</xdr:rowOff>
    </xdr:from>
    <xdr:ext cx="59901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561795" y="530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162259</xdr:rowOff>
    </xdr:from>
    <xdr:to>
      <xdr:col>36</xdr:col>
      <xdr:colOff>165100</xdr:colOff>
      <xdr:row>37</xdr:row>
      <xdr:rowOff>92409</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6921500" y="63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83536</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6705111" y="64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167754</xdr:rowOff>
    </xdr:from>
    <xdr:to>
      <xdr:col>55</xdr:col>
      <xdr:colOff>0</xdr:colOff>
      <xdr:row>58</xdr:row>
      <xdr:rowOff>26556</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9639300" y="9940404"/>
          <a:ext cx="8382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167754</xdr:rowOff>
    </xdr:from>
    <xdr:to>
      <xdr:col>50</xdr:col>
      <xdr:colOff>114300</xdr:colOff>
      <xdr:row>58</xdr:row>
      <xdr:rowOff>35801</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8750300" y="9940404"/>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97612</xdr:rowOff>
    </xdr:from>
    <xdr:to>
      <xdr:col>45</xdr:col>
      <xdr:colOff>177800</xdr:colOff>
      <xdr:row>58</xdr:row>
      <xdr:rowOff>35801</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7861300" y="9870262"/>
          <a:ext cx="889000" cy="10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97612</xdr:rowOff>
    </xdr:from>
    <xdr:to>
      <xdr:col>41</xdr:col>
      <xdr:colOff>50800</xdr:colOff>
      <xdr:row>58</xdr:row>
      <xdr:rowOff>24461</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flipV="1">
          <a:off x="6972300" y="9870262"/>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147206</xdr:rowOff>
    </xdr:from>
    <xdr:to>
      <xdr:col>55</xdr:col>
      <xdr:colOff>50800</xdr:colOff>
      <xdr:row>58</xdr:row>
      <xdr:rowOff>77356</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10426700" y="99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62133</xdr:rowOff>
    </xdr:from>
    <xdr:ext cx="534377" cy="259045"/>
    <xdr:sp macro="" textlink="">
      <xdr:nvSpPr>
        <xdr:cNvPr id="366" name="普通建設事業費該当値テキスト">
          <a:extLst>
            <a:ext uri="{FF2B5EF4-FFF2-40B4-BE49-F238E27FC236}">
              <a16:creationId xmlns="" xmlns:a16="http://schemas.microsoft.com/office/drawing/2014/main" id="{00000000-0008-0000-0600-00006E010000}"/>
            </a:ext>
          </a:extLst>
        </xdr:cNvPr>
        <xdr:cNvSpPr txBox="1"/>
      </xdr:nvSpPr>
      <xdr:spPr>
        <a:xfrm>
          <a:off x="10528300" y="983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116954</xdr:rowOff>
    </xdr:from>
    <xdr:to>
      <xdr:col>50</xdr:col>
      <xdr:colOff>165100</xdr:colOff>
      <xdr:row>58</xdr:row>
      <xdr:rowOff>47104</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9588500" y="988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38231</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372111" y="99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156451</xdr:rowOff>
    </xdr:from>
    <xdr:to>
      <xdr:col>46</xdr:col>
      <xdr:colOff>38100</xdr:colOff>
      <xdr:row>58</xdr:row>
      <xdr:rowOff>86601</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8699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77728</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483111" y="100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46812</xdr:rowOff>
    </xdr:from>
    <xdr:to>
      <xdr:col>41</xdr:col>
      <xdr:colOff>101600</xdr:colOff>
      <xdr:row>57</xdr:row>
      <xdr:rowOff>148412</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7810500" y="98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139539</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7594111" y="99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145111</xdr:rowOff>
    </xdr:from>
    <xdr:to>
      <xdr:col>36</xdr:col>
      <xdr:colOff>165100</xdr:colOff>
      <xdr:row>58</xdr:row>
      <xdr:rowOff>75261</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6921500" y="99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66388</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6705111" y="1001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6930</xdr:rowOff>
    </xdr:from>
    <xdr:to>
      <xdr:col>55</xdr:col>
      <xdr:colOff>0</xdr:colOff>
      <xdr:row>78</xdr:row>
      <xdr:rowOff>108451</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9639300" y="13380030"/>
          <a:ext cx="838200" cy="10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6930</xdr:rowOff>
    </xdr:from>
    <xdr:to>
      <xdr:col>50</xdr:col>
      <xdr:colOff>114300</xdr:colOff>
      <xdr:row>78</xdr:row>
      <xdr:rowOff>38064</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flipV="1">
          <a:off x="8750300" y="13380030"/>
          <a:ext cx="889000" cy="3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12050</xdr:rowOff>
    </xdr:from>
    <xdr:to>
      <xdr:col>45</xdr:col>
      <xdr:colOff>177800</xdr:colOff>
      <xdr:row>78</xdr:row>
      <xdr:rowOff>38064</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7861300" y="13385150"/>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12050</xdr:rowOff>
    </xdr:from>
    <xdr:to>
      <xdr:col>41</xdr:col>
      <xdr:colOff>50800</xdr:colOff>
      <xdr:row>78</xdr:row>
      <xdr:rowOff>13146</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6972300" y="13385150"/>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57651</xdr:rowOff>
    </xdr:from>
    <xdr:to>
      <xdr:col>55</xdr:col>
      <xdr:colOff>50800</xdr:colOff>
      <xdr:row>78</xdr:row>
      <xdr:rowOff>159251</xdr:rowOff>
    </xdr:to>
    <xdr:sp macro="" textlink="">
      <xdr:nvSpPr>
        <xdr:cNvPr id="420" name="楕円 419">
          <a:extLst>
            <a:ext uri="{FF2B5EF4-FFF2-40B4-BE49-F238E27FC236}">
              <a16:creationId xmlns="" xmlns:a16="http://schemas.microsoft.com/office/drawing/2014/main" id="{00000000-0008-0000-0600-0000A4010000}"/>
            </a:ext>
          </a:extLst>
        </xdr:cNvPr>
        <xdr:cNvSpPr/>
      </xdr:nvSpPr>
      <xdr:spPr>
        <a:xfrm>
          <a:off x="10426700" y="13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144028</xdr:rowOff>
    </xdr:from>
    <xdr:ext cx="469744" cy="259045"/>
    <xdr:sp macro="" textlink="">
      <xdr:nvSpPr>
        <xdr:cNvPr id="421" name="普通建設事業費 （ うち新規整備　）該当値テキスト">
          <a:extLst>
            <a:ext uri="{FF2B5EF4-FFF2-40B4-BE49-F238E27FC236}">
              <a16:creationId xmlns="" xmlns:a16="http://schemas.microsoft.com/office/drawing/2014/main" id="{00000000-0008-0000-0600-0000A5010000}"/>
            </a:ext>
          </a:extLst>
        </xdr:cNvPr>
        <xdr:cNvSpPr txBox="1"/>
      </xdr:nvSpPr>
      <xdr:spPr>
        <a:xfrm>
          <a:off x="10528300" y="133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127580</xdr:rowOff>
    </xdr:from>
    <xdr:to>
      <xdr:col>50</xdr:col>
      <xdr:colOff>165100</xdr:colOff>
      <xdr:row>78</xdr:row>
      <xdr:rowOff>57730</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9588500" y="13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48857</xdr:rowOff>
    </xdr:from>
    <xdr:ext cx="469744"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04428" y="1342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158714</xdr:rowOff>
    </xdr:from>
    <xdr:to>
      <xdr:col>46</xdr:col>
      <xdr:colOff>38100</xdr:colOff>
      <xdr:row>78</xdr:row>
      <xdr:rowOff>88864</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8699500" y="133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79991</xdr:rowOff>
    </xdr:from>
    <xdr:ext cx="469744"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8515428" y="134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132700</xdr:rowOff>
    </xdr:from>
    <xdr:to>
      <xdr:col>41</xdr:col>
      <xdr:colOff>101600</xdr:colOff>
      <xdr:row>78</xdr:row>
      <xdr:rowOff>62850</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7810500" y="133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53977</xdr:rowOff>
    </xdr:from>
    <xdr:ext cx="469744"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7626428" y="1342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133796</xdr:rowOff>
    </xdr:from>
    <xdr:to>
      <xdr:col>36</xdr:col>
      <xdr:colOff>165100</xdr:colOff>
      <xdr:row>78</xdr:row>
      <xdr:rowOff>63946</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69215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55073</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6737428" y="134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147110</xdr:rowOff>
    </xdr:from>
    <xdr:to>
      <xdr:col>55</xdr:col>
      <xdr:colOff>0</xdr:colOff>
      <xdr:row>98</xdr:row>
      <xdr:rowOff>19552</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flipV="1">
          <a:off x="9639300" y="16777760"/>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19552</xdr:rowOff>
    </xdr:from>
    <xdr:to>
      <xdr:col>50</xdr:col>
      <xdr:colOff>114300</xdr:colOff>
      <xdr:row>98</xdr:row>
      <xdr:rowOff>57841</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8750300" y="16821652"/>
          <a:ext cx="8890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88970</xdr:rowOff>
    </xdr:from>
    <xdr:to>
      <xdr:col>45</xdr:col>
      <xdr:colOff>177800</xdr:colOff>
      <xdr:row>98</xdr:row>
      <xdr:rowOff>57841</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7861300" y="16719620"/>
          <a:ext cx="889000" cy="14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88970</xdr:rowOff>
    </xdr:from>
    <xdr:to>
      <xdr:col>41</xdr:col>
      <xdr:colOff>50800</xdr:colOff>
      <xdr:row>98</xdr:row>
      <xdr:rowOff>52927</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6972300" y="16719620"/>
          <a:ext cx="889000" cy="1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96310</xdr:rowOff>
    </xdr:from>
    <xdr:to>
      <xdr:col>55</xdr:col>
      <xdr:colOff>50800</xdr:colOff>
      <xdr:row>98</xdr:row>
      <xdr:rowOff>26460</xdr:rowOff>
    </xdr:to>
    <xdr:sp macro="" textlink="">
      <xdr:nvSpPr>
        <xdr:cNvPr id="477" name="楕円 476">
          <a:extLst>
            <a:ext uri="{FF2B5EF4-FFF2-40B4-BE49-F238E27FC236}">
              <a16:creationId xmlns="" xmlns:a16="http://schemas.microsoft.com/office/drawing/2014/main" id="{00000000-0008-0000-0600-0000DD010000}"/>
            </a:ext>
          </a:extLst>
        </xdr:cNvPr>
        <xdr:cNvSpPr/>
      </xdr:nvSpPr>
      <xdr:spPr>
        <a:xfrm>
          <a:off x="10426700" y="1672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74737</xdr:rowOff>
    </xdr:from>
    <xdr:ext cx="534377" cy="259045"/>
    <xdr:sp macro="" textlink="">
      <xdr:nvSpPr>
        <xdr:cNvPr id="478" name="普通建設事業費 （ うち更新整備　）該当値テキスト">
          <a:extLst>
            <a:ext uri="{FF2B5EF4-FFF2-40B4-BE49-F238E27FC236}">
              <a16:creationId xmlns="" xmlns:a16="http://schemas.microsoft.com/office/drawing/2014/main" id="{00000000-0008-0000-0600-0000DE010000}"/>
            </a:ext>
          </a:extLst>
        </xdr:cNvPr>
        <xdr:cNvSpPr txBox="1"/>
      </xdr:nvSpPr>
      <xdr:spPr>
        <a:xfrm>
          <a:off x="10528300" y="1670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140202</xdr:rowOff>
    </xdr:from>
    <xdr:to>
      <xdr:col>50</xdr:col>
      <xdr:colOff>165100</xdr:colOff>
      <xdr:row>98</xdr:row>
      <xdr:rowOff>70352</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9588500" y="167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61479</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9372111" y="168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7041</xdr:rowOff>
    </xdr:from>
    <xdr:to>
      <xdr:col>46</xdr:col>
      <xdr:colOff>38100</xdr:colOff>
      <xdr:row>98</xdr:row>
      <xdr:rowOff>108641</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8699500" y="168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99768</xdr:rowOff>
    </xdr:from>
    <xdr:ext cx="469744"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8515428" y="1690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38170</xdr:rowOff>
    </xdr:from>
    <xdr:to>
      <xdr:col>41</xdr:col>
      <xdr:colOff>101600</xdr:colOff>
      <xdr:row>97</xdr:row>
      <xdr:rowOff>139770</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7810500" y="166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130897</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7594111" y="167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2127</xdr:rowOff>
    </xdr:from>
    <xdr:to>
      <xdr:col>36</xdr:col>
      <xdr:colOff>165100</xdr:colOff>
      <xdr:row>98</xdr:row>
      <xdr:rowOff>103727</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6921500" y="168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94854</xdr:rowOff>
    </xdr:from>
    <xdr:ext cx="469744"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6737428" y="1689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69161</xdr:rowOff>
    </xdr:from>
    <xdr:to>
      <xdr:col>85</xdr:col>
      <xdr:colOff>127000</xdr:colOff>
      <xdr:row>39</xdr:row>
      <xdr:rowOff>25836</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5481300" y="6412811"/>
          <a:ext cx="838200" cy="29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64588</xdr:rowOff>
    </xdr:from>
    <xdr:to>
      <xdr:col>81</xdr:col>
      <xdr:colOff>50800</xdr:colOff>
      <xdr:row>39</xdr:row>
      <xdr:rowOff>25836</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4592300" y="6579688"/>
          <a:ext cx="889000" cy="13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64588</xdr:rowOff>
    </xdr:from>
    <xdr:to>
      <xdr:col>76</xdr:col>
      <xdr:colOff>114300</xdr:colOff>
      <xdr:row>39</xdr:row>
      <xdr:rowOff>26815</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flipV="1">
          <a:off x="13703300" y="6579688"/>
          <a:ext cx="889000" cy="1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141986</xdr:rowOff>
    </xdr:from>
    <xdr:to>
      <xdr:col>71</xdr:col>
      <xdr:colOff>177800</xdr:colOff>
      <xdr:row>39</xdr:row>
      <xdr:rowOff>26815</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814300" y="6142736"/>
          <a:ext cx="889000" cy="57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18361</xdr:rowOff>
    </xdr:from>
    <xdr:to>
      <xdr:col>85</xdr:col>
      <xdr:colOff>177800</xdr:colOff>
      <xdr:row>37</xdr:row>
      <xdr:rowOff>119961</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6268700" y="63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41238</xdr:rowOff>
    </xdr:from>
    <xdr:ext cx="469744" cy="259045"/>
    <xdr:sp macro="" textlink="">
      <xdr:nvSpPr>
        <xdr:cNvPr id="537" name="災害復旧事業費該当値テキスト">
          <a:extLst>
            <a:ext uri="{FF2B5EF4-FFF2-40B4-BE49-F238E27FC236}">
              <a16:creationId xmlns="" xmlns:a16="http://schemas.microsoft.com/office/drawing/2014/main" id="{00000000-0008-0000-0600-000019020000}"/>
            </a:ext>
          </a:extLst>
        </xdr:cNvPr>
        <xdr:cNvSpPr txBox="1"/>
      </xdr:nvSpPr>
      <xdr:spPr>
        <a:xfrm>
          <a:off x="16370300" y="621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146486</xdr:rowOff>
    </xdr:from>
    <xdr:to>
      <xdr:col>81</xdr:col>
      <xdr:colOff>101600</xdr:colOff>
      <xdr:row>39</xdr:row>
      <xdr:rowOff>76636</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5430500" y="66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67763</xdr:rowOff>
    </xdr:from>
    <xdr:ext cx="378565"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292017" y="6754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13788</xdr:rowOff>
    </xdr:from>
    <xdr:to>
      <xdr:col>76</xdr:col>
      <xdr:colOff>165100</xdr:colOff>
      <xdr:row>38</xdr:row>
      <xdr:rowOff>115388</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4541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131916</xdr:rowOff>
    </xdr:from>
    <xdr:ext cx="469744"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357428" y="630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147465</xdr:rowOff>
    </xdr:from>
    <xdr:to>
      <xdr:col>72</xdr:col>
      <xdr:colOff>38100</xdr:colOff>
      <xdr:row>39</xdr:row>
      <xdr:rowOff>77615</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3652500" y="666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68742</xdr:rowOff>
    </xdr:from>
    <xdr:ext cx="378565"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14017" y="6755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91186</xdr:rowOff>
    </xdr:from>
    <xdr:to>
      <xdr:col>67</xdr:col>
      <xdr:colOff>101600</xdr:colOff>
      <xdr:row>36</xdr:row>
      <xdr:rowOff>21336</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2763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37863</xdr:rowOff>
    </xdr:from>
    <xdr:ext cx="469744"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2579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40660</xdr:rowOff>
    </xdr:from>
    <xdr:to>
      <xdr:col>85</xdr:col>
      <xdr:colOff>127000</xdr:colOff>
      <xdr:row>76</xdr:row>
      <xdr:rowOff>118517</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5481300" y="13070860"/>
          <a:ext cx="838200" cy="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110249</xdr:rowOff>
    </xdr:from>
    <xdr:to>
      <xdr:col>81</xdr:col>
      <xdr:colOff>50800</xdr:colOff>
      <xdr:row>76</xdr:row>
      <xdr:rowOff>118517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4592300" y="1314044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105963</xdr:rowOff>
    </xdr:from>
    <xdr:to>
      <xdr:col>76</xdr:col>
      <xdr:colOff>114300</xdr:colOff>
      <xdr:row>76</xdr:row>
      <xdr:rowOff>110249</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3703300" y="1313616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85522</xdr:rowOff>
    </xdr:from>
    <xdr:to>
      <xdr:col>71</xdr:col>
      <xdr:colOff>177800</xdr:colOff>
      <xdr:row>76</xdr:row>
      <xdr:rowOff>105963</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2814300" y="13115722"/>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161310</xdr:rowOff>
    </xdr:from>
    <xdr:to>
      <xdr:col>85</xdr:col>
      <xdr:colOff>177800</xdr:colOff>
      <xdr:row>76</xdr:row>
      <xdr:rowOff>91460</xdr:rowOff>
    </xdr:to>
    <xdr:sp macro="" textlink="">
      <xdr:nvSpPr>
        <xdr:cNvPr id="642" name="楕円 641">
          <a:extLst>
            <a:ext uri="{FF2B5EF4-FFF2-40B4-BE49-F238E27FC236}">
              <a16:creationId xmlns="" xmlns:a16="http://schemas.microsoft.com/office/drawing/2014/main" id="{00000000-0008-0000-0600-000082020000}"/>
            </a:ext>
          </a:extLst>
        </xdr:cNvPr>
        <xdr:cNvSpPr/>
      </xdr:nvSpPr>
      <xdr:spPr>
        <a:xfrm>
          <a:off x="16268700" y="13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139737</xdr:rowOff>
    </xdr:from>
    <xdr:ext cx="534377" cy="259045"/>
    <xdr:sp macro="" textlink="">
      <xdr:nvSpPr>
        <xdr:cNvPr id="643" name="公債費該当値テキスト">
          <a:extLst>
            <a:ext uri="{FF2B5EF4-FFF2-40B4-BE49-F238E27FC236}">
              <a16:creationId xmlns="" xmlns:a16="http://schemas.microsoft.com/office/drawing/2014/main" id="{00000000-0008-0000-0600-000083020000}"/>
            </a:ext>
          </a:extLst>
        </xdr:cNvPr>
        <xdr:cNvSpPr txBox="1"/>
      </xdr:nvSpPr>
      <xdr:spPr>
        <a:xfrm>
          <a:off x="16370300" y="129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67717</xdr:rowOff>
    </xdr:from>
    <xdr:to>
      <xdr:col>81</xdr:col>
      <xdr:colOff>101600</xdr:colOff>
      <xdr:row>76</xdr:row>
      <xdr:rowOff>169317</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54305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160444</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5214111" y="131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59449</xdr:rowOff>
    </xdr:from>
    <xdr:to>
      <xdr:col>76</xdr:col>
      <xdr:colOff>165100</xdr:colOff>
      <xdr:row>76</xdr:row>
      <xdr:rowOff>161049</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4541500" y="130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152176</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4325111" y="131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55163</xdr:rowOff>
    </xdr:from>
    <xdr:to>
      <xdr:col>72</xdr:col>
      <xdr:colOff>38100</xdr:colOff>
      <xdr:row>76</xdr:row>
      <xdr:rowOff>156763</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3652500" y="130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147890</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3436111" y="131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34722</xdr:rowOff>
    </xdr:from>
    <xdr:to>
      <xdr:col>67</xdr:col>
      <xdr:colOff>101600</xdr:colOff>
      <xdr:row>76</xdr:row>
      <xdr:rowOff>136322</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2763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127449</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2547111" y="13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160313</xdr:rowOff>
    </xdr:from>
    <xdr:to>
      <xdr:col>85</xdr:col>
      <xdr:colOff>127000</xdr:colOff>
      <xdr:row>98</xdr:row>
      <xdr:rowOff>94559</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5481300" y="16790963"/>
          <a:ext cx="838200" cy="10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160313</xdr:rowOff>
    </xdr:from>
    <xdr:to>
      <xdr:col>81</xdr:col>
      <xdr:colOff>50800</xdr:colOff>
      <xdr:row>98</xdr:row>
      <xdr:rowOff>28775</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4592300" y="16790963"/>
          <a:ext cx="889000" cy="3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28775</xdr:rowOff>
    </xdr:from>
    <xdr:to>
      <xdr:col>76</xdr:col>
      <xdr:colOff>114300</xdr:colOff>
      <xdr:row>98</xdr:row>
      <xdr:rowOff>142322</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3703300" y="16830875"/>
          <a:ext cx="889000" cy="11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97234</xdr:rowOff>
    </xdr:from>
    <xdr:to>
      <xdr:col>71</xdr:col>
      <xdr:colOff>177800</xdr:colOff>
      <xdr:row>98</xdr:row>
      <xdr:rowOff>142322</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2814300" y="16899334"/>
          <a:ext cx="889000" cy="4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43759</xdr:rowOff>
    </xdr:from>
    <xdr:to>
      <xdr:col>85</xdr:col>
      <xdr:colOff>177800</xdr:colOff>
      <xdr:row>98</xdr:row>
      <xdr:rowOff>145359</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6268700" y="168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a:extLst>
            <a:ext uri="{FF2B5EF4-FFF2-40B4-BE49-F238E27FC236}">
              <a16:creationId xmlns="" xmlns:a16="http://schemas.microsoft.com/office/drawing/2014/main" id="{00000000-0008-0000-0600-0000BC020000}"/>
            </a:ext>
          </a:extLst>
        </xdr:cNvPr>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109513</xdr:rowOff>
    </xdr:from>
    <xdr:to>
      <xdr:col>81</xdr:col>
      <xdr:colOff>101600</xdr:colOff>
      <xdr:row>98</xdr:row>
      <xdr:rowOff>39663</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5430500" y="167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56190</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14111" y="165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149425</xdr:rowOff>
    </xdr:from>
    <xdr:to>
      <xdr:col>76</xdr:col>
      <xdr:colOff>165100</xdr:colOff>
      <xdr:row>98</xdr:row>
      <xdr:rowOff>79575</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4541500" y="167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96102</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4325111" y="165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91522</xdr:rowOff>
    </xdr:from>
    <xdr:to>
      <xdr:col>72</xdr:col>
      <xdr:colOff>38100</xdr:colOff>
      <xdr:row>99</xdr:row>
      <xdr:rowOff>21672</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3652500" y="168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12799</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468428" y="1698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46434</xdr:rowOff>
    </xdr:from>
    <xdr:to>
      <xdr:col>67</xdr:col>
      <xdr:colOff>101600</xdr:colOff>
      <xdr:row>98</xdr:row>
      <xdr:rowOff>148034</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2763500" y="168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164561</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2547111" y="166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127617</xdr:rowOff>
    </xdr:from>
    <xdr:to>
      <xdr:col>116</xdr:col>
      <xdr:colOff>63500</xdr:colOff>
      <xdr:row>38</xdr:row>
      <xdr:rowOff>137088</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1323300" y="6642717"/>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137088</xdr:rowOff>
    </xdr:from>
    <xdr:to>
      <xdr:col>111</xdr:col>
      <xdr:colOff>177800</xdr:colOff>
      <xdr:row>39</xdr:row>
      <xdr:rowOff>5642</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flipV="1">
          <a:off x="20434300" y="6652188"/>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5642</xdr:rowOff>
    </xdr:from>
    <xdr:to>
      <xdr:col>107</xdr:col>
      <xdr:colOff>50800</xdr:colOff>
      <xdr:row>39</xdr:row>
      <xdr:rowOff>17235</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flipV="1">
          <a:off x="19545300" y="6692192"/>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165826</xdr:rowOff>
    </xdr:from>
    <xdr:to>
      <xdr:col>102</xdr:col>
      <xdr:colOff>114300</xdr:colOff>
      <xdr:row>39</xdr:row>
      <xdr:rowOff>17235</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a:off x="18656300" y="668092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76817</xdr:rowOff>
    </xdr:from>
    <xdr:to>
      <xdr:col>116</xdr:col>
      <xdr:colOff>114300</xdr:colOff>
      <xdr:row>39</xdr:row>
      <xdr:rowOff>6967</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21107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55244</xdr:rowOff>
    </xdr:from>
    <xdr:ext cx="378565" cy="259045"/>
    <xdr:sp macro="" textlink="">
      <xdr:nvSpPr>
        <xdr:cNvPr id="759" name="投資及び出資金該当値テキスト">
          <a:extLst>
            <a:ext uri="{FF2B5EF4-FFF2-40B4-BE49-F238E27FC236}">
              <a16:creationId xmlns="" xmlns:a16="http://schemas.microsoft.com/office/drawing/2014/main" id="{00000000-0008-0000-0600-0000F7020000}"/>
            </a:ext>
          </a:extLst>
        </xdr:cNvPr>
        <xdr:cNvSpPr txBox="1"/>
      </xdr:nvSpPr>
      <xdr:spPr>
        <a:xfrm>
          <a:off x="22212300" y="657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86288</xdr:rowOff>
    </xdr:from>
    <xdr:to>
      <xdr:col>112</xdr:col>
      <xdr:colOff>38100</xdr:colOff>
      <xdr:row>39</xdr:row>
      <xdr:rowOff>16438</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1272500" y="66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7565</xdr:rowOff>
    </xdr:from>
    <xdr:ext cx="378565"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134017" y="669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126292</xdr:rowOff>
    </xdr:from>
    <xdr:to>
      <xdr:col>107</xdr:col>
      <xdr:colOff>101600</xdr:colOff>
      <xdr:row>39</xdr:row>
      <xdr:rowOff>56442</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0383500" y="66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47569</xdr:rowOff>
    </xdr:from>
    <xdr:ext cx="378565"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0245017" y="673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137885</xdr:rowOff>
    </xdr:from>
    <xdr:to>
      <xdr:col>102</xdr:col>
      <xdr:colOff>165100</xdr:colOff>
      <xdr:row>39</xdr:row>
      <xdr:rowOff>68035</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19494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59162</xdr:rowOff>
    </xdr:from>
    <xdr:ext cx="378565"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9356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86055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36303</xdr:rowOff>
    </xdr:from>
    <xdr:ext cx="378565"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467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163284</xdr:rowOff>
    </xdr:from>
    <xdr:to>
      <xdr:col>116</xdr:col>
      <xdr:colOff>63500</xdr:colOff>
      <xdr:row>58</xdr:row>
      <xdr:rowOff>163303</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flipV="1">
          <a:off x="21323300" y="10107384"/>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162884</xdr:rowOff>
    </xdr:from>
    <xdr:to>
      <xdr:col>111</xdr:col>
      <xdr:colOff>177800</xdr:colOff>
      <xdr:row>58</xdr:row>
      <xdr:rowOff>163303</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0434300" y="10106984"/>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162369</xdr:rowOff>
    </xdr:from>
    <xdr:to>
      <xdr:col>107</xdr:col>
      <xdr:colOff>50800</xdr:colOff>
      <xdr:row>58</xdr:row>
      <xdr:rowOff>162884</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9545300" y="10106469"/>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161779</xdr:rowOff>
    </xdr:from>
    <xdr:to>
      <xdr:col>102</xdr:col>
      <xdr:colOff>114300</xdr:colOff>
      <xdr:row>58</xdr:row>
      <xdr:rowOff>162369</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a:off x="18656300" y="10105879"/>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112484</xdr:rowOff>
    </xdr:from>
    <xdr:to>
      <xdr:col>116</xdr:col>
      <xdr:colOff>114300</xdr:colOff>
      <xdr:row>59</xdr:row>
      <xdr:rowOff>42634</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2110700" y="100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112503</xdr:rowOff>
    </xdr:from>
    <xdr:to>
      <xdr:col>112</xdr:col>
      <xdr:colOff>38100</xdr:colOff>
      <xdr:row>59</xdr:row>
      <xdr:rowOff>42653</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1272500" y="100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33780</xdr:rowOff>
    </xdr:from>
    <xdr:ext cx="469744"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1088428" y="1014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112084</xdr:rowOff>
    </xdr:from>
    <xdr:to>
      <xdr:col>107</xdr:col>
      <xdr:colOff>101600</xdr:colOff>
      <xdr:row>59</xdr:row>
      <xdr:rowOff>42234</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20383500" y="100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33361</xdr:rowOff>
    </xdr:from>
    <xdr:ext cx="469744"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20199428" y="1014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111569</xdr:rowOff>
    </xdr:from>
    <xdr:to>
      <xdr:col>102</xdr:col>
      <xdr:colOff>165100</xdr:colOff>
      <xdr:row>59</xdr:row>
      <xdr:rowOff>41719</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9494500" y="100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32846</xdr:rowOff>
    </xdr:from>
    <xdr:ext cx="469744"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9310428" y="101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110979</xdr:rowOff>
    </xdr:from>
    <xdr:to>
      <xdr:col>98</xdr:col>
      <xdr:colOff>38100</xdr:colOff>
      <xdr:row>59</xdr:row>
      <xdr:rowOff>41129</xdr:rowOff>
    </xdr:to>
    <xdr:sp macro="" textlink="">
      <xdr:nvSpPr>
        <xdr:cNvPr id="823" name="楕円 822">
          <a:extLst>
            <a:ext uri="{FF2B5EF4-FFF2-40B4-BE49-F238E27FC236}">
              <a16:creationId xmlns="" xmlns:a16="http://schemas.microsoft.com/office/drawing/2014/main" id="{00000000-0008-0000-0600-000037030000}"/>
            </a:ext>
          </a:extLst>
        </xdr:cNvPr>
        <xdr:cNvSpPr/>
      </xdr:nvSpPr>
      <xdr:spPr>
        <a:xfrm>
          <a:off x="18605500" y="100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32256</xdr:rowOff>
    </xdr:from>
    <xdr:ext cx="469744" cy="259045"/>
    <xdr:sp macro="" textlink="">
      <xdr:nvSpPr>
        <xdr:cNvPr id="824" name="テキスト ボックス 823">
          <a:extLst>
            <a:ext uri="{FF2B5EF4-FFF2-40B4-BE49-F238E27FC236}">
              <a16:creationId xmlns="" xmlns:a16="http://schemas.microsoft.com/office/drawing/2014/main" id="{00000000-0008-0000-0600-000038030000}"/>
            </a:ext>
          </a:extLst>
        </xdr:cNvPr>
        <xdr:cNvSpPr txBox="1"/>
      </xdr:nvSpPr>
      <xdr:spPr>
        <a:xfrm>
          <a:off x="18421428" y="1014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159589</xdr:rowOff>
    </xdr:from>
    <xdr:to>
      <xdr:col>116</xdr:col>
      <xdr:colOff>63500</xdr:colOff>
      <xdr:row>76</xdr:row>
      <xdr:rowOff>106857</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1323300" y="13018339"/>
          <a:ext cx="838200" cy="1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78930</xdr:rowOff>
    </xdr:from>
    <xdr:to>
      <xdr:col>111</xdr:col>
      <xdr:colOff>177800</xdr:colOff>
      <xdr:row>76</xdr:row>
      <xdr:rowOff>106857</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20434300" y="13109130"/>
          <a:ext cx="8890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78930</xdr:rowOff>
    </xdr:from>
    <xdr:to>
      <xdr:col>107</xdr:col>
      <xdr:colOff>50800</xdr:colOff>
      <xdr:row>76</xdr:row>
      <xdr:rowOff>86474</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flipV="1">
          <a:off x="19545300" y="1310913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86474</xdr:rowOff>
    </xdr:from>
    <xdr:to>
      <xdr:col>102</xdr:col>
      <xdr:colOff>114300</xdr:colOff>
      <xdr:row>76</xdr:row>
      <xdr:rowOff>147053</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flipV="1">
          <a:off x="18656300" y="1311667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108788</xdr:rowOff>
    </xdr:from>
    <xdr:to>
      <xdr:col>116</xdr:col>
      <xdr:colOff>114300</xdr:colOff>
      <xdr:row>76</xdr:row>
      <xdr:rowOff>38937</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2110700" y="12967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87215</xdr:rowOff>
    </xdr:from>
    <xdr:ext cx="534377" cy="259045"/>
    <xdr:sp macro="" textlink="">
      <xdr:nvSpPr>
        <xdr:cNvPr id="874" name="繰出金該当値テキスト">
          <a:extLst>
            <a:ext uri="{FF2B5EF4-FFF2-40B4-BE49-F238E27FC236}">
              <a16:creationId xmlns="" xmlns:a16="http://schemas.microsoft.com/office/drawing/2014/main" id="{00000000-0008-0000-0600-00006A030000}"/>
            </a:ext>
          </a:extLst>
        </xdr:cNvPr>
        <xdr:cNvSpPr txBox="1"/>
      </xdr:nvSpPr>
      <xdr:spPr>
        <a:xfrm>
          <a:off x="22212300" y="129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56057</xdr:rowOff>
    </xdr:from>
    <xdr:to>
      <xdr:col>112</xdr:col>
      <xdr:colOff>38100</xdr:colOff>
      <xdr:row>76</xdr:row>
      <xdr:rowOff>157657</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1272500" y="13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148784</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1056111" y="131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28130</xdr:rowOff>
    </xdr:from>
    <xdr:to>
      <xdr:col>107</xdr:col>
      <xdr:colOff>101600</xdr:colOff>
      <xdr:row>76</xdr:row>
      <xdr:rowOff>129730</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0383500" y="130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120857</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0167111" y="131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35674</xdr:rowOff>
    </xdr:from>
    <xdr:to>
      <xdr:col>102</xdr:col>
      <xdr:colOff>165100</xdr:colOff>
      <xdr:row>76</xdr:row>
      <xdr:rowOff>137274</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9494500" y="130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128401</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9278111" y="1315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96253</xdr:rowOff>
    </xdr:from>
    <xdr:to>
      <xdr:col>98</xdr:col>
      <xdr:colOff>38100</xdr:colOff>
      <xdr:row>77</xdr:row>
      <xdr:rowOff>26403</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8605500" y="131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17530</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8389111" y="1321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１２９，５６８円となっており、前年度と比較して一人当たりコストが１１，１５１円高い状況となっているが、これは、物価高騰に対応した支援給付金が増加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３，４２３円となっており、前年度と比較して一人当たりコストが２，７５２円高い状況となっているが、これは、令和５年７月の大雨災害による災害復旧事業費の増加が主な要因である。</a:t>
          </a:r>
        </a:p>
        <a:p>
          <a:r>
            <a:rPr kumimoji="1" lang="ja-JP" altLang="en-US" sz="1300">
              <a:latin typeface="ＭＳ Ｐゴシック" panose="020B0600070205080204" pitchFamily="50" charset="-128"/>
              <a:ea typeface="ＭＳ Ｐゴシック" panose="020B0600070205080204" pitchFamily="50" charset="-128"/>
            </a:rPr>
            <a:t>・全ての項目について、類似団体と比較すると総じて低い水準で推移しており、効率的な財政運営がなされていると考えられる。今後、高齢化の進展に伴う扶助費の増加や市内公共施設等の老朽化に伴う維持補修費の増加などが見込まれるが、財政計画（令和６年度～令和９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106,569
105,675
87.73
39,236,689
37,757,954
1,394,438
21,045,818
20,498,889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83312</xdr:rowOff>
    </xdr:from>
    <xdr:to>
      <xdr:col>24</xdr:col>
      <xdr:colOff>63500</xdr:colOff>
      <xdr:row>34</xdr:row>
      <xdr:rowOff>157226</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912612"/>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119888</xdr:rowOff>
    </xdr:from>
    <xdr:to>
      <xdr:col>19</xdr:col>
      <xdr:colOff>177800</xdr:colOff>
      <xdr:row>34</xdr:row>
      <xdr:rowOff>157226</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949188"/>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95504</xdr:rowOff>
    </xdr:from>
    <xdr:to>
      <xdr:col>15</xdr:col>
      <xdr:colOff>50800</xdr:colOff>
      <xdr:row>34</xdr:row>
      <xdr:rowOff>119888</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592480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161798</xdr:rowOff>
    </xdr:from>
    <xdr:to>
      <xdr:col>10</xdr:col>
      <xdr:colOff>114300</xdr:colOff>
      <xdr:row>34</xdr:row>
      <xdr:rowOff>95504</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8196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32512</xdr:rowOff>
    </xdr:from>
    <xdr:to>
      <xdr:col>24</xdr:col>
      <xdr:colOff>114300</xdr:colOff>
      <xdr:row>34</xdr:row>
      <xdr:rowOff>134112</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8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10939</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8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106426</xdr:rowOff>
    </xdr:from>
    <xdr:to>
      <xdr:col>20</xdr:col>
      <xdr:colOff>38100</xdr:colOff>
      <xdr:row>35</xdr:row>
      <xdr:rowOff>36576</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27703</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0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69088</xdr:rowOff>
    </xdr:from>
    <xdr:to>
      <xdr:col>15</xdr:col>
      <xdr:colOff>101600</xdr:colOff>
      <xdr:row>34</xdr:row>
      <xdr:rowOff>170688</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161815</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44704</xdr:rowOff>
    </xdr:from>
    <xdr:to>
      <xdr:col>10</xdr:col>
      <xdr:colOff>165100</xdr:colOff>
      <xdr:row>34</xdr:row>
      <xdr:rowOff>146304</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110998</xdr:rowOff>
    </xdr:from>
    <xdr:to>
      <xdr:col>6</xdr:col>
      <xdr:colOff>38100</xdr:colOff>
      <xdr:row>34</xdr:row>
      <xdr:rowOff>41148</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7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57675</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63402</xdr:rowOff>
    </xdr:from>
    <xdr:to>
      <xdr:col>24</xdr:col>
      <xdr:colOff>63500</xdr:colOff>
      <xdr:row>57</xdr:row>
      <xdr:rowOff>109049</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3797300" y="9836052"/>
          <a:ext cx="838200" cy="4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63402</xdr:rowOff>
    </xdr:from>
    <xdr:to>
      <xdr:col>19</xdr:col>
      <xdr:colOff>177800</xdr:colOff>
      <xdr:row>57</xdr:row>
      <xdr:rowOff>93783</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2908300" y="9836052"/>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44964</xdr:rowOff>
    </xdr:from>
    <xdr:to>
      <xdr:col>15</xdr:col>
      <xdr:colOff>50800</xdr:colOff>
      <xdr:row>57</xdr:row>
      <xdr:rowOff>93783</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a:off x="2019300" y="9474714"/>
          <a:ext cx="889000" cy="39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44964</xdr:rowOff>
    </xdr:from>
    <xdr:to>
      <xdr:col>10</xdr:col>
      <xdr:colOff>114300</xdr:colOff>
      <xdr:row>57</xdr:row>
      <xdr:rowOff>134013</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1130300" y="9474714"/>
          <a:ext cx="889000" cy="4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58249</xdr:rowOff>
    </xdr:from>
    <xdr:to>
      <xdr:col>24</xdr:col>
      <xdr:colOff>114300</xdr:colOff>
      <xdr:row>57</xdr:row>
      <xdr:rowOff>159849</xdr:rowOff>
    </xdr:to>
    <xdr:sp macro="" textlink="">
      <xdr:nvSpPr>
        <xdr:cNvPr id="135" name="楕円 134">
          <a:extLst>
            <a:ext uri="{FF2B5EF4-FFF2-40B4-BE49-F238E27FC236}">
              <a16:creationId xmlns="" xmlns:a16="http://schemas.microsoft.com/office/drawing/2014/main" id="{00000000-0008-0000-0700-000087000000}"/>
            </a:ext>
          </a:extLst>
        </xdr:cNvPr>
        <xdr:cNvSpPr/>
      </xdr:nvSpPr>
      <xdr:spPr>
        <a:xfrm>
          <a:off x="4584700" y="983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144626</xdr:rowOff>
    </xdr:from>
    <xdr:ext cx="534377" cy="259045"/>
    <xdr:sp macro="" textlink="">
      <xdr:nvSpPr>
        <xdr:cNvPr id="136" name="総務費該当値テキスト">
          <a:extLst>
            <a:ext uri="{FF2B5EF4-FFF2-40B4-BE49-F238E27FC236}">
              <a16:creationId xmlns="" xmlns:a16="http://schemas.microsoft.com/office/drawing/2014/main" id="{00000000-0008-0000-0700-000088000000}"/>
            </a:ext>
          </a:extLst>
        </xdr:cNvPr>
        <xdr:cNvSpPr txBox="1"/>
      </xdr:nvSpPr>
      <xdr:spPr>
        <a:xfrm>
          <a:off x="4686300" y="974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12602</xdr:rowOff>
    </xdr:from>
    <xdr:to>
      <xdr:col>20</xdr:col>
      <xdr:colOff>38100</xdr:colOff>
      <xdr:row>57</xdr:row>
      <xdr:rowOff>114202</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3746500" y="97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105329</xdr:rowOff>
    </xdr:from>
    <xdr:ext cx="534377"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530111" y="987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42983</xdr:rowOff>
    </xdr:from>
    <xdr:to>
      <xdr:col>15</xdr:col>
      <xdr:colOff>101600</xdr:colOff>
      <xdr:row>57</xdr:row>
      <xdr:rowOff>144583</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2857500" y="9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135710</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2641111" y="99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165614</xdr:rowOff>
    </xdr:from>
    <xdr:to>
      <xdr:col>10</xdr:col>
      <xdr:colOff>165100</xdr:colOff>
      <xdr:row>55</xdr:row>
      <xdr:rowOff>95764</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1968500" y="9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86891</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1719795" y="95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83213</xdr:rowOff>
    </xdr:from>
    <xdr:to>
      <xdr:col>6</xdr:col>
      <xdr:colOff>38100</xdr:colOff>
      <xdr:row>58</xdr:row>
      <xdr:rowOff>13363</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079500" y="98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4490</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863111" y="99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168649</xdr:rowOff>
    </xdr:from>
    <xdr:to>
      <xdr:col>24</xdr:col>
      <xdr:colOff>63500</xdr:colOff>
      <xdr:row>78</xdr:row>
      <xdr:rowOff>54623</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3797300" y="13370299"/>
          <a:ext cx="8382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142923</xdr:rowOff>
    </xdr:from>
    <xdr:to>
      <xdr:col>19</xdr:col>
      <xdr:colOff>177800</xdr:colOff>
      <xdr:row>78</xdr:row>
      <xdr:rowOff>54623</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2908300" y="13344573"/>
          <a:ext cx="889000" cy="8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142923</xdr:rowOff>
    </xdr:from>
    <xdr:to>
      <xdr:col>15</xdr:col>
      <xdr:colOff>50800</xdr:colOff>
      <xdr:row>79</xdr:row>
      <xdr:rowOff>23495</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019300" y="13344573"/>
          <a:ext cx="889000" cy="2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23495</xdr:rowOff>
    </xdr:from>
    <xdr:to>
      <xdr:col>10</xdr:col>
      <xdr:colOff>114300</xdr:colOff>
      <xdr:row>79</xdr:row>
      <xdr:rowOff>97151</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1130300" y="13568045"/>
          <a:ext cx="889000" cy="7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117849</xdr:rowOff>
    </xdr:from>
    <xdr:to>
      <xdr:col>24</xdr:col>
      <xdr:colOff>114300</xdr:colOff>
      <xdr:row>78</xdr:row>
      <xdr:rowOff>47999</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4584700" y="133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96276</xdr:rowOff>
    </xdr:from>
    <xdr:ext cx="599010" cy="259045"/>
    <xdr:sp macro="" textlink="">
      <xdr:nvSpPr>
        <xdr:cNvPr id="194" name="民生費該当値テキスト">
          <a:extLst>
            <a:ext uri="{FF2B5EF4-FFF2-40B4-BE49-F238E27FC236}">
              <a16:creationId xmlns="" xmlns:a16="http://schemas.microsoft.com/office/drawing/2014/main" id="{00000000-0008-0000-0700-0000C2000000}"/>
            </a:ext>
          </a:extLst>
        </xdr:cNvPr>
        <xdr:cNvSpPr txBox="1"/>
      </xdr:nvSpPr>
      <xdr:spPr>
        <a:xfrm>
          <a:off x="4686300" y="1329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3823</xdr:rowOff>
    </xdr:from>
    <xdr:to>
      <xdr:col>20</xdr:col>
      <xdr:colOff>38100</xdr:colOff>
      <xdr:row>78</xdr:row>
      <xdr:rowOff>105423</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3746500" y="133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96550</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497795" y="134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92123</xdr:rowOff>
    </xdr:from>
    <xdr:to>
      <xdr:col>15</xdr:col>
      <xdr:colOff>101600</xdr:colOff>
      <xdr:row>78</xdr:row>
      <xdr:rowOff>22273</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2857500" y="13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13400</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608795" y="1338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144145</xdr:rowOff>
    </xdr:from>
    <xdr:to>
      <xdr:col>10</xdr:col>
      <xdr:colOff>165100</xdr:colOff>
      <xdr:row>79</xdr:row>
      <xdr:rowOff>74295</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968500" y="135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65422</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1719795" y="1360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46351</xdr:rowOff>
    </xdr:from>
    <xdr:to>
      <xdr:col>6</xdr:col>
      <xdr:colOff>38100</xdr:colOff>
      <xdr:row>79</xdr:row>
      <xdr:rowOff>147951</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079500" y="135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139078</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830795" y="1368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33793</xdr:rowOff>
    </xdr:from>
    <xdr:to>
      <xdr:col>24</xdr:col>
      <xdr:colOff>63500</xdr:colOff>
      <xdr:row>97</xdr:row>
      <xdr:rowOff>115239</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3797300" y="16664443"/>
          <a:ext cx="838200" cy="8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156552</xdr:rowOff>
    </xdr:from>
    <xdr:to>
      <xdr:col>19</xdr:col>
      <xdr:colOff>177800</xdr:colOff>
      <xdr:row>97</xdr:row>
      <xdr:rowOff>33793</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2908300" y="16615752"/>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156552</xdr:rowOff>
    </xdr:from>
    <xdr:to>
      <xdr:col>15</xdr:col>
      <xdr:colOff>50800</xdr:colOff>
      <xdr:row>98</xdr:row>
      <xdr:rowOff>2507</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019300" y="16615752"/>
          <a:ext cx="889000" cy="18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2507</xdr:rowOff>
    </xdr:from>
    <xdr:to>
      <xdr:col>10</xdr:col>
      <xdr:colOff>114300</xdr:colOff>
      <xdr:row>98</xdr:row>
      <xdr:rowOff>7503</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1130300" y="16804607"/>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64439</xdr:rowOff>
    </xdr:from>
    <xdr:to>
      <xdr:col>24</xdr:col>
      <xdr:colOff>114300</xdr:colOff>
      <xdr:row>97</xdr:row>
      <xdr:rowOff>166039</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66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42866</xdr:rowOff>
    </xdr:from>
    <xdr:ext cx="534377"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667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154443</xdr:rowOff>
    </xdr:from>
    <xdr:to>
      <xdr:col>20</xdr:col>
      <xdr:colOff>38100</xdr:colOff>
      <xdr:row>97</xdr:row>
      <xdr:rowOff>84593</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66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75720</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530111" y="1670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105752</xdr:rowOff>
    </xdr:from>
    <xdr:to>
      <xdr:col>15</xdr:col>
      <xdr:colOff>101600</xdr:colOff>
      <xdr:row>97</xdr:row>
      <xdr:rowOff>35902</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5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27029</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41111" y="1665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123157</xdr:rowOff>
    </xdr:from>
    <xdr:to>
      <xdr:col>10</xdr:col>
      <xdr:colOff>165100</xdr:colOff>
      <xdr:row>98</xdr:row>
      <xdr:rowOff>53307</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7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44434</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52111" y="1684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128153</xdr:rowOff>
    </xdr:from>
    <xdr:to>
      <xdr:col>6</xdr:col>
      <xdr:colOff>38100</xdr:colOff>
      <xdr:row>98</xdr:row>
      <xdr:rowOff>58303</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7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49430</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63111" y="168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162179</xdr:rowOff>
    </xdr:from>
    <xdr:to>
      <xdr:col>55</xdr:col>
      <xdr:colOff>0</xdr:colOff>
      <xdr:row>36</xdr:row>
      <xdr:rowOff>28067</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flipV="1">
          <a:off x="9639300" y="6162929"/>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28067</xdr:rowOff>
    </xdr:from>
    <xdr:to>
      <xdr:col>50</xdr:col>
      <xdr:colOff>114300</xdr:colOff>
      <xdr:row>36</xdr:row>
      <xdr:rowOff>63119</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8750300" y="6200267"/>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28448</xdr:rowOff>
    </xdr:from>
    <xdr:to>
      <xdr:col>45</xdr:col>
      <xdr:colOff>177800</xdr:colOff>
      <xdr:row>36</xdr:row>
      <xdr:rowOff>63119</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a:off x="7861300" y="6200648"/>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26924</xdr:rowOff>
    </xdr:from>
    <xdr:to>
      <xdr:col>41</xdr:col>
      <xdr:colOff>50800</xdr:colOff>
      <xdr:row>36</xdr:row>
      <xdr:rowOff>28448</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a:off x="6972300" y="6027674"/>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111379</xdr:rowOff>
    </xdr:from>
    <xdr:to>
      <xdr:col>55</xdr:col>
      <xdr:colOff>50800</xdr:colOff>
      <xdr:row>36</xdr:row>
      <xdr:rowOff>41529</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10426700" y="61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134256</xdr:rowOff>
    </xdr:from>
    <xdr:ext cx="469744" cy="259045"/>
    <xdr:sp macro="" textlink="">
      <xdr:nvSpPr>
        <xdr:cNvPr id="311" name="労働費該当値テキスト">
          <a:extLst>
            <a:ext uri="{FF2B5EF4-FFF2-40B4-BE49-F238E27FC236}">
              <a16:creationId xmlns="" xmlns:a16="http://schemas.microsoft.com/office/drawing/2014/main" id="{00000000-0008-0000-0700-000037010000}"/>
            </a:ext>
          </a:extLst>
        </xdr:cNvPr>
        <xdr:cNvSpPr txBox="1"/>
      </xdr:nvSpPr>
      <xdr:spPr>
        <a:xfrm>
          <a:off x="10528300"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148717</xdr:rowOff>
    </xdr:from>
    <xdr:to>
      <xdr:col>50</xdr:col>
      <xdr:colOff>165100</xdr:colOff>
      <xdr:row>36</xdr:row>
      <xdr:rowOff>78867</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9588500" y="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95394</xdr:rowOff>
    </xdr:from>
    <xdr:ext cx="469744"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9404428" y="592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12319</xdr:rowOff>
    </xdr:from>
    <xdr:to>
      <xdr:col>46</xdr:col>
      <xdr:colOff>38100</xdr:colOff>
      <xdr:row>36</xdr:row>
      <xdr:rowOff>113919</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8699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130446</xdr:rowOff>
    </xdr:from>
    <xdr:ext cx="469744"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85154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149098</xdr:rowOff>
    </xdr:from>
    <xdr:to>
      <xdr:col>41</xdr:col>
      <xdr:colOff>101600</xdr:colOff>
      <xdr:row>36</xdr:row>
      <xdr:rowOff>79248</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7810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95775</xdr:rowOff>
    </xdr:from>
    <xdr:ext cx="469744"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7626428"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147574</xdr:rowOff>
    </xdr:from>
    <xdr:to>
      <xdr:col>36</xdr:col>
      <xdr:colOff>165100</xdr:colOff>
      <xdr:row>35</xdr:row>
      <xdr:rowOff>77724</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69215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94251</xdr:rowOff>
    </xdr:from>
    <xdr:ext cx="469744"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6737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115971</xdr:rowOff>
    </xdr:from>
    <xdr:to>
      <xdr:col>55</xdr:col>
      <xdr:colOff>0</xdr:colOff>
      <xdr:row>57</xdr:row>
      <xdr:rowOff>132934</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9639300" y="9888621"/>
          <a:ext cx="8382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115971</xdr:rowOff>
    </xdr:from>
    <xdr:to>
      <xdr:col>50</xdr:col>
      <xdr:colOff>114300</xdr:colOff>
      <xdr:row>57</xdr:row>
      <xdr:rowOff>124384</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8750300" y="9888621"/>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23343</xdr:rowOff>
    </xdr:from>
    <xdr:to>
      <xdr:col>45</xdr:col>
      <xdr:colOff>177800</xdr:colOff>
      <xdr:row>57</xdr:row>
      <xdr:rowOff>124384</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7861300" y="9795993"/>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23343</xdr:rowOff>
    </xdr:from>
    <xdr:to>
      <xdr:col>41</xdr:col>
      <xdr:colOff>50800</xdr:colOff>
      <xdr:row>57</xdr:row>
      <xdr:rowOff>116794</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6972300" y="9795993"/>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82134</xdr:rowOff>
    </xdr:from>
    <xdr:to>
      <xdr:col>55</xdr:col>
      <xdr:colOff>50800</xdr:colOff>
      <xdr:row>58</xdr:row>
      <xdr:rowOff>12284</xdr:rowOff>
    </xdr:to>
    <xdr:sp macro="" textlink="">
      <xdr:nvSpPr>
        <xdr:cNvPr id="365" name="楕円 364">
          <a:extLst>
            <a:ext uri="{FF2B5EF4-FFF2-40B4-BE49-F238E27FC236}">
              <a16:creationId xmlns="" xmlns:a16="http://schemas.microsoft.com/office/drawing/2014/main" id="{00000000-0008-0000-0700-00006D010000}"/>
            </a:ext>
          </a:extLst>
        </xdr:cNvPr>
        <xdr:cNvSpPr/>
      </xdr:nvSpPr>
      <xdr:spPr>
        <a:xfrm>
          <a:off x="10426700" y="98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60561</xdr:rowOff>
    </xdr:from>
    <xdr:ext cx="469744" cy="259045"/>
    <xdr:sp macro="" textlink="">
      <xdr:nvSpPr>
        <xdr:cNvPr id="366" name="農林水産業費該当値テキスト">
          <a:extLst>
            <a:ext uri="{FF2B5EF4-FFF2-40B4-BE49-F238E27FC236}">
              <a16:creationId xmlns="" xmlns:a16="http://schemas.microsoft.com/office/drawing/2014/main" id="{00000000-0008-0000-0700-00006E010000}"/>
            </a:ext>
          </a:extLst>
        </xdr:cNvPr>
        <xdr:cNvSpPr txBox="1"/>
      </xdr:nvSpPr>
      <xdr:spPr>
        <a:xfrm>
          <a:off x="10528300" y="983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65171</xdr:rowOff>
    </xdr:from>
    <xdr:to>
      <xdr:col>50</xdr:col>
      <xdr:colOff>165100</xdr:colOff>
      <xdr:row>57</xdr:row>
      <xdr:rowOff>166771</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9588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157898</xdr:rowOff>
    </xdr:from>
    <xdr:ext cx="469744"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9404428" y="993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73584</xdr:rowOff>
    </xdr:from>
    <xdr:to>
      <xdr:col>46</xdr:col>
      <xdr:colOff>38100</xdr:colOff>
      <xdr:row>58</xdr:row>
      <xdr:rowOff>3734</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86995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166311</xdr:rowOff>
    </xdr:from>
    <xdr:ext cx="469744"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15428" y="99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143993</xdr:rowOff>
    </xdr:from>
    <xdr:to>
      <xdr:col>41</xdr:col>
      <xdr:colOff>101600</xdr:colOff>
      <xdr:row>57</xdr:row>
      <xdr:rowOff>74143</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7810500" y="97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90670</xdr:rowOff>
    </xdr:from>
    <xdr:ext cx="469744"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7626428" y="952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65994</xdr:rowOff>
    </xdr:from>
    <xdr:to>
      <xdr:col>36</xdr:col>
      <xdr:colOff>165100</xdr:colOff>
      <xdr:row>57</xdr:row>
      <xdr:rowOff>167594</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6921500" y="98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12671</xdr:rowOff>
    </xdr:from>
    <xdr:ext cx="469744"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737428" y="961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90246</xdr:rowOff>
    </xdr:from>
    <xdr:to>
      <xdr:col>55</xdr:col>
      <xdr:colOff>0</xdr:colOff>
      <xdr:row>78</xdr:row>
      <xdr:rowOff>110553</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9639300" y="13463346"/>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80607</xdr:rowOff>
    </xdr:from>
    <xdr:to>
      <xdr:col>50</xdr:col>
      <xdr:colOff>114300</xdr:colOff>
      <xdr:row>78</xdr:row>
      <xdr:rowOff>90246</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8750300" y="13453707"/>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80607</xdr:rowOff>
    </xdr:from>
    <xdr:to>
      <xdr:col>45</xdr:col>
      <xdr:colOff>177800</xdr:colOff>
      <xdr:row>78</xdr:row>
      <xdr:rowOff>96989</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7861300" y="13453707"/>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96989</xdr:rowOff>
    </xdr:from>
    <xdr:to>
      <xdr:col>41</xdr:col>
      <xdr:colOff>50800</xdr:colOff>
      <xdr:row>78</xdr:row>
      <xdr:rowOff>142442</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6972300" y="13470089"/>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59753</xdr:rowOff>
    </xdr:from>
    <xdr:to>
      <xdr:col>55</xdr:col>
      <xdr:colOff>50800</xdr:colOff>
      <xdr:row>78</xdr:row>
      <xdr:rowOff>161353</xdr:rowOff>
    </xdr:to>
    <xdr:sp macro="" textlink="">
      <xdr:nvSpPr>
        <xdr:cNvPr id="422" name="楕円 421">
          <a:extLst>
            <a:ext uri="{FF2B5EF4-FFF2-40B4-BE49-F238E27FC236}">
              <a16:creationId xmlns="" xmlns:a16="http://schemas.microsoft.com/office/drawing/2014/main" id="{00000000-0008-0000-0700-0000A6010000}"/>
            </a:ext>
          </a:extLst>
        </xdr:cNvPr>
        <xdr:cNvSpPr/>
      </xdr:nvSpPr>
      <xdr:spPr>
        <a:xfrm>
          <a:off x="104267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146130</xdr:rowOff>
    </xdr:from>
    <xdr:ext cx="469744" cy="259045"/>
    <xdr:sp macro="" textlink="">
      <xdr:nvSpPr>
        <xdr:cNvPr id="423" name="商工費該当値テキスト">
          <a:extLst>
            <a:ext uri="{FF2B5EF4-FFF2-40B4-BE49-F238E27FC236}">
              <a16:creationId xmlns="" xmlns:a16="http://schemas.microsoft.com/office/drawing/2014/main" id="{00000000-0008-0000-0700-0000A7010000}"/>
            </a:ext>
          </a:extLst>
        </xdr:cNvPr>
        <xdr:cNvSpPr txBox="1"/>
      </xdr:nvSpPr>
      <xdr:spPr>
        <a:xfrm>
          <a:off x="10528300" y="133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39446</xdr:rowOff>
    </xdr:from>
    <xdr:to>
      <xdr:col>50</xdr:col>
      <xdr:colOff>165100</xdr:colOff>
      <xdr:row>78</xdr:row>
      <xdr:rowOff>141046</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9588500" y="134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132173</xdr:rowOff>
    </xdr:from>
    <xdr:ext cx="469744"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9404428" y="1350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29807</xdr:rowOff>
    </xdr:from>
    <xdr:to>
      <xdr:col>46</xdr:col>
      <xdr:colOff>38100</xdr:colOff>
      <xdr:row>78</xdr:row>
      <xdr:rowOff>131407</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8699500" y="134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122534</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8515428" y="1349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46189</xdr:rowOff>
    </xdr:from>
    <xdr:to>
      <xdr:col>41</xdr:col>
      <xdr:colOff>101600</xdr:colOff>
      <xdr:row>78</xdr:row>
      <xdr:rowOff>147789</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7810500" y="134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138916</xdr:rowOff>
    </xdr:from>
    <xdr:ext cx="469744"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7626428" y="1351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91642</xdr:rowOff>
    </xdr:from>
    <xdr:to>
      <xdr:col>36</xdr:col>
      <xdr:colOff>165100</xdr:colOff>
      <xdr:row>79</xdr:row>
      <xdr:rowOff>21792</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6921500" y="134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12919</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6737428" y="135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168250</xdr:rowOff>
    </xdr:from>
    <xdr:to>
      <xdr:col>55</xdr:col>
      <xdr:colOff>0</xdr:colOff>
      <xdr:row>98</xdr:row>
      <xdr:rowOff>39015</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9639300" y="16798900"/>
          <a:ext cx="8382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132575</xdr:rowOff>
    </xdr:from>
    <xdr:to>
      <xdr:col>50</xdr:col>
      <xdr:colOff>114300</xdr:colOff>
      <xdr:row>97</xdr:row>
      <xdr:rowOff>168250</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8750300" y="16763225"/>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102222</xdr:rowOff>
    </xdr:from>
    <xdr:to>
      <xdr:col>45</xdr:col>
      <xdr:colOff>177800</xdr:colOff>
      <xdr:row>97</xdr:row>
      <xdr:rowOff>132575</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7861300" y="16732872"/>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102222</xdr:rowOff>
    </xdr:from>
    <xdr:to>
      <xdr:col>41</xdr:col>
      <xdr:colOff>50800</xdr:colOff>
      <xdr:row>97</xdr:row>
      <xdr:rowOff>131927</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6972300" y="16732872"/>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159665</xdr:rowOff>
    </xdr:from>
    <xdr:to>
      <xdr:col>55</xdr:col>
      <xdr:colOff>50800</xdr:colOff>
      <xdr:row>98</xdr:row>
      <xdr:rowOff>89815</xdr:rowOff>
    </xdr:to>
    <xdr:sp macro="" textlink="">
      <xdr:nvSpPr>
        <xdr:cNvPr id="479" name="楕円 478">
          <a:extLst>
            <a:ext uri="{FF2B5EF4-FFF2-40B4-BE49-F238E27FC236}">
              <a16:creationId xmlns="" xmlns:a16="http://schemas.microsoft.com/office/drawing/2014/main" id="{00000000-0008-0000-0700-0000DF010000}"/>
            </a:ext>
          </a:extLst>
        </xdr:cNvPr>
        <xdr:cNvSpPr/>
      </xdr:nvSpPr>
      <xdr:spPr>
        <a:xfrm>
          <a:off x="10426700" y="167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74592</xdr:rowOff>
    </xdr:from>
    <xdr:ext cx="534377" cy="259045"/>
    <xdr:sp macro="" textlink="">
      <xdr:nvSpPr>
        <xdr:cNvPr id="480" name="土木費該当値テキスト">
          <a:extLst>
            <a:ext uri="{FF2B5EF4-FFF2-40B4-BE49-F238E27FC236}">
              <a16:creationId xmlns="" xmlns:a16="http://schemas.microsoft.com/office/drawing/2014/main" id="{00000000-0008-0000-0700-0000E0010000}"/>
            </a:ext>
          </a:extLst>
        </xdr:cNvPr>
        <xdr:cNvSpPr txBox="1"/>
      </xdr:nvSpPr>
      <xdr:spPr>
        <a:xfrm>
          <a:off x="10528300" y="1670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117450</xdr:rowOff>
    </xdr:from>
    <xdr:to>
      <xdr:col>50</xdr:col>
      <xdr:colOff>165100</xdr:colOff>
      <xdr:row>98</xdr:row>
      <xdr:rowOff>47600</xdr:rowOff>
    </xdr:to>
    <xdr:sp macro="" textlink="">
      <xdr:nvSpPr>
        <xdr:cNvPr id="481" name="楕円 480">
          <a:extLst>
            <a:ext uri="{FF2B5EF4-FFF2-40B4-BE49-F238E27FC236}">
              <a16:creationId xmlns="" xmlns:a16="http://schemas.microsoft.com/office/drawing/2014/main" id="{00000000-0008-0000-0700-0000E1010000}"/>
            </a:ext>
          </a:extLst>
        </xdr:cNvPr>
        <xdr:cNvSpPr/>
      </xdr:nvSpPr>
      <xdr:spPr>
        <a:xfrm>
          <a:off x="9588500" y="167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38727</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9372111" y="168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81775</xdr:rowOff>
    </xdr:from>
    <xdr:to>
      <xdr:col>46</xdr:col>
      <xdr:colOff>38100</xdr:colOff>
      <xdr:row>98</xdr:row>
      <xdr:rowOff>11925</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8699500" y="167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3052</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8483111" y="1680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51422</xdr:rowOff>
    </xdr:from>
    <xdr:to>
      <xdr:col>41</xdr:col>
      <xdr:colOff>101600</xdr:colOff>
      <xdr:row>97</xdr:row>
      <xdr:rowOff>153022</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7810500" y="1668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144149</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7594111" y="167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81127</xdr:rowOff>
    </xdr:from>
    <xdr:to>
      <xdr:col>36</xdr:col>
      <xdr:colOff>165100</xdr:colOff>
      <xdr:row>98</xdr:row>
      <xdr:rowOff>11277</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6921500" y="167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2404</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05111"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13589</xdr:rowOff>
    </xdr:from>
    <xdr:to>
      <xdr:col>85</xdr:col>
      <xdr:colOff>127000</xdr:colOff>
      <xdr:row>38</xdr:row>
      <xdr:rowOff>71501</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5481300" y="6528689"/>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168148</xdr:rowOff>
    </xdr:from>
    <xdr:to>
      <xdr:col>81</xdr:col>
      <xdr:colOff>50800</xdr:colOff>
      <xdr:row>38</xdr:row>
      <xdr:rowOff>71501</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4592300" y="6511798"/>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147701</xdr:rowOff>
    </xdr:from>
    <xdr:to>
      <xdr:col>76</xdr:col>
      <xdr:colOff>114300</xdr:colOff>
      <xdr:row>37</xdr:row>
      <xdr:rowOff>168148</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3703300" y="6491351"/>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147701</xdr:rowOff>
    </xdr:from>
    <xdr:to>
      <xdr:col>71</xdr:col>
      <xdr:colOff>177800</xdr:colOff>
      <xdr:row>38</xdr:row>
      <xdr:rowOff>35687</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2814300" y="6491351"/>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134239</xdr:rowOff>
    </xdr:from>
    <xdr:to>
      <xdr:col>85</xdr:col>
      <xdr:colOff>177800</xdr:colOff>
      <xdr:row>38</xdr:row>
      <xdr:rowOff>64389</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62687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112666</xdr:rowOff>
    </xdr:from>
    <xdr:ext cx="534377" cy="259045"/>
    <xdr:sp macro="" textlink="">
      <xdr:nvSpPr>
        <xdr:cNvPr id="538" name="消防費該当値テキスト">
          <a:extLst>
            <a:ext uri="{FF2B5EF4-FFF2-40B4-BE49-F238E27FC236}">
              <a16:creationId xmlns="" xmlns:a16="http://schemas.microsoft.com/office/drawing/2014/main" id="{00000000-0008-0000-0700-00001A020000}"/>
            </a:ext>
          </a:extLst>
        </xdr:cNvPr>
        <xdr:cNvSpPr txBox="1"/>
      </xdr:nvSpPr>
      <xdr:spPr>
        <a:xfrm>
          <a:off x="16370300" y="645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20701</xdr:rowOff>
    </xdr:from>
    <xdr:to>
      <xdr:col>81</xdr:col>
      <xdr:colOff>101600</xdr:colOff>
      <xdr:row>38</xdr:row>
      <xdr:rowOff>122301</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5430500" y="65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113428</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14111" y="66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117348</xdr:rowOff>
    </xdr:from>
    <xdr:to>
      <xdr:col>76</xdr:col>
      <xdr:colOff>165100</xdr:colOff>
      <xdr:row>38</xdr:row>
      <xdr:rowOff>47498</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45415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38625</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325111" y="65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96901</xdr:rowOff>
    </xdr:from>
    <xdr:to>
      <xdr:col>72</xdr:col>
      <xdr:colOff>38100</xdr:colOff>
      <xdr:row>38</xdr:row>
      <xdr:rowOff>27051</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3652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18178</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436111" y="65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156337</xdr:rowOff>
    </xdr:from>
    <xdr:to>
      <xdr:col>67</xdr:col>
      <xdr:colOff>101600</xdr:colOff>
      <xdr:row>38</xdr:row>
      <xdr:rowOff>86487</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2763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77614</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547111" y="65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144176</xdr:rowOff>
    </xdr:from>
    <xdr:to>
      <xdr:col>85</xdr:col>
      <xdr:colOff>127000</xdr:colOff>
      <xdr:row>57</xdr:row>
      <xdr:rowOff>155759</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9916826"/>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155759</xdr:rowOff>
    </xdr:from>
    <xdr:to>
      <xdr:col>81</xdr:col>
      <xdr:colOff>50800</xdr:colOff>
      <xdr:row>58</xdr:row>
      <xdr:rowOff>84779</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4592300" y="9928409"/>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4979</xdr:rowOff>
    </xdr:from>
    <xdr:to>
      <xdr:col>76</xdr:col>
      <xdr:colOff>114300</xdr:colOff>
      <xdr:row>58</xdr:row>
      <xdr:rowOff>84779</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3703300" y="9777629"/>
          <a:ext cx="889000" cy="25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4979</xdr:rowOff>
    </xdr:from>
    <xdr:to>
      <xdr:col>71</xdr:col>
      <xdr:colOff>177800</xdr:colOff>
      <xdr:row>58</xdr:row>
      <xdr:rowOff>97752</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9777629"/>
          <a:ext cx="889000" cy="2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93376</xdr:rowOff>
    </xdr:from>
    <xdr:to>
      <xdr:col>85</xdr:col>
      <xdr:colOff>177800</xdr:colOff>
      <xdr:row>58</xdr:row>
      <xdr:rowOff>23526</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98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8303</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7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104959</xdr:rowOff>
    </xdr:from>
    <xdr:to>
      <xdr:col>81</xdr:col>
      <xdr:colOff>101600</xdr:colOff>
      <xdr:row>58</xdr:row>
      <xdr:rowOff>35109</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98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26236</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9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33979</xdr:rowOff>
    </xdr:from>
    <xdr:to>
      <xdr:col>76</xdr:col>
      <xdr:colOff>165100</xdr:colOff>
      <xdr:row>58</xdr:row>
      <xdr:rowOff>135579</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9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126706</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100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125629</xdr:rowOff>
    </xdr:from>
    <xdr:to>
      <xdr:col>72</xdr:col>
      <xdr:colOff>38100</xdr:colOff>
      <xdr:row>57</xdr:row>
      <xdr:rowOff>55779</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97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46906</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981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46952</xdr:rowOff>
    </xdr:from>
    <xdr:to>
      <xdr:col>67</xdr:col>
      <xdr:colOff>101600</xdr:colOff>
      <xdr:row>58</xdr:row>
      <xdr:rowOff>148552</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99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139679</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100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69160</xdr:rowOff>
    </xdr:from>
    <xdr:to>
      <xdr:col>85</xdr:col>
      <xdr:colOff>127000</xdr:colOff>
      <xdr:row>79</xdr:row>
      <xdr:rowOff>25836</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5481300" y="13270810"/>
          <a:ext cx="838200" cy="29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64588</xdr:rowOff>
    </xdr:from>
    <xdr:to>
      <xdr:col>81</xdr:col>
      <xdr:colOff>50800</xdr:colOff>
      <xdr:row>79</xdr:row>
      <xdr:rowOff>25836</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4592300" y="13437688"/>
          <a:ext cx="889000" cy="13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64588</xdr:rowOff>
    </xdr:from>
    <xdr:to>
      <xdr:col>76</xdr:col>
      <xdr:colOff>114300</xdr:colOff>
      <xdr:row>79</xdr:row>
      <xdr:rowOff>26815</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flipV="1">
          <a:off x="13703300" y="13437688"/>
          <a:ext cx="889000" cy="13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141986</xdr:rowOff>
    </xdr:from>
    <xdr:to>
      <xdr:col>71</xdr:col>
      <xdr:colOff>177800</xdr:colOff>
      <xdr:row>79</xdr:row>
      <xdr:rowOff>26815</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2814300" y="13000736"/>
          <a:ext cx="889000" cy="57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18360</xdr:rowOff>
    </xdr:from>
    <xdr:to>
      <xdr:col>85</xdr:col>
      <xdr:colOff>177800</xdr:colOff>
      <xdr:row>77</xdr:row>
      <xdr:rowOff>119960</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6268700" y="132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41237</xdr:rowOff>
    </xdr:from>
    <xdr:ext cx="469744" cy="259045"/>
    <xdr:sp macro="" textlink="">
      <xdr:nvSpPr>
        <xdr:cNvPr id="655" name="災害復旧費該当値テキスト">
          <a:extLst>
            <a:ext uri="{FF2B5EF4-FFF2-40B4-BE49-F238E27FC236}">
              <a16:creationId xmlns="" xmlns:a16="http://schemas.microsoft.com/office/drawing/2014/main" id="{00000000-0008-0000-0700-00008F020000}"/>
            </a:ext>
          </a:extLst>
        </xdr:cNvPr>
        <xdr:cNvSpPr txBox="1"/>
      </xdr:nvSpPr>
      <xdr:spPr>
        <a:xfrm>
          <a:off x="16370300" y="1307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146486</xdr:rowOff>
    </xdr:from>
    <xdr:to>
      <xdr:col>81</xdr:col>
      <xdr:colOff>101600</xdr:colOff>
      <xdr:row>79</xdr:row>
      <xdr:rowOff>76636</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5430500" y="135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67763</xdr:rowOff>
    </xdr:from>
    <xdr:ext cx="378565"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5292017" y="13612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13788</xdr:rowOff>
    </xdr:from>
    <xdr:to>
      <xdr:col>76</xdr:col>
      <xdr:colOff>165100</xdr:colOff>
      <xdr:row>78</xdr:row>
      <xdr:rowOff>115388</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4541500" y="133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131915</xdr:rowOff>
    </xdr:from>
    <xdr:ext cx="469744"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357428" y="1316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147465</xdr:rowOff>
    </xdr:from>
    <xdr:to>
      <xdr:col>72</xdr:col>
      <xdr:colOff>38100</xdr:colOff>
      <xdr:row>79</xdr:row>
      <xdr:rowOff>77615</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3652500" y="135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68742</xdr:rowOff>
    </xdr:from>
    <xdr:ext cx="378565"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3514017" y="13613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91186</xdr:rowOff>
    </xdr:from>
    <xdr:to>
      <xdr:col>67</xdr:col>
      <xdr:colOff>101600</xdr:colOff>
      <xdr:row>76</xdr:row>
      <xdr:rowOff>21335</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27635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37863</xdr:rowOff>
    </xdr:from>
    <xdr:ext cx="469744"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579428" y="127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40660</xdr:rowOff>
    </xdr:from>
    <xdr:to>
      <xdr:col>85</xdr:col>
      <xdr:colOff>127000</xdr:colOff>
      <xdr:row>96</xdr:row>
      <xdr:rowOff>118517</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5481300" y="16499860"/>
          <a:ext cx="838200" cy="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110249</xdr:rowOff>
    </xdr:from>
    <xdr:to>
      <xdr:col>81</xdr:col>
      <xdr:colOff>50800</xdr:colOff>
      <xdr:row>96</xdr:row>
      <xdr:rowOff>118517</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4592300" y="1656944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105963</xdr:rowOff>
    </xdr:from>
    <xdr:to>
      <xdr:col>76</xdr:col>
      <xdr:colOff>114300</xdr:colOff>
      <xdr:row>96</xdr:row>
      <xdr:rowOff>110249</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3703300" y="1656516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85522</xdr:rowOff>
    </xdr:from>
    <xdr:to>
      <xdr:col>71</xdr:col>
      <xdr:colOff>177800</xdr:colOff>
      <xdr:row>96</xdr:row>
      <xdr:rowOff>105963</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a:off x="12814300" y="16544722"/>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161310</xdr:rowOff>
    </xdr:from>
    <xdr:to>
      <xdr:col>85</xdr:col>
      <xdr:colOff>177800</xdr:colOff>
      <xdr:row>96</xdr:row>
      <xdr:rowOff>91460</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6268700" y="1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139737</xdr:rowOff>
    </xdr:from>
    <xdr:ext cx="534377" cy="259045"/>
    <xdr:sp macro="" textlink="">
      <xdr:nvSpPr>
        <xdr:cNvPr id="712" name="公債費該当値テキスト">
          <a:extLst>
            <a:ext uri="{FF2B5EF4-FFF2-40B4-BE49-F238E27FC236}">
              <a16:creationId xmlns="" xmlns:a16="http://schemas.microsoft.com/office/drawing/2014/main" id="{00000000-0008-0000-0700-0000C8020000}"/>
            </a:ext>
          </a:extLst>
        </xdr:cNvPr>
        <xdr:cNvSpPr txBox="1"/>
      </xdr:nvSpPr>
      <xdr:spPr>
        <a:xfrm>
          <a:off x="16370300"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67717</xdr:rowOff>
    </xdr:from>
    <xdr:to>
      <xdr:col>81</xdr:col>
      <xdr:colOff>101600</xdr:colOff>
      <xdr:row>96</xdr:row>
      <xdr:rowOff>169317</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5430500" y="165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160444</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5214111" y="166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59449</xdr:rowOff>
    </xdr:from>
    <xdr:to>
      <xdr:col>76</xdr:col>
      <xdr:colOff>165100</xdr:colOff>
      <xdr:row>96</xdr:row>
      <xdr:rowOff>161049</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4541500" y="165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152176</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325111" y="166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55163</xdr:rowOff>
    </xdr:from>
    <xdr:to>
      <xdr:col>72</xdr:col>
      <xdr:colOff>38100</xdr:colOff>
      <xdr:row>96</xdr:row>
      <xdr:rowOff>156763</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3652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147890</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3436111" y="16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34722</xdr:rowOff>
    </xdr:from>
    <xdr:to>
      <xdr:col>67</xdr:col>
      <xdr:colOff>101600</xdr:colOff>
      <xdr:row>96</xdr:row>
      <xdr:rowOff>136322</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2763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127449</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2547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は、住民一人当たり１，４９１円となっており、類似団体平均と比較して一人当たりコストが７６５円高い状況となっている。これは、労働者への融資促進のため、労働金庫預託事業を行い、またシルバー人材センターに対する委託を行ってきたこと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３，４２３円となっており、類似団体平均と比較して一人当たりコストが２，６５８円高い状況となっているが、これは、令和５年７月の大雨災害による災害復旧事業費の増加が主な要因である。</a:t>
          </a:r>
        </a:p>
        <a:p>
          <a:r>
            <a:rPr kumimoji="1" lang="ja-JP" altLang="en-US" sz="1300">
              <a:latin typeface="ＭＳ Ｐゴシック" panose="020B0600070205080204" pitchFamily="50" charset="-128"/>
              <a:ea typeface="ＭＳ Ｐゴシック" panose="020B0600070205080204" pitchFamily="50" charset="-128"/>
            </a:rPr>
            <a:t>・それ以外の項目については、総じて低い水準で推移しており、効率的な財政運営がなされていると考えられる。今後、高齢化の進展に伴う民生費の増加などが見込まれるが、財政計画（令和６年度～令和９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災害や経済事情の変動等による財源不足に備え積み立てを行ったため、前年度比０．８１ポイント増加している。実質収支額は、前年度比０．８６ポイント増加、実質単年度収支は前年度比０．３８ポイント減少している。人口増加は鈍化傾向にあり、税収の大幅な伸びも期待されないことから、財政計画（令和６年度～令和９年度）に基づいて実質収支の黒字を継続するとともに、収支均衡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公営企業会計を含む全会計において、赤字及び資金不足となっている会計はなく、連結実質赤字額はない。</a:t>
          </a:r>
        </a:p>
        <a:p>
          <a:r>
            <a:rPr kumimoji="1" lang="ja-JP" altLang="en-US" sz="1400">
              <a:latin typeface="ＭＳ ゴシック" pitchFamily="49" charset="-128"/>
              <a:ea typeface="ＭＳ ゴシック" pitchFamily="49" charset="-128"/>
            </a:rPr>
            <a:t>　各会計の黒字額については、年度によって多少の増減はあるものの、概ね同規模で推移しているといえる。今後も健全な財政運営、企業経営を行っていく。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39236689</v>
      </c>
      <c r="BO4" s="485"/>
      <c r="BP4" s="485"/>
      <c r="BQ4" s="485"/>
      <c r="BR4" s="485"/>
      <c r="BS4" s="485"/>
      <c r="BT4" s="485"/>
      <c r="BU4" s="486"/>
      <c r="BV4" s="484">
        <v>39118599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6.6</v>
      </c>
      <c r="CU4" s="625"/>
      <c r="CV4" s="625"/>
      <c r="CW4" s="625"/>
      <c r="CX4" s="625"/>
      <c r="CY4" s="625"/>
      <c r="CZ4" s="625"/>
      <c r="DA4" s="626"/>
      <c r="DB4" s="624">
        <v>5.8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37757954</v>
      </c>
      <c r="BO5" s="456"/>
      <c r="BP5" s="456"/>
      <c r="BQ5" s="456"/>
      <c r="BR5" s="456"/>
      <c r="BS5" s="456"/>
      <c r="BT5" s="456"/>
      <c r="BU5" s="457"/>
      <c r="BV5" s="455">
        <v>37883543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87.7</v>
      </c>
      <c r="CU5" s="453"/>
      <c r="CV5" s="453"/>
      <c r="CW5" s="453"/>
      <c r="CX5" s="453"/>
      <c r="CY5" s="453"/>
      <c r="CZ5" s="453"/>
      <c r="DA5" s="454"/>
      <c r="DB5" s="452">
        <v>86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1478735</v>
      </c>
      <c r="BO6" s="456"/>
      <c r="BP6" s="456"/>
      <c r="BQ6" s="456"/>
      <c r="BR6" s="456"/>
      <c r="BS6" s="456"/>
      <c r="BT6" s="456"/>
      <c r="BU6" s="457"/>
      <c r="BV6" s="455">
        <v>1235056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88.2</v>
      </c>
      <c r="CU6" s="599"/>
      <c r="CV6" s="599"/>
      <c r="CW6" s="599"/>
      <c r="CX6" s="599"/>
      <c r="CY6" s="599"/>
      <c r="CZ6" s="599"/>
      <c r="DA6" s="600"/>
      <c r="DB6" s="598">
        <v>88.1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84297</v>
      </c>
      <c r="BO7" s="456"/>
      <c r="BP7" s="456"/>
      <c r="BQ7" s="456"/>
      <c r="BR7" s="456"/>
      <c r="BS7" s="456"/>
      <c r="BT7" s="456"/>
      <c r="BU7" s="457"/>
      <c r="BV7" s="455">
        <v>50487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21045818</v>
      </c>
      <c r="CU7" s="456"/>
      <c r="CV7" s="456"/>
      <c r="CW7" s="456"/>
      <c r="CX7" s="456"/>
      <c r="CY7" s="456"/>
      <c r="CZ7" s="456"/>
      <c r="DA7" s="457"/>
      <c r="DB7" s="455">
        <v>20512072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1394438</v>
      </c>
      <c r="BO8" s="456"/>
      <c r="BP8" s="456"/>
      <c r="BQ8" s="456"/>
      <c r="BR8" s="456"/>
      <c r="BS8" s="456"/>
      <c r="BT8" s="456"/>
      <c r="BU8" s="457"/>
      <c r="BV8" s="455">
        <v>1184569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0.75</v>
      </c>
      <c r="CU8" s="559"/>
      <c r="CV8" s="559"/>
      <c r="CW8" s="559"/>
      <c r="CX8" s="559"/>
      <c r="CY8" s="559"/>
      <c r="CZ8" s="559"/>
      <c r="DA8" s="560"/>
      <c r="DB8" s="558">
        <v>0.76</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103311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209869</v>
      </c>
      <c r="BO9" s="456"/>
      <c r="BP9" s="456"/>
      <c r="BQ9" s="456"/>
      <c r="BR9" s="456"/>
      <c r="BS9" s="456"/>
      <c r="BT9" s="456"/>
      <c r="BU9" s="457"/>
      <c r="BV9" s="455">
        <v>-287922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10.7</v>
      </c>
      <c r="CU9" s="453"/>
      <c r="CV9" s="453"/>
      <c r="CW9" s="453"/>
      <c r="CX9" s="453"/>
      <c r="CY9" s="453"/>
      <c r="CZ9" s="453"/>
      <c r="DA9" s="454"/>
      <c r="DB9" s="452">
        <v>9.5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101081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606024</v>
      </c>
      <c r="BO10" s="456"/>
      <c r="BP10" s="456"/>
      <c r="BQ10" s="456"/>
      <c r="BR10" s="456"/>
      <c r="BS10" s="456"/>
      <c r="BT10" s="456"/>
      <c r="BU10" s="457"/>
      <c r="BV10" s="455">
        <v>1162260</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497735</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106569</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497735</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105675</v>
      </c>
      <c r="S13" s="543"/>
      <c r="T13" s="543"/>
      <c r="U13" s="543"/>
      <c r="V13" s="544"/>
      <c r="W13" s="545" t="s">
        <v>130</v>
      </c>
      <c r="X13" s="441"/>
      <c r="Y13" s="441"/>
      <c r="Z13" s="441"/>
      <c r="AA13" s="441"/>
      <c r="AB13" s="442"/>
      <c r="AC13" s="408">
        <v>634</v>
      </c>
      <c r="AD13" s="409"/>
      <c r="AE13" s="409"/>
      <c r="AF13" s="409"/>
      <c r="AG13" s="410"/>
      <c r="AH13" s="408">
        <v>680</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815893</v>
      </c>
      <c r="BO13" s="456"/>
      <c r="BP13" s="456"/>
      <c r="BQ13" s="456"/>
      <c r="BR13" s="456"/>
      <c r="BS13" s="456"/>
      <c r="BT13" s="456"/>
      <c r="BU13" s="457"/>
      <c r="BV13" s="455">
        <v>874338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2.7</v>
      </c>
      <c r="CU13" s="453"/>
      <c r="CV13" s="453"/>
      <c r="CW13" s="453"/>
      <c r="CX13" s="453"/>
      <c r="CY13" s="453"/>
      <c r="CZ13" s="453"/>
      <c r="DA13" s="454"/>
      <c r="DB13" s="452">
        <v>3.6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106442</v>
      </c>
      <c r="S14" s="543"/>
      <c r="T14" s="543"/>
      <c r="U14" s="543"/>
      <c r="V14" s="544"/>
      <c r="W14" s="546"/>
      <c r="X14" s="444"/>
      <c r="Y14" s="444"/>
      <c r="Z14" s="444"/>
      <c r="AA14" s="444"/>
      <c r="AB14" s="445"/>
      <c r="AC14" s="535">
        <v>1.5</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105593</v>
      </c>
      <c r="S15" s="543"/>
      <c r="T15" s="543"/>
      <c r="U15" s="543"/>
      <c r="V15" s="544"/>
      <c r="W15" s="545" t="s">
        <v>137</v>
      </c>
      <c r="X15" s="441"/>
      <c r="Y15" s="441"/>
      <c r="Z15" s="441"/>
      <c r="AA15" s="441"/>
      <c r="AB15" s="442"/>
      <c r="AC15" s="408">
        <v>7109</v>
      </c>
      <c r="AD15" s="409"/>
      <c r="AE15" s="409"/>
      <c r="AF15" s="409"/>
      <c r="AG15" s="410"/>
      <c r="AH15" s="408">
        <v>8120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12955820</v>
      </c>
      <c r="BO15" s="485"/>
      <c r="BP15" s="485"/>
      <c r="BQ15" s="485"/>
      <c r="BR15" s="485"/>
      <c r="BS15" s="485"/>
      <c r="BT15" s="485"/>
      <c r="BU15" s="486"/>
      <c r="BV15" s="484">
        <v>12513790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16.5</v>
      </c>
      <c r="AD16" s="536"/>
      <c r="AE16" s="536"/>
      <c r="AF16" s="536"/>
      <c r="AG16" s="537"/>
      <c r="AH16" s="535">
        <v>18.2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17370183</v>
      </c>
      <c r="BO16" s="456"/>
      <c r="BP16" s="456"/>
      <c r="BQ16" s="456"/>
      <c r="BR16" s="456"/>
      <c r="BS16" s="456"/>
      <c r="BT16" s="456"/>
      <c r="BU16" s="457"/>
      <c r="BV16" s="455">
        <v>16718414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35308</v>
      </c>
      <c r="AD17" s="409"/>
      <c r="AE17" s="409"/>
      <c r="AF17" s="409"/>
      <c r="AG17" s="410"/>
      <c r="AH17" s="408">
        <v>35790</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16376794</v>
      </c>
      <c r="BO17" s="456"/>
      <c r="BP17" s="456"/>
      <c r="BQ17" s="456"/>
      <c r="BR17" s="456"/>
      <c r="BS17" s="456"/>
      <c r="BT17" s="456"/>
      <c r="BU17" s="457"/>
      <c r="BV17" s="455">
        <v>15818369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87.73</v>
      </c>
      <c r="M18" s="508"/>
      <c r="N18" s="508"/>
      <c r="O18" s="508"/>
      <c r="P18" s="508"/>
      <c r="Q18" s="508"/>
      <c r="R18" s="509"/>
      <c r="S18" s="509"/>
      <c r="T18" s="509"/>
      <c r="U18" s="509"/>
      <c r="V18" s="510"/>
      <c r="W18" s="526"/>
      <c r="X18" s="527"/>
      <c r="Y18" s="527"/>
      <c r="Z18" s="527"/>
      <c r="AA18" s="527"/>
      <c r="AB18" s="551"/>
      <c r="AC18" s="425">
        <v>82</v>
      </c>
      <c r="AD18" s="426"/>
      <c r="AE18" s="426"/>
      <c r="AF18" s="426"/>
      <c r="AG18" s="511"/>
      <c r="AH18" s="425">
        <v>80.3</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18573860</v>
      </c>
      <c r="BO18" s="456"/>
      <c r="BP18" s="456"/>
      <c r="BQ18" s="456"/>
      <c r="BR18" s="456"/>
      <c r="BS18" s="456"/>
      <c r="BT18" s="456"/>
      <c r="BU18" s="457"/>
      <c r="BV18" s="455">
        <v>18160272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1178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26821370</v>
      </c>
      <c r="BO19" s="456"/>
      <c r="BP19" s="456"/>
      <c r="BQ19" s="456"/>
      <c r="BR19" s="456"/>
      <c r="BS19" s="456"/>
      <c r="BT19" s="456"/>
      <c r="BU19" s="457"/>
      <c r="BV19" s="455">
        <v>25523845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41861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20498889</v>
      </c>
      <c r="BO22" s="485"/>
      <c r="BP22" s="485"/>
      <c r="BQ22" s="485"/>
      <c r="BR22" s="485"/>
      <c r="BS22" s="485"/>
      <c r="BT22" s="485"/>
      <c r="BU22" s="486"/>
      <c r="BV22" s="484">
        <v>23052907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17824009</v>
      </c>
      <c r="BO23" s="456"/>
      <c r="BP23" s="456"/>
      <c r="BQ23" s="456"/>
      <c r="BR23" s="456"/>
      <c r="BS23" s="456"/>
      <c r="BT23" s="456"/>
      <c r="BU23" s="457"/>
      <c r="BV23" s="455">
        <v>19612899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9200</v>
      </c>
      <c r="R24" s="409"/>
      <c r="S24" s="409"/>
      <c r="T24" s="409"/>
      <c r="U24" s="409"/>
      <c r="V24" s="410"/>
      <c r="W24" s="498"/>
      <c r="X24" s="435"/>
      <c r="Y24" s="436"/>
      <c r="Z24" s="411" t="s">
        <v>161</v>
      </c>
      <c r="AA24" s="412"/>
      <c r="AB24" s="412"/>
      <c r="AC24" s="412"/>
      <c r="AD24" s="412"/>
      <c r="AE24" s="412"/>
      <c r="AF24" s="412"/>
      <c r="AG24" s="413"/>
      <c r="AH24" s="408">
        <v>423</v>
      </c>
      <c r="AI24" s="409"/>
      <c r="AJ24" s="409"/>
      <c r="AK24" s="409"/>
      <c r="AL24" s="410"/>
      <c r="AM24" s="408">
        <v>1283805</v>
      </c>
      <c r="AN24" s="409"/>
      <c r="AO24" s="409"/>
      <c r="AP24" s="409"/>
      <c r="AQ24" s="409"/>
      <c r="AR24" s="410"/>
      <c r="AS24" s="408">
        <v>3035</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6663332</v>
      </c>
      <c r="BO24" s="456"/>
      <c r="BP24" s="456"/>
      <c r="BQ24" s="456"/>
      <c r="BR24" s="456"/>
      <c r="BS24" s="456"/>
      <c r="BT24" s="456"/>
      <c r="BU24" s="457"/>
      <c r="BV24" s="455">
        <v>8038618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7550</v>
      </c>
      <c r="R25" s="409"/>
      <c r="S25" s="409"/>
      <c r="T25" s="409"/>
      <c r="U25" s="409"/>
      <c r="V25" s="410"/>
      <c r="W25" s="498"/>
      <c r="X25" s="435"/>
      <c r="Y25" s="436"/>
      <c r="Z25" s="411" t="s">
        <v>164</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3528172</v>
      </c>
      <c r="BO25" s="485"/>
      <c r="BP25" s="485"/>
      <c r="BQ25" s="485"/>
      <c r="BR25" s="485"/>
      <c r="BS25" s="485"/>
      <c r="BT25" s="485"/>
      <c r="BU25" s="486"/>
      <c r="BV25" s="484">
        <v>3105604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6800</v>
      </c>
      <c r="R26" s="409"/>
      <c r="S26" s="409"/>
      <c r="T26" s="409"/>
      <c r="U26" s="409"/>
      <c r="V26" s="410"/>
      <c r="W26" s="498"/>
      <c r="X26" s="435"/>
      <c r="Y26" s="436"/>
      <c r="Z26" s="411" t="s">
        <v>167</v>
      </c>
      <c r="AA26" s="466"/>
      <c r="AB26" s="466"/>
      <c r="AC26" s="466"/>
      <c r="AD26" s="466"/>
      <c r="AE26" s="466"/>
      <c r="AF26" s="466"/>
      <c r="AG26" s="467"/>
      <c r="AH26" s="408">
        <v>7</v>
      </c>
      <c r="AI26" s="409"/>
      <c r="AJ26" s="409"/>
      <c r="AK26" s="409"/>
      <c r="AL26" s="410"/>
      <c r="AM26" s="408">
        <v>23387</v>
      </c>
      <c r="AN26" s="409"/>
      <c r="AO26" s="409"/>
      <c r="AP26" s="409"/>
      <c r="AQ26" s="409"/>
      <c r="AR26" s="410"/>
      <c r="AS26" s="408">
        <v>3341</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5400</v>
      </c>
      <c r="R27" s="409"/>
      <c r="S27" s="409"/>
      <c r="T27" s="409"/>
      <c r="U27" s="409"/>
      <c r="V27" s="410"/>
      <c r="W27" s="498"/>
      <c r="X27" s="435"/>
      <c r="Y27" s="436"/>
      <c r="Z27" s="411" t="s">
        <v>170</v>
      </c>
      <c r="AA27" s="412"/>
      <c r="AB27" s="412"/>
      <c r="AC27" s="412"/>
      <c r="AD27" s="412"/>
      <c r="AE27" s="412"/>
      <c r="AF27" s="412"/>
      <c r="AG27" s="413"/>
      <c r="AH27" s="408">
        <v>5</v>
      </c>
      <c r="AI27" s="409"/>
      <c r="AJ27" s="409"/>
      <c r="AK27" s="409"/>
      <c r="AL27" s="410"/>
      <c r="AM27" s="408">
        <v>18804</v>
      </c>
      <c r="AN27" s="409"/>
      <c r="AO27" s="409"/>
      <c r="AP27" s="409"/>
      <c r="AQ27" s="409"/>
      <c r="AR27" s="410"/>
      <c r="AS27" s="408">
        <v>3761</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6076</v>
      </c>
      <c r="BO27" s="490"/>
      <c r="BP27" s="490"/>
      <c r="BQ27" s="490"/>
      <c r="BR27" s="490"/>
      <c r="BS27" s="490"/>
      <c r="BT27" s="490"/>
      <c r="BU27" s="491"/>
      <c r="BV27" s="489">
        <v>6076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4800</v>
      </c>
      <c r="R28" s="409"/>
      <c r="S28" s="409"/>
      <c r="T28" s="409"/>
      <c r="U28" s="409"/>
      <c r="V28" s="410"/>
      <c r="W28" s="498"/>
      <c r="X28" s="435"/>
      <c r="Y28" s="436"/>
      <c r="Z28" s="411" t="s">
        <v>173</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5303662</v>
      </c>
      <c r="BO28" s="485"/>
      <c r="BP28" s="485"/>
      <c r="BQ28" s="485"/>
      <c r="BR28" s="485"/>
      <c r="BS28" s="485"/>
      <c r="BT28" s="485"/>
      <c r="BU28" s="486"/>
      <c r="BV28" s="484">
        <v>5003500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20</v>
      </c>
      <c r="M29" s="409"/>
      <c r="N29" s="409"/>
      <c r="O29" s="409"/>
      <c r="P29" s="410"/>
      <c r="Q29" s="408">
        <v>4500</v>
      </c>
      <c r="R29" s="409"/>
      <c r="S29" s="409"/>
      <c r="T29" s="409"/>
      <c r="U29" s="409"/>
      <c r="V29" s="410"/>
      <c r="W29" s="499"/>
      <c r="X29" s="500"/>
      <c r="Y29" s="501"/>
      <c r="Z29" s="411" t="s">
        <v>176</v>
      </c>
      <c r="AA29" s="412"/>
      <c r="AB29" s="412"/>
      <c r="AC29" s="412"/>
      <c r="AD29" s="412"/>
      <c r="AE29" s="412"/>
      <c r="AF29" s="412"/>
      <c r="AG29" s="413"/>
      <c r="AH29" s="408">
        <v>428</v>
      </c>
      <c r="AI29" s="409"/>
      <c r="AJ29" s="409"/>
      <c r="AK29" s="409"/>
      <c r="AL29" s="410"/>
      <c r="AM29" s="408">
        <v>1302609</v>
      </c>
      <c r="AN29" s="409"/>
      <c r="AO29" s="409"/>
      <c r="AP29" s="409"/>
      <c r="AQ29" s="409"/>
      <c r="AR29" s="410"/>
      <c r="AS29" s="408">
        <v>3043</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270708</v>
      </c>
      <c r="BO29" s="456"/>
      <c r="BP29" s="456"/>
      <c r="BQ29" s="456"/>
      <c r="BR29" s="456"/>
      <c r="BS29" s="456"/>
      <c r="BT29" s="456"/>
      <c r="BU29" s="457"/>
      <c r="BV29" s="455">
        <v>462420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99.4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12843775</v>
      </c>
      <c r="BO30" s="490"/>
      <c r="BP30" s="490"/>
      <c r="BQ30" s="490"/>
      <c r="BR30" s="490"/>
      <c r="BS30" s="490"/>
      <c r="BT30" s="490"/>
      <c r="BU30" s="491"/>
      <c r="BV30" s="489">
        <v>11783799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筑紫野・小郡・基山清掃施設組合（一般会計）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筑紫野市土地開発公社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両筑衛生施設組合（一般会計）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筑紫野市文化振興財団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奨学資金貸与事業特別会計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筑慈苑施設組合（一般会計）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山神水道企業団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福岡地区水道企業団</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筑紫野太宰府消防組合（一般会計）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筑紫自治振興組合（一般会計）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筑紫自治振興組合（筑紫公平委員会特別会計）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福岡県市町村職員退職手当組合（一般会計）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福岡県市町村職員退職手当組合（基金特別会計）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wJ3KiDwuRDsbv6JeOVWVYWRccabTF+k1mZWg51LzkbxmfQSGoekWhVAly0ZyJqTu7e6uSjYyaIY3Fxyfkd5VDQ==" saltValue="4D3irK/m+VKEsa/hynGa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533</v>
      </c>
      <c r="D34" s="1187"/>
      <c r="E34" s="1188"/>
      <c r="F34" s="32">
        <v>12.39</v>
      </c>
      <c r="G34" s="33">
        <v>11.79</v>
      </c>
      <c r="H34" s="33">
        <v>11.24</v>
      </c>
      <c r="I34" s="33">
        <v>11.08</v>
      </c>
      <c r="J34" s="34">
        <v>10.7</v>
      </c>
      <c r="K34" s="22"/>
      <c r="L34" s="22"/>
      <c r="M34" s="22"/>
      <c r="N34" s="22"/>
      <c r="O34" s="22"/>
      <c r="P34" s="22"/>
    </row>
    <row r="35" spans="1:16" ht="39" customHeight="1" x14ac:dyDescent="0.15">
      <c r="A35" s="22"/>
      <c r="B35" s="35"/>
      <c r="C35" s="1181" t="s">
        <v>534</v>
      </c>
      <c r="D35" s="1182"/>
      <c r="E35" s="1183"/>
      <c r="F35" s="36">
        <v>6.07</v>
      </c>
      <c r="G35" s="37">
        <v>7.47</v>
      </c>
      <c r="H35" s="37">
        <v>8.39</v>
      </c>
      <c r="I35" s="37">
        <v>9.75</v>
      </c>
      <c r="J35" s="38">
        <v>10.66</v>
      </c>
      <c r="K35" s="22"/>
      <c r="L35" s="22"/>
      <c r="M35" s="22"/>
      <c r="N35" s="22"/>
      <c r="O35" s="22"/>
      <c r="P35" s="22"/>
    </row>
    <row r="36" spans="1:16" ht="39" customHeight="1" x14ac:dyDescent="0.15">
      <c r="A36" s="22"/>
      <c r="B36" s="35"/>
      <c r="C36" s="1181" t="s">
        <v>535</v>
      </c>
      <c r="D36" s="1182"/>
      <c r="E36" s="1183"/>
      <c r="F36" s="36">
        <v>4.3600000000000003</v>
      </c>
      <c r="G36" s="37">
        <v>4.97</v>
      </c>
      <c r="H36" s="37">
        <v>6.95</v>
      </c>
      <c r="I36" s="37">
        <v>5.65</v>
      </c>
      <c r="J36" s="38">
        <v>6.6</v>
      </c>
      <c r="K36" s="22"/>
      <c r="L36" s="22"/>
      <c r="M36" s="22"/>
      <c r="N36" s="22"/>
      <c r="O36" s="22"/>
      <c r="P36" s="22"/>
    </row>
    <row r="37" spans="1:16" ht="39" customHeight="1" x14ac:dyDescent="0.15">
      <c r="A37" s="22"/>
      <c r="B37" s="35"/>
      <c r="C37" s="1181" t="s">
        <v>536</v>
      </c>
      <c r="D37" s="1182"/>
      <c r="E37" s="1183"/>
      <c r="F37" s="36" t="s">
        <v>537</v>
      </c>
      <c r="G37" s="37">
        <v>0.56999999999999995</v>
      </c>
      <c r="H37" s="37">
        <v>0.83</v>
      </c>
      <c r="I37" s="37">
        <v>0.7</v>
      </c>
      <c r="J37" s="38">
        <v>0.62</v>
      </c>
      <c r="K37" s="22"/>
      <c r="L37" s="22"/>
      <c r="M37" s="22"/>
      <c r="N37" s="22"/>
      <c r="O37" s="22"/>
      <c r="P37" s="22"/>
    </row>
    <row r="38" spans="1:16" ht="39" customHeight="1" x14ac:dyDescent="0.15">
      <c r="A38" s="22"/>
      <c r="B38" s="35"/>
      <c r="C38" s="1181" t="s">
        <v>538</v>
      </c>
      <c r="D38" s="1182"/>
      <c r="E38" s="1183"/>
      <c r="F38" s="36">
        <v>0.08</v>
      </c>
      <c r="G38" s="37">
        <v>0.11</v>
      </c>
      <c r="H38" s="37">
        <v>0.11</v>
      </c>
      <c r="I38" s="37">
        <v>0.42</v>
      </c>
      <c r="J38" s="38">
        <v>0.37</v>
      </c>
      <c r="K38" s="22"/>
      <c r="L38" s="22"/>
      <c r="M38" s="22"/>
      <c r="N38" s="22"/>
      <c r="O38" s="22"/>
      <c r="P38" s="22"/>
    </row>
    <row r="39" spans="1:16" ht="39" customHeight="1" x14ac:dyDescent="0.15">
      <c r="A39" s="22"/>
      <c r="B39" s="35"/>
      <c r="C39" s="1181" t="s">
        <v>539</v>
      </c>
      <c r="D39" s="1182"/>
      <c r="E39" s="1183"/>
      <c r="F39" s="36">
        <v>0.24</v>
      </c>
      <c r="G39" s="37">
        <v>0.22</v>
      </c>
      <c r="H39" s="37">
        <v>0.21</v>
      </c>
      <c r="I39" s="37">
        <v>0.23</v>
      </c>
      <c r="J39" s="38">
        <v>0.26</v>
      </c>
      <c r="K39" s="22"/>
      <c r="L39" s="22"/>
      <c r="M39" s="22"/>
      <c r="N39" s="22"/>
      <c r="O39" s="22"/>
      <c r="P39" s="22"/>
    </row>
    <row r="40" spans="1:16" ht="39" customHeight="1" x14ac:dyDescent="0.15">
      <c r="A40" s="22"/>
      <c r="B40" s="35"/>
      <c r="C40" s="1181" t="s">
        <v>540</v>
      </c>
      <c r="D40" s="1182"/>
      <c r="E40" s="1183"/>
      <c r="F40" s="36">
        <v>0</v>
      </c>
      <c r="G40" s="37">
        <v>0.01</v>
      </c>
      <c r="H40" s="37">
        <v>0.01</v>
      </c>
      <c r="I40" s="37">
        <v>0.01</v>
      </c>
      <c r="J40" s="38">
        <v>0.01</v>
      </c>
      <c r="K40" s="22"/>
      <c r="L40" s="22"/>
      <c r="M40" s="22"/>
      <c r="N40" s="22"/>
      <c r="O40" s="22"/>
      <c r="P40" s="22"/>
    </row>
    <row r="41" spans="1:16" ht="39" customHeight="1" x14ac:dyDescent="0.15">
      <c r="A41" s="22"/>
      <c r="B41" s="35"/>
      <c r="C41" s="1181" t="s">
        <v>541</v>
      </c>
      <c r="D41" s="1182"/>
      <c r="E41" s="1183"/>
      <c r="F41" s="36">
        <v>0.08</v>
      </c>
      <c r="G41" s="37">
        <v>0.09</v>
      </c>
      <c r="H41" s="37">
        <v>0.09</v>
      </c>
      <c r="I41" s="37">
        <v>0.1</v>
      </c>
      <c r="J41" s="38">
        <v>0</v>
      </c>
      <c r="K41" s="22"/>
      <c r="L41" s="22"/>
      <c r="M41" s="22"/>
      <c r="N41" s="22"/>
      <c r="O41" s="22"/>
      <c r="P41" s="22"/>
    </row>
    <row r="42" spans="1:16" ht="39" customHeight="1" x14ac:dyDescent="0.15">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543</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iNMEVpOnF9lO+z6A59cGX0stzHfwikSFZWiqSt5abtlMHOoYjIBbNlsdneiR1H05AKNY8s+2yMzcAZa2STSVQ==" saltValue="T7HuvWltZKVSF64sP6qR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5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2585</v>
      </c>
      <c r="L45" s="60">
        <v>2487</v>
      </c>
      <c r="M45" s="60">
        <v>2489</v>
      </c>
      <c r="N45" s="60">
        <v>2460</v>
      </c>
      <c r="O45" s="61">
        <v>2401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640</v>
      </c>
      <c r="L48" s="64">
        <v>593</v>
      </c>
      <c r="M48" s="64">
        <v>541</v>
      </c>
      <c r="N48" s="64">
        <v>516</v>
      </c>
      <c r="O48" s="65">
        <v>466</v>
      </c>
      <c r="P48" s="48"/>
      <c r="Q48" s="48"/>
      <c r="R48" s="48"/>
      <c r="S48" s="48"/>
      <c r="T48" s="48"/>
      <c r="U48" s="48"/>
    </row>
    <row r="49" spans="1:21" ht="30.75" customHeight="1" x14ac:dyDescent="0.15">
      <c r="A49" s="48"/>
      <c r="B49" s="1214"/>
      <c r="C49" s="1215"/>
      <c r="D49" s="62"/>
      <c r="E49" s="1191" t="s">
        <v>14</v>
      </c>
      <c r="F49" s="1191"/>
      <c r="G49" s="1191"/>
      <c r="H49" s="1191"/>
      <c r="I49" s="1191"/>
      <c r="J49" s="1192"/>
      <c r="K49" s="63">
        <v>606</v>
      </c>
      <c r="L49" s="64">
        <v>611</v>
      </c>
      <c r="M49" s="64">
        <v>544</v>
      </c>
      <c r="N49" s="64">
        <v>342</v>
      </c>
      <c r="O49" s="65">
        <v>118</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t="s">
        <v>489</v>
      </c>
      <c r="M50" s="64" t="s">
        <v>489</v>
      </c>
      <c r="N50" s="64" t="s">
        <v>489</v>
      </c>
      <c r="O50" s="65" t="s">
        <v>489</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3110</v>
      </c>
      <c r="L52" s="64">
        <v>2995</v>
      </c>
      <c r="M52" s="64">
        <v>2857</v>
      </c>
      <c r="N52" s="64">
        <v>2783</v>
      </c>
      <c r="O52" s="65">
        <v>2733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721</v>
      </c>
      <c r="L53" s="69">
        <v>696</v>
      </c>
      <c r="M53" s="69">
        <v>717</v>
      </c>
      <c r="N53" s="69">
        <v>535</v>
      </c>
      <c r="O53" s="70">
        <v>252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2dRj1qkNrhIlMEHcNd6ArOZaWU7AAlPBY6neBH3M6RHLD22+otPtGk37BZ3gmSixRIJsRgMV2Z5drnbtQgNkQ==" saltValue="rH3ibj533GobhCPu2kSz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4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32" t="s">
        <v>30</v>
      </c>
      <c r="C41" s="1233"/>
      <c r="D41" s="105"/>
      <c r="E41" s="1234" t="s">
        <v>31</v>
      </c>
      <c r="F41" s="1234"/>
      <c r="G41" s="1234"/>
      <c r="H41" s="1235"/>
      <c r="I41" s="355">
        <v>26782</v>
      </c>
      <c r="J41" s="356">
        <v>25791</v>
      </c>
      <c r="K41" s="356">
        <v>24860</v>
      </c>
      <c r="L41" s="356">
        <v>23053</v>
      </c>
      <c r="M41" s="357">
        <v>20499</v>
      </c>
    </row>
    <row r="42" spans="2:13" ht="27.75" customHeight="1" x14ac:dyDescent="0.15">
      <c r="B42" s="1222"/>
      <c r="C42" s="1223"/>
      <c r="D42" s="106"/>
      <c r="E42" s="1226" t="s">
        <v>32</v>
      </c>
      <c r="F42" s="1226"/>
      <c r="G42" s="1226"/>
      <c r="H42" s="1227"/>
      <c r="I42" s="358">
        <v>756</v>
      </c>
      <c r="J42" s="359">
        <v>645</v>
      </c>
      <c r="K42" s="359">
        <v>546</v>
      </c>
      <c r="L42" s="359">
        <v>546</v>
      </c>
      <c r="M42" s="360">
        <v>546</v>
      </c>
    </row>
    <row r="43" spans="2:13" ht="27.75" customHeight="1" x14ac:dyDescent="0.15">
      <c r="B43" s="1222"/>
      <c r="C43" s="1223"/>
      <c r="D43" s="106"/>
      <c r="E43" s="1226" t="s">
        <v>33</v>
      </c>
      <c r="F43" s="1226"/>
      <c r="G43" s="1226"/>
      <c r="H43" s="1227"/>
      <c r="I43" s="358">
        <v>4912</v>
      </c>
      <c r="J43" s="359">
        <v>4560</v>
      </c>
      <c r="K43" s="359">
        <v>4197</v>
      </c>
      <c r="L43" s="359">
        <v>3892</v>
      </c>
      <c r="M43" s="360">
        <v>3558</v>
      </c>
    </row>
    <row r="44" spans="2:13" ht="27.75" customHeight="1" x14ac:dyDescent="0.15">
      <c r="B44" s="1222"/>
      <c r="C44" s="1223"/>
      <c r="D44" s="106"/>
      <c r="E44" s="1226" t="s">
        <v>34</v>
      </c>
      <c r="F44" s="1226"/>
      <c r="G44" s="1226"/>
      <c r="H44" s="1227"/>
      <c r="I44" s="358">
        <v>2177</v>
      </c>
      <c r="J44" s="359">
        <v>1590</v>
      </c>
      <c r="K44" s="359">
        <v>1080</v>
      </c>
      <c r="L44" s="359">
        <v>747</v>
      </c>
      <c r="M44" s="360">
        <v>911</v>
      </c>
    </row>
    <row r="45" spans="2:13" ht="27.75" customHeight="1" x14ac:dyDescent="0.15">
      <c r="B45" s="1222"/>
      <c r="C45" s="1223"/>
      <c r="D45" s="106"/>
      <c r="E45" s="1226" t="s">
        <v>35</v>
      </c>
      <c r="F45" s="1226"/>
      <c r="G45" s="1226"/>
      <c r="H45" s="1227"/>
      <c r="I45" s="358">
        <v>1108</v>
      </c>
      <c r="J45" s="359">
        <v>793</v>
      </c>
      <c r="K45" s="359">
        <v>538</v>
      </c>
      <c r="L45" s="359">
        <v>407</v>
      </c>
      <c r="M45" s="360">
        <v>391</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11417</v>
      </c>
      <c r="J50" s="359">
        <v>12350</v>
      </c>
      <c r="K50" s="359">
        <v>14904</v>
      </c>
      <c r="L50" s="359">
        <v>17867</v>
      </c>
      <c r="M50" s="360">
        <v>19036</v>
      </c>
    </row>
    <row r="51" spans="2:13" ht="27.75" customHeight="1" x14ac:dyDescent="0.15">
      <c r="B51" s="1222"/>
      <c r="C51" s="1223"/>
      <c r="D51" s="106"/>
      <c r="E51" s="1226" t="s">
        <v>42</v>
      </c>
      <c r="F51" s="1226"/>
      <c r="G51" s="1226"/>
      <c r="H51" s="1227"/>
      <c r="I51" s="358">
        <v>2626</v>
      </c>
      <c r="J51" s="359">
        <v>2605</v>
      </c>
      <c r="K51" s="359">
        <v>2546</v>
      </c>
      <c r="L51" s="359">
        <v>1942</v>
      </c>
      <c r="M51" s="360">
        <v>1935</v>
      </c>
    </row>
    <row r="52" spans="2:13" ht="27.75" customHeight="1" x14ac:dyDescent="0.15">
      <c r="B52" s="1224"/>
      <c r="C52" s="1225"/>
      <c r="D52" s="106"/>
      <c r="E52" s="1226" t="s">
        <v>43</v>
      </c>
      <c r="F52" s="1226"/>
      <c r="G52" s="1226"/>
      <c r="H52" s="1227"/>
      <c r="I52" s="358">
        <v>25981</v>
      </c>
      <c r="J52" s="359">
        <v>25177</v>
      </c>
      <c r="K52" s="359">
        <v>24421</v>
      </c>
      <c r="L52" s="359">
        <v>22891</v>
      </c>
      <c r="M52" s="360">
        <v>21397</v>
      </c>
    </row>
    <row r="53" spans="2:13" ht="27.75" customHeight="1" thickBot="1" x14ac:dyDescent="0.2">
      <c r="B53" s="1228" t="s">
        <v>19</v>
      </c>
      <c r="C53" s="1229"/>
      <c r="D53" s="110"/>
      <c r="E53" s="1230" t="s">
        <v>44</v>
      </c>
      <c r="F53" s="1230"/>
      <c r="G53" s="1230"/>
      <c r="H53" s="1231"/>
      <c r="I53" s="361">
        <v>-4287</v>
      </c>
      <c r="J53" s="362">
        <v>-6754</v>
      </c>
      <c r="K53" s="362">
        <v>-10650</v>
      </c>
      <c r="L53" s="362">
        <v>-14054</v>
      </c>
      <c r="M53" s="363">
        <v>-16463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fH6q15t7Xgkk+lok9UiI7+nA5xrWWhlLpduoFZOJSzUbx+gU1528kj5Xpw5UdESQ9SmdLoruPanqoyTK1elXg==" saltValue="+Zu5Slw1NbO3FmJBvNmK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0" sqref="C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3841</v>
      </c>
      <c r="G55" s="122">
        <v>5004</v>
      </c>
      <c r="H55" s="123">
        <v>5304</v>
      </c>
    </row>
    <row r="56" spans="2:8" ht="52.5" customHeight="1" x14ac:dyDescent="0.15">
      <c r="B56" s="124"/>
      <c r="C56" s="1249" t="s">
        <v>47</v>
      </c>
      <c r="D56" s="1249"/>
      <c r="E56" s="1250"/>
      <c r="F56" s="125">
        <v>462</v>
      </c>
      <c r="G56" s="125">
        <v>462</v>
      </c>
      <c r="H56" s="126">
        <v>271</v>
      </c>
    </row>
    <row r="57" spans="2:8" ht="53.25" customHeight="1" x14ac:dyDescent="0.15">
      <c r="B57" s="124"/>
      <c r="C57" s="1251" t="s">
        <v>48</v>
      </c>
      <c r="D57" s="1251"/>
      <c r="E57" s="1252"/>
      <c r="F57" s="127">
        <v>10071</v>
      </c>
      <c r="G57" s="127">
        <v>11784</v>
      </c>
      <c r="H57" s="128">
        <v>12844</v>
      </c>
    </row>
    <row r="58" spans="2:8" ht="45.75" customHeight="1" x14ac:dyDescent="0.15">
      <c r="B58" s="129"/>
      <c r="C58" s="1239" t="s">
        <v>571</v>
      </c>
      <c r="D58" s="1240"/>
      <c r="E58" s="1241"/>
      <c r="F58" s="130">
        <v>8270</v>
      </c>
      <c r="G58" s="130">
        <v>9929</v>
      </c>
      <c r="H58" s="131">
        <v>10581</v>
      </c>
    </row>
    <row r="59" spans="2:8" ht="45.75" customHeight="1" x14ac:dyDescent="0.15">
      <c r="B59" s="129"/>
      <c r="C59" s="1239" t="s">
        <v>572</v>
      </c>
      <c r="D59" s="1240"/>
      <c r="E59" s="1241"/>
      <c r="F59" s="130">
        <v>1347</v>
      </c>
      <c r="G59" s="130">
        <v>1388</v>
      </c>
      <c r="H59" s="131">
        <v>1781</v>
      </c>
    </row>
    <row r="60" spans="2:8" ht="45.75" customHeight="1" x14ac:dyDescent="0.15">
      <c r="B60" s="129"/>
      <c r="C60" s="1239" t="s">
        <v>575</v>
      </c>
      <c r="D60" s="1240"/>
      <c r="E60" s="1241"/>
      <c r="F60" s="130">
        <v>231</v>
      </c>
      <c r="G60" s="130">
        <v>232</v>
      </c>
      <c r="H60" s="131">
        <v>234</v>
      </c>
    </row>
    <row r="61" spans="2:8" ht="45.75" customHeight="1" x14ac:dyDescent="0.15">
      <c r="B61" s="129"/>
      <c r="C61" s="1239" t="s">
        <v>573</v>
      </c>
      <c r="D61" s="1240"/>
      <c r="E61" s="1241"/>
      <c r="F61" s="130">
        <v>106</v>
      </c>
      <c r="G61" s="130">
        <v>119</v>
      </c>
      <c r="H61" s="131">
        <v>132</v>
      </c>
    </row>
    <row r="62" spans="2:8" ht="45.75" customHeight="1" thickBot="1" x14ac:dyDescent="0.2">
      <c r="B62" s="132"/>
      <c r="C62" s="1242" t="s">
        <v>574</v>
      </c>
      <c r="D62" s="1243"/>
      <c r="E62" s="1244"/>
      <c r="F62" s="133">
        <v>39</v>
      </c>
      <c r="G62" s="133">
        <v>39</v>
      </c>
      <c r="H62" s="134">
        <v>39</v>
      </c>
    </row>
    <row r="63" spans="2:8" ht="52.5" customHeight="1" thickBot="1" x14ac:dyDescent="0.2">
      <c r="B63" s="135"/>
      <c r="C63" s="1245" t="s">
        <v>49</v>
      </c>
      <c r="D63" s="1245"/>
      <c r="E63" s="1246"/>
      <c r="F63" s="136">
        <v>14375</v>
      </c>
      <c r="G63" s="136">
        <v>17250</v>
      </c>
      <c r="H63" s="137">
        <v>18418</v>
      </c>
    </row>
    <row r="64" spans="2:8" x14ac:dyDescent="0.15"/>
  </sheetData>
  <sheetProtection algorithmName="SHA-512" hashValue="S9wQPj23x9R6KHaU/MeoYF8stTKs5csh50L3JehLE4UHAaIbLfpTDpRKzJZtwH1tiHfy/XofLxqYCH6M4pmCsg==" saltValue="OHhnG0b3nxDOfW7O0B8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C10" zoomScaleNormal="100" zoomScaleSheetLayoutView="55" workbookViewId="0">
      <selection activeCell="AX38" sqref="AX3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582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583</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527</v>
      </c>
      <c r="BQ50" s="1266"/>
      <c r="BR50" s="1266"/>
      <c r="BS50" s="1266"/>
      <c r="BT50" s="1266"/>
      <c r="BU50" s="1266"/>
      <c r="BV50" s="1266"/>
      <c r="BW50" s="1266"/>
      <c r="BX50" s="1266" t="s">
        <v>528</v>
      </c>
      <c r="BY50" s="1266"/>
      <c r="BZ50" s="1266"/>
      <c r="CA50" s="1266"/>
      <c r="CB50" s="1266"/>
      <c r="CC50" s="1266"/>
      <c r="CD50" s="1266"/>
      <c r="CE50" s="1266"/>
      <c r="CF50" s="1266" t="s">
        <v>529</v>
      </c>
      <c r="CG50" s="1266"/>
      <c r="CH50" s="1266"/>
      <c r="CI50" s="1266"/>
      <c r="CJ50" s="1266"/>
      <c r="CK50" s="1266"/>
      <c r="CL50" s="1266"/>
      <c r="CM50" s="1266"/>
      <c r="CN50" s="1266" t="s">
        <v>530</v>
      </c>
      <c r="CO50" s="1266"/>
      <c r="CP50" s="1266"/>
      <c r="CQ50" s="1266"/>
      <c r="CR50" s="1266"/>
      <c r="CS50" s="1266"/>
      <c r="CT50" s="1266"/>
      <c r="CU50" s="1266"/>
      <c r="CV50" s="1266" t="s">
        <v>531</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584</v>
      </c>
      <c r="AO51" s="1269"/>
      <c r="AP51" s="1269"/>
      <c r="AQ51" s="1269"/>
      <c r="AR51" s="1269"/>
      <c r="AS51" s="1269"/>
      <c r="AT51" s="1269"/>
      <c r="AU51" s="1269"/>
      <c r="AV51" s="1269"/>
      <c r="AW51" s="1269"/>
      <c r="AX51" s="1269"/>
      <c r="AY51" s="1269"/>
      <c r="AZ51" s="1269"/>
      <c r="BA51" s="1269"/>
      <c r="BB51" s="1269" t="s">
        <v>585</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586</v>
      </c>
      <c r="BC53" s="1269"/>
      <c r="BD53" s="1269"/>
      <c r="BE53" s="1269"/>
      <c r="BF53" s="1269"/>
      <c r="BG53" s="1269"/>
      <c r="BH53" s="1269"/>
      <c r="BI53" s="1269"/>
      <c r="BJ53" s="1269"/>
      <c r="BK53" s="1269"/>
      <c r="BL53" s="1269"/>
      <c r="BM53" s="1269"/>
      <c r="BN53" s="1269"/>
      <c r="BO53" s="1269"/>
      <c r="BP53" s="1267">
        <v>53.5</v>
      </c>
      <c r="BQ53" s="1267"/>
      <c r="BR53" s="1267"/>
      <c r="BS53" s="1267"/>
      <c r="BT53" s="1267"/>
      <c r="BU53" s="1267"/>
      <c r="BV53" s="1267"/>
      <c r="BW53" s="1267"/>
      <c r="BX53" s="1267">
        <v>53.7</v>
      </c>
      <c r="BY53" s="1267"/>
      <c r="BZ53" s="1267"/>
      <c r="CA53" s="1267"/>
      <c r="CB53" s="1267"/>
      <c r="CC53" s="1267"/>
      <c r="CD53" s="1267"/>
      <c r="CE53" s="1267"/>
      <c r="CF53" s="1267">
        <v>55.1</v>
      </c>
      <c r="CG53" s="1267"/>
      <c r="CH53" s="1267"/>
      <c r="CI53" s="1267"/>
      <c r="CJ53" s="1267"/>
      <c r="CK53" s="1267"/>
      <c r="CL53" s="1267"/>
      <c r="CM53" s="1267"/>
      <c r="CN53" s="1267">
        <v>56.9</v>
      </c>
      <c r="CO53" s="1267"/>
      <c r="CP53" s="1267"/>
      <c r="CQ53" s="1267"/>
      <c r="CR53" s="1267"/>
      <c r="CS53" s="1267"/>
      <c r="CT53" s="1267"/>
      <c r="CU53" s="1267"/>
      <c r="CV53" s="1267">
        <v>58.2</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587</v>
      </c>
      <c r="AO55" s="1266"/>
      <c r="AP55" s="1266"/>
      <c r="AQ55" s="1266"/>
      <c r="AR55" s="1266"/>
      <c r="AS55" s="1266"/>
      <c r="AT55" s="1266"/>
      <c r="AU55" s="1266"/>
      <c r="AV55" s="1266"/>
      <c r="AW55" s="1266"/>
      <c r="AX55" s="1266"/>
      <c r="AY55" s="1266"/>
      <c r="AZ55" s="1266"/>
      <c r="BA55" s="1266"/>
      <c r="BB55" s="1269" t="s">
        <v>585</v>
      </c>
      <c r="BC55" s="1269"/>
      <c r="BD55" s="1269"/>
      <c r="BE55" s="1269"/>
      <c r="BF55" s="1269"/>
      <c r="BG55" s="1269"/>
      <c r="BH55" s="1269"/>
      <c r="BI55" s="1269"/>
      <c r="BJ55" s="1269"/>
      <c r="BK55" s="1269"/>
      <c r="BL55" s="1269"/>
      <c r="BM55" s="1269"/>
      <c r="BN55" s="1269"/>
      <c r="BO55" s="1269"/>
      <c r="BP55" s="1267">
        <v>5.4</v>
      </c>
      <c r="BQ55" s="1267"/>
      <c r="BR55" s="1267"/>
      <c r="BS55" s="1267"/>
      <c r="BT55" s="1267"/>
      <c r="BU55" s="1267"/>
      <c r="BV55" s="1267"/>
      <c r="BW55" s="1267"/>
      <c r="BX55" s="1267">
        <v>3.9</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586</v>
      </c>
      <c r="BC57" s="1269"/>
      <c r="BD57" s="1269"/>
      <c r="BE57" s="1269"/>
      <c r="BF57" s="1269"/>
      <c r="BG57" s="1269"/>
      <c r="BH57" s="1269"/>
      <c r="BI57" s="1269"/>
      <c r="BJ57" s="1269"/>
      <c r="BK57" s="1269"/>
      <c r="BL57" s="1269"/>
      <c r="BM57" s="1269"/>
      <c r="BN57" s="1269"/>
      <c r="BO57" s="1269"/>
      <c r="BP57" s="1267">
        <v>62.5</v>
      </c>
      <c r="BQ57" s="1267"/>
      <c r="BR57" s="1267"/>
      <c r="BS57" s="1267"/>
      <c r="BT57" s="1267"/>
      <c r="BU57" s="1267"/>
      <c r="BV57" s="1267"/>
      <c r="BW57" s="1267"/>
      <c r="BX57" s="1267">
        <v>63.1</v>
      </c>
      <c r="BY57" s="1267"/>
      <c r="BZ57" s="1267"/>
      <c r="CA57" s="1267"/>
      <c r="CB57" s="1267"/>
      <c r="CC57" s="1267"/>
      <c r="CD57" s="1267"/>
      <c r="CE57" s="1267"/>
      <c r="CF57" s="1267">
        <v>63.2</v>
      </c>
      <c r="CG57" s="1267"/>
      <c r="CH57" s="1267"/>
      <c r="CI57" s="1267"/>
      <c r="CJ57" s="1267"/>
      <c r="CK57" s="1267"/>
      <c r="CL57" s="1267"/>
      <c r="CM57" s="1267"/>
      <c r="CN57" s="1267">
        <v>64</v>
      </c>
      <c r="CO57" s="1267"/>
      <c r="CP57" s="1267"/>
      <c r="CQ57" s="1267"/>
      <c r="CR57" s="1267"/>
      <c r="CS57" s="1267"/>
      <c r="CT57" s="1267"/>
      <c r="CU57" s="1267"/>
      <c r="CV57" s="1267">
        <v>65.599999999999994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588</v>
      </c>
    </row>
    <row r="64" spans="1:109" x14ac:dyDescent="0.15">
      <c r="B64" s="372"/>
      <c r="G64" s="379"/>
      <c r="I64" s="392"/>
      <c r="J64" s="392"/>
      <c r="K64" s="392"/>
      <c r="L64" s="392"/>
      <c r="M64" s="392"/>
      <c r="N64" s="393"/>
      <c r="AM64" s="379"/>
      <c r="AN64" s="379" t="s">
        <v>581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589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583</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527</v>
      </c>
      <c r="BQ72" s="1266"/>
      <c r="BR72" s="1266"/>
      <c r="BS72" s="1266"/>
      <c r="BT72" s="1266"/>
      <c r="BU72" s="1266"/>
      <c r="BV72" s="1266"/>
      <c r="BW72" s="1266"/>
      <c r="BX72" s="1266" t="s">
        <v>528</v>
      </c>
      <c r="BY72" s="1266"/>
      <c r="BZ72" s="1266"/>
      <c r="CA72" s="1266"/>
      <c r="CB72" s="1266"/>
      <c r="CC72" s="1266"/>
      <c r="CD72" s="1266"/>
      <c r="CE72" s="1266"/>
      <c r="CF72" s="1266" t="s">
        <v>529</v>
      </c>
      <c r="CG72" s="1266"/>
      <c r="CH72" s="1266"/>
      <c r="CI72" s="1266"/>
      <c r="CJ72" s="1266"/>
      <c r="CK72" s="1266"/>
      <c r="CL72" s="1266"/>
      <c r="CM72" s="1266"/>
      <c r="CN72" s="1266" t="s">
        <v>530</v>
      </c>
      <c r="CO72" s="1266"/>
      <c r="CP72" s="1266"/>
      <c r="CQ72" s="1266"/>
      <c r="CR72" s="1266"/>
      <c r="CS72" s="1266"/>
      <c r="CT72" s="1266"/>
      <c r="CU72" s="1266"/>
      <c r="CV72" s="1266" t="s">
        <v>531</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584</v>
      </c>
      <c r="AO73" s="1269"/>
      <c r="AP73" s="1269"/>
      <c r="AQ73" s="1269"/>
      <c r="AR73" s="1269"/>
      <c r="AS73" s="1269"/>
      <c r="AT73" s="1269"/>
      <c r="AU73" s="1269"/>
      <c r="AV73" s="1269"/>
      <c r="AW73" s="1269"/>
      <c r="AX73" s="1269"/>
      <c r="AY73" s="1269"/>
      <c r="AZ73" s="1269"/>
      <c r="BA73" s="1269"/>
      <c r="BB73" s="1269" t="s">
        <v>585</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590</v>
      </c>
      <c r="BC75" s="1269"/>
      <c r="BD75" s="1269"/>
      <c r="BE75" s="1269"/>
      <c r="BF75" s="1269"/>
      <c r="BG75" s="1269"/>
      <c r="BH75" s="1269"/>
      <c r="BI75" s="1269"/>
      <c r="BJ75" s="1269"/>
      <c r="BK75" s="1269"/>
      <c r="BL75" s="1269"/>
      <c r="BM75" s="1269"/>
      <c r="BN75" s="1269"/>
      <c r="BO75" s="1269"/>
      <c r="BP75" s="1267">
        <v>4.5999999999999996</v>
      </c>
      <c r="BQ75" s="1267"/>
      <c r="BR75" s="1267"/>
      <c r="BS75" s="1267"/>
      <c r="BT75" s="1267"/>
      <c r="BU75" s="1267"/>
      <c r="BV75" s="1267"/>
      <c r="BW75" s="1267"/>
      <c r="BX75" s="1267">
        <v>4.0999999999999996</v>
      </c>
      <c r="BY75" s="1267"/>
      <c r="BZ75" s="1267"/>
      <c r="CA75" s="1267"/>
      <c r="CB75" s="1267"/>
      <c r="CC75" s="1267"/>
      <c r="CD75" s="1267"/>
      <c r="CE75" s="1267"/>
      <c r="CF75" s="1267">
        <v>4</v>
      </c>
      <c r="CG75" s="1267"/>
      <c r="CH75" s="1267"/>
      <c r="CI75" s="1267"/>
      <c r="CJ75" s="1267"/>
      <c r="CK75" s="1267"/>
      <c r="CL75" s="1267"/>
      <c r="CM75" s="1267"/>
      <c r="CN75" s="1267">
        <v>3.6</v>
      </c>
      <c r="CO75" s="1267"/>
      <c r="CP75" s="1267"/>
      <c r="CQ75" s="1267"/>
      <c r="CR75" s="1267"/>
      <c r="CS75" s="1267"/>
      <c r="CT75" s="1267"/>
      <c r="CU75" s="1267"/>
      <c r="CV75" s="1267">
        <v>2.7</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587</v>
      </c>
      <c r="AO77" s="1266"/>
      <c r="AP77" s="1266"/>
      <c r="AQ77" s="1266"/>
      <c r="AR77" s="1266"/>
      <c r="AS77" s="1266"/>
      <c r="AT77" s="1266"/>
      <c r="AU77" s="1266"/>
      <c r="AV77" s="1266"/>
      <c r="AW77" s="1266"/>
      <c r="AX77" s="1266"/>
      <c r="AY77" s="1266"/>
      <c r="AZ77" s="1266"/>
      <c r="BA77" s="1266"/>
      <c r="BB77" s="1269" t="s">
        <v>585</v>
      </c>
      <c r="BC77" s="1269"/>
      <c r="BD77" s="1269"/>
      <c r="BE77" s="1269"/>
      <c r="BF77" s="1269"/>
      <c r="BG77" s="1269"/>
      <c r="BH77" s="1269"/>
      <c r="BI77" s="1269"/>
      <c r="BJ77" s="1269"/>
      <c r="BK77" s="1269"/>
      <c r="BL77" s="1269"/>
      <c r="BM77" s="1269"/>
      <c r="BN77" s="1269"/>
      <c r="BO77" s="1269"/>
      <c r="BP77" s="1267">
        <v>5.4</v>
      </c>
      <c r="BQ77" s="1267"/>
      <c r="BR77" s="1267"/>
      <c r="BS77" s="1267"/>
      <c r="BT77" s="1267"/>
      <c r="BU77" s="1267"/>
      <c r="BV77" s="1267"/>
      <c r="BW77" s="1267"/>
      <c r="BX77" s="1267">
        <v>3.9</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590</v>
      </c>
      <c r="BC79" s="1269"/>
      <c r="BD79" s="1269"/>
      <c r="BE79" s="1269"/>
      <c r="BF79" s="1269"/>
      <c r="BG79" s="1269"/>
      <c r="BH79" s="1269"/>
      <c r="BI79" s="1269"/>
      <c r="BJ79" s="1269"/>
      <c r="BK79" s="1269"/>
      <c r="BL79" s="1269"/>
      <c r="BM79" s="1269"/>
      <c r="BN79" s="1269"/>
      <c r="BO79" s="1269"/>
      <c r="BP79" s="1267">
        <v>4.2</v>
      </c>
      <c r="BQ79" s="1267"/>
      <c r="BR79" s="1267"/>
      <c r="BS79" s="1267"/>
      <c r="BT79" s="1267"/>
      <c r="BU79" s="1267"/>
      <c r="BV79" s="1267"/>
      <c r="BW79" s="1267"/>
      <c r="BX79" s="1267">
        <v>4.2</v>
      </c>
      <c r="BY79" s="1267"/>
      <c r="BZ79" s="1267"/>
      <c r="CA79" s="1267"/>
      <c r="CB79" s="1267"/>
      <c r="CC79" s="1267"/>
      <c r="CD79" s="1267"/>
      <c r="CE79" s="1267"/>
      <c r="CF79" s="1267">
        <v>4.5</v>
      </c>
      <c r="CG79" s="1267"/>
      <c r="CH79" s="1267"/>
      <c r="CI79" s="1267"/>
      <c r="CJ79" s="1267"/>
      <c r="CK79" s="1267"/>
      <c r="CL79" s="1267"/>
      <c r="CM79" s="1267"/>
      <c r="CN79" s="1267">
        <v>4.5999999999999996</v>
      </c>
      <c r="CO79" s="1267"/>
      <c r="CP79" s="1267"/>
      <c r="CQ79" s="1267"/>
      <c r="CR79" s="1267"/>
      <c r="CS79" s="1267"/>
      <c r="CT79" s="1267"/>
      <c r="CU79" s="1267"/>
      <c r="CV79" s="1267">
        <v>4.7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1WdN8UJinv/vCsiJ/qtmzBY8aNQVeKY4/kJXJdh7UQKrS/x4tyhYv8Dy1w92QFBB/gAOdBh03CY+g6n+UzsCCg==" saltValue="uMKXktHLjrowgAJvfTS40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2" zoomScale="78" zoomScaleNormal="78" zoomScaleSheetLayoutView="70" workbookViewId="0">
      <selection activeCell="BJ86" sqref="BJ8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7inwKkSSB3WecHYoklYEh2qumfnriSUqj5XTXBVQWsIkOzgfFyroHlYC5gZgS4O0S01VRmeYGbM6u1IxYgaHgg==" saltValue="yQAAyDWsmglG6SpwjQE0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7" zoomScaleNormal="77" zoomScaleSheetLayoutView="55" workbookViewId="0">
      <selection activeCell="AX38" sqref="AX3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h4fO07i9pQoOQ2VSn6/SIfnT4xsPXc21C/JzCWY2PJfIGO2sp1L/yeQLkkqEiE/qvFqRo65TiLG7I19BvLzEmg==" saltValue="UCqsE7eqCcauL9e9ty1N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15074</v>
      </c>
      <c r="E3" s="156"/>
      <c r="F3" s="157">
        <v>42836</v>
      </c>
      <c r="G3" s="158"/>
      <c r="H3" s="159"/>
    </row>
    <row r="4" spans="1:8" x14ac:dyDescent="0.15">
      <c r="A4" s="160"/>
      <c r="B4" s="161"/>
      <c r="C4" s="162"/>
      <c r="D4" s="163">
        <v>9026</v>
      </c>
      <c r="E4" s="164"/>
      <c r="F4" s="165">
        <v>22936</v>
      </c>
      <c r="G4" s="166"/>
      <c r="H4" s="167"/>
    </row>
    <row r="5" spans="1:8" x14ac:dyDescent="0.15">
      <c r="A5" s="148" t="s">
        <v>521</v>
      </c>
      <c r="B5" s="153"/>
      <c r="C5" s="154"/>
      <c r="D5" s="155">
        <v>22814</v>
      </c>
      <c r="E5" s="156"/>
      <c r="F5" s="157">
        <v>44161</v>
      </c>
      <c r="G5" s="158"/>
      <c r="H5" s="159"/>
    </row>
    <row r="6" spans="1:8" x14ac:dyDescent="0.15">
      <c r="A6" s="160"/>
      <c r="B6" s="161"/>
      <c r="C6" s="162"/>
      <c r="D6" s="163">
        <v>11020</v>
      </c>
      <c r="E6" s="164"/>
      <c r="F6" s="165">
        <v>23644</v>
      </c>
      <c r="G6" s="166"/>
      <c r="H6" s="167"/>
    </row>
    <row r="7" spans="1:8" x14ac:dyDescent="0.15">
      <c r="A7" s="148" t="s">
        <v>522</v>
      </c>
      <c r="B7" s="153"/>
      <c r="C7" s="154"/>
      <c r="D7" s="155">
        <v>14181</v>
      </c>
      <c r="E7" s="156"/>
      <c r="F7" s="157">
        <v>43955</v>
      </c>
      <c r="G7" s="158"/>
      <c r="H7" s="159"/>
    </row>
    <row r="8" spans="1:8" x14ac:dyDescent="0.15">
      <c r="A8" s="160"/>
      <c r="B8" s="161"/>
      <c r="C8" s="162"/>
      <c r="D8" s="163">
        <v>9713</v>
      </c>
      <c r="E8" s="164"/>
      <c r="F8" s="165">
        <v>21318</v>
      </c>
      <c r="G8" s="166"/>
      <c r="H8" s="167"/>
    </row>
    <row r="9" spans="1:8" x14ac:dyDescent="0.15">
      <c r="A9" s="148" t="s">
        <v>523</v>
      </c>
      <c r="B9" s="153"/>
      <c r="C9" s="154"/>
      <c r="D9" s="155">
        <v>17291</v>
      </c>
      <c r="E9" s="156"/>
      <c r="F9" s="157">
        <v>41921</v>
      </c>
      <c r="G9" s="158"/>
      <c r="H9" s="159"/>
    </row>
    <row r="10" spans="1:8" x14ac:dyDescent="0.15">
      <c r="A10" s="160"/>
      <c r="B10" s="161"/>
      <c r="C10" s="162"/>
      <c r="D10" s="163">
        <v>10030</v>
      </c>
      <c r="E10" s="164"/>
      <c r="F10" s="165">
        <v>21655</v>
      </c>
      <c r="G10" s="166"/>
      <c r="H10" s="167"/>
    </row>
    <row r="11" spans="1:8" x14ac:dyDescent="0.15">
      <c r="A11" s="148" t="s">
        <v>524</v>
      </c>
      <c r="B11" s="153"/>
      <c r="C11" s="154"/>
      <c r="D11" s="155">
        <v>14909</v>
      </c>
      <c r="E11" s="156"/>
      <c r="F11" s="157">
        <v>44585</v>
      </c>
      <c r="G11" s="158"/>
      <c r="H11" s="159"/>
    </row>
    <row r="12" spans="1:8" x14ac:dyDescent="0.15">
      <c r="A12" s="160"/>
      <c r="B12" s="161"/>
      <c r="C12" s="168"/>
      <c r="D12" s="163">
        <v>12936</v>
      </c>
      <c r="E12" s="164"/>
      <c r="F12" s="165">
        <v>23077</v>
      </c>
      <c r="G12" s="166"/>
      <c r="H12" s="167"/>
    </row>
    <row r="13" spans="1:8" x14ac:dyDescent="0.15">
      <c r="A13" s="148"/>
      <c r="B13" s="153"/>
      <c r="C13" s="169"/>
      <c r="D13" s="170">
        <v>16854</v>
      </c>
      <c r="E13" s="171"/>
      <c r="F13" s="172">
        <v>43492</v>
      </c>
      <c r="G13" s="173"/>
      <c r="H13" s="159"/>
    </row>
    <row r="14" spans="1:8" x14ac:dyDescent="0.15">
      <c r="A14" s="160"/>
      <c r="B14" s="161"/>
      <c r="C14" s="162"/>
      <c r="D14" s="163">
        <v>10545</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4.45</v>
      </c>
      <c r="C19" s="174">
        <f>ROUND(VALUE(SUBSTITUTE(実質収支比率等に係る経年分析!G$48,"▲","-")),2)</f>
        <v>5.08</v>
      </c>
      <c r="D19" s="174">
        <f>ROUND(VALUE(SUBSTITUTE(実質収支比率等に係る経年分析!H$48,"▲","-")),2)</f>
        <v>7.07</v>
      </c>
      <c r="E19" s="174">
        <f>ROUND(VALUE(SUBSTITUTE(実質収支比率等に係る経年分析!I$48,"▲","-")),2)</f>
        <v>5.77</v>
      </c>
      <c r="F19" s="174">
        <f>ROUND(VALUE(SUBSTITUTE(実質収支比率等に係る経年分析!J$48,"▲","-")),2)</f>
        <v>6.63</v>
      </c>
    </row>
    <row r="20" spans="1:11" x14ac:dyDescent="0.15">
      <c r="A20" s="174" t="s">
        <v>53</v>
      </c>
      <c r="B20" s="174">
        <f>ROUND(VALUE(SUBSTITUTE(実質収支比率等に係る経年分析!F$47,"▲","-")),2)</f>
        <v>9.98</v>
      </c>
      <c r="C20" s="174">
        <f>ROUND(VALUE(SUBSTITUTE(実質収支比率等に係る経年分析!G$47,"▲","-")),2)</f>
        <v>13.74</v>
      </c>
      <c r="D20" s="174">
        <f>ROUND(VALUE(SUBSTITUTE(実質収支比率等に係る経年分析!H$47,"▲","-")),2)</f>
        <v>18.43</v>
      </c>
      <c r="E20" s="174">
        <f>ROUND(VALUE(SUBSTITUTE(実質収支比率等に係る経年分析!I$47,"▲","-")),2)</f>
        <v>24.39</v>
      </c>
      <c r="F20" s="174">
        <f>ROUND(VALUE(SUBSTITUTE(実質収支比率等に係る経年分析!J$47,"▲","-")),2)</f>
        <v>25.2</v>
      </c>
    </row>
    <row r="21" spans="1:11" x14ac:dyDescent="0.15">
      <c r="A21" s="174" t="s">
        <v>54</v>
      </c>
      <c r="B21" s="174">
        <f>IF(ISNUMBER(VALUE(SUBSTITUTE(実質収支比率等に係る経年分析!F$49,"▲","-"))),ROUND(VALUE(SUBSTITUTE(実質収支比率等に係る経年分析!F$49,"▲","-")),2),NA())</f>
        <v>-0.19</v>
      </c>
      <c r="C21" s="174">
        <f>IF(ISNUMBER(VALUE(SUBSTITUTE(実質収支比率等に係る経年分析!G$49,"▲","-"))),ROUND(VALUE(SUBSTITUTE(実質収支比率等に係る経年分析!G$49,"▲","-")),2),NA())</f>
        <v>4.8</v>
      </c>
      <c r="D21" s="174">
        <f>IF(ISNUMBER(VALUE(SUBSTITUTE(実質収支比率等に係る経年分析!H$49,"▲","-"))),ROUND(VALUE(SUBSTITUTE(実質収支比率等に係る経年分析!H$49,"▲","-")),2),NA())</f>
        <v>7.71</v>
      </c>
      <c r="E21" s="174">
        <f>IF(ISNUMBER(VALUE(SUBSTITUTE(実質収支比率等に係る経年分析!I$49,"▲","-"))),ROUND(VALUE(SUBSTITUTE(実質収支比率等に係る経年分析!I$49,"▲","-")),2),NA())</f>
        <v>4.26</v>
      </c>
      <c r="F21" s="174">
        <f>IF(ISNUMBER(VALUE(SUBSTITUTE(実質収支比率等に係る経年分析!J$49,"▲","-"))),ROUND(VALUE(SUBSTITUTE(実質収支比率等に係る経年分析!J$49,"▲","-")),2),NA())</f>
        <v>3.88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奨学資金貸与事業特別会計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15">
      <c r="A33" s="175" t="str">
        <f>IF(連結実質赤字比率に係る赤字・黒字の構成分析!C$37="",NA(),連結実質赤字比率に係る赤字・黒字の構成分析!C$37)</f>
        <v>介護保険事業特別会計</v>
      </c>
      <c r="B33" s="175">
        <f>IF(ROUND(VALUE(SUBSTITUTE(連結実質赤字比率に係る赤字・黒字の構成分析!F$37,"▲", "-")), 2) &lt; 0, ABS(ROUND(VALUE(SUBSTITUTE(連結実質赤字比率に係る赤字・黒字の構成分析!F$37,"▲", "-")), 2)), NA())</f>
        <v>0.15</v>
      </c>
      <c r="C33" s="175" t="e">
        <f>IF(ROUND(VALUE(SUBSTITUTE(連結実質赤字比率に係る赤字・黒字の構成分析!F$37,"▲", "-")), 2) &gt;= 0, ABS(ROUND(VALUE(SUBSTITUTE(連結実質赤字比率に係る赤字・黒字の構成分析!F$37,"▲", "-")), 2)), NA())</f>
        <v>#N/A</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0.56999999999999995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4.3600000000000003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3110</v>
      </c>
      <c r="E42" s="176"/>
      <c r="F42" s="176"/>
      <c r="G42" s="176">
        <f>'実質公債費比率（分子）の構造'!L$52</f>
        <v>2995</v>
      </c>
      <c r="H42" s="176"/>
      <c r="I42" s="176"/>
      <c r="J42" s="176">
        <f>'実質公債費比率（分子）の構造'!M$52</f>
        <v>2857</v>
      </c>
      <c r="K42" s="176"/>
      <c r="L42" s="176"/>
      <c r="M42" s="176">
        <f>'実質公債費比率（分子）の構造'!N$52</f>
        <v>2783</v>
      </c>
      <c r="N42" s="176"/>
      <c r="O42" s="176"/>
      <c r="P42" s="176">
        <f>'実質公債費比率（分子）の構造'!O$52</f>
        <v>2733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606</v>
      </c>
      <c r="C45" s="176"/>
      <c r="D45" s="176"/>
      <c r="E45" s="176">
        <f>'実質公債費比率（分子）の構造'!L$49</f>
        <v>611</v>
      </c>
      <c r="F45" s="176"/>
      <c r="G45" s="176"/>
      <c r="H45" s="176">
        <f>'実質公債費比率（分子）の構造'!M$49</f>
        <v>544</v>
      </c>
      <c r="I45" s="176"/>
      <c r="J45" s="176"/>
      <c r="K45" s="176">
        <f>'実質公債費比率（分子）の構造'!N$49</f>
        <v>342</v>
      </c>
      <c r="L45" s="176"/>
      <c r="M45" s="176"/>
      <c r="N45" s="176">
        <f>'実質公債費比率（分子）の構造'!O$49</f>
        <v>118</v>
      </c>
      <c r="O45" s="176"/>
      <c r="P45" s="176"/>
    </row>
    <row r="46" spans="1:16" x14ac:dyDescent="0.15">
      <c r="A46" s="176" t="s">
        <v>64</v>
      </c>
      <c r="B46" s="176">
        <f>'実質公債費比率（分子）の構造'!K$48</f>
        <v>640</v>
      </c>
      <c r="C46" s="176"/>
      <c r="D46" s="176"/>
      <c r="E46" s="176">
        <f>'実質公債費比率（分子）の構造'!L$48</f>
        <v>593</v>
      </c>
      <c r="F46" s="176"/>
      <c r="G46" s="176"/>
      <c r="H46" s="176">
        <f>'実質公債費比率（分子）の構造'!M$48</f>
        <v>541</v>
      </c>
      <c r="I46" s="176"/>
      <c r="J46" s="176"/>
      <c r="K46" s="176">
        <f>'実質公債費比率（分子）の構造'!N$48</f>
        <v>516</v>
      </c>
      <c r="L46" s="176"/>
      <c r="M46" s="176"/>
      <c r="N46" s="176">
        <f>'実質公債費比率（分子）の構造'!O$48</f>
        <v>466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2585</v>
      </c>
      <c r="C49" s="176"/>
      <c r="D49" s="176"/>
      <c r="E49" s="176">
        <f>'実質公債費比率（分子）の構造'!L$45</f>
        <v>2487</v>
      </c>
      <c r="F49" s="176"/>
      <c r="G49" s="176"/>
      <c r="H49" s="176">
        <f>'実質公債費比率（分子）の構造'!M$45</f>
        <v>2489</v>
      </c>
      <c r="I49" s="176"/>
      <c r="J49" s="176"/>
      <c r="K49" s="176">
        <f>'実質公債費比率（分子）の構造'!N$45</f>
        <v>2460</v>
      </c>
      <c r="L49" s="176"/>
      <c r="M49" s="176"/>
      <c r="N49" s="176">
        <f>'実質公債費比率（分子）の構造'!O$45</f>
        <v>2401</v>
      </c>
      <c r="O49" s="176"/>
      <c r="P49" s="176"/>
    </row>
    <row r="50" spans="1:16" x14ac:dyDescent="0.15">
      <c r="A50" s="176" t="s">
        <v>67</v>
      </c>
      <c r="B50" s="176" t="e">
        <f>NA()</f>
        <v>#N/A</v>
      </c>
      <c r="C50" s="176">
        <f>IF(ISNUMBER('実質公債費比率（分子）の構造'!K$53),'実質公債費比率（分子）の構造'!K$53,NA())</f>
        <v>721</v>
      </c>
      <c r="D50" s="176" t="e">
        <f>NA()</f>
        <v>#N/A</v>
      </c>
      <c r="E50" s="176" t="e">
        <f>NA()</f>
        <v>#N/A</v>
      </c>
      <c r="F50" s="176">
        <f>IF(ISNUMBER('実質公債費比率（分子）の構造'!L$53),'実質公債費比率（分子）の構造'!L$53,NA())</f>
        <v>696</v>
      </c>
      <c r="G50" s="176" t="e">
        <f>NA()</f>
        <v>#N/A</v>
      </c>
      <c r="H50" s="176" t="e">
        <f>NA()</f>
        <v>#N/A</v>
      </c>
      <c r="I50" s="176">
        <f>IF(ISNUMBER('実質公債費比率（分子）の構造'!M$53),'実質公債費比率（分子）の構造'!M$53,NA())</f>
        <v>717</v>
      </c>
      <c r="J50" s="176" t="e">
        <f>NA()</f>
        <v>#N/A</v>
      </c>
      <c r="K50" s="176" t="e">
        <f>NA()</f>
        <v>#N/A</v>
      </c>
      <c r="L50" s="176">
        <f>IF(ISNUMBER('実質公債費比率（分子）の構造'!N$53),'実質公債費比率（分子）の構造'!N$53,NA())</f>
        <v>535</v>
      </c>
      <c r="M50" s="176" t="e">
        <f>NA()</f>
        <v>#N/A</v>
      </c>
      <c r="N50" s="176" t="e">
        <f>NA()</f>
        <v>#N/A</v>
      </c>
      <c r="O50" s="176">
        <f>IF(ISNUMBER('実質公債費比率（分子）の構造'!O$53),'実質公債費比率（分子）の構造'!O$53,NA())</f>
        <v>252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25981</v>
      </c>
      <c r="E56" s="175"/>
      <c r="F56" s="175"/>
      <c r="G56" s="175">
        <f>'将来負担比率（分子）の構造'!J$52</f>
        <v>25177</v>
      </c>
      <c r="H56" s="175"/>
      <c r="I56" s="175"/>
      <c r="J56" s="175">
        <f>'将来負担比率（分子）の構造'!K$52</f>
        <v>24421</v>
      </c>
      <c r="K56" s="175"/>
      <c r="L56" s="175"/>
      <c r="M56" s="175">
        <f>'将来負担比率（分子）の構造'!L$52</f>
        <v>22891</v>
      </c>
      <c r="N56" s="175"/>
      <c r="O56" s="175"/>
      <c r="P56" s="175">
        <f>'将来負担比率（分子）の構造'!M$52</f>
        <v>21397</v>
      </c>
    </row>
    <row r="57" spans="1:16" x14ac:dyDescent="0.15">
      <c r="A57" s="175" t="s">
        <v>42</v>
      </c>
      <c r="B57" s="175"/>
      <c r="C57" s="175"/>
      <c r="D57" s="175">
        <f>'将来負担比率（分子）の構造'!I$51</f>
        <v>2626</v>
      </c>
      <c r="E57" s="175"/>
      <c r="F57" s="175"/>
      <c r="G57" s="175">
        <f>'将来負担比率（分子）の構造'!J$51</f>
        <v>2605</v>
      </c>
      <c r="H57" s="175"/>
      <c r="I57" s="175"/>
      <c r="J57" s="175">
        <f>'将来負担比率（分子）の構造'!K$51</f>
        <v>2546</v>
      </c>
      <c r="K57" s="175"/>
      <c r="L57" s="175"/>
      <c r="M57" s="175">
        <f>'将来負担比率（分子）の構造'!L$51</f>
        <v>1942</v>
      </c>
      <c r="N57" s="175"/>
      <c r="O57" s="175"/>
      <c r="P57" s="175">
        <f>'将来負担比率（分子）の構造'!M$51</f>
        <v>1935</v>
      </c>
    </row>
    <row r="58" spans="1:16" x14ac:dyDescent="0.15">
      <c r="A58" s="175" t="s">
        <v>41</v>
      </c>
      <c r="B58" s="175"/>
      <c r="C58" s="175"/>
      <c r="D58" s="175">
        <f>'将来負担比率（分子）の構造'!I$50</f>
        <v>11417</v>
      </c>
      <c r="E58" s="175"/>
      <c r="F58" s="175"/>
      <c r="G58" s="175">
        <f>'将来負担比率（分子）の構造'!J$50</f>
        <v>12350</v>
      </c>
      <c r="H58" s="175"/>
      <c r="I58" s="175"/>
      <c r="J58" s="175">
        <f>'将来負担比率（分子）の構造'!K$50</f>
        <v>14904</v>
      </c>
      <c r="K58" s="175"/>
      <c r="L58" s="175"/>
      <c r="M58" s="175">
        <f>'将来負担比率（分子）の構造'!L$50</f>
        <v>17867</v>
      </c>
      <c r="N58" s="175"/>
      <c r="O58" s="175"/>
      <c r="P58" s="175">
        <f>'将来負担比率（分子）の構造'!M$50</f>
        <v>19036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1108</v>
      </c>
      <c r="C62" s="175"/>
      <c r="D62" s="175"/>
      <c r="E62" s="175">
        <f>'将来負担比率（分子）の構造'!J$45</f>
        <v>793</v>
      </c>
      <c r="F62" s="175"/>
      <c r="G62" s="175"/>
      <c r="H62" s="175">
        <f>'将来負担比率（分子）の構造'!K$45</f>
        <v>538</v>
      </c>
      <c r="I62" s="175"/>
      <c r="J62" s="175"/>
      <c r="K62" s="175">
        <f>'将来負担比率（分子）の構造'!L$45</f>
        <v>407</v>
      </c>
      <c r="L62" s="175"/>
      <c r="M62" s="175"/>
      <c r="N62" s="175">
        <f>'将来負担比率（分子）の構造'!M$45</f>
        <v>391</v>
      </c>
      <c r="O62" s="175"/>
      <c r="P62" s="175"/>
    </row>
    <row r="63" spans="1:16" x14ac:dyDescent="0.15">
      <c r="A63" s="175" t="s">
        <v>34</v>
      </c>
      <c r="B63" s="175">
        <f>'将来負担比率（分子）の構造'!I$44</f>
        <v>2177</v>
      </c>
      <c r="C63" s="175"/>
      <c r="D63" s="175"/>
      <c r="E63" s="175">
        <f>'将来負担比率（分子）の構造'!J$44</f>
        <v>1590</v>
      </c>
      <c r="F63" s="175"/>
      <c r="G63" s="175"/>
      <c r="H63" s="175">
        <f>'将来負担比率（分子）の構造'!K$44</f>
        <v>1080</v>
      </c>
      <c r="I63" s="175"/>
      <c r="J63" s="175"/>
      <c r="K63" s="175">
        <f>'将来負担比率（分子）の構造'!L$44</f>
        <v>747</v>
      </c>
      <c r="L63" s="175"/>
      <c r="M63" s="175"/>
      <c r="N63" s="175">
        <f>'将来負担比率（分子）の構造'!M$44</f>
        <v>911</v>
      </c>
      <c r="O63" s="175"/>
      <c r="P63" s="175"/>
    </row>
    <row r="64" spans="1:16" x14ac:dyDescent="0.15">
      <c r="A64" s="175" t="s">
        <v>33</v>
      </c>
      <c r="B64" s="175">
        <f>'将来負担比率（分子）の構造'!I$43</f>
        <v>4912</v>
      </c>
      <c r="C64" s="175"/>
      <c r="D64" s="175"/>
      <c r="E64" s="175">
        <f>'将来負担比率（分子）の構造'!J$43</f>
        <v>4560</v>
      </c>
      <c r="F64" s="175"/>
      <c r="G64" s="175"/>
      <c r="H64" s="175">
        <f>'将来負担比率（分子）の構造'!K$43</f>
        <v>4197</v>
      </c>
      <c r="I64" s="175"/>
      <c r="J64" s="175"/>
      <c r="K64" s="175">
        <f>'将来負担比率（分子）の構造'!L$43</f>
        <v>3892</v>
      </c>
      <c r="L64" s="175"/>
      <c r="M64" s="175"/>
      <c r="N64" s="175">
        <f>'将来負担比率（分子）の構造'!M$43</f>
        <v>3558</v>
      </c>
      <c r="O64" s="175"/>
      <c r="P64" s="175"/>
    </row>
    <row r="65" spans="1:16" x14ac:dyDescent="0.15">
      <c r="A65" s="175" t="s">
        <v>32</v>
      </c>
      <c r="B65" s="175">
        <f>'将来負担比率（分子）の構造'!I$42</f>
        <v>756</v>
      </c>
      <c r="C65" s="175"/>
      <c r="D65" s="175"/>
      <c r="E65" s="175">
        <f>'将来負担比率（分子）の構造'!J$42</f>
        <v>645</v>
      </c>
      <c r="F65" s="175"/>
      <c r="G65" s="175"/>
      <c r="H65" s="175">
        <f>'将来負担比率（分子）の構造'!K$42</f>
        <v>546</v>
      </c>
      <c r="I65" s="175"/>
      <c r="J65" s="175"/>
      <c r="K65" s="175">
        <f>'将来負担比率（分子）の構造'!L$42</f>
        <v>546</v>
      </c>
      <c r="L65" s="175"/>
      <c r="M65" s="175"/>
      <c r="N65" s="175">
        <f>'将来負担比率（分子）の構造'!M$42</f>
        <v>546</v>
      </c>
      <c r="O65" s="175"/>
      <c r="P65" s="175"/>
    </row>
    <row r="66" spans="1:16" x14ac:dyDescent="0.15">
      <c r="A66" s="175" t="s">
        <v>31</v>
      </c>
      <c r="B66" s="175">
        <f>'将来負担比率（分子）の構造'!I$41</f>
        <v>26782</v>
      </c>
      <c r="C66" s="175"/>
      <c r="D66" s="175"/>
      <c r="E66" s="175">
        <f>'将来負担比率（分子）の構造'!J$41</f>
        <v>25791</v>
      </c>
      <c r="F66" s="175"/>
      <c r="G66" s="175"/>
      <c r="H66" s="175">
        <f>'将来負担比率（分子）の構造'!K$41</f>
        <v>24860</v>
      </c>
      <c r="I66" s="175"/>
      <c r="J66" s="175"/>
      <c r="K66" s="175">
        <f>'将来負担比率（分子）の構造'!L$41</f>
        <v>23053</v>
      </c>
      <c r="L66" s="175"/>
      <c r="M66" s="175"/>
      <c r="N66" s="175">
        <f>'将来負担比率（分子）の構造'!M$41</f>
        <v>20499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3841</v>
      </c>
      <c r="C72" s="179">
        <f>基金残高に係る経年分析!G55</f>
        <v>5004</v>
      </c>
      <c r="D72" s="179">
        <f>基金残高に係る経年分析!H55</f>
        <v>5304</v>
      </c>
    </row>
    <row r="73" spans="1:16" x14ac:dyDescent="0.15">
      <c r="A73" s="178" t="s">
        <v>74</v>
      </c>
      <c r="B73" s="179">
        <f>基金残高に係る経年分析!F56</f>
        <v>462</v>
      </c>
      <c r="C73" s="179">
        <f>基金残高に係る経年分析!G56</f>
        <v>462</v>
      </c>
      <c r="D73" s="179">
        <f>基金残高に係る経年分析!H56</f>
        <v>271</v>
      </c>
    </row>
    <row r="74" spans="1:16" x14ac:dyDescent="0.15">
      <c r="A74" s="178" t="s">
        <v>75</v>
      </c>
      <c r="B74" s="179">
        <f>基金残高に係る経年分析!F57</f>
        <v>10071</v>
      </c>
      <c r="C74" s="179">
        <f>基金残高に係る経年分析!G57</f>
        <v>11784</v>
      </c>
      <c r="D74" s="179">
        <f>基金残高に係る経年分析!H57</f>
        <v>12844</v>
      </c>
    </row>
  </sheetData>
  <sheetProtection algorithmName="SHA-512" hashValue="XFkqIyjwF9mPUdowH7YSZ6g98CvOIJdFyz8zGaO7sbSUp1ZA79YwrKu4AkZngY5Mma5YeYIw+uqRf1bpb4/wPQ==" saltValue="MFeXGu8PcuPaqo4+Ifu6b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14283036</v>
      </c>
      <c r="S5" s="713"/>
      <c r="T5" s="713"/>
      <c r="U5" s="713"/>
      <c r="V5" s="713"/>
      <c r="W5" s="713"/>
      <c r="X5" s="713"/>
      <c r="Y5" s="738"/>
      <c r="Z5" s="751">
        <v>36.4</v>
      </c>
      <c r="AA5" s="751"/>
      <c r="AB5" s="751"/>
      <c r="AC5" s="751"/>
      <c r="AD5" s="752">
        <v>13262074</v>
      </c>
      <c r="AE5" s="752"/>
      <c r="AF5" s="752"/>
      <c r="AG5" s="752"/>
      <c r="AH5" s="752"/>
      <c r="AI5" s="752"/>
      <c r="AJ5" s="752"/>
      <c r="AK5" s="752"/>
      <c r="AL5" s="739">
        <v>62.9</v>
      </c>
      <c r="AM5" s="721"/>
      <c r="AN5" s="721"/>
      <c r="AO5" s="740"/>
      <c r="AP5" s="715" t="s">
        <v>215</v>
      </c>
      <c r="AQ5" s="716"/>
      <c r="AR5" s="716"/>
      <c r="AS5" s="716"/>
      <c r="AT5" s="716"/>
      <c r="AU5" s="716"/>
      <c r="AV5" s="716"/>
      <c r="AW5" s="716"/>
      <c r="AX5" s="716"/>
      <c r="AY5" s="716"/>
      <c r="AZ5" s="716"/>
      <c r="BA5" s="716"/>
      <c r="BB5" s="716"/>
      <c r="BC5" s="716"/>
      <c r="BD5" s="716"/>
      <c r="BE5" s="716"/>
      <c r="BF5" s="717"/>
      <c r="BG5" s="657">
        <v>13255615</v>
      </c>
      <c r="BH5" s="658"/>
      <c r="BI5" s="658"/>
      <c r="BJ5" s="658"/>
      <c r="BK5" s="658"/>
      <c r="BL5" s="658"/>
      <c r="BM5" s="658"/>
      <c r="BN5" s="659"/>
      <c r="BO5" s="695">
        <v>92.8</v>
      </c>
      <c r="BP5" s="695"/>
      <c r="BQ5" s="695"/>
      <c r="BR5" s="695"/>
      <c r="BS5" s="696">
        <v>159865</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264306</v>
      </c>
      <c r="S6" s="658"/>
      <c r="T6" s="658"/>
      <c r="U6" s="658"/>
      <c r="V6" s="658"/>
      <c r="W6" s="658"/>
      <c r="X6" s="658"/>
      <c r="Y6" s="659"/>
      <c r="Z6" s="695">
        <v>0.7</v>
      </c>
      <c r="AA6" s="695"/>
      <c r="AB6" s="695"/>
      <c r="AC6" s="695"/>
      <c r="AD6" s="696">
        <v>264306</v>
      </c>
      <c r="AE6" s="696"/>
      <c r="AF6" s="696"/>
      <c r="AG6" s="696"/>
      <c r="AH6" s="696"/>
      <c r="AI6" s="696"/>
      <c r="AJ6" s="696"/>
      <c r="AK6" s="696"/>
      <c r="AL6" s="660">
        <v>1.3</v>
      </c>
      <c r="AM6" s="661"/>
      <c r="AN6" s="661"/>
      <c r="AO6" s="697"/>
      <c r="AP6" s="654" t="s">
        <v>220</v>
      </c>
      <c r="AQ6" s="655"/>
      <c r="AR6" s="655"/>
      <c r="AS6" s="655"/>
      <c r="AT6" s="655"/>
      <c r="AU6" s="655"/>
      <c r="AV6" s="655"/>
      <c r="AW6" s="655"/>
      <c r="AX6" s="655"/>
      <c r="AY6" s="655"/>
      <c r="AZ6" s="655"/>
      <c r="BA6" s="655"/>
      <c r="BB6" s="655"/>
      <c r="BC6" s="655"/>
      <c r="BD6" s="655"/>
      <c r="BE6" s="655"/>
      <c r="BF6" s="656"/>
      <c r="BG6" s="657">
        <v>13255615</v>
      </c>
      <c r="BH6" s="658"/>
      <c r="BI6" s="658"/>
      <c r="BJ6" s="658"/>
      <c r="BK6" s="658"/>
      <c r="BL6" s="658"/>
      <c r="BM6" s="658"/>
      <c r="BN6" s="659"/>
      <c r="BO6" s="695">
        <v>92.8</v>
      </c>
      <c r="BP6" s="695"/>
      <c r="BQ6" s="695"/>
      <c r="BR6" s="695"/>
      <c r="BS6" s="696">
        <v>159865</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274341</v>
      </c>
      <c r="CS6" s="658"/>
      <c r="CT6" s="658"/>
      <c r="CU6" s="658"/>
      <c r="CV6" s="658"/>
      <c r="CW6" s="658"/>
      <c r="CX6" s="658"/>
      <c r="CY6" s="659"/>
      <c r="CZ6" s="739">
        <v>0.7</v>
      </c>
      <c r="DA6" s="721"/>
      <c r="DB6" s="721"/>
      <c r="DC6" s="741"/>
      <c r="DD6" s="663" t="s">
        <v>121</v>
      </c>
      <c r="DE6" s="658"/>
      <c r="DF6" s="658"/>
      <c r="DG6" s="658"/>
      <c r="DH6" s="658"/>
      <c r="DI6" s="658"/>
      <c r="DJ6" s="658"/>
      <c r="DK6" s="658"/>
      <c r="DL6" s="658"/>
      <c r="DM6" s="658"/>
      <c r="DN6" s="658"/>
      <c r="DO6" s="658"/>
      <c r="DP6" s="659"/>
      <c r="DQ6" s="663">
        <v>274319</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3652</v>
      </c>
      <c r="S7" s="658"/>
      <c r="T7" s="658"/>
      <c r="U7" s="658"/>
      <c r="V7" s="658"/>
      <c r="W7" s="658"/>
      <c r="X7" s="658"/>
      <c r="Y7" s="659"/>
      <c r="Z7" s="695">
        <v>0</v>
      </c>
      <c r="AA7" s="695"/>
      <c r="AB7" s="695"/>
      <c r="AC7" s="695"/>
      <c r="AD7" s="696">
        <v>3652</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6542855</v>
      </c>
      <c r="BH7" s="658"/>
      <c r="BI7" s="658"/>
      <c r="BJ7" s="658"/>
      <c r="BK7" s="658"/>
      <c r="BL7" s="658"/>
      <c r="BM7" s="658"/>
      <c r="BN7" s="659"/>
      <c r="BO7" s="695">
        <v>45.8</v>
      </c>
      <c r="BP7" s="695"/>
      <c r="BQ7" s="695"/>
      <c r="BR7" s="695"/>
      <c r="BS7" s="696">
        <v>159865</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4710821</v>
      </c>
      <c r="CS7" s="658"/>
      <c r="CT7" s="658"/>
      <c r="CU7" s="658"/>
      <c r="CV7" s="658"/>
      <c r="CW7" s="658"/>
      <c r="CX7" s="658"/>
      <c r="CY7" s="659"/>
      <c r="CZ7" s="695">
        <v>12.5</v>
      </c>
      <c r="DA7" s="695"/>
      <c r="DB7" s="695"/>
      <c r="DC7" s="695"/>
      <c r="DD7" s="663">
        <v>288899</v>
      </c>
      <c r="DE7" s="658"/>
      <c r="DF7" s="658"/>
      <c r="DG7" s="658"/>
      <c r="DH7" s="658"/>
      <c r="DI7" s="658"/>
      <c r="DJ7" s="658"/>
      <c r="DK7" s="658"/>
      <c r="DL7" s="658"/>
      <c r="DM7" s="658"/>
      <c r="DN7" s="658"/>
      <c r="DO7" s="658"/>
      <c r="DP7" s="659"/>
      <c r="DQ7" s="663">
        <v>4311194</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75265</v>
      </c>
      <c r="S8" s="658"/>
      <c r="T8" s="658"/>
      <c r="U8" s="658"/>
      <c r="V8" s="658"/>
      <c r="W8" s="658"/>
      <c r="X8" s="658"/>
      <c r="Y8" s="659"/>
      <c r="Z8" s="695">
        <v>0.2</v>
      </c>
      <c r="AA8" s="695"/>
      <c r="AB8" s="695"/>
      <c r="AC8" s="695"/>
      <c r="AD8" s="696">
        <v>75265</v>
      </c>
      <c r="AE8" s="696"/>
      <c r="AF8" s="696"/>
      <c r="AG8" s="696"/>
      <c r="AH8" s="696"/>
      <c r="AI8" s="696"/>
      <c r="AJ8" s="696"/>
      <c r="AK8" s="696"/>
      <c r="AL8" s="660">
        <v>0.4</v>
      </c>
      <c r="AM8" s="661"/>
      <c r="AN8" s="661"/>
      <c r="AO8" s="697"/>
      <c r="AP8" s="654" t="s">
        <v>226</v>
      </c>
      <c r="AQ8" s="655"/>
      <c r="AR8" s="655"/>
      <c r="AS8" s="655"/>
      <c r="AT8" s="655"/>
      <c r="AU8" s="655"/>
      <c r="AV8" s="655"/>
      <c r="AW8" s="655"/>
      <c r="AX8" s="655"/>
      <c r="AY8" s="655"/>
      <c r="AZ8" s="655"/>
      <c r="BA8" s="655"/>
      <c r="BB8" s="655"/>
      <c r="BC8" s="655"/>
      <c r="BD8" s="655"/>
      <c r="BE8" s="655"/>
      <c r="BF8" s="656"/>
      <c r="BG8" s="657">
        <v>185939</v>
      </c>
      <c r="BH8" s="658"/>
      <c r="BI8" s="658"/>
      <c r="BJ8" s="658"/>
      <c r="BK8" s="658"/>
      <c r="BL8" s="658"/>
      <c r="BM8" s="658"/>
      <c r="BN8" s="659"/>
      <c r="BO8" s="695">
        <v>1.3</v>
      </c>
      <c r="BP8" s="695"/>
      <c r="BQ8" s="695"/>
      <c r="BR8" s="695"/>
      <c r="BS8" s="696" t="s">
        <v>121</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19044019</v>
      </c>
      <c r="CS8" s="658"/>
      <c r="CT8" s="658"/>
      <c r="CU8" s="658"/>
      <c r="CV8" s="658"/>
      <c r="CW8" s="658"/>
      <c r="CX8" s="658"/>
      <c r="CY8" s="659"/>
      <c r="CZ8" s="695">
        <v>50.4</v>
      </c>
      <c r="DA8" s="695"/>
      <c r="DB8" s="695"/>
      <c r="DC8" s="695"/>
      <c r="DD8" s="663">
        <v>132787</v>
      </c>
      <c r="DE8" s="658"/>
      <c r="DF8" s="658"/>
      <c r="DG8" s="658"/>
      <c r="DH8" s="658"/>
      <c r="DI8" s="658"/>
      <c r="DJ8" s="658"/>
      <c r="DK8" s="658"/>
      <c r="DL8" s="658"/>
      <c r="DM8" s="658"/>
      <c r="DN8" s="658"/>
      <c r="DO8" s="658"/>
      <c r="DP8" s="659"/>
      <c r="DQ8" s="663">
        <v>9011712</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93188</v>
      </c>
      <c r="S9" s="658"/>
      <c r="T9" s="658"/>
      <c r="U9" s="658"/>
      <c r="V9" s="658"/>
      <c r="W9" s="658"/>
      <c r="X9" s="658"/>
      <c r="Y9" s="659"/>
      <c r="Z9" s="695">
        <v>0.2</v>
      </c>
      <c r="AA9" s="695"/>
      <c r="AB9" s="695"/>
      <c r="AC9" s="695"/>
      <c r="AD9" s="696">
        <v>93188</v>
      </c>
      <c r="AE9" s="696"/>
      <c r="AF9" s="696"/>
      <c r="AG9" s="696"/>
      <c r="AH9" s="696"/>
      <c r="AI9" s="696"/>
      <c r="AJ9" s="696"/>
      <c r="AK9" s="696"/>
      <c r="AL9" s="660">
        <v>0.4</v>
      </c>
      <c r="AM9" s="661"/>
      <c r="AN9" s="661"/>
      <c r="AO9" s="697"/>
      <c r="AP9" s="654" t="s">
        <v>229</v>
      </c>
      <c r="AQ9" s="655"/>
      <c r="AR9" s="655"/>
      <c r="AS9" s="655"/>
      <c r="AT9" s="655"/>
      <c r="AU9" s="655"/>
      <c r="AV9" s="655"/>
      <c r="AW9" s="655"/>
      <c r="AX9" s="655"/>
      <c r="AY9" s="655"/>
      <c r="AZ9" s="655"/>
      <c r="BA9" s="655"/>
      <c r="BB9" s="655"/>
      <c r="BC9" s="655"/>
      <c r="BD9" s="655"/>
      <c r="BE9" s="655"/>
      <c r="BF9" s="656"/>
      <c r="BG9" s="657">
        <v>5662984</v>
      </c>
      <c r="BH9" s="658"/>
      <c r="BI9" s="658"/>
      <c r="BJ9" s="658"/>
      <c r="BK9" s="658"/>
      <c r="BL9" s="658"/>
      <c r="BM9" s="658"/>
      <c r="BN9" s="659"/>
      <c r="BO9" s="695">
        <v>39.6</v>
      </c>
      <c r="BP9" s="695"/>
      <c r="BQ9" s="695"/>
      <c r="BR9" s="695"/>
      <c r="BS9" s="696" t="s">
        <v>121</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3196994</v>
      </c>
      <c r="CS9" s="658"/>
      <c r="CT9" s="658"/>
      <c r="CU9" s="658"/>
      <c r="CV9" s="658"/>
      <c r="CW9" s="658"/>
      <c r="CX9" s="658"/>
      <c r="CY9" s="659"/>
      <c r="CZ9" s="695">
        <v>8.5</v>
      </c>
      <c r="DA9" s="695"/>
      <c r="DB9" s="695"/>
      <c r="DC9" s="695"/>
      <c r="DD9" s="663">
        <v>130590</v>
      </c>
      <c r="DE9" s="658"/>
      <c r="DF9" s="658"/>
      <c r="DG9" s="658"/>
      <c r="DH9" s="658"/>
      <c r="DI9" s="658"/>
      <c r="DJ9" s="658"/>
      <c r="DK9" s="658"/>
      <c r="DL9" s="658"/>
      <c r="DM9" s="658"/>
      <c r="DN9" s="658"/>
      <c r="DO9" s="658"/>
      <c r="DP9" s="659"/>
      <c r="DQ9" s="663">
        <v>2466841</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318587</v>
      </c>
      <c r="BH10" s="658"/>
      <c r="BI10" s="658"/>
      <c r="BJ10" s="658"/>
      <c r="BK10" s="658"/>
      <c r="BL10" s="658"/>
      <c r="BM10" s="658"/>
      <c r="BN10" s="659"/>
      <c r="BO10" s="695">
        <v>2.2000000000000002</v>
      </c>
      <c r="BP10" s="695"/>
      <c r="BQ10" s="695"/>
      <c r="BR10" s="695"/>
      <c r="BS10" s="696">
        <v>52891</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158925</v>
      </c>
      <c r="CS10" s="658"/>
      <c r="CT10" s="658"/>
      <c r="CU10" s="658"/>
      <c r="CV10" s="658"/>
      <c r="CW10" s="658"/>
      <c r="CX10" s="658"/>
      <c r="CY10" s="659"/>
      <c r="CZ10" s="695">
        <v>0.4</v>
      </c>
      <c r="DA10" s="695"/>
      <c r="DB10" s="695"/>
      <c r="DC10" s="695"/>
      <c r="DD10" s="663" t="s">
        <v>121</v>
      </c>
      <c r="DE10" s="658"/>
      <c r="DF10" s="658"/>
      <c r="DG10" s="658"/>
      <c r="DH10" s="658"/>
      <c r="DI10" s="658"/>
      <c r="DJ10" s="658"/>
      <c r="DK10" s="658"/>
      <c r="DL10" s="658"/>
      <c r="DM10" s="658"/>
      <c r="DN10" s="658"/>
      <c r="DO10" s="658"/>
      <c r="DP10" s="659"/>
      <c r="DQ10" s="663">
        <v>125539</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2374881</v>
      </c>
      <c r="S11" s="658"/>
      <c r="T11" s="658"/>
      <c r="U11" s="658"/>
      <c r="V11" s="658"/>
      <c r="W11" s="658"/>
      <c r="X11" s="658"/>
      <c r="Y11" s="659"/>
      <c r="Z11" s="660">
        <v>6.1</v>
      </c>
      <c r="AA11" s="661"/>
      <c r="AB11" s="661"/>
      <c r="AC11" s="662"/>
      <c r="AD11" s="663">
        <v>2374881</v>
      </c>
      <c r="AE11" s="658"/>
      <c r="AF11" s="658"/>
      <c r="AG11" s="658"/>
      <c r="AH11" s="658"/>
      <c r="AI11" s="658"/>
      <c r="AJ11" s="658"/>
      <c r="AK11" s="659"/>
      <c r="AL11" s="660">
        <v>11.3</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375345</v>
      </c>
      <c r="BH11" s="658"/>
      <c r="BI11" s="658"/>
      <c r="BJ11" s="658"/>
      <c r="BK11" s="658"/>
      <c r="BL11" s="658"/>
      <c r="BM11" s="658"/>
      <c r="BN11" s="659"/>
      <c r="BO11" s="695">
        <v>2.6</v>
      </c>
      <c r="BP11" s="695"/>
      <c r="BQ11" s="695"/>
      <c r="BR11" s="695"/>
      <c r="BS11" s="696">
        <v>106974</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415372</v>
      </c>
      <c r="CS11" s="658"/>
      <c r="CT11" s="658"/>
      <c r="CU11" s="658"/>
      <c r="CV11" s="658"/>
      <c r="CW11" s="658"/>
      <c r="CX11" s="658"/>
      <c r="CY11" s="659"/>
      <c r="CZ11" s="695">
        <v>1.1000000000000001</v>
      </c>
      <c r="DA11" s="695"/>
      <c r="DB11" s="695"/>
      <c r="DC11" s="695"/>
      <c r="DD11" s="663">
        <v>33117</v>
      </c>
      <c r="DE11" s="658"/>
      <c r="DF11" s="658"/>
      <c r="DG11" s="658"/>
      <c r="DH11" s="658"/>
      <c r="DI11" s="658"/>
      <c r="DJ11" s="658"/>
      <c r="DK11" s="658"/>
      <c r="DL11" s="658"/>
      <c r="DM11" s="658"/>
      <c r="DN11" s="658"/>
      <c r="DO11" s="658"/>
      <c r="DP11" s="659"/>
      <c r="DQ11" s="663">
        <v>333984</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v>50050</v>
      </c>
      <c r="S12" s="658"/>
      <c r="T12" s="658"/>
      <c r="U12" s="658"/>
      <c r="V12" s="658"/>
      <c r="W12" s="658"/>
      <c r="X12" s="658"/>
      <c r="Y12" s="659"/>
      <c r="Z12" s="695">
        <v>0.1</v>
      </c>
      <c r="AA12" s="695"/>
      <c r="AB12" s="695"/>
      <c r="AC12" s="695"/>
      <c r="AD12" s="696">
        <v>50050</v>
      </c>
      <c r="AE12" s="696"/>
      <c r="AF12" s="696"/>
      <c r="AG12" s="696"/>
      <c r="AH12" s="696"/>
      <c r="AI12" s="696"/>
      <c r="AJ12" s="696"/>
      <c r="AK12" s="696"/>
      <c r="AL12" s="660">
        <v>0.2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5787260</v>
      </c>
      <c r="BH12" s="658"/>
      <c r="BI12" s="658"/>
      <c r="BJ12" s="658"/>
      <c r="BK12" s="658"/>
      <c r="BL12" s="658"/>
      <c r="BM12" s="658"/>
      <c r="BN12" s="659"/>
      <c r="BO12" s="695">
        <v>40.5</v>
      </c>
      <c r="BP12" s="695"/>
      <c r="BQ12" s="695"/>
      <c r="BR12" s="695"/>
      <c r="BS12" s="696" t="s">
        <v>121</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589276</v>
      </c>
      <c r="CS12" s="658"/>
      <c r="CT12" s="658"/>
      <c r="CU12" s="658"/>
      <c r="CV12" s="658"/>
      <c r="CW12" s="658"/>
      <c r="CX12" s="658"/>
      <c r="CY12" s="659"/>
      <c r="CZ12" s="695">
        <v>1.6</v>
      </c>
      <c r="DA12" s="695"/>
      <c r="DB12" s="695"/>
      <c r="DC12" s="695"/>
      <c r="DD12" s="663">
        <v>28556</v>
      </c>
      <c r="DE12" s="658"/>
      <c r="DF12" s="658"/>
      <c r="DG12" s="658"/>
      <c r="DH12" s="658"/>
      <c r="DI12" s="658"/>
      <c r="DJ12" s="658"/>
      <c r="DK12" s="658"/>
      <c r="DL12" s="658"/>
      <c r="DM12" s="658"/>
      <c r="DN12" s="658"/>
      <c r="DO12" s="658"/>
      <c r="DP12" s="659"/>
      <c r="DQ12" s="663">
        <v>306268</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5778680</v>
      </c>
      <c r="BH13" s="658"/>
      <c r="BI13" s="658"/>
      <c r="BJ13" s="658"/>
      <c r="BK13" s="658"/>
      <c r="BL13" s="658"/>
      <c r="BM13" s="658"/>
      <c r="BN13" s="659"/>
      <c r="BO13" s="695">
        <v>40.5</v>
      </c>
      <c r="BP13" s="695"/>
      <c r="BQ13" s="695"/>
      <c r="BR13" s="695"/>
      <c r="BS13" s="696" t="s">
        <v>121</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1484279</v>
      </c>
      <c r="CS13" s="658"/>
      <c r="CT13" s="658"/>
      <c r="CU13" s="658"/>
      <c r="CV13" s="658"/>
      <c r="CW13" s="658"/>
      <c r="CX13" s="658"/>
      <c r="CY13" s="659"/>
      <c r="CZ13" s="695">
        <v>3.9</v>
      </c>
      <c r="DA13" s="695"/>
      <c r="DB13" s="695"/>
      <c r="DC13" s="695"/>
      <c r="DD13" s="663">
        <v>454919</v>
      </c>
      <c r="DE13" s="658"/>
      <c r="DF13" s="658"/>
      <c r="DG13" s="658"/>
      <c r="DH13" s="658"/>
      <c r="DI13" s="658"/>
      <c r="DJ13" s="658"/>
      <c r="DK13" s="658"/>
      <c r="DL13" s="658"/>
      <c r="DM13" s="658"/>
      <c r="DN13" s="658"/>
      <c r="DO13" s="658"/>
      <c r="DP13" s="659"/>
      <c r="DQ13" s="663">
        <v>1359075</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2520</v>
      </c>
      <c r="S14" s="658"/>
      <c r="T14" s="658"/>
      <c r="U14" s="658"/>
      <c r="V14" s="658"/>
      <c r="W14" s="658"/>
      <c r="X14" s="658"/>
      <c r="Y14" s="659"/>
      <c r="Z14" s="695">
        <v>0</v>
      </c>
      <c r="AA14" s="695"/>
      <c r="AB14" s="695"/>
      <c r="AC14" s="695"/>
      <c r="AD14" s="696">
        <v>2520</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263112</v>
      </c>
      <c r="BH14" s="658"/>
      <c r="BI14" s="658"/>
      <c r="BJ14" s="658"/>
      <c r="BK14" s="658"/>
      <c r="BL14" s="658"/>
      <c r="BM14" s="658"/>
      <c r="BN14" s="659"/>
      <c r="BO14" s="695">
        <v>1.8</v>
      </c>
      <c r="BP14" s="695"/>
      <c r="BQ14" s="695"/>
      <c r="BR14" s="695"/>
      <c r="BS14" s="696" t="s">
        <v>121</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1128840</v>
      </c>
      <c r="CS14" s="658"/>
      <c r="CT14" s="658"/>
      <c r="CU14" s="658"/>
      <c r="CV14" s="658"/>
      <c r="CW14" s="658"/>
      <c r="CX14" s="658"/>
      <c r="CY14" s="659"/>
      <c r="CZ14" s="695">
        <v>3</v>
      </c>
      <c r="DA14" s="695"/>
      <c r="DB14" s="695"/>
      <c r="DC14" s="695"/>
      <c r="DD14" s="663">
        <v>1627</v>
      </c>
      <c r="DE14" s="658"/>
      <c r="DF14" s="658"/>
      <c r="DG14" s="658"/>
      <c r="DH14" s="658"/>
      <c r="DI14" s="658"/>
      <c r="DJ14" s="658"/>
      <c r="DK14" s="658"/>
      <c r="DL14" s="658"/>
      <c r="DM14" s="658"/>
      <c r="DN14" s="658"/>
      <c r="DO14" s="658"/>
      <c r="DP14" s="659"/>
      <c r="DQ14" s="663">
        <v>1122191</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662388</v>
      </c>
      <c r="BH15" s="658"/>
      <c r="BI15" s="658"/>
      <c r="BJ15" s="658"/>
      <c r="BK15" s="658"/>
      <c r="BL15" s="658"/>
      <c r="BM15" s="658"/>
      <c r="BN15" s="659"/>
      <c r="BO15" s="695">
        <v>4.5999999999999996</v>
      </c>
      <c r="BP15" s="695"/>
      <c r="BQ15" s="695"/>
      <c r="BR15" s="695"/>
      <c r="BS15" s="696" t="s">
        <v>121</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3491742</v>
      </c>
      <c r="CS15" s="658"/>
      <c r="CT15" s="658"/>
      <c r="CU15" s="658"/>
      <c r="CV15" s="658"/>
      <c r="CW15" s="658"/>
      <c r="CX15" s="658"/>
      <c r="CY15" s="659"/>
      <c r="CZ15" s="695">
        <v>9.1999999999999993</v>
      </c>
      <c r="DA15" s="695"/>
      <c r="DB15" s="695"/>
      <c r="DC15" s="695"/>
      <c r="DD15" s="663">
        <v>518312</v>
      </c>
      <c r="DE15" s="658"/>
      <c r="DF15" s="658"/>
      <c r="DG15" s="658"/>
      <c r="DH15" s="658"/>
      <c r="DI15" s="658"/>
      <c r="DJ15" s="658"/>
      <c r="DK15" s="658"/>
      <c r="DL15" s="658"/>
      <c r="DM15" s="658"/>
      <c r="DN15" s="658"/>
      <c r="DO15" s="658"/>
      <c r="DP15" s="659"/>
      <c r="DQ15" s="663">
        <v>2893511</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44879</v>
      </c>
      <c r="S16" s="658"/>
      <c r="T16" s="658"/>
      <c r="U16" s="658"/>
      <c r="V16" s="658"/>
      <c r="W16" s="658"/>
      <c r="X16" s="658"/>
      <c r="Y16" s="659"/>
      <c r="Z16" s="695">
        <v>0.1</v>
      </c>
      <c r="AA16" s="695"/>
      <c r="AB16" s="695"/>
      <c r="AC16" s="695"/>
      <c r="AD16" s="696">
        <v>44879</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364793</v>
      </c>
      <c r="CS16" s="658"/>
      <c r="CT16" s="658"/>
      <c r="CU16" s="658"/>
      <c r="CV16" s="658"/>
      <c r="CW16" s="658"/>
      <c r="CX16" s="658"/>
      <c r="CY16" s="659"/>
      <c r="CZ16" s="695">
        <v>1</v>
      </c>
      <c r="DA16" s="695"/>
      <c r="DB16" s="695"/>
      <c r="DC16" s="695"/>
      <c r="DD16" s="663" t="s">
        <v>121</v>
      </c>
      <c r="DE16" s="658"/>
      <c r="DF16" s="658"/>
      <c r="DG16" s="658"/>
      <c r="DH16" s="658"/>
      <c r="DI16" s="658"/>
      <c r="DJ16" s="658"/>
      <c r="DK16" s="658"/>
      <c r="DL16" s="658"/>
      <c r="DM16" s="658"/>
      <c r="DN16" s="658"/>
      <c r="DO16" s="658"/>
      <c r="DP16" s="659"/>
      <c r="DQ16" s="663">
        <v>271424</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193616</v>
      </c>
      <c r="S17" s="658"/>
      <c r="T17" s="658"/>
      <c r="U17" s="658"/>
      <c r="V17" s="658"/>
      <c r="W17" s="658"/>
      <c r="X17" s="658"/>
      <c r="Y17" s="659"/>
      <c r="Z17" s="695">
        <v>0.5</v>
      </c>
      <c r="AA17" s="695"/>
      <c r="AB17" s="695"/>
      <c r="AC17" s="695"/>
      <c r="AD17" s="696">
        <v>193616</v>
      </c>
      <c r="AE17" s="696"/>
      <c r="AF17" s="696"/>
      <c r="AG17" s="696"/>
      <c r="AH17" s="696"/>
      <c r="AI17" s="696"/>
      <c r="AJ17" s="696"/>
      <c r="AK17" s="696"/>
      <c r="AL17" s="660">
        <v>0.9</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2898552</v>
      </c>
      <c r="CS17" s="658"/>
      <c r="CT17" s="658"/>
      <c r="CU17" s="658"/>
      <c r="CV17" s="658"/>
      <c r="CW17" s="658"/>
      <c r="CX17" s="658"/>
      <c r="CY17" s="659"/>
      <c r="CZ17" s="695">
        <v>7.7</v>
      </c>
      <c r="DA17" s="695"/>
      <c r="DB17" s="695"/>
      <c r="DC17" s="695"/>
      <c r="DD17" s="663" t="s">
        <v>121</v>
      </c>
      <c r="DE17" s="658"/>
      <c r="DF17" s="658"/>
      <c r="DG17" s="658"/>
      <c r="DH17" s="658"/>
      <c r="DI17" s="658"/>
      <c r="DJ17" s="658"/>
      <c r="DK17" s="658"/>
      <c r="DL17" s="658"/>
      <c r="DM17" s="658"/>
      <c r="DN17" s="658"/>
      <c r="DO17" s="658"/>
      <c r="DP17" s="659"/>
      <c r="DQ17" s="663">
        <v>2866577</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155186</v>
      </c>
      <c r="S18" s="658"/>
      <c r="T18" s="658"/>
      <c r="U18" s="658"/>
      <c r="V18" s="658"/>
      <c r="W18" s="658"/>
      <c r="X18" s="658"/>
      <c r="Y18" s="659"/>
      <c r="Z18" s="695">
        <v>0.4</v>
      </c>
      <c r="AA18" s="695"/>
      <c r="AB18" s="695"/>
      <c r="AC18" s="695"/>
      <c r="AD18" s="696">
        <v>155186</v>
      </c>
      <c r="AE18" s="696"/>
      <c r="AF18" s="696"/>
      <c r="AG18" s="696"/>
      <c r="AH18" s="696"/>
      <c r="AI18" s="696"/>
      <c r="AJ18" s="696"/>
      <c r="AK18" s="696"/>
      <c r="AL18" s="660">
        <v>0.7</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154080</v>
      </c>
      <c r="S19" s="658"/>
      <c r="T19" s="658"/>
      <c r="U19" s="658"/>
      <c r="V19" s="658"/>
      <c r="W19" s="658"/>
      <c r="X19" s="658"/>
      <c r="Y19" s="659"/>
      <c r="Z19" s="695">
        <v>0.4</v>
      </c>
      <c r="AA19" s="695"/>
      <c r="AB19" s="695"/>
      <c r="AC19" s="695"/>
      <c r="AD19" s="696">
        <v>154080</v>
      </c>
      <c r="AE19" s="696"/>
      <c r="AF19" s="696"/>
      <c r="AG19" s="696"/>
      <c r="AH19" s="696"/>
      <c r="AI19" s="696"/>
      <c r="AJ19" s="696"/>
      <c r="AK19" s="696"/>
      <c r="AL19" s="660">
        <v>0.7</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1027421</v>
      </c>
      <c r="BH19" s="658"/>
      <c r="BI19" s="658"/>
      <c r="BJ19" s="658"/>
      <c r="BK19" s="658"/>
      <c r="BL19" s="658"/>
      <c r="BM19" s="658"/>
      <c r="BN19" s="659"/>
      <c r="BO19" s="695">
        <v>7.2</v>
      </c>
      <c r="BP19" s="695"/>
      <c r="BQ19" s="695"/>
      <c r="BR19" s="695"/>
      <c r="BS19" s="696" t="s">
        <v>121</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v>1106</v>
      </c>
      <c r="S20" s="658"/>
      <c r="T20" s="658"/>
      <c r="U20" s="658"/>
      <c r="V20" s="658"/>
      <c r="W20" s="658"/>
      <c r="X20" s="658"/>
      <c r="Y20" s="659"/>
      <c r="Z20" s="695">
        <v>0</v>
      </c>
      <c r="AA20" s="695"/>
      <c r="AB20" s="695"/>
      <c r="AC20" s="695"/>
      <c r="AD20" s="696">
        <v>1106</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1027421</v>
      </c>
      <c r="BH20" s="658"/>
      <c r="BI20" s="658"/>
      <c r="BJ20" s="658"/>
      <c r="BK20" s="658"/>
      <c r="BL20" s="658"/>
      <c r="BM20" s="658"/>
      <c r="BN20" s="659"/>
      <c r="BO20" s="695">
        <v>7.2</v>
      </c>
      <c r="BP20" s="695"/>
      <c r="BQ20" s="695"/>
      <c r="BR20" s="695"/>
      <c r="BS20" s="696" t="s">
        <v>121</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37757954</v>
      </c>
      <c r="CS20" s="658"/>
      <c r="CT20" s="658"/>
      <c r="CU20" s="658"/>
      <c r="CV20" s="658"/>
      <c r="CW20" s="658"/>
      <c r="CX20" s="658"/>
      <c r="CY20" s="659"/>
      <c r="CZ20" s="695">
        <v>100</v>
      </c>
      <c r="DA20" s="695"/>
      <c r="DB20" s="695"/>
      <c r="DC20" s="695"/>
      <c r="DD20" s="663">
        <v>1588807</v>
      </c>
      <c r="DE20" s="658"/>
      <c r="DF20" s="658"/>
      <c r="DG20" s="658"/>
      <c r="DH20" s="658"/>
      <c r="DI20" s="658"/>
      <c r="DJ20" s="658"/>
      <c r="DK20" s="658"/>
      <c r="DL20" s="658"/>
      <c r="DM20" s="658"/>
      <c r="DN20" s="658"/>
      <c r="DO20" s="658"/>
      <c r="DP20" s="659"/>
      <c r="DQ20" s="663">
        <v>25342635</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4816448</v>
      </c>
      <c r="S21" s="658"/>
      <c r="T21" s="658"/>
      <c r="U21" s="658"/>
      <c r="V21" s="658"/>
      <c r="W21" s="658"/>
      <c r="X21" s="658"/>
      <c r="Y21" s="659"/>
      <c r="Z21" s="695">
        <v>12.3</v>
      </c>
      <c r="AA21" s="695"/>
      <c r="AB21" s="695"/>
      <c r="AC21" s="695"/>
      <c r="AD21" s="696">
        <v>4453563</v>
      </c>
      <c r="AE21" s="696"/>
      <c r="AF21" s="696"/>
      <c r="AG21" s="696"/>
      <c r="AH21" s="696"/>
      <c r="AI21" s="696"/>
      <c r="AJ21" s="696"/>
      <c r="AK21" s="696"/>
      <c r="AL21" s="660">
        <v>21.1</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6459</v>
      </c>
      <c r="BH21" s="658"/>
      <c r="BI21" s="658"/>
      <c r="BJ21" s="658"/>
      <c r="BK21" s="658"/>
      <c r="BL21" s="658"/>
      <c r="BM21" s="658"/>
      <c r="BN21" s="659"/>
      <c r="BO21" s="695">
        <v>0</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4453563</v>
      </c>
      <c r="S22" s="658"/>
      <c r="T22" s="658"/>
      <c r="U22" s="658"/>
      <c r="V22" s="658"/>
      <c r="W22" s="658"/>
      <c r="X22" s="658"/>
      <c r="Y22" s="659"/>
      <c r="Z22" s="695">
        <v>11.4</v>
      </c>
      <c r="AA22" s="695"/>
      <c r="AB22" s="695"/>
      <c r="AC22" s="695"/>
      <c r="AD22" s="696">
        <v>4453563</v>
      </c>
      <c r="AE22" s="696"/>
      <c r="AF22" s="696"/>
      <c r="AG22" s="696"/>
      <c r="AH22" s="696"/>
      <c r="AI22" s="696"/>
      <c r="AJ22" s="696"/>
      <c r="AK22" s="696"/>
      <c r="AL22" s="660">
        <v>21.1</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362885</v>
      </c>
      <c r="S23" s="658"/>
      <c r="T23" s="658"/>
      <c r="U23" s="658"/>
      <c r="V23" s="658"/>
      <c r="W23" s="658"/>
      <c r="X23" s="658"/>
      <c r="Y23" s="659"/>
      <c r="Z23" s="695">
        <v>0.9</v>
      </c>
      <c r="AA23" s="695"/>
      <c r="AB23" s="695"/>
      <c r="AC23" s="695"/>
      <c r="AD23" s="696" t="s">
        <v>121</v>
      </c>
      <c r="AE23" s="696"/>
      <c r="AF23" s="696"/>
      <c r="AG23" s="696"/>
      <c r="AH23" s="696"/>
      <c r="AI23" s="696"/>
      <c r="AJ23" s="696"/>
      <c r="AK23" s="696"/>
      <c r="AL23" s="660" t="s">
        <v>121</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1020962</v>
      </c>
      <c r="BH23" s="658"/>
      <c r="BI23" s="658"/>
      <c r="BJ23" s="658"/>
      <c r="BK23" s="658"/>
      <c r="BL23" s="658"/>
      <c r="BM23" s="658"/>
      <c r="BN23" s="659"/>
      <c r="BO23" s="695">
        <v>7.1</v>
      </c>
      <c r="BP23" s="695"/>
      <c r="BQ23" s="695"/>
      <c r="BR23" s="695"/>
      <c r="BS23" s="696" t="s">
        <v>121</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21545055</v>
      </c>
      <c r="CS24" s="713"/>
      <c r="CT24" s="713"/>
      <c r="CU24" s="713"/>
      <c r="CV24" s="713"/>
      <c r="CW24" s="713"/>
      <c r="CX24" s="713"/>
      <c r="CY24" s="738"/>
      <c r="CZ24" s="739">
        <v>57.1</v>
      </c>
      <c r="DA24" s="721"/>
      <c r="DB24" s="721"/>
      <c r="DC24" s="741"/>
      <c r="DD24" s="737">
        <v>11716969</v>
      </c>
      <c r="DE24" s="713"/>
      <c r="DF24" s="713"/>
      <c r="DG24" s="713"/>
      <c r="DH24" s="713"/>
      <c r="DI24" s="713"/>
      <c r="DJ24" s="713"/>
      <c r="DK24" s="738"/>
      <c r="DL24" s="737">
        <v>9912249</v>
      </c>
      <c r="DM24" s="713"/>
      <c r="DN24" s="713"/>
      <c r="DO24" s="713"/>
      <c r="DP24" s="713"/>
      <c r="DQ24" s="713"/>
      <c r="DR24" s="713"/>
      <c r="DS24" s="713"/>
      <c r="DT24" s="713"/>
      <c r="DU24" s="713"/>
      <c r="DV24" s="738"/>
      <c r="DW24" s="739">
        <v>46.8</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22357027</v>
      </c>
      <c r="S25" s="658"/>
      <c r="T25" s="658"/>
      <c r="U25" s="658"/>
      <c r="V25" s="658"/>
      <c r="W25" s="658"/>
      <c r="X25" s="658"/>
      <c r="Y25" s="659"/>
      <c r="Z25" s="695">
        <v>57</v>
      </c>
      <c r="AA25" s="695"/>
      <c r="AB25" s="695"/>
      <c r="AC25" s="695"/>
      <c r="AD25" s="696">
        <v>20973180</v>
      </c>
      <c r="AE25" s="696"/>
      <c r="AF25" s="696"/>
      <c r="AG25" s="696"/>
      <c r="AH25" s="696"/>
      <c r="AI25" s="696"/>
      <c r="AJ25" s="696"/>
      <c r="AK25" s="696"/>
      <c r="AL25" s="660">
        <v>99.5</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4838563</v>
      </c>
      <c r="CS25" s="670"/>
      <c r="CT25" s="670"/>
      <c r="CU25" s="670"/>
      <c r="CV25" s="670"/>
      <c r="CW25" s="670"/>
      <c r="CX25" s="670"/>
      <c r="CY25" s="671"/>
      <c r="CZ25" s="660">
        <v>12.8</v>
      </c>
      <c r="DA25" s="672"/>
      <c r="DB25" s="672"/>
      <c r="DC25" s="673"/>
      <c r="DD25" s="663">
        <v>4267265</v>
      </c>
      <c r="DE25" s="670"/>
      <c r="DF25" s="670"/>
      <c r="DG25" s="670"/>
      <c r="DH25" s="670"/>
      <c r="DI25" s="670"/>
      <c r="DJ25" s="670"/>
      <c r="DK25" s="671"/>
      <c r="DL25" s="663">
        <v>4250990</v>
      </c>
      <c r="DM25" s="670"/>
      <c r="DN25" s="670"/>
      <c r="DO25" s="670"/>
      <c r="DP25" s="670"/>
      <c r="DQ25" s="670"/>
      <c r="DR25" s="670"/>
      <c r="DS25" s="670"/>
      <c r="DT25" s="670"/>
      <c r="DU25" s="670"/>
      <c r="DV25" s="671"/>
      <c r="DW25" s="660">
        <v>20.100000000000001</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15050</v>
      </c>
      <c r="S26" s="658"/>
      <c r="T26" s="658"/>
      <c r="U26" s="658"/>
      <c r="V26" s="658"/>
      <c r="W26" s="658"/>
      <c r="X26" s="658"/>
      <c r="Y26" s="659"/>
      <c r="Z26" s="695">
        <v>0</v>
      </c>
      <c r="AA26" s="695"/>
      <c r="AB26" s="695"/>
      <c r="AC26" s="695"/>
      <c r="AD26" s="696">
        <v>15050</v>
      </c>
      <c r="AE26" s="696"/>
      <c r="AF26" s="696"/>
      <c r="AG26" s="696"/>
      <c r="AH26" s="696"/>
      <c r="AI26" s="696"/>
      <c r="AJ26" s="696"/>
      <c r="AK26" s="696"/>
      <c r="AL26" s="660">
        <v>0.1</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2985637</v>
      </c>
      <c r="CS26" s="658"/>
      <c r="CT26" s="658"/>
      <c r="CU26" s="658"/>
      <c r="CV26" s="658"/>
      <c r="CW26" s="658"/>
      <c r="CX26" s="658"/>
      <c r="CY26" s="659"/>
      <c r="CZ26" s="660">
        <v>7.9</v>
      </c>
      <c r="DA26" s="672"/>
      <c r="DB26" s="672"/>
      <c r="DC26" s="673"/>
      <c r="DD26" s="663">
        <v>2632583</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372178</v>
      </c>
      <c r="S27" s="658"/>
      <c r="T27" s="658"/>
      <c r="U27" s="658"/>
      <c r="V27" s="658"/>
      <c r="W27" s="658"/>
      <c r="X27" s="658"/>
      <c r="Y27" s="659"/>
      <c r="Z27" s="695">
        <v>0.9</v>
      </c>
      <c r="AA27" s="695"/>
      <c r="AB27" s="695"/>
      <c r="AC27" s="695"/>
      <c r="AD27" s="696" t="s">
        <v>121</v>
      </c>
      <c r="AE27" s="696"/>
      <c r="AF27" s="696"/>
      <c r="AG27" s="696"/>
      <c r="AH27" s="696"/>
      <c r="AI27" s="696"/>
      <c r="AJ27" s="696"/>
      <c r="AK27" s="696"/>
      <c r="AL27" s="660" t="s">
        <v>121</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14283036</v>
      </c>
      <c r="BH27" s="658"/>
      <c r="BI27" s="658"/>
      <c r="BJ27" s="658"/>
      <c r="BK27" s="658"/>
      <c r="BL27" s="658"/>
      <c r="BM27" s="658"/>
      <c r="BN27" s="659"/>
      <c r="BO27" s="695">
        <v>100</v>
      </c>
      <c r="BP27" s="695"/>
      <c r="BQ27" s="695"/>
      <c r="BR27" s="695"/>
      <c r="BS27" s="696">
        <v>159865</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13807940</v>
      </c>
      <c r="CS27" s="670"/>
      <c r="CT27" s="670"/>
      <c r="CU27" s="670"/>
      <c r="CV27" s="670"/>
      <c r="CW27" s="670"/>
      <c r="CX27" s="670"/>
      <c r="CY27" s="671"/>
      <c r="CZ27" s="660">
        <v>36.6</v>
      </c>
      <c r="DA27" s="672"/>
      <c r="DB27" s="672"/>
      <c r="DC27" s="673"/>
      <c r="DD27" s="663">
        <v>4583127</v>
      </c>
      <c r="DE27" s="670"/>
      <c r="DF27" s="670"/>
      <c r="DG27" s="670"/>
      <c r="DH27" s="670"/>
      <c r="DI27" s="670"/>
      <c r="DJ27" s="670"/>
      <c r="DK27" s="671"/>
      <c r="DL27" s="663">
        <v>3292417</v>
      </c>
      <c r="DM27" s="670"/>
      <c r="DN27" s="670"/>
      <c r="DO27" s="670"/>
      <c r="DP27" s="670"/>
      <c r="DQ27" s="670"/>
      <c r="DR27" s="670"/>
      <c r="DS27" s="670"/>
      <c r="DT27" s="670"/>
      <c r="DU27" s="670"/>
      <c r="DV27" s="671"/>
      <c r="DW27" s="660">
        <v>15.5</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268297</v>
      </c>
      <c r="S28" s="658"/>
      <c r="T28" s="658"/>
      <c r="U28" s="658"/>
      <c r="V28" s="658"/>
      <c r="W28" s="658"/>
      <c r="X28" s="658"/>
      <c r="Y28" s="659"/>
      <c r="Z28" s="695">
        <v>0.7</v>
      </c>
      <c r="AA28" s="695"/>
      <c r="AB28" s="695"/>
      <c r="AC28" s="695"/>
      <c r="AD28" s="696">
        <v>50136</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2898552</v>
      </c>
      <c r="CS28" s="658"/>
      <c r="CT28" s="658"/>
      <c r="CU28" s="658"/>
      <c r="CV28" s="658"/>
      <c r="CW28" s="658"/>
      <c r="CX28" s="658"/>
      <c r="CY28" s="659"/>
      <c r="CZ28" s="660">
        <v>7.7</v>
      </c>
      <c r="DA28" s="672"/>
      <c r="DB28" s="672"/>
      <c r="DC28" s="673"/>
      <c r="DD28" s="663">
        <v>2866577</v>
      </c>
      <c r="DE28" s="658"/>
      <c r="DF28" s="658"/>
      <c r="DG28" s="658"/>
      <c r="DH28" s="658"/>
      <c r="DI28" s="658"/>
      <c r="DJ28" s="658"/>
      <c r="DK28" s="659"/>
      <c r="DL28" s="663">
        <v>2368842</v>
      </c>
      <c r="DM28" s="658"/>
      <c r="DN28" s="658"/>
      <c r="DO28" s="658"/>
      <c r="DP28" s="658"/>
      <c r="DQ28" s="658"/>
      <c r="DR28" s="658"/>
      <c r="DS28" s="658"/>
      <c r="DT28" s="658"/>
      <c r="DU28" s="658"/>
      <c r="DV28" s="659"/>
      <c r="DW28" s="660">
        <v>11.2</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327226</v>
      </c>
      <c r="S29" s="658"/>
      <c r="T29" s="658"/>
      <c r="U29" s="658"/>
      <c r="V29" s="658"/>
      <c r="W29" s="658"/>
      <c r="X29" s="658"/>
      <c r="Y29" s="659"/>
      <c r="Z29" s="695">
        <v>0.8</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2898552</v>
      </c>
      <c r="CS29" s="670"/>
      <c r="CT29" s="670"/>
      <c r="CU29" s="670"/>
      <c r="CV29" s="670"/>
      <c r="CW29" s="670"/>
      <c r="CX29" s="670"/>
      <c r="CY29" s="671"/>
      <c r="CZ29" s="660">
        <v>7.7</v>
      </c>
      <c r="DA29" s="672"/>
      <c r="DB29" s="672"/>
      <c r="DC29" s="673"/>
      <c r="DD29" s="663">
        <v>2866577</v>
      </c>
      <c r="DE29" s="670"/>
      <c r="DF29" s="670"/>
      <c r="DG29" s="670"/>
      <c r="DH29" s="670"/>
      <c r="DI29" s="670"/>
      <c r="DJ29" s="670"/>
      <c r="DK29" s="671"/>
      <c r="DL29" s="663">
        <v>2368842</v>
      </c>
      <c r="DM29" s="670"/>
      <c r="DN29" s="670"/>
      <c r="DO29" s="670"/>
      <c r="DP29" s="670"/>
      <c r="DQ29" s="670"/>
      <c r="DR29" s="670"/>
      <c r="DS29" s="670"/>
      <c r="DT29" s="670"/>
      <c r="DU29" s="670"/>
      <c r="DV29" s="671"/>
      <c r="DW29" s="660">
        <v>11.2</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9276912</v>
      </c>
      <c r="S30" s="658"/>
      <c r="T30" s="658"/>
      <c r="U30" s="658"/>
      <c r="V30" s="658"/>
      <c r="W30" s="658"/>
      <c r="X30" s="658"/>
      <c r="Y30" s="659"/>
      <c r="Z30" s="695">
        <v>23.6</v>
      </c>
      <c r="AA30" s="695"/>
      <c r="AB30" s="695"/>
      <c r="AC30" s="695"/>
      <c r="AD30" s="696" t="s">
        <v>121</v>
      </c>
      <c r="AE30" s="696"/>
      <c r="AF30" s="696"/>
      <c r="AG30" s="696"/>
      <c r="AH30" s="696"/>
      <c r="AI30" s="696"/>
      <c r="AJ30" s="696"/>
      <c r="AK30" s="696"/>
      <c r="AL30" s="660" t="s">
        <v>121</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2810112</v>
      </c>
      <c r="CS30" s="658"/>
      <c r="CT30" s="658"/>
      <c r="CU30" s="658"/>
      <c r="CV30" s="658"/>
      <c r="CW30" s="658"/>
      <c r="CX30" s="658"/>
      <c r="CY30" s="659"/>
      <c r="CZ30" s="660">
        <v>7.4</v>
      </c>
      <c r="DA30" s="672"/>
      <c r="DB30" s="672"/>
      <c r="DC30" s="673"/>
      <c r="DD30" s="663">
        <v>2778137</v>
      </c>
      <c r="DE30" s="658"/>
      <c r="DF30" s="658"/>
      <c r="DG30" s="658"/>
      <c r="DH30" s="658"/>
      <c r="DI30" s="658"/>
      <c r="DJ30" s="658"/>
      <c r="DK30" s="659"/>
      <c r="DL30" s="663">
        <v>2280402</v>
      </c>
      <c r="DM30" s="658"/>
      <c r="DN30" s="658"/>
      <c r="DO30" s="658"/>
      <c r="DP30" s="658"/>
      <c r="DQ30" s="658"/>
      <c r="DR30" s="658"/>
      <c r="DS30" s="658"/>
      <c r="DT30" s="658"/>
      <c r="DU30" s="658"/>
      <c r="DV30" s="659"/>
      <c r="DW30" s="660">
        <v>10.8</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v>1536</v>
      </c>
      <c r="S31" s="658"/>
      <c r="T31" s="658"/>
      <c r="U31" s="658"/>
      <c r="V31" s="658"/>
      <c r="W31" s="658"/>
      <c r="X31" s="658"/>
      <c r="Y31" s="659"/>
      <c r="Z31" s="695">
        <v>0</v>
      </c>
      <c r="AA31" s="695"/>
      <c r="AB31" s="695"/>
      <c r="AC31" s="695"/>
      <c r="AD31" s="696">
        <v>1536</v>
      </c>
      <c r="AE31" s="696"/>
      <c r="AF31" s="696"/>
      <c r="AG31" s="696"/>
      <c r="AH31" s="696"/>
      <c r="AI31" s="696"/>
      <c r="AJ31" s="696"/>
      <c r="AK31" s="696"/>
      <c r="AL31" s="660">
        <v>0</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99.2</v>
      </c>
      <c r="BH31" s="720"/>
      <c r="BI31" s="720"/>
      <c r="BJ31" s="720"/>
      <c r="BK31" s="720"/>
      <c r="BL31" s="720"/>
      <c r="BM31" s="721">
        <v>96.7</v>
      </c>
      <c r="BN31" s="720"/>
      <c r="BO31" s="720"/>
      <c r="BP31" s="720"/>
      <c r="BQ31" s="722"/>
      <c r="BR31" s="719">
        <v>99.2</v>
      </c>
      <c r="BS31" s="720"/>
      <c r="BT31" s="720"/>
      <c r="BU31" s="720"/>
      <c r="BV31" s="720"/>
      <c r="BW31" s="720"/>
      <c r="BX31" s="721">
        <v>96.1</v>
      </c>
      <c r="BY31" s="720"/>
      <c r="BZ31" s="720"/>
      <c r="CA31" s="720"/>
      <c r="CB31" s="722"/>
      <c r="CD31" s="678"/>
      <c r="CE31" s="679"/>
      <c r="CF31" s="654" t="s">
        <v>299</v>
      </c>
      <c r="CG31" s="655"/>
      <c r="CH31" s="655"/>
      <c r="CI31" s="655"/>
      <c r="CJ31" s="655"/>
      <c r="CK31" s="655"/>
      <c r="CL31" s="655"/>
      <c r="CM31" s="655"/>
      <c r="CN31" s="655"/>
      <c r="CO31" s="655"/>
      <c r="CP31" s="655"/>
      <c r="CQ31" s="656"/>
      <c r="CR31" s="657">
        <v>88440</v>
      </c>
      <c r="CS31" s="670"/>
      <c r="CT31" s="670"/>
      <c r="CU31" s="670"/>
      <c r="CV31" s="670"/>
      <c r="CW31" s="670"/>
      <c r="CX31" s="670"/>
      <c r="CY31" s="671"/>
      <c r="CZ31" s="660">
        <v>0.2</v>
      </c>
      <c r="DA31" s="672"/>
      <c r="DB31" s="672"/>
      <c r="DC31" s="673"/>
      <c r="DD31" s="663">
        <v>88440</v>
      </c>
      <c r="DE31" s="670"/>
      <c r="DF31" s="670"/>
      <c r="DG31" s="670"/>
      <c r="DH31" s="670"/>
      <c r="DI31" s="670"/>
      <c r="DJ31" s="670"/>
      <c r="DK31" s="671"/>
      <c r="DL31" s="663">
        <v>88440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3336746</v>
      </c>
      <c r="S32" s="658"/>
      <c r="T32" s="658"/>
      <c r="U32" s="658"/>
      <c r="V32" s="658"/>
      <c r="W32" s="658"/>
      <c r="X32" s="658"/>
      <c r="Y32" s="659"/>
      <c r="Z32" s="695">
        <v>8.5</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301</v>
      </c>
      <c r="AX32" s="654" t="s">
        <v>302</v>
      </c>
      <c r="AY32" s="655"/>
      <c r="AZ32" s="655"/>
      <c r="BA32" s="655"/>
      <c r="BB32" s="655"/>
      <c r="BC32" s="655"/>
      <c r="BD32" s="655"/>
      <c r="BE32" s="655"/>
      <c r="BF32" s="656"/>
      <c r="BG32" s="723">
        <v>99</v>
      </c>
      <c r="BH32" s="670"/>
      <c r="BI32" s="670"/>
      <c r="BJ32" s="670"/>
      <c r="BK32" s="670"/>
      <c r="BL32" s="670"/>
      <c r="BM32" s="661">
        <v>96.2</v>
      </c>
      <c r="BN32" s="670"/>
      <c r="BO32" s="670"/>
      <c r="BP32" s="670"/>
      <c r="BQ32" s="693"/>
      <c r="BR32" s="723">
        <v>98.9</v>
      </c>
      <c r="BS32" s="670"/>
      <c r="BT32" s="670"/>
      <c r="BU32" s="670"/>
      <c r="BV32" s="670"/>
      <c r="BW32" s="670"/>
      <c r="BX32" s="661">
        <v>95.8</v>
      </c>
      <c r="BY32" s="670"/>
      <c r="BZ32" s="670"/>
      <c r="CA32" s="670"/>
      <c r="CB32" s="693"/>
      <c r="CD32" s="680"/>
      <c r="CE32" s="681"/>
      <c r="CF32" s="654" t="s">
        <v>303</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60985</v>
      </c>
      <c r="S33" s="658"/>
      <c r="T33" s="658"/>
      <c r="U33" s="658"/>
      <c r="V33" s="658"/>
      <c r="W33" s="658"/>
      <c r="X33" s="658"/>
      <c r="Y33" s="659"/>
      <c r="Z33" s="695">
        <v>0.2</v>
      </c>
      <c r="AA33" s="695"/>
      <c r="AB33" s="695"/>
      <c r="AC33" s="695"/>
      <c r="AD33" s="696">
        <v>33107</v>
      </c>
      <c r="AE33" s="696"/>
      <c r="AF33" s="696"/>
      <c r="AG33" s="696"/>
      <c r="AH33" s="696"/>
      <c r="AI33" s="696"/>
      <c r="AJ33" s="696"/>
      <c r="AK33" s="696"/>
      <c r="AL33" s="660">
        <v>0.2</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99.4</v>
      </c>
      <c r="BH33" s="642"/>
      <c r="BI33" s="642"/>
      <c r="BJ33" s="642"/>
      <c r="BK33" s="642"/>
      <c r="BL33" s="642"/>
      <c r="BM33" s="688">
        <v>97</v>
      </c>
      <c r="BN33" s="642"/>
      <c r="BO33" s="642"/>
      <c r="BP33" s="642"/>
      <c r="BQ33" s="705"/>
      <c r="BR33" s="718">
        <v>99.5</v>
      </c>
      <c r="BS33" s="642"/>
      <c r="BT33" s="642"/>
      <c r="BU33" s="642"/>
      <c r="BV33" s="642"/>
      <c r="BW33" s="642"/>
      <c r="BX33" s="688">
        <v>96</v>
      </c>
      <c r="BY33" s="642"/>
      <c r="BZ33" s="642"/>
      <c r="CA33" s="642"/>
      <c r="CB33" s="705"/>
      <c r="CD33" s="654" t="s">
        <v>306</v>
      </c>
      <c r="CE33" s="655"/>
      <c r="CF33" s="655"/>
      <c r="CG33" s="655"/>
      <c r="CH33" s="655"/>
      <c r="CI33" s="655"/>
      <c r="CJ33" s="655"/>
      <c r="CK33" s="655"/>
      <c r="CL33" s="655"/>
      <c r="CM33" s="655"/>
      <c r="CN33" s="655"/>
      <c r="CO33" s="655"/>
      <c r="CP33" s="655"/>
      <c r="CQ33" s="656"/>
      <c r="CR33" s="657">
        <v>14259299</v>
      </c>
      <c r="CS33" s="670"/>
      <c r="CT33" s="670"/>
      <c r="CU33" s="670"/>
      <c r="CV33" s="670"/>
      <c r="CW33" s="670"/>
      <c r="CX33" s="670"/>
      <c r="CY33" s="671"/>
      <c r="CZ33" s="660">
        <v>37.799999999999997</v>
      </c>
      <c r="DA33" s="672"/>
      <c r="DB33" s="672"/>
      <c r="DC33" s="673"/>
      <c r="DD33" s="663">
        <v>12030405</v>
      </c>
      <c r="DE33" s="670"/>
      <c r="DF33" s="670"/>
      <c r="DG33" s="670"/>
      <c r="DH33" s="670"/>
      <c r="DI33" s="670"/>
      <c r="DJ33" s="670"/>
      <c r="DK33" s="671"/>
      <c r="DL33" s="663">
        <v>8661611</v>
      </c>
      <c r="DM33" s="670"/>
      <c r="DN33" s="670"/>
      <c r="DO33" s="670"/>
      <c r="DP33" s="670"/>
      <c r="DQ33" s="670"/>
      <c r="DR33" s="670"/>
      <c r="DS33" s="670"/>
      <c r="DT33" s="670"/>
      <c r="DU33" s="670"/>
      <c r="DV33" s="671"/>
      <c r="DW33" s="660">
        <v>40.9</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515238</v>
      </c>
      <c r="S34" s="658"/>
      <c r="T34" s="658"/>
      <c r="U34" s="658"/>
      <c r="V34" s="658"/>
      <c r="W34" s="658"/>
      <c r="X34" s="658"/>
      <c r="Y34" s="659"/>
      <c r="Z34" s="695">
        <v>1.3</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4566395</v>
      </c>
      <c r="CS34" s="658"/>
      <c r="CT34" s="658"/>
      <c r="CU34" s="658"/>
      <c r="CV34" s="658"/>
      <c r="CW34" s="658"/>
      <c r="CX34" s="658"/>
      <c r="CY34" s="659"/>
      <c r="CZ34" s="660">
        <v>12.1</v>
      </c>
      <c r="DA34" s="672"/>
      <c r="DB34" s="672"/>
      <c r="DC34" s="673"/>
      <c r="DD34" s="663">
        <v>3661544</v>
      </c>
      <c r="DE34" s="658"/>
      <c r="DF34" s="658"/>
      <c r="DG34" s="658"/>
      <c r="DH34" s="658"/>
      <c r="DI34" s="658"/>
      <c r="DJ34" s="658"/>
      <c r="DK34" s="659"/>
      <c r="DL34" s="663">
        <v>3067693</v>
      </c>
      <c r="DM34" s="658"/>
      <c r="DN34" s="658"/>
      <c r="DO34" s="658"/>
      <c r="DP34" s="658"/>
      <c r="DQ34" s="658"/>
      <c r="DR34" s="658"/>
      <c r="DS34" s="658"/>
      <c r="DT34" s="658"/>
      <c r="DU34" s="658"/>
      <c r="DV34" s="659"/>
      <c r="DW34" s="660">
        <v>14.5</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535074</v>
      </c>
      <c r="S35" s="658"/>
      <c r="T35" s="658"/>
      <c r="U35" s="658"/>
      <c r="V35" s="658"/>
      <c r="W35" s="658"/>
      <c r="X35" s="658"/>
      <c r="Y35" s="659"/>
      <c r="Z35" s="695">
        <v>1.4</v>
      </c>
      <c r="AA35" s="695"/>
      <c r="AB35" s="695"/>
      <c r="AC35" s="695"/>
      <c r="AD35" s="696" t="s">
        <v>121</v>
      </c>
      <c r="AE35" s="696"/>
      <c r="AF35" s="696"/>
      <c r="AG35" s="696"/>
      <c r="AH35" s="696"/>
      <c r="AI35" s="696"/>
      <c r="AJ35" s="696"/>
      <c r="AK35" s="696"/>
      <c r="AL35" s="660" t="s">
        <v>121</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150609</v>
      </c>
      <c r="CS35" s="670"/>
      <c r="CT35" s="670"/>
      <c r="CU35" s="670"/>
      <c r="CV35" s="670"/>
      <c r="CW35" s="670"/>
      <c r="CX35" s="670"/>
      <c r="CY35" s="671"/>
      <c r="CZ35" s="660">
        <v>0.4</v>
      </c>
      <c r="DA35" s="672"/>
      <c r="DB35" s="672"/>
      <c r="DC35" s="673"/>
      <c r="DD35" s="663">
        <v>144160</v>
      </c>
      <c r="DE35" s="670"/>
      <c r="DF35" s="670"/>
      <c r="DG35" s="670"/>
      <c r="DH35" s="670"/>
      <c r="DI35" s="670"/>
      <c r="DJ35" s="670"/>
      <c r="DK35" s="671"/>
      <c r="DL35" s="663">
        <v>144160</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1235056</v>
      </c>
      <c r="S36" s="658"/>
      <c r="T36" s="658"/>
      <c r="U36" s="658"/>
      <c r="V36" s="658"/>
      <c r="W36" s="658"/>
      <c r="X36" s="658"/>
      <c r="Y36" s="659"/>
      <c r="Z36" s="695">
        <v>3.1</v>
      </c>
      <c r="AA36" s="695"/>
      <c r="AB36" s="695"/>
      <c r="AC36" s="695"/>
      <c r="AD36" s="696" t="s">
        <v>121</v>
      </c>
      <c r="AE36" s="696"/>
      <c r="AF36" s="696"/>
      <c r="AG36" s="696"/>
      <c r="AH36" s="696"/>
      <c r="AI36" s="696"/>
      <c r="AJ36" s="696"/>
      <c r="AK36" s="696"/>
      <c r="AL36" s="660" t="s">
        <v>121</v>
      </c>
      <c r="AM36" s="661"/>
      <c r="AN36" s="661"/>
      <c r="AO36" s="697"/>
      <c r="AP36" s="222"/>
      <c r="AQ36" s="706" t="s">
        <v>314</v>
      </c>
      <c r="AR36" s="707"/>
      <c r="AS36" s="707"/>
      <c r="AT36" s="707"/>
      <c r="AU36" s="707"/>
      <c r="AV36" s="707"/>
      <c r="AW36" s="707"/>
      <c r="AX36" s="707"/>
      <c r="AY36" s="708"/>
      <c r="AZ36" s="712">
        <v>4231181</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78250</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3730331</v>
      </c>
      <c r="CS36" s="658"/>
      <c r="CT36" s="658"/>
      <c r="CU36" s="658"/>
      <c r="CV36" s="658"/>
      <c r="CW36" s="658"/>
      <c r="CX36" s="658"/>
      <c r="CY36" s="659"/>
      <c r="CZ36" s="660">
        <v>9.9</v>
      </c>
      <c r="DA36" s="672"/>
      <c r="DB36" s="672"/>
      <c r="DC36" s="673"/>
      <c r="DD36" s="663">
        <v>3484870</v>
      </c>
      <c r="DE36" s="658"/>
      <c r="DF36" s="658"/>
      <c r="DG36" s="658"/>
      <c r="DH36" s="658"/>
      <c r="DI36" s="658"/>
      <c r="DJ36" s="658"/>
      <c r="DK36" s="659"/>
      <c r="DL36" s="663">
        <v>2585852</v>
      </c>
      <c r="DM36" s="658"/>
      <c r="DN36" s="658"/>
      <c r="DO36" s="658"/>
      <c r="DP36" s="658"/>
      <c r="DQ36" s="658"/>
      <c r="DR36" s="658"/>
      <c r="DS36" s="658"/>
      <c r="DT36" s="658"/>
      <c r="DU36" s="658"/>
      <c r="DV36" s="659"/>
      <c r="DW36" s="660">
        <v>12.2</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679270</v>
      </c>
      <c r="S37" s="658"/>
      <c r="T37" s="658"/>
      <c r="U37" s="658"/>
      <c r="V37" s="658"/>
      <c r="W37" s="658"/>
      <c r="X37" s="658"/>
      <c r="Y37" s="659"/>
      <c r="Z37" s="695">
        <v>1.7</v>
      </c>
      <c r="AA37" s="695"/>
      <c r="AB37" s="695"/>
      <c r="AC37" s="695"/>
      <c r="AD37" s="696" t="s">
        <v>121</v>
      </c>
      <c r="AE37" s="696"/>
      <c r="AF37" s="696"/>
      <c r="AG37" s="696"/>
      <c r="AH37" s="696"/>
      <c r="AI37" s="696"/>
      <c r="AJ37" s="696"/>
      <c r="AK37" s="696"/>
      <c r="AL37" s="660" t="s">
        <v>121</v>
      </c>
      <c r="AM37" s="661"/>
      <c r="AN37" s="661"/>
      <c r="AO37" s="697"/>
      <c r="AQ37" s="690" t="s">
        <v>318</v>
      </c>
      <c r="AR37" s="691"/>
      <c r="AS37" s="691"/>
      <c r="AT37" s="691"/>
      <c r="AU37" s="691"/>
      <c r="AV37" s="691"/>
      <c r="AW37" s="691"/>
      <c r="AX37" s="691"/>
      <c r="AY37" s="692"/>
      <c r="AZ37" s="657">
        <v>544873</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-83422</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1730984</v>
      </c>
      <c r="CS37" s="670"/>
      <c r="CT37" s="670"/>
      <c r="CU37" s="670"/>
      <c r="CV37" s="670"/>
      <c r="CW37" s="670"/>
      <c r="CX37" s="670"/>
      <c r="CY37" s="671"/>
      <c r="CZ37" s="660">
        <v>4.5999999999999996</v>
      </c>
      <c r="DA37" s="672"/>
      <c r="DB37" s="672"/>
      <c r="DC37" s="673"/>
      <c r="DD37" s="663">
        <v>1730984</v>
      </c>
      <c r="DE37" s="670"/>
      <c r="DF37" s="670"/>
      <c r="DG37" s="670"/>
      <c r="DH37" s="670"/>
      <c r="DI37" s="670"/>
      <c r="DJ37" s="670"/>
      <c r="DK37" s="671"/>
      <c r="DL37" s="663">
        <v>1671456</v>
      </c>
      <c r="DM37" s="670"/>
      <c r="DN37" s="670"/>
      <c r="DO37" s="670"/>
      <c r="DP37" s="670"/>
      <c r="DQ37" s="670"/>
      <c r="DR37" s="670"/>
      <c r="DS37" s="670"/>
      <c r="DT37" s="670"/>
      <c r="DU37" s="670"/>
      <c r="DV37" s="671"/>
      <c r="DW37" s="660">
        <v>7.9</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256094</v>
      </c>
      <c r="S38" s="658"/>
      <c r="T38" s="658"/>
      <c r="U38" s="658"/>
      <c r="V38" s="658"/>
      <c r="W38" s="658"/>
      <c r="X38" s="658"/>
      <c r="Y38" s="659"/>
      <c r="Z38" s="695">
        <v>0.7</v>
      </c>
      <c r="AA38" s="695"/>
      <c r="AB38" s="695"/>
      <c r="AC38" s="695"/>
      <c r="AD38" s="696" t="s">
        <v>121</v>
      </c>
      <c r="AE38" s="696"/>
      <c r="AF38" s="696"/>
      <c r="AG38" s="696"/>
      <c r="AH38" s="696"/>
      <c r="AI38" s="696"/>
      <c r="AJ38" s="696"/>
      <c r="AK38" s="696"/>
      <c r="AL38" s="660" t="s">
        <v>121</v>
      </c>
      <c r="AM38" s="661"/>
      <c r="AN38" s="661"/>
      <c r="AO38" s="697"/>
      <c r="AQ38" s="690" t="s">
        <v>322</v>
      </c>
      <c r="AR38" s="691"/>
      <c r="AS38" s="691"/>
      <c r="AT38" s="691"/>
      <c r="AU38" s="691"/>
      <c r="AV38" s="691"/>
      <c r="AW38" s="691"/>
      <c r="AX38" s="691"/>
      <c r="AY38" s="692"/>
      <c r="AZ38" s="657">
        <v>102626</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12140</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3727564</v>
      </c>
      <c r="CS38" s="658"/>
      <c r="CT38" s="658"/>
      <c r="CU38" s="658"/>
      <c r="CV38" s="658"/>
      <c r="CW38" s="658"/>
      <c r="CX38" s="658"/>
      <c r="CY38" s="659"/>
      <c r="CZ38" s="660">
        <v>9.9</v>
      </c>
      <c r="DA38" s="672"/>
      <c r="DB38" s="672"/>
      <c r="DC38" s="673"/>
      <c r="DD38" s="663">
        <v>3007788</v>
      </c>
      <c r="DE38" s="658"/>
      <c r="DF38" s="658"/>
      <c r="DG38" s="658"/>
      <c r="DH38" s="658"/>
      <c r="DI38" s="658"/>
      <c r="DJ38" s="658"/>
      <c r="DK38" s="659"/>
      <c r="DL38" s="663">
        <v>2863906</v>
      </c>
      <c r="DM38" s="658"/>
      <c r="DN38" s="658"/>
      <c r="DO38" s="658"/>
      <c r="DP38" s="658"/>
      <c r="DQ38" s="658"/>
      <c r="DR38" s="658"/>
      <c r="DS38" s="658"/>
      <c r="DT38" s="658"/>
      <c r="DU38" s="658"/>
      <c r="DV38" s="659"/>
      <c r="DW38" s="660">
        <v>13.5</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326</v>
      </c>
      <c r="AR39" s="691"/>
      <c r="AS39" s="691"/>
      <c r="AT39" s="691"/>
      <c r="AU39" s="691"/>
      <c r="AV39" s="691"/>
      <c r="AW39" s="691"/>
      <c r="AX39" s="691"/>
      <c r="AY39" s="692"/>
      <c r="AZ39" s="657" t="s">
        <v>121</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18125</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1696999</v>
      </c>
      <c r="CS39" s="670"/>
      <c r="CT39" s="670"/>
      <c r="CU39" s="670"/>
      <c r="CV39" s="670"/>
      <c r="CW39" s="670"/>
      <c r="CX39" s="670"/>
      <c r="CY39" s="671"/>
      <c r="CZ39" s="660">
        <v>4.5</v>
      </c>
      <c r="DA39" s="672"/>
      <c r="DB39" s="672"/>
      <c r="DC39" s="673"/>
      <c r="DD39" s="663">
        <v>1685388</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113094</v>
      </c>
      <c r="S40" s="658"/>
      <c r="T40" s="658"/>
      <c r="U40" s="658"/>
      <c r="V40" s="658"/>
      <c r="W40" s="658"/>
      <c r="X40" s="658"/>
      <c r="Y40" s="659"/>
      <c r="Z40" s="695">
        <v>0.3</v>
      </c>
      <c r="AA40" s="695"/>
      <c r="AB40" s="695"/>
      <c r="AC40" s="695"/>
      <c r="AD40" s="696" t="s">
        <v>121</v>
      </c>
      <c r="AE40" s="696"/>
      <c r="AF40" s="696"/>
      <c r="AG40" s="696"/>
      <c r="AH40" s="696"/>
      <c r="AI40" s="696"/>
      <c r="AJ40" s="696"/>
      <c r="AK40" s="696"/>
      <c r="AL40" s="660" t="s">
        <v>121</v>
      </c>
      <c r="AM40" s="661"/>
      <c r="AN40" s="661"/>
      <c r="AO40" s="697"/>
      <c r="AQ40" s="690" t="s">
        <v>330</v>
      </c>
      <c r="AR40" s="691"/>
      <c r="AS40" s="691"/>
      <c r="AT40" s="691"/>
      <c r="AU40" s="691"/>
      <c r="AV40" s="691"/>
      <c r="AW40" s="691"/>
      <c r="AX40" s="691"/>
      <c r="AY40" s="692"/>
      <c r="AZ40" s="657" t="s">
        <v>121</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107</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387401</v>
      </c>
      <c r="CS40" s="658"/>
      <c r="CT40" s="658"/>
      <c r="CU40" s="658"/>
      <c r="CV40" s="658"/>
      <c r="CW40" s="658"/>
      <c r="CX40" s="658"/>
      <c r="CY40" s="659"/>
      <c r="CZ40" s="660">
        <v>1</v>
      </c>
      <c r="DA40" s="672"/>
      <c r="DB40" s="672"/>
      <c r="DC40" s="673"/>
      <c r="DD40" s="663">
        <v>46655</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39236689</v>
      </c>
      <c r="S41" s="682"/>
      <c r="T41" s="682"/>
      <c r="U41" s="682"/>
      <c r="V41" s="682"/>
      <c r="W41" s="682"/>
      <c r="X41" s="682"/>
      <c r="Y41" s="685"/>
      <c r="Z41" s="686">
        <v>100</v>
      </c>
      <c r="AA41" s="686"/>
      <c r="AB41" s="686"/>
      <c r="AC41" s="686"/>
      <c r="AD41" s="687">
        <v>21070489</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918066</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121</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2665616</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382</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1953600</v>
      </c>
      <c r="CS42" s="670"/>
      <c r="CT42" s="670"/>
      <c r="CU42" s="670"/>
      <c r="CV42" s="670"/>
      <c r="CW42" s="670"/>
      <c r="CX42" s="670"/>
      <c r="CY42" s="671"/>
      <c r="CZ42" s="660">
        <v>5.2</v>
      </c>
      <c r="DA42" s="672"/>
      <c r="DB42" s="672"/>
      <c r="DC42" s="673"/>
      <c r="DD42" s="663">
        <v>1595261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40921</v>
      </c>
      <c r="CS43" s="670"/>
      <c r="CT43" s="670"/>
      <c r="CU43" s="670"/>
      <c r="CV43" s="670"/>
      <c r="CW43" s="670"/>
      <c r="CX43" s="670"/>
      <c r="CY43" s="671"/>
      <c r="CZ43" s="660">
        <v>0.1</v>
      </c>
      <c r="DA43" s="672"/>
      <c r="DB43" s="672"/>
      <c r="DC43" s="673"/>
      <c r="DD43" s="663">
        <v>33415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1588807</v>
      </c>
      <c r="CS44" s="658"/>
      <c r="CT44" s="658"/>
      <c r="CU44" s="658"/>
      <c r="CV44" s="658"/>
      <c r="CW44" s="658"/>
      <c r="CX44" s="658"/>
      <c r="CY44" s="659"/>
      <c r="CZ44" s="660">
        <v>4.2</v>
      </c>
      <c r="DA44" s="661"/>
      <c r="DB44" s="661"/>
      <c r="DC44" s="662"/>
      <c r="DD44" s="663">
        <v>1323837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210086</v>
      </c>
      <c r="CS45" s="670"/>
      <c r="CT45" s="670"/>
      <c r="CU45" s="670"/>
      <c r="CV45" s="670"/>
      <c r="CW45" s="670"/>
      <c r="CX45" s="670"/>
      <c r="CY45" s="671"/>
      <c r="CZ45" s="660">
        <v>0.6</v>
      </c>
      <c r="DA45" s="672"/>
      <c r="DB45" s="672"/>
      <c r="DC45" s="673"/>
      <c r="DD45" s="663">
        <v>88607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1378602</v>
      </c>
      <c r="CS46" s="658"/>
      <c r="CT46" s="658"/>
      <c r="CU46" s="658"/>
      <c r="CV46" s="658"/>
      <c r="CW46" s="658"/>
      <c r="CX46" s="658"/>
      <c r="CY46" s="659"/>
      <c r="CZ46" s="660">
        <v>3.7</v>
      </c>
      <c r="DA46" s="661"/>
      <c r="DB46" s="661"/>
      <c r="DC46" s="662"/>
      <c r="DD46" s="663">
        <v>1235111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364793</v>
      </c>
      <c r="CS47" s="670"/>
      <c r="CT47" s="670"/>
      <c r="CU47" s="670"/>
      <c r="CV47" s="670"/>
      <c r="CW47" s="670"/>
      <c r="CX47" s="670"/>
      <c r="CY47" s="671"/>
      <c r="CZ47" s="660">
        <v>1</v>
      </c>
      <c r="DA47" s="672"/>
      <c r="DB47" s="672"/>
      <c r="DC47" s="673"/>
      <c r="DD47" s="663">
        <v>271424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37757954</v>
      </c>
      <c r="CS49" s="642"/>
      <c r="CT49" s="642"/>
      <c r="CU49" s="642"/>
      <c r="CV49" s="642"/>
      <c r="CW49" s="642"/>
      <c r="CX49" s="642"/>
      <c r="CY49" s="643"/>
      <c r="CZ49" s="644">
        <v>100</v>
      </c>
      <c r="DA49" s="645"/>
      <c r="DB49" s="645"/>
      <c r="DC49" s="646"/>
      <c r="DD49" s="647">
        <v>25342635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sGCCH5fAttO7NMILbBjnNk6KKK7IMagdy21YgM27Zesf1pyQ5+e9YyXDpUcTk5AxB/hJAoUkJPBujSUpWYyCw==" saltValue="wNePTG8agm+SQn1NcyGq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95" sqref="AU9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39203</v>
      </c>
      <c r="R7" s="1139"/>
      <c r="S7" s="1139"/>
      <c r="T7" s="1139"/>
      <c r="U7" s="1139"/>
      <c r="V7" s="1139">
        <v>37728</v>
      </c>
      <c r="W7" s="1139"/>
      <c r="X7" s="1139"/>
      <c r="Y7" s="1139"/>
      <c r="Z7" s="1139"/>
      <c r="AA7" s="1139">
        <v>1475</v>
      </c>
      <c r="AB7" s="1139"/>
      <c r="AC7" s="1139"/>
      <c r="AD7" s="1139"/>
      <c r="AE7" s="1140"/>
      <c r="AF7" s="1141">
        <v>1390</v>
      </c>
      <c r="AG7" s="1142"/>
      <c r="AH7" s="1142"/>
      <c r="AI7" s="1142"/>
      <c r="AJ7" s="1143"/>
      <c r="AK7" s="1144">
        <v>535</v>
      </c>
      <c r="AL7" s="1145"/>
      <c r="AM7" s="1145"/>
      <c r="AN7" s="1145"/>
      <c r="AO7" s="1145"/>
      <c r="AP7" s="1145">
        <v>20499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570</v>
      </c>
      <c r="BS7" s="1135" t="s">
        <v>568</v>
      </c>
      <c r="BT7" s="1136"/>
      <c r="BU7" s="1136"/>
      <c r="BV7" s="1136"/>
      <c r="BW7" s="1136"/>
      <c r="BX7" s="1136"/>
      <c r="BY7" s="1136"/>
      <c r="BZ7" s="1136"/>
      <c r="CA7" s="1136"/>
      <c r="CB7" s="1136"/>
      <c r="CC7" s="1136"/>
      <c r="CD7" s="1136"/>
      <c r="CE7" s="1136"/>
      <c r="CF7" s="1136"/>
      <c r="CG7" s="1148"/>
      <c r="CH7" s="1132">
        <v>-6</v>
      </c>
      <c r="CI7" s="1133"/>
      <c r="CJ7" s="1133"/>
      <c r="CK7" s="1133"/>
      <c r="CL7" s="1134"/>
      <c r="CM7" s="1132">
        <v>330</v>
      </c>
      <c r="CN7" s="1133"/>
      <c r="CO7" s="1133"/>
      <c r="CP7" s="1133"/>
      <c r="CQ7" s="1134"/>
      <c r="CR7" s="1132">
        <v>5</v>
      </c>
      <c r="CS7" s="1133"/>
      <c r="CT7" s="1133"/>
      <c r="CU7" s="1133"/>
      <c r="CV7" s="1134"/>
      <c r="CW7" s="1132" t="s">
        <v>549</v>
      </c>
      <c r="CX7" s="1133"/>
      <c r="CY7" s="1133"/>
      <c r="CZ7" s="1133"/>
      <c r="DA7" s="1134"/>
      <c r="DB7" s="1132" t="s">
        <v>549</v>
      </c>
      <c r="DC7" s="1133"/>
      <c r="DD7" s="1133"/>
      <c r="DE7" s="1133"/>
      <c r="DF7" s="1134"/>
      <c r="DG7" s="1132">
        <v>229</v>
      </c>
      <c r="DH7" s="1133"/>
      <c r="DI7" s="1133"/>
      <c r="DJ7" s="1133"/>
      <c r="DK7" s="1134"/>
      <c r="DL7" s="1132" t="s">
        <v>549</v>
      </c>
      <c r="DM7" s="1133"/>
      <c r="DN7" s="1133"/>
      <c r="DO7" s="1133"/>
      <c r="DP7" s="1134"/>
      <c r="DQ7" s="1132" t="s">
        <v>549</v>
      </c>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26</v>
      </c>
      <c r="R8" s="1075"/>
      <c r="S8" s="1075"/>
      <c r="T8" s="1075"/>
      <c r="U8" s="1075"/>
      <c r="V8" s="1075">
        <v>24</v>
      </c>
      <c r="W8" s="1075"/>
      <c r="X8" s="1075"/>
      <c r="Y8" s="1075"/>
      <c r="Z8" s="1075"/>
      <c r="AA8" s="1075">
        <v>2</v>
      </c>
      <c r="AB8" s="1075"/>
      <c r="AC8" s="1075"/>
      <c r="AD8" s="1075"/>
      <c r="AE8" s="1076"/>
      <c r="AF8" s="1071">
        <v>2</v>
      </c>
      <c r="AG8" s="1072"/>
      <c r="AH8" s="1072"/>
      <c r="AI8" s="1072"/>
      <c r="AJ8" s="1073"/>
      <c r="AK8" s="1116" t="s">
        <v>549</v>
      </c>
      <c r="AL8" s="1117"/>
      <c r="AM8" s="1117"/>
      <c r="AN8" s="1117"/>
      <c r="AO8" s="1117"/>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569</v>
      </c>
      <c r="BT8" s="1029"/>
      <c r="BU8" s="1029"/>
      <c r="BV8" s="1029"/>
      <c r="BW8" s="1029"/>
      <c r="BX8" s="1029"/>
      <c r="BY8" s="1029"/>
      <c r="BZ8" s="1029"/>
      <c r="CA8" s="1029"/>
      <c r="CB8" s="1029"/>
      <c r="CC8" s="1029"/>
      <c r="CD8" s="1029"/>
      <c r="CE8" s="1029"/>
      <c r="CF8" s="1029"/>
      <c r="CG8" s="1050"/>
      <c r="CH8" s="1025">
        <v>-7</v>
      </c>
      <c r="CI8" s="1026"/>
      <c r="CJ8" s="1026"/>
      <c r="CK8" s="1026"/>
      <c r="CL8" s="1027"/>
      <c r="CM8" s="1025">
        <v>44</v>
      </c>
      <c r="CN8" s="1026"/>
      <c r="CO8" s="1026"/>
      <c r="CP8" s="1026"/>
      <c r="CQ8" s="1027"/>
      <c r="CR8" s="1025">
        <v>15</v>
      </c>
      <c r="CS8" s="1026"/>
      <c r="CT8" s="1026"/>
      <c r="CU8" s="1026"/>
      <c r="CV8" s="1027"/>
      <c r="CW8" s="1025" t="s">
        <v>549</v>
      </c>
      <c r="CX8" s="1026"/>
      <c r="CY8" s="1026"/>
      <c r="CZ8" s="1026"/>
      <c r="DA8" s="1027"/>
      <c r="DB8" s="1025" t="s">
        <v>549</v>
      </c>
      <c r="DC8" s="1026"/>
      <c r="DD8" s="1026"/>
      <c r="DE8" s="1026"/>
      <c r="DF8" s="1027"/>
      <c r="DG8" s="1025" t="s">
        <v>549</v>
      </c>
      <c r="DH8" s="1026"/>
      <c r="DI8" s="1026"/>
      <c r="DJ8" s="1026"/>
      <c r="DK8" s="1027"/>
      <c r="DL8" s="1025" t="s">
        <v>549</v>
      </c>
      <c r="DM8" s="1026"/>
      <c r="DN8" s="1026"/>
      <c r="DO8" s="1026"/>
      <c r="DP8" s="1027"/>
      <c r="DQ8" s="1025" t="s">
        <v>549</v>
      </c>
      <c r="DR8" s="1026"/>
      <c r="DS8" s="1026"/>
      <c r="DT8" s="1026"/>
      <c r="DU8" s="1027"/>
      <c r="DV8" s="1028"/>
      <c r="DW8" s="1029"/>
      <c r="DX8" s="1029"/>
      <c r="DY8" s="1029"/>
      <c r="DZ8" s="1030"/>
      <c r="EA8" s="234"/>
    </row>
    <row r="9" spans="1:131" s="235" customFormat="1" ht="26.25" customHeight="1" x14ac:dyDescent="0.15">
      <c r="A9" s="238">
        <v>3</v>
      </c>
      <c r="B9" s="1066" t="s">
        <v>375</v>
      </c>
      <c r="C9" s="1067"/>
      <c r="D9" s="1067"/>
      <c r="E9" s="1067"/>
      <c r="F9" s="1067"/>
      <c r="G9" s="1067"/>
      <c r="H9" s="1067"/>
      <c r="I9" s="1067"/>
      <c r="J9" s="1067"/>
      <c r="K9" s="1067"/>
      <c r="L9" s="1067"/>
      <c r="M9" s="1067"/>
      <c r="N9" s="1067"/>
      <c r="O9" s="1067"/>
      <c r="P9" s="1068"/>
      <c r="Q9" s="1074">
        <v>8</v>
      </c>
      <c r="R9" s="1075"/>
      <c r="S9" s="1075"/>
      <c r="T9" s="1075"/>
      <c r="U9" s="1075"/>
      <c r="V9" s="1075">
        <v>5</v>
      </c>
      <c r="W9" s="1075"/>
      <c r="X9" s="1075"/>
      <c r="Y9" s="1075"/>
      <c r="Z9" s="1075"/>
      <c r="AA9" s="1075">
        <v>2</v>
      </c>
      <c r="AB9" s="1075"/>
      <c r="AC9" s="1075"/>
      <c r="AD9" s="1075"/>
      <c r="AE9" s="1076"/>
      <c r="AF9" s="1071">
        <v>2</v>
      </c>
      <c r="AG9" s="1072"/>
      <c r="AH9" s="1072"/>
      <c r="AI9" s="1072"/>
      <c r="AJ9" s="1073"/>
      <c r="AK9" s="1116" t="s">
        <v>549</v>
      </c>
      <c r="AL9" s="1117"/>
      <c r="AM9" s="1117"/>
      <c r="AN9" s="1117"/>
      <c r="AO9" s="1117"/>
      <c r="AP9" s="1117" t="s">
        <v>549</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39237</v>
      </c>
      <c r="R23" s="1097"/>
      <c r="S23" s="1097"/>
      <c r="T23" s="1097"/>
      <c r="U23" s="1097"/>
      <c r="V23" s="1097">
        <v>37758</v>
      </c>
      <c r="W23" s="1097"/>
      <c r="X23" s="1097"/>
      <c r="Y23" s="1097"/>
      <c r="Z23" s="1097"/>
      <c r="AA23" s="1097">
        <v>1479</v>
      </c>
      <c r="AB23" s="1097"/>
      <c r="AC23" s="1097"/>
      <c r="AD23" s="1097"/>
      <c r="AE23" s="1104"/>
      <c r="AF23" s="1105">
        <v>1394</v>
      </c>
      <c r="AG23" s="1097"/>
      <c r="AH23" s="1097"/>
      <c r="AI23" s="1097"/>
      <c r="AJ23" s="1106"/>
      <c r="AK23" s="1107"/>
      <c r="AL23" s="1108"/>
      <c r="AM23" s="1108"/>
      <c r="AN23" s="1108"/>
      <c r="AO23" s="1108"/>
      <c r="AP23" s="1097">
        <v>20499</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10078</v>
      </c>
      <c r="R28" s="1087"/>
      <c r="S28" s="1087"/>
      <c r="T28" s="1087"/>
      <c r="U28" s="1087"/>
      <c r="V28" s="1087">
        <v>10000</v>
      </c>
      <c r="W28" s="1087"/>
      <c r="X28" s="1087"/>
      <c r="Y28" s="1087"/>
      <c r="Z28" s="1087"/>
      <c r="AA28" s="1087">
        <v>78</v>
      </c>
      <c r="AB28" s="1087"/>
      <c r="AC28" s="1087"/>
      <c r="AD28" s="1087"/>
      <c r="AE28" s="1088"/>
      <c r="AF28" s="1089">
        <v>78</v>
      </c>
      <c r="AG28" s="1087"/>
      <c r="AH28" s="1087"/>
      <c r="AI28" s="1087"/>
      <c r="AJ28" s="1090"/>
      <c r="AK28" s="1078">
        <v>918</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7531</v>
      </c>
      <c r="R29" s="1075"/>
      <c r="S29" s="1075"/>
      <c r="T29" s="1075"/>
      <c r="U29" s="1075"/>
      <c r="V29" s="1075">
        <v>7400</v>
      </c>
      <c r="W29" s="1075"/>
      <c r="X29" s="1075"/>
      <c r="Y29" s="1075"/>
      <c r="Z29" s="1075"/>
      <c r="AA29" s="1075">
        <v>131</v>
      </c>
      <c r="AB29" s="1075"/>
      <c r="AC29" s="1075"/>
      <c r="AD29" s="1075"/>
      <c r="AE29" s="1076"/>
      <c r="AF29" s="1071">
        <v>131</v>
      </c>
      <c r="AG29" s="1072"/>
      <c r="AH29" s="1072"/>
      <c r="AI29" s="1072"/>
      <c r="AJ29" s="1073"/>
      <c r="AK29" s="1016">
        <v>1171</v>
      </c>
      <c r="AL29" s="1007"/>
      <c r="AM29" s="1007"/>
      <c r="AN29" s="1007"/>
      <c r="AO29" s="1007"/>
      <c r="AP29" s="1007" t="s">
        <v>549</v>
      </c>
      <c r="AQ29" s="1007"/>
      <c r="AR29" s="1007"/>
      <c r="AS29" s="1007"/>
      <c r="AT29" s="1007"/>
      <c r="AU29" s="1007" t="s">
        <v>549</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2890</v>
      </c>
      <c r="R30" s="1075"/>
      <c r="S30" s="1075"/>
      <c r="T30" s="1075"/>
      <c r="U30" s="1075"/>
      <c r="V30" s="1075">
        <v>2834</v>
      </c>
      <c r="W30" s="1075"/>
      <c r="X30" s="1075"/>
      <c r="Y30" s="1075"/>
      <c r="Z30" s="1075"/>
      <c r="AA30" s="1075">
        <v>56</v>
      </c>
      <c r="AB30" s="1075"/>
      <c r="AC30" s="1075"/>
      <c r="AD30" s="1075"/>
      <c r="AE30" s="1076"/>
      <c r="AF30" s="1071">
        <v>56</v>
      </c>
      <c r="AG30" s="1072"/>
      <c r="AH30" s="1072"/>
      <c r="AI30" s="1072"/>
      <c r="AJ30" s="1073"/>
      <c r="AK30" s="1016">
        <v>291</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1934</v>
      </c>
      <c r="R31" s="1075"/>
      <c r="S31" s="1075"/>
      <c r="T31" s="1075"/>
      <c r="U31" s="1075"/>
      <c r="V31" s="1075">
        <v>1761</v>
      </c>
      <c r="W31" s="1075"/>
      <c r="X31" s="1075"/>
      <c r="Y31" s="1075"/>
      <c r="Z31" s="1075"/>
      <c r="AA31" s="1075">
        <v>174</v>
      </c>
      <c r="AB31" s="1075"/>
      <c r="AC31" s="1075"/>
      <c r="AD31" s="1075"/>
      <c r="AE31" s="1076"/>
      <c r="AF31" s="1071">
        <v>2254</v>
      </c>
      <c r="AG31" s="1072"/>
      <c r="AH31" s="1072"/>
      <c r="AI31" s="1072"/>
      <c r="AJ31" s="1073"/>
      <c r="AK31" s="1016">
        <v>8</v>
      </c>
      <c r="AL31" s="1007"/>
      <c r="AM31" s="1007"/>
      <c r="AN31" s="1007"/>
      <c r="AO31" s="1007"/>
      <c r="AP31" s="1007">
        <v>4119</v>
      </c>
      <c r="AQ31" s="1007"/>
      <c r="AR31" s="1007"/>
      <c r="AS31" s="1007"/>
      <c r="AT31" s="1007"/>
      <c r="AU31" s="1007" t="s">
        <v>549</v>
      </c>
      <c r="AV31" s="1007"/>
      <c r="AW31" s="1007"/>
      <c r="AX31" s="1007"/>
      <c r="AY31" s="1007"/>
      <c r="AZ31" s="1077" t="s">
        <v>549</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2203</v>
      </c>
      <c r="R32" s="1075"/>
      <c r="S32" s="1075"/>
      <c r="T32" s="1075"/>
      <c r="U32" s="1075"/>
      <c r="V32" s="1075">
        <v>1935</v>
      </c>
      <c r="W32" s="1075"/>
      <c r="X32" s="1075"/>
      <c r="Y32" s="1075"/>
      <c r="Z32" s="1075"/>
      <c r="AA32" s="1075">
        <v>268</v>
      </c>
      <c r="AB32" s="1075"/>
      <c r="AC32" s="1075"/>
      <c r="AD32" s="1075"/>
      <c r="AE32" s="1076"/>
      <c r="AF32" s="1071">
        <v>2244</v>
      </c>
      <c r="AG32" s="1072"/>
      <c r="AH32" s="1072"/>
      <c r="AI32" s="1072"/>
      <c r="AJ32" s="1073"/>
      <c r="AK32" s="1016">
        <v>401</v>
      </c>
      <c r="AL32" s="1007"/>
      <c r="AM32" s="1007"/>
      <c r="AN32" s="1007"/>
      <c r="AO32" s="1007"/>
      <c r="AP32" s="1007">
        <v>6413</v>
      </c>
      <c r="AQ32" s="1007"/>
      <c r="AR32" s="1007"/>
      <c r="AS32" s="1007"/>
      <c r="AT32" s="1007"/>
      <c r="AU32" s="1007">
        <v>3072</v>
      </c>
      <c r="AV32" s="1007"/>
      <c r="AW32" s="1007"/>
      <c r="AX32" s="1007"/>
      <c r="AY32" s="1007"/>
      <c r="AZ32" s="1077" t="s">
        <v>549</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187</v>
      </c>
      <c r="R33" s="1075"/>
      <c r="S33" s="1075"/>
      <c r="T33" s="1075"/>
      <c r="U33" s="1075"/>
      <c r="V33" s="1075">
        <v>187</v>
      </c>
      <c r="W33" s="1075"/>
      <c r="X33" s="1075"/>
      <c r="Y33" s="1075"/>
      <c r="Z33" s="1075"/>
      <c r="AA33" s="1075" t="s">
        <v>549</v>
      </c>
      <c r="AB33" s="1075"/>
      <c r="AC33" s="1075"/>
      <c r="AD33" s="1075"/>
      <c r="AE33" s="1076"/>
      <c r="AF33" s="1071" t="s">
        <v>121</v>
      </c>
      <c r="AG33" s="1072"/>
      <c r="AH33" s="1072"/>
      <c r="AI33" s="1072"/>
      <c r="AJ33" s="1073"/>
      <c r="AK33" s="1016">
        <v>144</v>
      </c>
      <c r="AL33" s="1007"/>
      <c r="AM33" s="1007"/>
      <c r="AN33" s="1007"/>
      <c r="AO33" s="1007"/>
      <c r="AP33" s="1007">
        <v>486</v>
      </c>
      <c r="AQ33" s="1007"/>
      <c r="AR33" s="1007"/>
      <c r="AS33" s="1007"/>
      <c r="AT33" s="1007"/>
      <c r="AU33" s="1007">
        <v>486</v>
      </c>
      <c r="AV33" s="1007"/>
      <c r="AW33" s="1007"/>
      <c r="AX33" s="1007"/>
      <c r="AY33" s="1007"/>
      <c r="AZ33" s="1077" t="s">
        <v>549</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4763</v>
      </c>
      <c r="AG63" s="995"/>
      <c r="AH63" s="995"/>
      <c r="AI63" s="995"/>
      <c r="AJ63" s="1058"/>
      <c r="AK63" s="1059"/>
      <c r="AL63" s="999"/>
      <c r="AM63" s="999"/>
      <c r="AN63" s="999"/>
      <c r="AO63" s="999"/>
      <c r="AP63" s="995">
        <v>11018</v>
      </c>
      <c r="AQ63" s="995"/>
      <c r="AR63" s="995"/>
      <c r="AS63" s="995"/>
      <c r="AT63" s="995"/>
      <c r="AU63" s="995">
        <v>3558</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1659</v>
      </c>
      <c r="R68" s="1018"/>
      <c r="S68" s="1018"/>
      <c r="T68" s="1018"/>
      <c r="U68" s="1018"/>
      <c r="V68" s="1018">
        <v>1569</v>
      </c>
      <c r="W68" s="1018"/>
      <c r="X68" s="1018"/>
      <c r="Y68" s="1018"/>
      <c r="Z68" s="1018"/>
      <c r="AA68" s="1018">
        <v>90</v>
      </c>
      <c r="AB68" s="1018"/>
      <c r="AC68" s="1018"/>
      <c r="AD68" s="1018"/>
      <c r="AE68" s="1018"/>
      <c r="AF68" s="1018">
        <v>90</v>
      </c>
      <c r="AG68" s="1018"/>
      <c r="AH68" s="1018"/>
      <c r="AI68" s="1018"/>
      <c r="AJ68" s="1018"/>
      <c r="AK68" s="1018" t="s">
        <v>576</v>
      </c>
      <c r="AL68" s="1018"/>
      <c r="AM68" s="1018"/>
      <c r="AN68" s="1018"/>
      <c r="AO68" s="1018"/>
      <c r="AP68" s="1018">
        <v>108</v>
      </c>
      <c r="AQ68" s="1018"/>
      <c r="AR68" s="1018"/>
      <c r="AS68" s="1018"/>
      <c r="AT68" s="1018"/>
      <c r="AU68" s="1018">
        <v>59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214</v>
      </c>
      <c r="R69" s="1007"/>
      <c r="S69" s="1007"/>
      <c r="T69" s="1007"/>
      <c r="U69" s="1007"/>
      <c r="V69" s="1007">
        <v>142</v>
      </c>
      <c r="W69" s="1007"/>
      <c r="X69" s="1007"/>
      <c r="Y69" s="1007"/>
      <c r="Z69" s="1007"/>
      <c r="AA69" s="1007">
        <v>73</v>
      </c>
      <c r="AB69" s="1007"/>
      <c r="AC69" s="1007"/>
      <c r="AD69" s="1007"/>
      <c r="AE69" s="1007"/>
      <c r="AF69" s="1007">
        <v>73</v>
      </c>
      <c r="AG69" s="1007"/>
      <c r="AH69" s="1007"/>
      <c r="AI69" s="1007"/>
      <c r="AJ69" s="1007"/>
      <c r="AK69" s="1007" t="s">
        <v>576</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312</v>
      </c>
      <c r="R70" s="1007"/>
      <c r="S70" s="1007"/>
      <c r="T70" s="1007"/>
      <c r="U70" s="1007"/>
      <c r="V70" s="1007">
        <v>302</v>
      </c>
      <c r="W70" s="1007"/>
      <c r="X70" s="1007"/>
      <c r="Y70" s="1007"/>
      <c r="Z70" s="1007"/>
      <c r="AA70" s="1007">
        <v>11</v>
      </c>
      <c r="AB70" s="1007"/>
      <c r="AC70" s="1007"/>
      <c r="AD70" s="1007"/>
      <c r="AE70" s="1007"/>
      <c r="AF70" s="1007">
        <v>11</v>
      </c>
      <c r="AG70" s="1007"/>
      <c r="AH70" s="1007"/>
      <c r="AI70" s="1007"/>
      <c r="AJ70" s="1007"/>
      <c r="AK70" s="1007" t="s">
        <v>576</v>
      </c>
      <c r="AL70" s="1007"/>
      <c r="AM70" s="1007"/>
      <c r="AN70" s="1007"/>
      <c r="AO70" s="1007"/>
      <c r="AP70" s="1007" t="s">
        <v>549</v>
      </c>
      <c r="AQ70" s="1007"/>
      <c r="AR70" s="1007"/>
      <c r="AS70" s="1007"/>
      <c r="AT70" s="1007"/>
      <c r="AU70" s="1007" t="s">
        <v>549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527</v>
      </c>
      <c r="R71" s="1007"/>
      <c r="S71" s="1007"/>
      <c r="T71" s="1007"/>
      <c r="U71" s="1007"/>
      <c r="V71" s="1007">
        <v>485</v>
      </c>
      <c r="W71" s="1007"/>
      <c r="X71" s="1007"/>
      <c r="Y71" s="1007"/>
      <c r="Z71" s="1007"/>
      <c r="AA71" s="1007">
        <v>42</v>
      </c>
      <c r="AB71" s="1007"/>
      <c r="AC71" s="1007"/>
      <c r="AD71" s="1007"/>
      <c r="AE71" s="1007"/>
      <c r="AF71" s="1007">
        <v>1809</v>
      </c>
      <c r="AG71" s="1007"/>
      <c r="AH71" s="1007"/>
      <c r="AI71" s="1007"/>
      <c r="AJ71" s="1007"/>
      <c r="AK71" s="1007" t="s">
        <v>576</v>
      </c>
      <c r="AL71" s="1007"/>
      <c r="AM71" s="1007"/>
      <c r="AN71" s="1007"/>
      <c r="AO71" s="1007"/>
      <c r="AP71" s="1007">
        <v>1735</v>
      </c>
      <c r="AQ71" s="1007"/>
      <c r="AR71" s="1007"/>
      <c r="AS71" s="1007"/>
      <c r="AT71" s="1007"/>
      <c r="AU71" s="1007" t="s">
        <v>549</v>
      </c>
      <c r="AV71" s="1007"/>
      <c r="AW71" s="1007"/>
      <c r="AX71" s="1007"/>
      <c r="AY71" s="1007"/>
      <c r="AZ71" s="1008" t="s">
        <v>579</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11870</v>
      </c>
      <c r="R72" s="1007"/>
      <c r="S72" s="1007"/>
      <c r="T72" s="1007"/>
      <c r="U72" s="1007"/>
      <c r="V72" s="1007">
        <v>11710</v>
      </c>
      <c r="W72" s="1007"/>
      <c r="X72" s="1007"/>
      <c r="Y72" s="1007"/>
      <c r="Z72" s="1007"/>
      <c r="AA72" s="1007">
        <v>160</v>
      </c>
      <c r="AB72" s="1007"/>
      <c r="AC72" s="1007"/>
      <c r="AD72" s="1007"/>
      <c r="AE72" s="1007"/>
      <c r="AF72" s="1007">
        <v>7439</v>
      </c>
      <c r="AG72" s="1007"/>
      <c r="AH72" s="1007"/>
      <c r="AI72" s="1007"/>
      <c r="AJ72" s="1007"/>
      <c r="AK72" s="1007">
        <v>1641</v>
      </c>
      <c r="AL72" s="1007"/>
      <c r="AM72" s="1007"/>
      <c r="AN72" s="1007"/>
      <c r="AO72" s="1007"/>
      <c r="AP72" s="1007">
        <v>6254</v>
      </c>
      <c r="AQ72" s="1007"/>
      <c r="AR72" s="1007"/>
      <c r="AS72" s="1007"/>
      <c r="AT72" s="1007"/>
      <c r="AU72" s="1007" t="s">
        <v>549</v>
      </c>
      <c r="AV72" s="1007"/>
      <c r="AW72" s="1007"/>
      <c r="AX72" s="1007"/>
      <c r="AY72" s="1007"/>
      <c r="AZ72" s="1008" t="s">
        <v>579</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555</v>
      </c>
      <c r="C73" s="1011"/>
      <c r="D73" s="1011"/>
      <c r="E73" s="1011"/>
      <c r="F73" s="1011"/>
      <c r="G73" s="1011"/>
      <c r="H73" s="1011"/>
      <c r="I73" s="1011"/>
      <c r="J73" s="1011"/>
      <c r="K73" s="1011"/>
      <c r="L73" s="1011"/>
      <c r="M73" s="1011"/>
      <c r="N73" s="1011"/>
      <c r="O73" s="1011"/>
      <c r="P73" s="1012"/>
      <c r="Q73" s="1013">
        <v>2337</v>
      </c>
      <c r="R73" s="1007"/>
      <c r="S73" s="1007"/>
      <c r="T73" s="1007"/>
      <c r="U73" s="1007"/>
      <c r="V73" s="1007">
        <v>2310</v>
      </c>
      <c r="W73" s="1007"/>
      <c r="X73" s="1007"/>
      <c r="Y73" s="1007"/>
      <c r="Z73" s="1007"/>
      <c r="AA73" s="1007">
        <v>27</v>
      </c>
      <c r="AB73" s="1007"/>
      <c r="AC73" s="1007"/>
      <c r="AD73" s="1007"/>
      <c r="AE73" s="1007"/>
      <c r="AF73" s="1007">
        <v>27</v>
      </c>
      <c r="AG73" s="1007"/>
      <c r="AH73" s="1007"/>
      <c r="AI73" s="1007"/>
      <c r="AJ73" s="1007"/>
      <c r="AK73" s="1007" t="s">
        <v>576</v>
      </c>
      <c r="AL73" s="1007"/>
      <c r="AM73" s="1007"/>
      <c r="AN73" s="1007"/>
      <c r="AO73" s="1007"/>
      <c r="AP73" s="1007">
        <v>1473</v>
      </c>
      <c r="AQ73" s="1007"/>
      <c r="AR73" s="1007"/>
      <c r="AS73" s="1007"/>
      <c r="AT73" s="1007"/>
      <c r="AU73" s="1007">
        <v>851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556</v>
      </c>
      <c r="C74" s="1011"/>
      <c r="D74" s="1011"/>
      <c r="E74" s="1011"/>
      <c r="F74" s="1011"/>
      <c r="G74" s="1011"/>
      <c r="H74" s="1011"/>
      <c r="I74" s="1011"/>
      <c r="J74" s="1011"/>
      <c r="K74" s="1011"/>
      <c r="L74" s="1011"/>
      <c r="M74" s="1011"/>
      <c r="N74" s="1011"/>
      <c r="O74" s="1011"/>
      <c r="P74" s="1012"/>
      <c r="Q74" s="1013">
        <v>69</v>
      </c>
      <c r="R74" s="1007"/>
      <c r="S74" s="1007"/>
      <c r="T74" s="1007"/>
      <c r="U74" s="1007"/>
      <c r="V74" s="1007">
        <v>59</v>
      </c>
      <c r="W74" s="1007"/>
      <c r="X74" s="1007"/>
      <c r="Y74" s="1007"/>
      <c r="Z74" s="1007"/>
      <c r="AA74" s="1007">
        <v>10</v>
      </c>
      <c r="AB74" s="1007"/>
      <c r="AC74" s="1007"/>
      <c r="AD74" s="1007"/>
      <c r="AE74" s="1007"/>
      <c r="AF74" s="1007">
        <v>10</v>
      </c>
      <c r="AG74" s="1007"/>
      <c r="AH74" s="1007"/>
      <c r="AI74" s="1007"/>
      <c r="AJ74" s="1007"/>
      <c r="AK74" s="1007" t="s">
        <v>577</v>
      </c>
      <c r="AL74" s="1007"/>
      <c r="AM74" s="1007"/>
      <c r="AN74" s="1007"/>
      <c r="AO74" s="1007"/>
      <c r="AP74" s="1007" t="s">
        <v>549</v>
      </c>
      <c r="AQ74" s="1007"/>
      <c r="AR74" s="1007"/>
      <c r="AS74" s="1007"/>
      <c r="AT74" s="1007"/>
      <c r="AU74" s="1007" t="s">
        <v>549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557</v>
      </c>
      <c r="C75" s="1011"/>
      <c r="D75" s="1011"/>
      <c r="E75" s="1011"/>
      <c r="F75" s="1011"/>
      <c r="G75" s="1011"/>
      <c r="H75" s="1011"/>
      <c r="I75" s="1011"/>
      <c r="J75" s="1011"/>
      <c r="K75" s="1011"/>
      <c r="L75" s="1011"/>
      <c r="M75" s="1011"/>
      <c r="N75" s="1011"/>
      <c r="O75" s="1011"/>
      <c r="P75" s="1012"/>
      <c r="Q75" s="1014">
        <v>1</v>
      </c>
      <c r="R75" s="1015"/>
      <c r="S75" s="1015"/>
      <c r="T75" s="1015"/>
      <c r="U75" s="1016"/>
      <c r="V75" s="1017">
        <v>0</v>
      </c>
      <c r="W75" s="1015"/>
      <c r="X75" s="1015"/>
      <c r="Y75" s="1015"/>
      <c r="Z75" s="1016"/>
      <c r="AA75" s="1017">
        <v>0</v>
      </c>
      <c r="AB75" s="1015"/>
      <c r="AC75" s="1015"/>
      <c r="AD75" s="1015"/>
      <c r="AE75" s="1016"/>
      <c r="AF75" s="1017">
        <v>0</v>
      </c>
      <c r="AG75" s="1015"/>
      <c r="AH75" s="1015"/>
      <c r="AI75" s="1015"/>
      <c r="AJ75" s="1016"/>
      <c r="AK75" s="1017" t="s">
        <v>576</v>
      </c>
      <c r="AL75" s="1015"/>
      <c r="AM75" s="1015"/>
      <c r="AN75" s="1015"/>
      <c r="AO75" s="1016"/>
      <c r="AP75" s="1017" t="s">
        <v>549</v>
      </c>
      <c r="AQ75" s="1015"/>
      <c r="AR75" s="1015"/>
      <c r="AS75" s="1015"/>
      <c r="AT75" s="1016"/>
      <c r="AU75" s="1017" t="s">
        <v>549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558</v>
      </c>
      <c r="C76" s="1011"/>
      <c r="D76" s="1011"/>
      <c r="E76" s="1011"/>
      <c r="F76" s="1011"/>
      <c r="G76" s="1011"/>
      <c r="H76" s="1011"/>
      <c r="I76" s="1011"/>
      <c r="J76" s="1011"/>
      <c r="K76" s="1011"/>
      <c r="L76" s="1011"/>
      <c r="M76" s="1011"/>
      <c r="N76" s="1011"/>
      <c r="O76" s="1011"/>
      <c r="P76" s="1012"/>
      <c r="Q76" s="1014">
        <v>7658</v>
      </c>
      <c r="R76" s="1015"/>
      <c r="S76" s="1015"/>
      <c r="T76" s="1015"/>
      <c r="U76" s="1016"/>
      <c r="V76" s="1017">
        <v>7653</v>
      </c>
      <c r="W76" s="1015"/>
      <c r="X76" s="1015"/>
      <c r="Y76" s="1015"/>
      <c r="Z76" s="1016"/>
      <c r="AA76" s="1017">
        <v>5</v>
      </c>
      <c r="AB76" s="1015"/>
      <c r="AC76" s="1015"/>
      <c r="AD76" s="1015"/>
      <c r="AE76" s="1016"/>
      <c r="AF76" s="1017">
        <v>5</v>
      </c>
      <c r="AG76" s="1015"/>
      <c r="AH76" s="1015"/>
      <c r="AI76" s="1015"/>
      <c r="AJ76" s="1016"/>
      <c r="AK76" s="1017" t="s">
        <v>576</v>
      </c>
      <c r="AL76" s="1015"/>
      <c r="AM76" s="1015"/>
      <c r="AN76" s="1015"/>
      <c r="AO76" s="1016"/>
      <c r="AP76" s="1017" t="s">
        <v>549</v>
      </c>
      <c r="AQ76" s="1015"/>
      <c r="AR76" s="1015"/>
      <c r="AS76" s="1015"/>
      <c r="AT76" s="1016"/>
      <c r="AU76" s="1017" t="s">
        <v>549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559</v>
      </c>
      <c r="C77" s="1011"/>
      <c r="D77" s="1011"/>
      <c r="E77" s="1011"/>
      <c r="F77" s="1011"/>
      <c r="G77" s="1011"/>
      <c r="H77" s="1011"/>
      <c r="I77" s="1011"/>
      <c r="J77" s="1011"/>
      <c r="K77" s="1011"/>
      <c r="L77" s="1011"/>
      <c r="M77" s="1011"/>
      <c r="N77" s="1011"/>
      <c r="O77" s="1011"/>
      <c r="P77" s="1012"/>
      <c r="Q77" s="1014">
        <v>96</v>
      </c>
      <c r="R77" s="1015"/>
      <c r="S77" s="1015"/>
      <c r="T77" s="1015"/>
      <c r="U77" s="1016"/>
      <c r="V77" s="1017">
        <v>96</v>
      </c>
      <c r="W77" s="1015"/>
      <c r="X77" s="1015"/>
      <c r="Y77" s="1015"/>
      <c r="Z77" s="1016"/>
      <c r="AA77" s="1017" t="s">
        <v>576</v>
      </c>
      <c r="AB77" s="1015"/>
      <c r="AC77" s="1015"/>
      <c r="AD77" s="1015"/>
      <c r="AE77" s="1016"/>
      <c r="AF77" s="1017" t="s">
        <v>549</v>
      </c>
      <c r="AG77" s="1015"/>
      <c r="AH77" s="1015"/>
      <c r="AI77" s="1015"/>
      <c r="AJ77" s="1016"/>
      <c r="AK77" s="1017" t="s">
        <v>576</v>
      </c>
      <c r="AL77" s="1015"/>
      <c r="AM77" s="1015"/>
      <c r="AN77" s="1015"/>
      <c r="AO77" s="1016"/>
      <c r="AP77" s="1017" t="s">
        <v>549</v>
      </c>
      <c r="AQ77" s="1015"/>
      <c r="AR77" s="1015"/>
      <c r="AS77" s="1015"/>
      <c r="AT77" s="1016"/>
      <c r="AU77" s="1017" t="s">
        <v>549</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560</v>
      </c>
      <c r="C78" s="1011"/>
      <c r="D78" s="1011"/>
      <c r="E78" s="1011"/>
      <c r="F78" s="1011"/>
      <c r="G78" s="1011"/>
      <c r="H78" s="1011"/>
      <c r="I78" s="1011"/>
      <c r="J78" s="1011"/>
      <c r="K78" s="1011"/>
      <c r="L78" s="1011"/>
      <c r="M78" s="1011"/>
      <c r="N78" s="1011"/>
      <c r="O78" s="1011"/>
      <c r="P78" s="1012"/>
      <c r="Q78" s="1013">
        <v>211</v>
      </c>
      <c r="R78" s="1007"/>
      <c r="S78" s="1007"/>
      <c r="T78" s="1007"/>
      <c r="U78" s="1007"/>
      <c r="V78" s="1007">
        <v>206</v>
      </c>
      <c r="W78" s="1007"/>
      <c r="X78" s="1007"/>
      <c r="Y78" s="1007"/>
      <c r="Z78" s="1007"/>
      <c r="AA78" s="1007">
        <v>5</v>
      </c>
      <c r="AB78" s="1007"/>
      <c r="AC78" s="1007"/>
      <c r="AD78" s="1007"/>
      <c r="AE78" s="1007"/>
      <c r="AF78" s="1007">
        <v>5</v>
      </c>
      <c r="AG78" s="1007"/>
      <c r="AH78" s="1007"/>
      <c r="AI78" s="1007"/>
      <c r="AJ78" s="1007"/>
      <c r="AK78" s="1007">
        <v>15</v>
      </c>
      <c r="AL78" s="1007"/>
      <c r="AM78" s="1007"/>
      <c r="AN78" s="1007"/>
      <c r="AO78" s="1007"/>
      <c r="AP78" s="1007" t="s">
        <v>549</v>
      </c>
      <c r="AQ78" s="1007"/>
      <c r="AR78" s="1007"/>
      <c r="AS78" s="1007"/>
      <c r="AT78" s="1007"/>
      <c r="AU78" s="1007" t="s">
        <v>549</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561</v>
      </c>
      <c r="C79" s="1011"/>
      <c r="D79" s="1011"/>
      <c r="E79" s="1011"/>
      <c r="F79" s="1011"/>
      <c r="G79" s="1011"/>
      <c r="H79" s="1011"/>
      <c r="I79" s="1011"/>
      <c r="J79" s="1011"/>
      <c r="K79" s="1011"/>
      <c r="L79" s="1011"/>
      <c r="M79" s="1011"/>
      <c r="N79" s="1011"/>
      <c r="O79" s="1011"/>
      <c r="P79" s="1012"/>
      <c r="Q79" s="1013">
        <v>70</v>
      </c>
      <c r="R79" s="1007"/>
      <c r="S79" s="1007"/>
      <c r="T79" s="1007"/>
      <c r="U79" s="1007"/>
      <c r="V79" s="1007">
        <v>70</v>
      </c>
      <c r="W79" s="1007"/>
      <c r="X79" s="1007"/>
      <c r="Y79" s="1007"/>
      <c r="Z79" s="1007"/>
      <c r="AA79" s="1007" t="s">
        <v>578</v>
      </c>
      <c r="AB79" s="1007"/>
      <c r="AC79" s="1007"/>
      <c r="AD79" s="1007"/>
      <c r="AE79" s="1007"/>
      <c r="AF79" s="1007" t="s">
        <v>549</v>
      </c>
      <c r="AG79" s="1007"/>
      <c r="AH79" s="1007"/>
      <c r="AI79" s="1007"/>
      <c r="AJ79" s="1007"/>
      <c r="AK79" s="1007" t="s">
        <v>576</v>
      </c>
      <c r="AL79" s="1007"/>
      <c r="AM79" s="1007"/>
      <c r="AN79" s="1007"/>
      <c r="AO79" s="1007"/>
      <c r="AP79" s="1007" t="s">
        <v>549</v>
      </c>
      <c r="AQ79" s="1007"/>
      <c r="AR79" s="1007"/>
      <c r="AS79" s="1007"/>
      <c r="AT79" s="1007"/>
      <c r="AU79" s="1007" t="s">
        <v>549</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562</v>
      </c>
      <c r="C80" s="1011"/>
      <c r="D80" s="1011"/>
      <c r="E80" s="1011"/>
      <c r="F80" s="1011"/>
      <c r="G80" s="1011"/>
      <c r="H80" s="1011"/>
      <c r="I80" s="1011"/>
      <c r="J80" s="1011"/>
      <c r="K80" s="1011"/>
      <c r="L80" s="1011"/>
      <c r="M80" s="1011"/>
      <c r="N80" s="1011"/>
      <c r="O80" s="1011"/>
      <c r="P80" s="1012"/>
      <c r="Q80" s="1013">
        <v>550</v>
      </c>
      <c r="R80" s="1007"/>
      <c r="S80" s="1007"/>
      <c r="T80" s="1007"/>
      <c r="U80" s="1007"/>
      <c r="V80" s="1007">
        <v>530</v>
      </c>
      <c r="W80" s="1007"/>
      <c r="X80" s="1007"/>
      <c r="Y80" s="1007"/>
      <c r="Z80" s="1007"/>
      <c r="AA80" s="1007">
        <v>20</v>
      </c>
      <c r="AB80" s="1007"/>
      <c r="AC80" s="1007"/>
      <c r="AD80" s="1007"/>
      <c r="AE80" s="1007"/>
      <c r="AF80" s="1007">
        <v>20</v>
      </c>
      <c r="AG80" s="1007"/>
      <c r="AH80" s="1007"/>
      <c r="AI80" s="1007"/>
      <c r="AJ80" s="1007"/>
      <c r="AK80" s="1007" t="s">
        <v>576</v>
      </c>
      <c r="AL80" s="1007"/>
      <c r="AM80" s="1007"/>
      <c r="AN80" s="1007"/>
      <c r="AO80" s="1007"/>
      <c r="AP80" s="1007" t="s">
        <v>549</v>
      </c>
      <c r="AQ80" s="1007"/>
      <c r="AR80" s="1007"/>
      <c r="AS80" s="1007"/>
      <c r="AT80" s="1007"/>
      <c r="AU80" s="1007" t="s">
        <v>549</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563</v>
      </c>
      <c r="C81" s="1011"/>
      <c r="D81" s="1011"/>
      <c r="E81" s="1011"/>
      <c r="F81" s="1011"/>
      <c r="G81" s="1011"/>
      <c r="H81" s="1011"/>
      <c r="I81" s="1011"/>
      <c r="J81" s="1011"/>
      <c r="K81" s="1011"/>
      <c r="L81" s="1011"/>
      <c r="M81" s="1011"/>
      <c r="N81" s="1011"/>
      <c r="O81" s="1011"/>
      <c r="P81" s="1012"/>
      <c r="Q81" s="1013">
        <v>31</v>
      </c>
      <c r="R81" s="1007"/>
      <c r="S81" s="1007"/>
      <c r="T81" s="1007"/>
      <c r="U81" s="1007"/>
      <c r="V81" s="1007">
        <v>31</v>
      </c>
      <c r="W81" s="1007"/>
      <c r="X81" s="1007"/>
      <c r="Y81" s="1007"/>
      <c r="Z81" s="1007"/>
      <c r="AA81" s="1007" t="s">
        <v>576</v>
      </c>
      <c r="AB81" s="1007"/>
      <c r="AC81" s="1007"/>
      <c r="AD81" s="1007"/>
      <c r="AE81" s="1007"/>
      <c r="AF81" s="1007" t="s">
        <v>549</v>
      </c>
      <c r="AG81" s="1007"/>
      <c r="AH81" s="1007"/>
      <c r="AI81" s="1007"/>
      <c r="AJ81" s="1007"/>
      <c r="AK81" s="1007">
        <v>31</v>
      </c>
      <c r="AL81" s="1007"/>
      <c r="AM81" s="1007"/>
      <c r="AN81" s="1007"/>
      <c r="AO81" s="1007"/>
      <c r="AP81" s="1007" t="s">
        <v>549</v>
      </c>
      <c r="AQ81" s="1007"/>
      <c r="AR81" s="1007"/>
      <c r="AS81" s="1007"/>
      <c r="AT81" s="1007"/>
      <c r="AU81" s="1007" t="s">
        <v>549</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564</v>
      </c>
      <c r="C82" s="1011"/>
      <c r="D82" s="1011"/>
      <c r="E82" s="1011"/>
      <c r="F82" s="1011"/>
      <c r="G82" s="1011"/>
      <c r="H82" s="1011"/>
      <c r="I82" s="1011"/>
      <c r="J82" s="1011"/>
      <c r="K82" s="1011"/>
      <c r="L82" s="1011"/>
      <c r="M82" s="1011"/>
      <c r="N82" s="1011"/>
      <c r="O82" s="1011"/>
      <c r="P82" s="1012"/>
      <c r="Q82" s="1013">
        <v>5869</v>
      </c>
      <c r="R82" s="1007"/>
      <c r="S82" s="1007"/>
      <c r="T82" s="1007"/>
      <c r="U82" s="1007"/>
      <c r="V82" s="1007">
        <v>5852</v>
      </c>
      <c r="W82" s="1007"/>
      <c r="X82" s="1007"/>
      <c r="Y82" s="1007"/>
      <c r="Z82" s="1007"/>
      <c r="AA82" s="1007">
        <v>17</v>
      </c>
      <c r="AB82" s="1007"/>
      <c r="AC82" s="1007"/>
      <c r="AD82" s="1007"/>
      <c r="AE82" s="1007"/>
      <c r="AF82" s="1007">
        <v>17</v>
      </c>
      <c r="AG82" s="1007"/>
      <c r="AH82" s="1007"/>
      <c r="AI82" s="1007"/>
      <c r="AJ82" s="1007"/>
      <c r="AK82" s="1007" t="s">
        <v>576</v>
      </c>
      <c r="AL82" s="1007"/>
      <c r="AM82" s="1007"/>
      <c r="AN82" s="1007"/>
      <c r="AO82" s="1007"/>
      <c r="AP82" s="1007" t="s">
        <v>549</v>
      </c>
      <c r="AQ82" s="1007"/>
      <c r="AR82" s="1007"/>
      <c r="AS82" s="1007"/>
      <c r="AT82" s="1007"/>
      <c r="AU82" s="1007" t="s">
        <v>549</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565</v>
      </c>
      <c r="C83" s="1011"/>
      <c r="D83" s="1011"/>
      <c r="E83" s="1011"/>
      <c r="F83" s="1011"/>
      <c r="G83" s="1011"/>
      <c r="H83" s="1011"/>
      <c r="I83" s="1011"/>
      <c r="J83" s="1011"/>
      <c r="K83" s="1011"/>
      <c r="L83" s="1011"/>
      <c r="M83" s="1011"/>
      <c r="N83" s="1011"/>
      <c r="O83" s="1011"/>
      <c r="P83" s="1012"/>
      <c r="Q83" s="1013">
        <v>204</v>
      </c>
      <c r="R83" s="1007"/>
      <c r="S83" s="1007"/>
      <c r="T83" s="1007"/>
      <c r="U83" s="1007"/>
      <c r="V83" s="1007">
        <v>176</v>
      </c>
      <c r="W83" s="1007"/>
      <c r="X83" s="1007"/>
      <c r="Y83" s="1007"/>
      <c r="Z83" s="1007"/>
      <c r="AA83" s="1007">
        <v>28</v>
      </c>
      <c r="AB83" s="1007"/>
      <c r="AC83" s="1007"/>
      <c r="AD83" s="1007"/>
      <c r="AE83" s="1007"/>
      <c r="AF83" s="1007">
        <v>28</v>
      </c>
      <c r="AG83" s="1007"/>
      <c r="AH83" s="1007"/>
      <c r="AI83" s="1007"/>
      <c r="AJ83" s="1007"/>
      <c r="AK83" s="1007" t="s">
        <v>576</v>
      </c>
      <c r="AL83" s="1007"/>
      <c r="AM83" s="1007"/>
      <c r="AN83" s="1007"/>
      <c r="AO83" s="1007"/>
      <c r="AP83" s="1007" t="s">
        <v>549</v>
      </c>
      <c r="AQ83" s="1007"/>
      <c r="AR83" s="1007"/>
      <c r="AS83" s="1007"/>
      <c r="AT83" s="1007"/>
      <c r="AU83" s="1007" t="s">
        <v>549</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566</v>
      </c>
      <c r="C84" s="1011"/>
      <c r="D84" s="1011"/>
      <c r="E84" s="1011"/>
      <c r="F84" s="1011"/>
      <c r="G84" s="1011"/>
      <c r="H84" s="1011"/>
      <c r="I84" s="1011"/>
      <c r="J84" s="1011"/>
      <c r="K84" s="1011"/>
      <c r="L84" s="1011"/>
      <c r="M84" s="1011"/>
      <c r="N84" s="1011"/>
      <c r="O84" s="1011"/>
      <c r="P84" s="1012"/>
      <c r="Q84" s="1013">
        <v>854731</v>
      </c>
      <c r="R84" s="1007"/>
      <c r="S84" s="1007"/>
      <c r="T84" s="1007"/>
      <c r="U84" s="1007"/>
      <c r="V84" s="1007">
        <v>844450</v>
      </c>
      <c r="W84" s="1007"/>
      <c r="X84" s="1007"/>
      <c r="Y84" s="1007"/>
      <c r="Z84" s="1007"/>
      <c r="AA84" s="1007">
        <v>10282</v>
      </c>
      <c r="AB84" s="1007"/>
      <c r="AC84" s="1007"/>
      <c r="AD84" s="1007"/>
      <c r="AE84" s="1007"/>
      <c r="AF84" s="1007">
        <v>10056</v>
      </c>
      <c r="AG84" s="1007"/>
      <c r="AH84" s="1007"/>
      <c r="AI84" s="1007"/>
      <c r="AJ84" s="1007"/>
      <c r="AK84" s="1007" t="s">
        <v>576</v>
      </c>
      <c r="AL84" s="1007"/>
      <c r="AM84" s="1007"/>
      <c r="AN84" s="1007"/>
      <c r="AO84" s="1007"/>
      <c r="AP84" s="1007" t="s">
        <v>549</v>
      </c>
      <c r="AQ84" s="1007"/>
      <c r="AR84" s="1007"/>
      <c r="AS84" s="1007"/>
      <c r="AT84" s="1007"/>
      <c r="AU84" s="1007" t="s">
        <v>549</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t="s">
        <v>567</v>
      </c>
      <c r="C85" s="1011"/>
      <c r="D85" s="1011"/>
      <c r="E85" s="1011"/>
      <c r="F85" s="1011"/>
      <c r="G85" s="1011"/>
      <c r="H85" s="1011"/>
      <c r="I85" s="1011"/>
      <c r="J85" s="1011"/>
      <c r="K85" s="1011"/>
      <c r="L85" s="1011"/>
      <c r="M85" s="1011"/>
      <c r="N85" s="1011"/>
      <c r="O85" s="1011"/>
      <c r="P85" s="1012"/>
      <c r="Q85" s="1013">
        <v>91</v>
      </c>
      <c r="R85" s="1007"/>
      <c r="S85" s="1007"/>
      <c r="T85" s="1007"/>
      <c r="U85" s="1007"/>
      <c r="V85" s="1007">
        <v>89</v>
      </c>
      <c r="W85" s="1007"/>
      <c r="X85" s="1007"/>
      <c r="Y85" s="1007"/>
      <c r="Z85" s="1007"/>
      <c r="AA85" s="1007">
        <v>2</v>
      </c>
      <c r="AB85" s="1007"/>
      <c r="AC85" s="1007"/>
      <c r="AD85" s="1007"/>
      <c r="AE85" s="1007"/>
      <c r="AF85" s="1007">
        <v>2</v>
      </c>
      <c r="AG85" s="1007"/>
      <c r="AH85" s="1007"/>
      <c r="AI85" s="1007"/>
      <c r="AJ85" s="1007"/>
      <c r="AK85" s="1007" t="s">
        <v>576</v>
      </c>
      <c r="AL85" s="1007"/>
      <c r="AM85" s="1007"/>
      <c r="AN85" s="1007"/>
      <c r="AO85" s="1007"/>
      <c r="AP85" s="1007" t="s">
        <v>549</v>
      </c>
      <c r="AQ85" s="1007"/>
      <c r="AR85" s="1007"/>
      <c r="AS85" s="1007"/>
      <c r="AT85" s="1007"/>
      <c r="AU85" s="1007" t="s">
        <v>549</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19592</v>
      </c>
      <c r="AG88" s="995"/>
      <c r="AH88" s="995"/>
      <c r="AI88" s="995"/>
      <c r="AJ88" s="995"/>
      <c r="AK88" s="999"/>
      <c r="AL88" s="999"/>
      <c r="AM88" s="999"/>
      <c r="AN88" s="999"/>
      <c r="AO88" s="999"/>
      <c r="AP88" s="995">
        <v>9570</v>
      </c>
      <c r="AQ88" s="995"/>
      <c r="AR88" s="995"/>
      <c r="AS88" s="995"/>
      <c r="AT88" s="995"/>
      <c r="AU88" s="995">
        <v>910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v>
      </c>
      <c r="CS102" s="989"/>
      <c r="CT102" s="989"/>
      <c r="CU102" s="989"/>
      <c r="CV102" s="990"/>
      <c r="CW102" s="988" t="s">
        <v>549</v>
      </c>
      <c r="CX102" s="989"/>
      <c r="CY102" s="989"/>
      <c r="CZ102" s="989"/>
      <c r="DA102" s="990"/>
      <c r="DB102" s="988" t="s">
        <v>549</v>
      </c>
      <c r="DC102" s="989"/>
      <c r="DD102" s="989"/>
      <c r="DE102" s="989"/>
      <c r="DF102" s="990"/>
      <c r="DG102" s="988">
        <v>229</v>
      </c>
      <c r="DH102" s="989"/>
      <c r="DI102" s="989"/>
      <c r="DJ102" s="989"/>
      <c r="DK102" s="990"/>
      <c r="DL102" s="988" t="s">
        <v>549</v>
      </c>
      <c r="DM102" s="989"/>
      <c r="DN102" s="989"/>
      <c r="DO102" s="989"/>
      <c r="DP102" s="990"/>
      <c r="DQ102" s="988" t="s">
        <v>549</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293</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293</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293</v>
      </c>
      <c r="DR109" s="932"/>
      <c r="DS109" s="932"/>
      <c r="DT109" s="932"/>
      <c r="DU109" s="933"/>
      <c r="DV109" s="934" t="s">
        <v>413</v>
      </c>
      <c r="DW109" s="932"/>
      <c r="DX109" s="932"/>
      <c r="DY109" s="932"/>
      <c r="DZ109" s="965"/>
    </row>
    <row r="110" spans="1:131" s="230" customFormat="1" ht="26.25" customHeight="1" x14ac:dyDescent="0.15">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2488590</v>
      </c>
      <c r="AB110" s="925"/>
      <c r="AC110" s="925"/>
      <c r="AD110" s="925"/>
      <c r="AE110" s="926"/>
      <c r="AF110" s="927">
        <v>2460090</v>
      </c>
      <c r="AG110" s="925"/>
      <c r="AH110" s="925"/>
      <c r="AI110" s="925"/>
      <c r="AJ110" s="926"/>
      <c r="AK110" s="927">
        <v>2400817</v>
      </c>
      <c r="AL110" s="925"/>
      <c r="AM110" s="925"/>
      <c r="AN110" s="925"/>
      <c r="AO110" s="926"/>
      <c r="AP110" s="928">
        <v>12.7</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24860386</v>
      </c>
      <c r="BR110" s="878"/>
      <c r="BS110" s="878"/>
      <c r="BT110" s="878"/>
      <c r="BU110" s="878"/>
      <c r="BV110" s="878">
        <v>23052907</v>
      </c>
      <c r="BW110" s="878"/>
      <c r="BX110" s="878"/>
      <c r="BY110" s="878"/>
      <c r="BZ110" s="878"/>
      <c r="CA110" s="878">
        <v>20498889</v>
      </c>
      <c r="CB110" s="878"/>
      <c r="CC110" s="878"/>
      <c r="CD110" s="878"/>
      <c r="CE110" s="878"/>
      <c r="CF110" s="902">
        <v>108.3</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545535</v>
      </c>
      <c r="BR111" s="853"/>
      <c r="BS111" s="853"/>
      <c r="BT111" s="853"/>
      <c r="BU111" s="853"/>
      <c r="BV111" s="853">
        <v>545940</v>
      </c>
      <c r="BW111" s="853"/>
      <c r="BX111" s="853"/>
      <c r="BY111" s="853"/>
      <c r="BZ111" s="853"/>
      <c r="CA111" s="853">
        <v>546377</v>
      </c>
      <c r="CB111" s="853"/>
      <c r="CC111" s="853"/>
      <c r="CD111" s="853"/>
      <c r="CE111" s="853"/>
      <c r="CF111" s="911">
        <v>2.9</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4196994</v>
      </c>
      <c r="BR112" s="853"/>
      <c r="BS112" s="853"/>
      <c r="BT112" s="853"/>
      <c r="BU112" s="853"/>
      <c r="BV112" s="853">
        <v>3892202</v>
      </c>
      <c r="BW112" s="853"/>
      <c r="BX112" s="853"/>
      <c r="BY112" s="853"/>
      <c r="BZ112" s="853"/>
      <c r="CA112" s="853">
        <v>3558319</v>
      </c>
      <c r="CB112" s="853"/>
      <c r="CC112" s="853"/>
      <c r="CD112" s="853"/>
      <c r="CE112" s="853"/>
      <c r="CF112" s="911">
        <v>18.8</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540955</v>
      </c>
      <c r="AB113" s="955"/>
      <c r="AC113" s="955"/>
      <c r="AD113" s="955"/>
      <c r="AE113" s="956"/>
      <c r="AF113" s="957">
        <v>516219</v>
      </c>
      <c r="AG113" s="955"/>
      <c r="AH113" s="955"/>
      <c r="AI113" s="955"/>
      <c r="AJ113" s="956"/>
      <c r="AK113" s="957">
        <v>465997</v>
      </c>
      <c r="AL113" s="955"/>
      <c r="AM113" s="955"/>
      <c r="AN113" s="955"/>
      <c r="AO113" s="956"/>
      <c r="AP113" s="958">
        <v>2.5</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1079559</v>
      </c>
      <c r="BR113" s="853"/>
      <c r="BS113" s="853"/>
      <c r="BT113" s="853"/>
      <c r="BU113" s="853"/>
      <c r="BV113" s="853">
        <v>747108</v>
      </c>
      <c r="BW113" s="853"/>
      <c r="BX113" s="853"/>
      <c r="BY113" s="853"/>
      <c r="BZ113" s="853"/>
      <c r="CA113" s="853">
        <v>910592</v>
      </c>
      <c r="CB113" s="853"/>
      <c r="CC113" s="853"/>
      <c r="CD113" s="853"/>
      <c r="CE113" s="853"/>
      <c r="CF113" s="911">
        <v>4.8</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544462</v>
      </c>
      <c r="AB114" s="816"/>
      <c r="AC114" s="816"/>
      <c r="AD114" s="816"/>
      <c r="AE114" s="817"/>
      <c r="AF114" s="818">
        <v>341814</v>
      </c>
      <c r="AG114" s="816"/>
      <c r="AH114" s="816"/>
      <c r="AI114" s="816"/>
      <c r="AJ114" s="817"/>
      <c r="AK114" s="818">
        <v>118223</v>
      </c>
      <c r="AL114" s="816"/>
      <c r="AM114" s="816"/>
      <c r="AN114" s="816"/>
      <c r="AO114" s="817"/>
      <c r="AP114" s="860">
        <v>0.6</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537582</v>
      </c>
      <c r="BR114" s="853"/>
      <c r="BS114" s="853"/>
      <c r="BT114" s="853"/>
      <c r="BU114" s="853"/>
      <c r="BV114" s="853">
        <v>407312</v>
      </c>
      <c r="BW114" s="853"/>
      <c r="BX114" s="853"/>
      <c r="BY114" s="853"/>
      <c r="BZ114" s="853"/>
      <c r="CA114" s="853">
        <v>391331</v>
      </c>
      <c r="CB114" s="853"/>
      <c r="CC114" s="853"/>
      <c r="CD114" s="853"/>
      <c r="CE114" s="853"/>
      <c r="CF114" s="911">
        <v>2.1</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545535</v>
      </c>
      <c r="DH115" s="816"/>
      <c r="DI115" s="816"/>
      <c r="DJ115" s="816"/>
      <c r="DK115" s="817"/>
      <c r="DL115" s="818">
        <v>545940</v>
      </c>
      <c r="DM115" s="816"/>
      <c r="DN115" s="816"/>
      <c r="DO115" s="816"/>
      <c r="DP115" s="817"/>
      <c r="DQ115" s="818">
        <v>546377</v>
      </c>
      <c r="DR115" s="816"/>
      <c r="DS115" s="816"/>
      <c r="DT115" s="816"/>
      <c r="DU115" s="817"/>
      <c r="DV115" s="860">
        <v>2.9</v>
      </c>
      <c r="DW115" s="861"/>
      <c r="DX115" s="861"/>
      <c r="DY115" s="861"/>
      <c r="DZ115" s="862"/>
    </row>
    <row r="116" spans="1:130" s="230" customFormat="1" ht="26.25" customHeight="1" x14ac:dyDescent="0.15">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3574007</v>
      </c>
      <c r="AB117" s="939"/>
      <c r="AC117" s="939"/>
      <c r="AD117" s="939"/>
      <c r="AE117" s="940"/>
      <c r="AF117" s="941">
        <v>3318123</v>
      </c>
      <c r="AG117" s="939"/>
      <c r="AH117" s="939"/>
      <c r="AI117" s="939"/>
      <c r="AJ117" s="940"/>
      <c r="AK117" s="941">
        <v>2985037</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293</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443</v>
      </c>
      <c r="BP119" s="914"/>
      <c r="BQ119" s="915">
        <v>31220056</v>
      </c>
      <c r="BR119" s="881"/>
      <c r="BS119" s="881"/>
      <c r="BT119" s="881"/>
      <c r="BU119" s="881"/>
      <c r="BV119" s="881">
        <v>28645469</v>
      </c>
      <c r="BW119" s="881"/>
      <c r="BX119" s="881"/>
      <c r="BY119" s="881"/>
      <c r="BZ119" s="881"/>
      <c r="CA119" s="881">
        <v>25905508</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14903631</v>
      </c>
      <c r="BR120" s="878"/>
      <c r="BS120" s="878"/>
      <c r="BT120" s="878"/>
      <c r="BU120" s="878"/>
      <c r="BV120" s="878">
        <v>17866643</v>
      </c>
      <c r="BW120" s="878"/>
      <c r="BX120" s="878"/>
      <c r="BY120" s="878"/>
      <c r="BZ120" s="878"/>
      <c r="CA120" s="878">
        <v>19036099</v>
      </c>
      <c r="CB120" s="878"/>
      <c r="CC120" s="878"/>
      <c r="CD120" s="878"/>
      <c r="CE120" s="878"/>
      <c r="CF120" s="902">
        <v>100.6</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3494025</v>
      </c>
      <c r="DH120" s="878"/>
      <c r="DI120" s="878"/>
      <c r="DJ120" s="878"/>
      <c r="DK120" s="878"/>
      <c r="DL120" s="878">
        <v>3304871</v>
      </c>
      <c r="DM120" s="878"/>
      <c r="DN120" s="878"/>
      <c r="DO120" s="878"/>
      <c r="DP120" s="878"/>
      <c r="DQ120" s="878">
        <v>3071952</v>
      </c>
      <c r="DR120" s="878"/>
      <c r="DS120" s="878"/>
      <c r="DT120" s="878"/>
      <c r="DU120" s="878"/>
      <c r="DV120" s="879">
        <v>16.2</v>
      </c>
      <c r="DW120" s="879"/>
      <c r="DX120" s="879"/>
      <c r="DY120" s="879"/>
      <c r="DZ120" s="880"/>
    </row>
    <row r="121" spans="1:130" s="230" customFormat="1" ht="26.25" customHeight="1" x14ac:dyDescent="0.15">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2545647</v>
      </c>
      <c r="BR121" s="853"/>
      <c r="BS121" s="853"/>
      <c r="BT121" s="853"/>
      <c r="BU121" s="853"/>
      <c r="BV121" s="853">
        <v>1941696</v>
      </c>
      <c r="BW121" s="853"/>
      <c r="BX121" s="853"/>
      <c r="BY121" s="853"/>
      <c r="BZ121" s="853"/>
      <c r="CA121" s="853">
        <v>1934778</v>
      </c>
      <c r="CB121" s="853"/>
      <c r="CC121" s="853"/>
      <c r="CD121" s="853"/>
      <c r="CE121" s="853"/>
      <c r="CF121" s="911">
        <v>10.199999999999999</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702969</v>
      </c>
      <c r="DH121" s="853"/>
      <c r="DI121" s="853"/>
      <c r="DJ121" s="853"/>
      <c r="DK121" s="853"/>
      <c r="DL121" s="853">
        <v>587331</v>
      </c>
      <c r="DM121" s="853"/>
      <c r="DN121" s="853"/>
      <c r="DO121" s="853"/>
      <c r="DP121" s="853"/>
      <c r="DQ121" s="853">
        <v>486367</v>
      </c>
      <c r="DR121" s="853"/>
      <c r="DS121" s="853"/>
      <c r="DT121" s="853"/>
      <c r="DU121" s="853"/>
      <c r="DV121" s="830">
        <v>2.6</v>
      </c>
      <c r="DW121" s="830"/>
      <c r="DX121" s="830"/>
      <c r="DY121" s="830"/>
      <c r="DZ121" s="831"/>
    </row>
    <row r="122" spans="1:130" s="230" customFormat="1" ht="26.25" customHeight="1" x14ac:dyDescent="0.15">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24420799</v>
      </c>
      <c r="BR122" s="881"/>
      <c r="BS122" s="881"/>
      <c r="BT122" s="881"/>
      <c r="BU122" s="881"/>
      <c r="BV122" s="881">
        <v>22891212</v>
      </c>
      <c r="BW122" s="881"/>
      <c r="BX122" s="881"/>
      <c r="BY122" s="881"/>
      <c r="BZ122" s="881"/>
      <c r="CA122" s="881">
        <v>21397218</v>
      </c>
      <c r="CB122" s="881"/>
      <c r="CC122" s="881"/>
      <c r="CD122" s="881"/>
      <c r="CE122" s="881"/>
      <c r="CF122" s="882">
        <v>113</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451</v>
      </c>
      <c r="BP123" s="914"/>
      <c r="BQ123" s="868">
        <v>41870077</v>
      </c>
      <c r="BR123" s="869"/>
      <c r="BS123" s="869"/>
      <c r="BT123" s="869"/>
      <c r="BU123" s="869"/>
      <c r="BV123" s="869">
        <v>42699551</v>
      </c>
      <c r="BW123" s="869"/>
      <c r="BX123" s="869"/>
      <c r="BY123" s="869"/>
      <c r="BZ123" s="869"/>
      <c r="CA123" s="869">
        <v>42368095</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526057</v>
      </c>
      <c r="AB128" s="837"/>
      <c r="AC128" s="837"/>
      <c r="AD128" s="837"/>
      <c r="AE128" s="838"/>
      <c r="AF128" s="839">
        <v>513062</v>
      </c>
      <c r="AG128" s="837"/>
      <c r="AH128" s="837"/>
      <c r="AI128" s="837"/>
      <c r="AJ128" s="838"/>
      <c r="AK128" s="839">
        <v>616785</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121</v>
      </c>
      <c r="BG128" s="823"/>
      <c r="BH128" s="823"/>
      <c r="BI128" s="823"/>
      <c r="BJ128" s="823"/>
      <c r="BK128" s="823"/>
      <c r="BL128" s="846"/>
      <c r="BM128" s="822">
        <v>12.4</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20840048</v>
      </c>
      <c r="AB129" s="816"/>
      <c r="AC129" s="816"/>
      <c r="AD129" s="816"/>
      <c r="AE129" s="817"/>
      <c r="AF129" s="818">
        <v>20512072</v>
      </c>
      <c r="AG129" s="816"/>
      <c r="AH129" s="816"/>
      <c r="AI129" s="816"/>
      <c r="AJ129" s="817"/>
      <c r="AK129" s="818">
        <v>21045818</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121</v>
      </c>
      <c r="BG129" s="807"/>
      <c r="BH129" s="807"/>
      <c r="BI129" s="807"/>
      <c r="BJ129" s="807"/>
      <c r="BK129" s="807"/>
      <c r="BL129" s="808"/>
      <c r="BM129" s="806">
        <v>17.399999999999999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2329939</v>
      </c>
      <c r="AB130" s="816"/>
      <c r="AC130" s="816"/>
      <c r="AD130" s="816"/>
      <c r="AE130" s="817"/>
      <c r="AF130" s="818">
        <v>2270078</v>
      </c>
      <c r="AG130" s="816"/>
      <c r="AH130" s="816"/>
      <c r="AI130" s="816"/>
      <c r="AJ130" s="817"/>
      <c r="AK130" s="818">
        <v>2115983</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2.7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18510109</v>
      </c>
      <c r="AB131" s="800"/>
      <c r="AC131" s="800"/>
      <c r="AD131" s="800"/>
      <c r="AE131" s="801"/>
      <c r="AF131" s="802">
        <v>18241994</v>
      </c>
      <c r="AG131" s="800"/>
      <c r="AH131" s="800"/>
      <c r="AI131" s="800"/>
      <c r="AJ131" s="801"/>
      <c r="AK131" s="802">
        <v>18929835</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3.8790209180000002</v>
      </c>
      <c r="AB132" s="781"/>
      <c r="AC132" s="781"/>
      <c r="AD132" s="781"/>
      <c r="AE132" s="782"/>
      <c r="AF132" s="783">
        <v>2.93270023</v>
      </c>
      <c r="AG132" s="781"/>
      <c r="AH132" s="781"/>
      <c r="AI132" s="781"/>
      <c r="AJ132" s="782"/>
      <c r="AK132" s="783">
        <v>1.332652926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4</v>
      </c>
      <c r="AB133" s="760"/>
      <c r="AC133" s="760"/>
      <c r="AD133" s="760"/>
      <c r="AE133" s="761"/>
      <c r="AF133" s="759">
        <v>3.6</v>
      </c>
      <c r="AG133" s="760"/>
      <c r="AH133" s="760"/>
      <c r="AI133" s="760"/>
      <c r="AJ133" s="761"/>
      <c r="AK133" s="759">
        <v>2.7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OwJS1yQu1U1b4rJXxl9lD4EgMXAPYwC5AjcSEfTqzybKluPty1gUpHBnAAGGbvsuI4FRDvYD76Ug83kchasSQ==" saltValue="En2NJnufUAiN0jFsYV64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F70"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GGyORUHD/aeE4dlLdORw+Xdmue7zP/fiWxwiiEXSCluMwJYMY1Rsh2hUJNqcc9DWLwdYkhyuvm5awDNFZDnTA==" saltValue="ig46K5iY/RoWUtk9uCvw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7"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WUUs0zEo9p/9w0B246HIzyCy0h6vJse+tsvoCGJhR7CfXkiCY3xij4stg+jbaQg+L8XkPEO6Y5+Y91ZhflflQ==" saltValue="WP7WN+KP5EsQUZ3P4E5wo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4838563</v>
      </c>
      <c r="AP9" s="281">
        <v>45403</v>
      </c>
      <c r="AQ9" s="282">
        <v>63160</v>
      </c>
      <c r="AR9" s="283">
        <v>-28.1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687994</v>
      </c>
      <c r="AP10" s="284">
        <v>6456</v>
      </c>
      <c r="AQ10" s="285">
        <v>4257</v>
      </c>
      <c r="AR10" s="286">
        <v>51.7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10032</v>
      </c>
      <c r="AP11" s="284">
        <v>94</v>
      </c>
      <c r="AQ11" s="285">
        <v>595</v>
      </c>
      <c r="AR11" s="286">
        <v>-84.2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305419</v>
      </c>
      <c r="AP13" s="284">
        <v>2866</v>
      </c>
      <c r="AQ13" s="285">
        <v>2608</v>
      </c>
      <c r="AR13" s="286">
        <v>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40921</v>
      </c>
      <c r="AP14" s="284">
        <v>384</v>
      </c>
      <c r="AQ14" s="285">
        <v>1202</v>
      </c>
      <c r="AR14" s="286">
        <v>-68.099999999999994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-234167</v>
      </c>
      <c r="AP15" s="284">
        <v>-2197</v>
      </c>
      <c r="AQ15" s="285">
        <v>-3084</v>
      </c>
      <c r="AR15" s="286">
        <v>-28.8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5648762</v>
      </c>
      <c r="AP16" s="284">
        <v>53006</v>
      </c>
      <c r="AQ16" s="285">
        <v>68747</v>
      </c>
      <c r="AR16" s="286">
        <v>-22.9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4.0199999999999996</v>
      </c>
      <c r="AP21" s="298">
        <v>6.22</v>
      </c>
      <c r="AQ21" s="299">
        <v>-2.2000000000000002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99.4</v>
      </c>
      <c r="AP22" s="303">
        <v>98.7</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2400817</v>
      </c>
      <c r="AP32" s="312">
        <v>22528</v>
      </c>
      <c r="AQ32" s="313">
        <v>33476</v>
      </c>
      <c r="AR32" s="314">
        <v>-32.700000000000003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23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465997</v>
      </c>
      <c r="AP35" s="312">
        <v>4373</v>
      </c>
      <c r="AQ35" s="313">
        <v>5696</v>
      </c>
      <c r="AR35" s="314">
        <v>-23.2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118223</v>
      </c>
      <c r="AP36" s="312">
        <v>1109</v>
      </c>
      <c r="AQ36" s="313">
        <v>1273</v>
      </c>
      <c r="AR36" s="314">
        <v>-12.9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489</v>
      </c>
      <c r="AP37" s="312" t="s">
        <v>489</v>
      </c>
      <c r="AQ37" s="313">
        <v>486</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-616785</v>
      </c>
      <c r="AP39" s="312">
        <v>-5788</v>
      </c>
      <c r="AQ39" s="313">
        <v>-6136</v>
      </c>
      <c r="AR39" s="314">
        <v>-5.7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-2115983</v>
      </c>
      <c r="AP40" s="312">
        <v>-19856</v>
      </c>
      <c r="AQ40" s="313">
        <v>-25079</v>
      </c>
      <c r="AR40" s="314">
        <v>-20.8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252269</v>
      </c>
      <c r="AP41" s="312">
        <v>2367</v>
      </c>
      <c r="AQ41" s="313">
        <v>9740</v>
      </c>
      <c r="AR41" s="314">
        <v>-75.7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1568233</v>
      </c>
      <c r="AN51" s="334">
        <v>15074</v>
      </c>
      <c r="AO51" s="335">
        <v>-73.2</v>
      </c>
      <c r="AP51" s="336">
        <v>42836</v>
      </c>
      <c r="AQ51" s="337">
        <v>-0.9</v>
      </c>
      <c r="AR51" s="338">
        <v>-72.3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938996</v>
      </c>
      <c r="AN52" s="342">
        <v>9026</v>
      </c>
      <c r="AO52" s="343">
        <v>-82</v>
      </c>
      <c r="AP52" s="344">
        <v>22936</v>
      </c>
      <c r="AQ52" s="345">
        <v>1.4</v>
      </c>
      <c r="AR52" s="346">
        <v>-83.4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2386701</v>
      </c>
      <c r="AN53" s="334">
        <v>22814</v>
      </c>
      <c r="AO53" s="335">
        <v>51.3</v>
      </c>
      <c r="AP53" s="336">
        <v>44161</v>
      </c>
      <c r="AQ53" s="337">
        <v>3.1</v>
      </c>
      <c r="AR53" s="338">
        <v>48.2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1152908</v>
      </c>
      <c r="AN54" s="342">
        <v>11020</v>
      </c>
      <c r="AO54" s="343">
        <v>22.1</v>
      </c>
      <c r="AP54" s="344">
        <v>23644</v>
      </c>
      <c r="AQ54" s="345">
        <v>3.1</v>
      </c>
      <c r="AR54" s="346">
        <v>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1498794</v>
      </c>
      <c r="AN55" s="334">
        <v>14181</v>
      </c>
      <c r="AO55" s="335">
        <v>-37.799999999999997</v>
      </c>
      <c r="AP55" s="336">
        <v>43955</v>
      </c>
      <c r="AQ55" s="337">
        <v>-0.5</v>
      </c>
      <c r="AR55" s="338">
        <v>-37.299999999999997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1026542</v>
      </c>
      <c r="AN56" s="342">
        <v>9713</v>
      </c>
      <c r="AO56" s="343">
        <v>-11.9</v>
      </c>
      <c r="AP56" s="344">
        <v>21318</v>
      </c>
      <c r="AQ56" s="345">
        <v>-9.8000000000000007</v>
      </c>
      <c r="AR56" s="346">
        <v>-2.1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1840537</v>
      </c>
      <c r="AN57" s="334">
        <v>17291</v>
      </c>
      <c r="AO57" s="335">
        <v>21.9</v>
      </c>
      <c r="AP57" s="336">
        <v>41921</v>
      </c>
      <c r="AQ57" s="337">
        <v>-4.5999999999999996</v>
      </c>
      <c r="AR57" s="338">
        <v>26.5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1067562</v>
      </c>
      <c r="AN58" s="342">
        <v>10030</v>
      </c>
      <c r="AO58" s="343">
        <v>3.3</v>
      </c>
      <c r="AP58" s="344">
        <v>21655</v>
      </c>
      <c r="AQ58" s="345">
        <v>1.6</v>
      </c>
      <c r="AR58" s="346">
        <v>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1588807</v>
      </c>
      <c r="AN59" s="334">
        <v>14909</v>
      </c>
      <c r="AO59" s="335">
        <v>-13.8</v>
      </c>
      <c r="AP59" s="336">
        <v>44585</v>
      </c>
      <c r="AQ59" s="337">
        <v>6.4</v>
      </c>
      <c r="AR59" s="338">
        <v>-20.2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1378602</v>
      </c>
      <c r="AN60" s="342">
        <v>12936</v>
      </c>
      <c r="AO60" s="343">
        <v>29</v>
      </c>
      <c r="AP60" s="344">
        <v>23077</v>
      </c>
      <c r="AQ60" s="345">
        <v>6.6</v>
      </c>
      <c r="AR60" s="346">
        <v>22.4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1776614</v>
      </c>
      <c r="AN61" s="349">
        <v>16854</v>
      </c>
      <c r="AO61" s="350">
        <v>-10.3</v>
      </c>
      <c r="AP61" s="351">
        <v>43492</v>
      </c>
      <c r="AQ61" s="352">
        <v>0.7</v>
      </c>
      <c r="AR61" s="338">
        <v>-11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1112922</v>
      </c>
      <c r="AN62" s="342">
        <v>10545</v>
      </c>
      <c r="AO62" s="343">
        <v>-7.9</v>
      </c>
      <c r="AP62" s="344">
        <v>22526</v>
      </c>
      <c r="AQ62" s="345">
        <v>0.6</v>
      </c>
      <c r="AR62" s="346">
        <v>-8.5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y6OeHCKxp9cAiXJFavvUdkyViDYvqAYPbAThh0LIn4Q9uTtTMfPTb+GWBYNHZgJaocGEWtj1OHivgpduos5AA==" saltValue="2jSvZbYm4p+77uEknIy/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5" zoomScale="73" zoomScaleNormal="73"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YyxQgdOKiRwwfeXTOh/p1/8LAwtnAMl/D1/nVtSvF09R5QS/XuebpW6OyAD9s+Ip57c4ri3aZju9Z41egeqmw==" saltValue="m51Ho0MSDoN01B01gFhX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I97"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GL2Yo9TyHt6UAGP4fDv1Mp66S12kkvNgeS2E9rMnhO8FVMEeNmx7dXj7icLSL1CXdzj2PCM+lzPd8phXfER3w==" saltValue="eFkCorJnaetOzTYD8WH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37" zoomScale="86" zoomScaleNormal="8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9.98</v>
      </c>
      <c r="G47" s="12">
        <v>13.74</v>
      </c>
      <c r="H47" s="12">
        <v>18.43</v>
      </c>
      <c r="I47" s="12">
        <v>24.39</v>
      </c>
      <c r="J47" s="13">
        <v>25.2</v>
      </c>
    </row>
    <row r="48" spans="2:10" ht="57.75" customHeight="1" x14ac:dyDescent="0.15">
      <c r="B48" s="14"/>
      <c r="C48" s="1177" t="s">
        <v>4</v>
      </c>
      <c r="D48" s="1177"/>
      <c r="E48" s="1178"/>
      <c r="F48" s="15">
        <v>4.45</v>
      </c>
      <c r="G48" s="16">
        <v>5.08</v>
      </c>
      <c r="H48" s="16">
        <v>7.07</v>
      </c>
      <c r="I48" s="16">
        <v>5.77</v>
      </c>
      <c r="J48" s="17">
        <v>6.63</v>
      </c>
    </row>
    <row r="49" spans="2:10" ht="57.75" customHeight="1" thickBot="1" x14ac:dyDescent="0.2">
      <c r="B49" s="18"/>
      <c r="C49" s="1179" t="s">
        <v>5</v>
      </c>
      <c r="D49" s="1179"/>
      <c r="E49" s="1180"/>
      <c r="F49" s="19" t="s">
        <v>532</v>
      </c>
      <c r="G49" s="20">
        <v>4.8</v>
      </c>
      <c r="H49" s="20">
        <v>7.71</v>
      </c>
      <c r="I49" s="20">
        <v>4.26</v>
      </c>
      <c r="J49" s="21">
        <v>3.88</v>
      </c>
    </row>
    <row r="50" spans="2:10" x14ac:dyDescent="0.15"/>
  </sheetData>
  <sheetProtection algorithmName="SHA-512" hashValue="lYWRMErKwvW7Le3rDIoxp3ofOOEwqXaH7x62gtw61Ow3Dg+bb2IlgH7mzI+QxW4psSL1p9PUXJLcrvozDhO7Hg==" saltValue="c/0fKDyeVoHvrVP5gjY7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2025-03-14T05:26:49Z</cp:lastPrinted>
  <dcterms:created xsi:type="dcterms:W3CDTF">2025-02-19T04:49:24Z</dcterms:created>
  <dcterms:modified xsi:type="dcterms:W3CDTF">2025-09-29T02:30:03Z</dcterms:modified>
  <cp:category/>
</cp:coreProperties>
</file>