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0" yWindow="0" windowWidth="28800" windowHeight="1411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BE34" i="10"/>
  <c r="CO34" i="10" l="1"/>
</calcChain>
</file>

<file path=xl/sharedStrings.xml><?xml version="1.0" encoding="utf-8"?>
<sst xmlns="http://schemas.openxmlformats.org/spreadsheetml/2006/main" count="1135" uniqueCount="592">
  <si>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</si>
  <si>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</si>
  <si>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</si>
  <si>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</si>
  <si>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</si>
  <si>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</si>
  <si>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</si>
  <si>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</si>
  <si>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</si>
  <si>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</si>
  <si>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</si>
  <si>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</si>
  <si>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</si>
  <si>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</si>
  <si>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</si>
  <si>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</si>
  <si>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</si>
  <si>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</si>
  <si>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</si>
  <si>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</si>
  <si>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</si>
  <si>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</si>
  <si>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</si>
  <si>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</si>
  <si>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</si>
  <si>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</si>
  <si>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</si>
  <si>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</si>
  <si>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</si>
  <si>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</si>
  <si>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</si>
  <si>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</si>
  <si>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</si>
  <si>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</si>
  <si>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</si>
  <si>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</si>
  <si>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</si>
  <si>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</si>
  <si>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</si>
  <si>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</si>
  <si>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</si>
  <si>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</si>
  <si>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</si>
  <si>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</si>
  <si>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</si>
  <si>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</si>
  <si>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</si>
  <si>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</si>
  <si>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</si>
  <si>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</si>
  <si>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</si>
  <si>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</si>
  <si>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</si>
  <si>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</si>
  <si>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</si>
  <si>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</si>
  <si>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</si>
  <si>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</si>
  <si>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</si>
  <si>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</si>
  <si>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</si>
  <si>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</si>
  <si>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</si>
  <si>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</si>
  <si>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</si>
  <si>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</si>
  <si>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</si>
  <si>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</si>
  <si>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</si>
  <si>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</si>
  <si>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</si>
  <si>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</si>
  <si>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</si>
  <si>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</si>
  <si>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</si>
  <si>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</si>
  <si>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</si>
  <si>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</si>
  <si>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</si>
  <si>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</si>
  <si>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</si>
  <si>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</si>
  <si>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</si>
  <si>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</si>
  <si>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</si>
  <si>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</si>
  <si>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</si>
  <si>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</si>
  <si>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</si>
  <si>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</si>
  <si>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</si>
  <si>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</si>
  <si>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</si>
  <si>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</si>
  <si>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小郡市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</si>
  <si>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</si>
  <si>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</si>
  <si>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</si>
  <si>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</si>
  <si>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</si>
  <si>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</si>
  <si>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</si>
  <si>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</si>
  <si>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</si>
  <si>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</si>
  <si>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</si>
  <si>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</si>
  <si>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</si>
  <si>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</si>
  <si>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</si>
  <si>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</si>
  <si>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</si>
  <si>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</si>
  <si>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</si>
  <si>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</si>
  <si>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</si>
  <si>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</si>
  <si>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</si>
  <si>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</si>
  <si>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</si>
  <si>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</si>
  <si>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</si>
  <si>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</si>
  <si>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</si>
  <si>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</si>
  <si>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</si>
  <si>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</si>
  <si>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</si>
  <si>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</si>
  <si>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</si>
  <si>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</si>
  <si>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</si>
  <si>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</si>
  <si>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</si>
  <si>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</si>
  <si>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</si>
  <si>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</si>
  <si>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</si>
  <si>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</si>
  <si>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</si>
  <si>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</si>
  <si>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</si>
  <si>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</si>
  <si>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</si>
  <si>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</si>
  <si>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</si>
  <si>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</si>
  <si>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</si>
  <si>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</si>
  <si>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</si>
  <si>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</si>
  <si>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</si>
  <si>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</si>
  <si>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</si>
  <si>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</si>
  <si>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</si>
  <si>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</si>
  <si>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</si>
  <si>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</si>
  <si>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</si>
  <si>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</si>
  <si>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</si>
  <si>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</si>
  <si>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</si>
  <si>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</si>
  <si>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</si>
  <si>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</si>
  <si>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</si>
  <si>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</si>
  <si>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</si>
  <si>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</si>
  <si>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</si>
  <si>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</si>
  <si>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</si>
  <si>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</si>
  <si>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</si>
  <si>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</si>
  <si>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</si>
  <si>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</si>
  <si>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</si>
  <si>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</si>
  <si>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</si>
  <si>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</si>
  <si>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</si>
  <si>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</si>
  <si>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</si>
  <si>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</si>
  <si>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</si>
  <si>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</si>
  <si>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</si>
  <si>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</si>
  <si>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</si>
  <si>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</si>
  <si>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</si>
  <si>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</si>
  <si>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</si>
  <si>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</si>
  <si>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</si>
  <si>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</si>
  <si>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</si>
  <si>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</si>
  <si>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</si>
  <si>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</si>
  <si>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福岡県小郡市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</si>
  <si>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</si>
  <si>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</si>
  <si>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</si>
  <si>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</si>
  <si>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</si>
  <si>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</si>
  <si>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</si>
  <si>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</si>
  <si>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</si>
  <si>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</si>
  <si>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</si>
  <si>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</si>
  <si>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</si>
  <si>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</si>
  <si>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</si>
  <si>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</si>
  <si>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</si>
  <si>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</si>
  <si>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</si>
  <si>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</si>
  <si>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</si>
  <si>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</si>
  <si>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</si>
  <si>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</si>
  <si>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</si>
  <si>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</si>
  <si>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</si>
  <si>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</si>
  <si>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</si>
  <si>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</si>
  <si>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</si>
  <si>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</si>
  <si>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</si>
  <si>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</si>
  <si>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</si>
  <si>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</si>
  <si>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</si>
  <si>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</si>
  <si>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</si>
  <si>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</si>
  <si>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</si>
  <si>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</si>
  <si>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</si>
  <si>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</si>
  <si>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</si>
  <si>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</si>
  <si>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</si>
  <si>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</si>
  <si>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</si>
  <si>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</si>
  <si>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</si>
  <si>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</si>
  <si>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</si>
  <si>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</si>
  <si>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</si>
  <si>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</si>
  <si>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</si>
  <si>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</si>
  <si>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</si>
  <si>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</si>
  <si>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</si>
  <si>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</si>
  <si>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</si>
  <si>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</si>
  <si>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</si>
  <si>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</si>
  <si>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</si>
  <si>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</si>
  <si>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</si>
  <si>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</si>
  <si>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</si>
  <si>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</si>
  <si>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</si>
  <si>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</si>
  <si>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</si>
  <si>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</si>
  <si>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</si>
  <si>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</si>
  <si>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</si>
  <si>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</si>
  <si>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</si>
  <si>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</si>
  <si>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</si>
  <si>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</si>
  <si>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</si>
  <si>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</si>
  <si>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</si>
  <si>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</si>
  <si>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</si>
  <si>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</si>
  <si>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</si>
  <si>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</si>
  <si>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</si>
  <si>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</si>
  <si>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</si>
  <si>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</si>
  <si>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</si>
  <si>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</si>
  <si>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</si>
  <si>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</si>
  <si>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</si>
  <si>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</si>
  <si>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</si>
  <si>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</si>
  <si>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</si>
  <si>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</si>
  <si>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</si>
  <si>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</si>
  <si>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</si>
  <si>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</si>
  <si>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</si>
  <si>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</si>
  <si>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</si>
  <si>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</si>
  <si>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</si>
  <si>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</si>
  <si>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</si>
  <si>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</si>
  <si>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</si>
  <si>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</si>
  <si>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</si>
  <si>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</si>
  <si>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</si>
  <si>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</si>
  <si>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</si>
  <si>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</si>
  <si>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</si>
  <si>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</si>
  <si>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</si>
  <si>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</si>
  <si>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</si>
  <si>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</si>
  <si>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</si>
  <si>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</si>
  <si>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</si>
  <si>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</si>
  <si>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</si>
  <si>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</si>
  <si>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</si>
  <si>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</si>
  <si>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</si>
  <si>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</si>
  <si>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</si>
  <si>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</si>
  <si>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</si>
  <si>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</si>
  <si>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</si>
  <si>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</si>
  <si>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</si>
  <si>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</si>
  <si>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福岡県小郡市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</si>
  <si>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</si>
  <si>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</si>
  <si>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</si>
  <si>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</si>
  <si>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</si>
  <si>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</si>
  <si>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</si>
  <si>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</si>
  <si>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</si>
  <si>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</si>
  <si>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</si>
  <si>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</si>
  <si>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</si>
  <si>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</si>
  <si>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</si>
  <si>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</si>
  <si>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</si>
  <si>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</si>
  <si>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</si>
  <si>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</si>
  <si>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小郡市住宅新築資金等貸付事業特別会計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</si>
  <si>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</si>
  <si>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</si>
  <si>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</si>
  <si>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</si>
  <si>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</si>
  <si>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</si>
  <si>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</si>
  <si>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</si>
  <si>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</si>
  <si>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</si>
  <si>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</si>
  <si>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</si>
  <si>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</si>
  <si>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小郡市国民健康保険事業特別会計</t>
    <phoneticPr fontId="5"/>
  </si>
  <si>
    <t>小郡市後期高齢者医療特別会計</t>
    <phoneticPr fontId="5"/>
  </si>
  <si>
    <t>小郡市介護保険事業特別会計</t>
    <phoneticPr fontId="5"/>
  </si>
  <si>
    <t>小郡市下水道事業会計</t>
    <phoneticPr fontId="5"/>
  </si>
  <si>
    <t>法適用企業</t>
    <phoneticPr fontId="5"/>
  </si>
  <si>
    <t>小郡市工業団地整備事業特別会計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</si>
  <si>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</si>
  <si>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</si>
  <si>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</si>
  <si>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</si>
  <si>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</si>
  <si>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</si>
  <si>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</si>
  <si>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</si>
  <si>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</si>
  <si>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</si>
  <si>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</si>
  <si>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</si>
  <si>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</si>
  <si>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</si>
  <si>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</si>
  <si>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</si>
  <si>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</si>
  <si>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</si>
  <si>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</si>
  <si>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</si>
  <si>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</si>
  <si>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</si>
  <si>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</si>
  <si>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</si>
  <si>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</si>
  <si>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</si>
  <si>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</si>
  <si>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</si>
  <si>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</si>
  <si>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</si>
  <si>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</si>
  <si>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</si>
  <si>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</si>
  <si>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</si>
  <si>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</si>
  <si>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</si>
  <si>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</si>
  <si>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</si>
  <si>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</si>
  <si>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</si>
  <si>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</si>
  <si>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</si>
  <si>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</si>
  <si>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</si>
  <si>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</si>
  <si>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</si>
  <si>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</si>
  <si>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</si>
  <si>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</si>
  <si>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</si>
  <si>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</si>
  <si>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</si>
  <si>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</si>
  <si>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</si>
  <si>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</si>
  <si>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</si>
  <si>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</si>
  <si>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</si>
  <si>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</si>
  <si>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</si>
  <si>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</si>
  <si>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</si>
  <si>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</si>
  <si>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</si>
  <si>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</si>
  <si>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</si>
  <si>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</si>
  <si>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</si>
  <si>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</si>
  <si>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</si>
  <si>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</si>
  <si>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</si>
  <si>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</si>
  <si>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</si>
  <si>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</si>
  <si>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</si>
  <si>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</si>
  <si>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</si>
  <si>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</si>
  <si>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</si>
  <si>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</si>
  <si>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</si>
  <si>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</si>
  <si>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</si>
  <si>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</si>
  <si>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</si>
  <si>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</si>
  <si>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</si>
  <si>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</si>
  <si>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</si>
  <si>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</si>
  <si>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</si>
  <si>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</si>
  <si>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</si>
  <si>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</si>
  <si>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</si>
  <si>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</si>
  <si>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</si>
  <si>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</si>
  <si>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</si>
  <si>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</si>
  <si>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</si>
  <si>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</si>
  <si>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</si>
  <si>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</si>
  <si>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</si>
  <si>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</si>
  <si>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</si>
  <si>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</si>
  <si>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</si>
  <si>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</si>
  <si>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</si>
  <si>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</si>
  <si>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</si>
  <si>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</si>
  <si>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</si>
  <si>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</si>
  <si>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</si>
  <si>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</si>
  <si>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</si>
  <si>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</si>
  <si>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</si>
  <si>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</si>
  <si>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</si>
  <si>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</si>
  <si>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</si>
  <si>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</si>
  <si>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</si>
  <si>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</si>
  <si>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</si>
  <si>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</si>
  <si>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</si>
  <si>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</si>
  <si>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</si>
  <si>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</si>
  <si>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</si>
  <si>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2.42</t>
  </si>
  <si>
    <t>小郡市下水道事業会計</t>
  </si>
  <si>
    <t>一般会計</t>
  </si>
  <si>
    <t>小郡市国民健康保険事業特別会計</t>
  </si>
  <si>
    <t>小郡市介護保険事業特別会計</t>
  </si>
  <si>
    <t>小郡市後期高齢者医療特別会計</t>
  </si>
  <si>
    <t>小郡市住宅新築資金等貸付事業特別会計</t>
  </si>
  <si>
    <t>小郡市工業団地整備事業特別会計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</si>
  <si>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</si>
  <si>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</si>
  <si>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</si>
  <si>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</si>
  <si>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</si>
  <si>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</si>
  <si>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</si>
  <si>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</si>
  <si>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</si>
  <si>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</si>
  <si>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小郡市土地開発公社</t>
    <rPh sb="0" eb="3">
      <t>オゴオリシ</t>
    </rPh>
    <rPh sb="3" eb="7">
      <t>トチカイハツ</t>
    </rPh>
    <rPh sb="7" eb="9">
      <t>コウシャ</t>
    </rPh>
    <phoneticPr fontId="2"/>
  </si>
  <si>
    <t>-</t>
    <phoneticPr fontId="2"/>
  </si>
  <si>
    <t>まちづくり支援基金</t>
    <rPh sb="5" eb="7">
      <t>シエン</t>
    </rPh>
    <rPh sb="7" eb="9">
      <t>キキン</t>
    </rPh>
    <phoneticPr fontId="5"/>
  </si>
  <si>
    <t>庁舎建設基金</t>
    <phoneticPr fontId="2"/>
  </si>
  <si>
    <t>公共施設等整備基金</t>
    <phoneticPr fontId="2"/>
  </si>
  <si>
    <t>災害対策基金</t>
    <phoneticPr fontId="2"/>
  </si>
  <si>
    <t>埋蔵文化財調査基金</t>
    <phoneticPr fontId="2"/>
  </si>
  <si>
    <t>両筑衛生施設組合</t>
  </si>
  <si>
    <t>久留米市外三市町高等学校組合</t>
  </si>
  <si>
    <t>福岡県市町村消防団員等公務災害補償組合</t>
  </si>
  <si>
    <t>福岡県市町村職員退職手当組合（一般会計）</t>
    <rPh sb="15" eb="19">
      <t>イッパンカイケイ</t>
    </rPh>
    <phoneticPr fontId="1"/>
  </si>
  <si>
    <t>福岡県市町村職員退職手当組合（基金特別会計）</t>
    <rPh sb="15" eb="17">
      <t>キキン</t>
    </rPh>
    <rPh sb="17" eb="21">
      <t>トクベツカイケイ</t>
    </rPh>
    <phoneticPr fontId="4"/>
  </si>
  <si>
    <t>久留米広域市町村圏事務組合（一般会計）</t>
    <rPh sb="14" eb="18">
      <t>イッパンカイケイ</t>
    </rPh>
    <phoneticPr fontId="1"/>
  </si>
  <si>
    <t>久留米広域市町村圏事務組合（小児救急医療支援事業特別会計）</t>
    <rPh sb="14" eb="18">
      <t>ショウニキュウキュウ</t>
    </rPh>
    <rPh sb="18" eb="20">
      <t>イリョウ</t>
    </rPh>
    <rPh sb="20" eb="24">
      <t>シエンジギョウ</t>
    </rPh>
    <rPh sb="24" eb="28">
      <t>トクベツカイケイ</t>
    </rPh>
    <phoneticPr fontId="4"/>
  </si>
  <si>
    <t>久留米広域市町村圏事務組合（広域消防特別会計）</t>
    <rPh sb="14" eb="16">
      <t>コウイキ</t>
    </rPh>
    <rPh sb="16" eb="18">
      <t>ショウボウ</t>
    </rPh>
    <rPh sb="18" eb="20">
      <t>トクベツ</t>
    </rPh>
    <rPh sb="20" eb="22">
      <t>カイケイ</t>
    </rPh>
    <phoneticPr fontId="4"/>
  </si>
  <si>
    <t>筑紫野・小郡・基山清掃施設組合</t>
  </si>
  <si>
    <t>福岡県自治振興組合（一般会計）</t>
    <rPh sb="10" eb="14">
      <t>イッパンカイケイ</t>
    </rPh>
    <phoneticPr fontId="1"/>
  </si>
  <si>
    <t>福岡県自治振興組合（公文書館事業特別会計）</t>
    <rPh sb="10" eb="14">
      <t>コウブンショカン</t>
    </rPh>
    <rPh sb="14" eb="16">
      <t>ジギョウ</t>
    </rPh>
    <rPh sb="16" eb="20">
      <t>トクベツカイケイ</t>
    </rPh>
    <phoneticPr fontId="4"/>
  </si>
  <si>
    <t>福岡県後期高齢者医療広域連合（一般会計）</t>
    <rPh sb="15" eb="19">
      <t>イッパンカイケイ</t>
    </rPh>
    <phoneticPr fontId="1"/>
  </si>
  <si>
    <t>福岡県後期高齢者医療広域連合（後期高齢者医療特別会計）</t>
    <rPh sb="15" eb="20">
      <t>コウキコウレイシャ</t>
    </rPh>
    <rPh sb="20" eb="22">
      <t>イリョウ</t>
    </rPh>
    <rPh sb="22" eb="26">
      <t>トクベツカイケイ</t>
    </rPh>
    <phoneticPr fontId="4"/>
  </si>
  <si>
    <t>山神水道企業団</t>
    <rPh sb="0" eb="2">
      <t>ヤマガミ</t>
    </rPh>
    <rPh sb="2" eb="6">
      <t>スイドウキギョウ</t>
    </rPh>
    <rPh sb="6" eb="7">
      <t>ダン</t>
    </rPh>
    <phoneticPr fontId="4"/>
  </si>
  <si>
    <t>福岡県南広域水道企業団</t>
    <rPh sb="0" eb="4">
      <t>フクオカケンナン</t>
    </rPh>
    <rPh sb="4" eb="6">
      <t>コウイキ</t>
    </rPh>
    <rPh sb="6" eb="11">
      <t>スイドウキギョウダン</t>
    </rPh>
    <phoneticPr fontId="4"/>
  </si>
  <si>
    <t>三井水道企業団</t>
    <rPh sb="0" eb="2">
      <t>ミツイ</t>
    </rPh>
    <rPh sb="2" eb="7">
      <t>スイドウキギョウダン</t>
    </rPh>
    <phoneticPr fontId="4"/>
  </si>
  <si>
    <t>-</t>
    <phoneticPr fontId="2"/>
  </si>
  <si>
    <t>-</t>
    <phoneticPr fontId="2"/>
  </si>
  <si>
    <t>法適用企業</t>
    <rPh sb="0" eb="5">
      <t>ホウテキヨウキギョウ</t>
    </rPh>
    <phoneticPr fontId="2"/>
  </si>
  <si>
    <t>-</t>
    <phoneticPr fontId="5"/>
  </si>
  <si>
    <t>-</t>
    <phoneticPr fontId="5"/>
  </si>
  <si>
    <t>-</t>
    <phoneticPr fontId="5"/>
  </si>
  <si>
    <t>〇</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</si>
  <si>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</si>
  <si>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</si>
  <si>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</si>
  <si>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</si>
  <si>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</si>
  <si>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</si>
  <si>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</si>
  <si>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</si>
  <si>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</si>
  <si>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</si>
  <si>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</si>
  <si>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実質公債費比率ともに改善傾向にあるが、建設事業等による地方債の元利償還金については大きく減少する見込みはない。今後の市債発行額を元金償還以下に抑えるなどして地方債残高の抑制を図り、将来負担比率・実質公債費比率の改善を行っていく。</t>
    <phoneticPr fontId="5"/>
  </si>
  <si>
    <t>将来負担比率は算定されていないものの、一般会計に係る起債の残高が多いこと、また基金残高が少ないため、今後も公共施設等については、計画的に効率的な長寿命化を行う必要がある。</t>
    <rPh sb="0" eb="2">
      <t>ショウライ</t>
    </rPh>
    <rPh sb="2" eb="4">
      <t>フタン</t>
    </rPh>
    <rPh sb="4" eb="6">
      <t>ヒリツ</t>
    </rPh>
    <rPh sb="7" eb="9">
      <t>サンテイ</t>
    </rPh>
    <rPh sb="19" eb="21">
      <t>イッパン</t>
    </rPh>
    <rPh sb="21" eb="23">
      <t>カイケイ</t>
    </rPh>
    <rPh sb="24" eb="25">
      <t>カカ</t>
    </rPh>
    <rPh sb="26" eb="28">
      <t>キサイ</t>
    </rPh>
    <rPh sb="29" eb="31">
      <t>ザンダカ</t>
    </rPh>
    <rPh sb="32" eb="33">
      <t>オオ</t>
    </rPh>
    <rPh sb="39" eb="41">
      <t>キキン</t>
    </rPh>
    <rPh sb="41" eb="43">
      <t>ザンダカ</t>
    </rPh>
    <rPh sb="44" eb="45">
      <t>スク</t>
    </rPh>
    <rPh sb="50" eb="52">
      <t>コンゴ</t>
    </rPh>
    <rPh sb="53" eb="55">
      <t>コウキョウ</t>
    </rPh>
    <rPh sb="55" eb="57">
      <t>シセツ</t>
    </rPh>
    <rPh sb="57" eb="58">
      <t>トウ</t>
    </rPh>
    <rPh sb="64" eb="67">
      <t>ケイカクテキ</t>
    </rPh>
    <rPh sb="68" eb="71">
      <t>コウリツテキ</t>
    </rPh>
    <rPh sb="72" eb="73">
      <t>チョウ</t>
    </rPh>
    <rPh sb="73" eb="76">
      <t>ジュミョウカ</t>
    </rPh>
    <rPh sb="77" eb="78">
      <t>オコナ</t>
    </rPh>
    <rPh sb="79" eb="8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</si>
</sst>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8" borderId="129"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xmlns:c16r2="http://schemas.microsoft.com/office/drawing/2015/06/chart">
            <c:ext xmlns:c16="http://schemas.microsoft.com/office/drawing/2014/chart" uri="{C3380CC4-5D6E-409C-BE32-E72D297353CC}">
              <c16:uniqueId val="{00000000-5BE6-467A-82B9-E1A60DD684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61238</c:v>
                </c:pt>
                <c:pt idx="1">
                  <c:v>32506</c:v>
                </c:pt>
                <c:pt idx="2">
                  <c:v>27095</c:v>
                </c:pt>
                <c:pt idx="3">
                  <c:v>15692</c:v>
                </c:pt>
                <c:pt idx="4">
                  <c:v>30919</c:v>
                </c:pt>
              </c:numCache>
            </c:numRef>
          </c:val>
          <c:smooth val="0"/>
          <c:extLst xmlns:c16r2="http://schemas.microsoft.com/office/drawing/2015/06/chart">
            <c:ext xmlns:c16="http://schemas.microsoft.com/office/drawing/2014/chart" uri="{C3380CC4-5D6E-409C-BE32-E72D297353CC}">
              <c16:uniqueId val="{00000001-5BE6-467A-82B9-E1A60DD6847F}"/>
            </c:ext>
          </c:extLst>
        </c:ser>
        <c:dLbls>
          <c:showLegendKey val="0"/>
          <c:showVal val="0"/>
          <c:showCatName val="0"/>
          <c:showSerName val="0"/>
          <c:showPercent val="0"/>
          <c:showBubbleSize val="0"/>
        </c:dLbls>
        <c:marker val="1"/>
        <c:smooth val="0"/>
        <c:axId val="410716832"/>
        <c:axId val="498757624"/>
      </c:lineChart>
      <c:catAx>
        <c:axId val="410716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8757624"/>
        <c:crosses val="autoZero"/>
        <c:auto val="1"/>
        <c:lblAlgn val="ctr"/>
        <c:lblOffset val="100"/>
        <c:tickLblSkip val="1"/>
        <c:tickMarkSkip val="1"/>
        <c:noMultiLvlLbl val="0"/>
      </c:catAx>
      <c:valAx>
        <c:axId val="49875762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0716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1.89</c:v>
                </c:pt>
                <c:pt idx="1">
                  <c:v>2.08</c:v>
                </c:pt>
                <c:pt idx="2">
                  <c:v>2.5099999999999998</c:v>
                </c:pt>
                <c:pt idx="3">
                  <c:v>5.38</c:v>
                </c:pt>
                <c:pt idx="4">
                  <c:v>2.9</c:v>
                </c:pt>
              </c:numCache>
            </c:numRef>
          </c:val>
          <c:extLst xmlns:c16r2="http://schemas.microsoft.com/office/drawing/2015/06/chart">
            <c:ext xmlns:c16="http://schemas.microsoft.com/office/drawing/2014/chart" uri="{C3380CC4-5D6E-409C-BE32-E72D297353CC}">
              <c16:uniqueId val="{00000000-5F92-4BA5-9E3D-E262AE08F2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12.33</c:v>
                </c:pt>
                <c:pt idx="1">
                  <c:v>17.3</c:v>
                </c:pt>
                <c:pt idx="2">
                  <c:v>27.82</c:v>
                </c:pt>
                <c:pt idx="3">
                  <c:v>31.91</c:v>
                </c:pt>
                <c:pt idx="4">
                  <c:v>34.85</c:v>
                </c:pt>
              </c:numCache>
            </c:numRef>
          </c:val>
          <c:extLst xmlns:c16r2="http://schemas.microsoft.com/office/drawing/2015/06/chart">
            <c:ext xmlns:c16="http://schemas.microsoft.com/office/drawing/2014/chart" uri="{C3380CC4-5D6E-409C-BE32-E72D297353CC}">
              <c16:uniqueId val="{00000001-5F92-4BA5-9E3D-E262AE08F2F7}"/>
            </c:ext>
          </c:extLst>
        </c:ser>
        <c:dLbls>
          <c:showLegendKey val="0"/>
          <c:showVal val="0"/>
          <c:showCatName val="0"/>
          <c:showSerName val="0"/>
          <c:showPercent val="0"/>
          <c:showBubbleSize val="0"/>
        </c:dLbls>
        <c:gapWidth val="250"/>
        <c:overlap val="100"/>
        <c:axId val="413002600"/>
        <c:axId val="37238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-2.42</c:v>
                </c:pt>
                <c:pt idx="1">
                  <c:v>4.42</c:v>
                </c:pt>
                <c:pt idx="2">
                  <c:v>12.09</c:v>
                </c:pt>
                <c:pt idx="3">
                  <c:v>6.79</c:v>
                </c:pt>
                <c:pt idx="4">
                  <c:v>1.01</c:v>
                </c:pt>
              </c:numCache>
            </c:numRef>
          </c:val>
          <c:smooth val="0"/>
          <c:extLst xmlns:c16r2="http://schemas.microsoft.com/office/drawing/2015/06/chart">
            <c:ext xmlns:c16="http://schemas.microsoft.com/office/drawing/2014/chart" uri="{C3380CC4-5D6E-409C-BE32-E72D297353CC}">
              <c16:uniqueId val="{00000002-5F92-4BA5-9E3D-E262AE08F2F7}"/>
            </c:ext>
          </c:extLst>
        </c:ser>
        <c:dLbls>
          <c:showLegendKey val="0"/>
          <c:showVal val="0"/>
          <c:showCatName val="0"/>
          <c:showSerName val="0"/>
          <c:showPercent val="0"/>
          <c:showBubbleSize val="0"/>
        </c:dLbls>
        <c:marker val="1"/>
        <c:smooth val="0"/>
        <c:axId val="413002600"/>
        <c:axId val="37238688"/>
      </c:lineChart>
      <c:catAx>
        <c:axId val="413002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238688"/>
        <c:crosses val="autoZero"/>
        <c:auto val="1"/>
        <c:lblAlgn val="ctr"/>
        <c:lblOffset val="100"/>
        <c:tickLblSkip val="1"/>
        <c:tickMarkSkip val="1"/>
        <c:noMultiLvlLbl val="0"/>
      </c:catAx>
      <c:valAx>
        <c:axId val="37238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002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0.67</c:v>
                </c:pt>
                <c:pt idx="2">
                  <c:v>#N/A</c:v>
                </c:pt>
                <c:pt idx="3">
                  <c:v>0.18</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0F1-4113-ADBD-7309780035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0F1-4113-ADBD-7309780035B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0F1-4113-ADBD-7309780035B4}"/>
            </c:ext>
          </c:extLst>
        </c:ser>
        <c:ser>
          <c:idx val="3"/>
          <c:order val="3"/>
          <c:tx>
            <c:strRef>
              <c:f>データシート!$A$30</c:f>
              <c:strCache>
                <c:ptCount val="1"/>
                <c:pt idx="0">
                  <c:v>小郡市工業団地整備事業特別会計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0.39</c:v>
                </c:pt>
                <c:pt idx="2">
                  <c:v>#N/A</c:v>
                </c:pt>
                <c:pt idx="3">
                  <c:v>0.06</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3-00F1-4113-ADBD-7309780035B4}"/>
            </c:ext>
          </c:extLst>
        </c:ser>
        <c:ser>
          <c:idx val="4"/>
          <c:order val="4"/>
          <c:tx>
            <c:strRef>
              <c:f>データシート!$A$31</c:f>
              <c:strCache>
                <c:ptCount val="1"/>
                <c:pt idx="0">
                  <c:v>小郡市住宅新築資金等貸付事業特別会計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0.09</c:v>
                </c:pt>
                <c:pt idx="4">
                  <c:v>#N/A</c:v>
                </c:pt>
                <c:pt idx="5">
                  <c:v>0.08</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4-00F1-4113-ADBD-7309780035B4}"/>
            </c:ext>
          </c:extLst>
        </c:ser>
        <c:ser>
          <c:idx val="5"/>
          <c:order val="5"/>
          <c:tx>
            <c:strRef>
              <c:f>データシート!$A$32</c:f>
              <c:strCache>
                <c:ptCount val="1"/>
                <c:pt idx="0">
                  <c:v>小郡市後期高齢者医療特別会計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0.23</c:v>
                </c:pt>
                <c:pt idx="2">
                  <c:v>#N/A</c:v>
                </c:pt>
                <c:pt idx="3">
                  <c:v>0.21</c:v>
                </c:pt>
                <c:pt idx="4">
                  <c:v>#N/A</c:v>
                </c:pt>
                <c:pt idx="5">
                  <c:v>0.23</c:v>
                </c:pt>
                <c:pt idx="6">
                  <c:v>#N/A</c:v>
                </c:pt>
                <c:pt idx="7">
                  <c:v>0.24</c:v>
                </c:pt>
                <c:pt idx="8">
                  <c:v>#N/A</c:v>
                </c:pt>
                <c:pt idx="9">
                  <c:v>0.24</c:v>
                </c:pt>
              </c:numCache>
            </c:numRef>
          </c:val>
          <c:extLst xmlns:c16r2="http://schemas.microsoft.com/office/drawing/2015/06/chart">
            <c:ext xmlns:c16="http://schemas.microsoft.com/office/drawing/2014/chart" uri="{C3380CC4-5D6E-409C-BE32-E72D297353CC}">
              <c16:uniqueId val="{00000005-00F1-4113-ADBD-7309780035B4}"/>
            </c:ext>
          </c:extLst>
        </c:ser>
        <c:ser>
          <c:idx val="6"/>
          <c:order val="6"/>
          <c:tx>
            <c:strRef>
              <c:f>データシート!$A$33</c:f>
              <c:strCache>
                <c:ptCount val="1"/>
                <c:pt idx="0">
                  <c:v>小郡市介護保険事業特別会計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#N/A</c:v>
                </c:pt>
                <c:pt idx="5">
                  <c:v>0.57999999999999996</c:v>
                </c:pt>
                <c:pt idx="6">
                  <c:v>#N/A</c:v>
                </c:pt>
                <c:pt idx="7">
                  <c:v>0.49</c:v>
                </c:pt>
                <c:pt idx="8">
                  <c:v>#N/A</c:v>
                </c:pt>
                <c:pt idx="9">
                  <c:v>0.35</c:v>
                </c:pt>
              </c:numCache>
            </c:numRef>
          </c:val>
          <c:extLst xmlns:c16r2="http://schemas.microsoft.com/office/drawing/2015/06/chart">
            <c:ext xmlns:c16="http://schemas.microsoft.com/office/drawing/2014/chart" uri="{C3380CC4-5D6E-409C-BE32-E72D297353CC}">
              <c16:uniqueId val="{00000006-00F1-4113-ADBD-7309780035B4}"/>
            </c:ext>
          </c:extLst>
        </c:ser>
        <c:ser>
          <c:idx val="7"/>
          <c:order val="7"/>
          <c:tx>
            <c:strRef>
              <c:f>データシート!$A$34</c:f>
              <c:strCache>
                <c:ptCount val="1"/>
                <c:pt idx="0">
                  <c:v>小郡市国民健康保険事業特別会計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0.98</c:v>
                </c:pt>
                <c:pt idx="2">
                  <c:v>#N/A</c:v>
                </c:pt>
                <c:pt idx="3">
                  <c:v>1.31</c:v>
                </c:pt>
                <c:pt idx="4">
                  <c:v>#N/A</c:v>
                </c:pt>
                <c:pt idx="5">
                  <c:v>1.69</c:v>
                </c:pt>
                <c:pt idx="6">
                  <c:v>#N/A</c:v>
                </c:pt>
                <c:pt idx="7">
                  <c:v>1.87</c:v>
                </c:pt>
                <c:pt idx="8">
                  <c:v>#N/A</c:v>
                </c:pt>
                <c:pt idx="9">
                  <c:v>1.9</c:v>
                </c:pt>
              </c:numCache>
            </c:numRef>
          </c:val>
          <c:extLst xmlns:c16r2="http://schemas.microsoft.com/office/drawing/2015/06/chart">
            <c:ext xmlns:c16="http://schemas.microsoft.com/office/drawing/2014/chart" uri="{C3380CC4-5D6E-409C-BE32-E72D297353CC}">
              <c16:uniqueId val="{00000007-00F1-4113-ADBD-7309780035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c:v>
                </c:pt>
                <c:pt idx="2">
                  <c:v>#N/A</c:v>
                </c:pt>
                <c:pt idx="3">
                  <c:v>1.98</c:v>
                </c:pt>
                <c:pt idx="4">
                  <c:v>#N/A</c:v>
                </c:pt>
                <c:pt idx="5">
                  <c:v>2.42</c:v>
                </c:pt>
                <c:pt idx="6">
                  <c:v>#N/A</c:v>
                </c:pt>
                <c:pt idx="7">
                  <c:v>5.29</c:v>
                </c:pt>
                <c:pt idx="8">
                  <c:v>#N/A</c:v>
                </c:pt>
                <c:pt idx="9">
                  <c:v>2.81</c:v>
                </c:pt>
              </c:numCache>
            </c:numRef>
          </c:val>
          <c:extLst xmlns:c16r2="http://schemas.microsoft.com/office/drawing/2015/06/chart">
            <c:ext xmlns:c16="http://schemas.microsoft.com/office/drawing/2014/chart" uri="{C3380CC4-5D6E-409C-BE32-E72D297353CC}">
              <c16:uniqueId val="{00000008-00F1-4113-ADBD-7309780035B4}"/>
            </c:ext>
          </c:extLst>
        </c:ser>
        <c:ser>
          <c:idx val="9"/>
          <c:order val="9"/>
          <c:tx>
            <c:strRef>
              <c:f>データシート!$A$36</c:f>
              <c:strCache>
                <c:ptCount val="1"/>
                <c:pt idx="0">
                  <c:v>小郡市下水道事業会計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3.36</c:v>
                </c:pt>
                <c:pt idx="2">
                  <c:v>#N/A</c:v>
                </c:pt>
                <c:pt idx="3">
                  <c:v>3.76</c:v>
                </c:pt>
                <c:pt idx="4">
                  <c:v>#N/A</c:v>
                </c:pt>
                <c:pt idx="5">
                  <c:v>3.69</c:v>
                </c:pt>
                <c:pt idx="6">
                  <c:v>#N/A</c:v>
                </c:pt>
                <c:pt idx="7">
                  <c:v>3.88</c:v>
                </c:pt>
                <c:pt idx="8">
                  <c:v>#N/A</c:v>
                </c:pt>
                <c:pt idx="9">
                  <c:v>4.1500000000000004</c:v>
                </c:pt>
              </c:numCache>
            </c:numRef>
          </c:val>
          <c:extLst xmlns:c16r2="http://schemas.microsoft.com/office/drawing/2015/06/chart">
            <c:ext xmlns:c16="http://schemas.microsoft.com/office/drawing/2014/chart" uri="{C3380CC4-5D6E-409C-BE32-E72D297353CC}">
              <c16:uniqueId val="{00000009-00F1-4113-ADBD-7309780035B4}"/>
            </c:ext>
          </c:extLst>
        </c:ser>
        <c:dLbls>
          <c:showLegendKey val="0"/>
          <c:showVal val="0"/>
          <c:showCatName val="0"/>
          <c:showSerName val="0"/>
          <c:showPercent val="0"/>
          <c:showBubbleSize val="0"/>
        </c:dLbls>
        <c:gapWidth val="150"/>
        <c:overlap val="100"/>
        <c:axId val="509624576"/>
        <c:axId val="509622224"/>
      </c:barChart>
      <c:catAx>
        <c:axId val="509624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622224"/>
        <c:crosses val="autoZero"/>
        <c:auto val="1"/>
        <c:lblAlgn val="ctr"/>
        <c:lblOffset val="100"/>
        <c:tickLblSkip val="1"/>
        <c:tickMarkSkip val="1"/>
        <c:noMultiLvlLbl val="0"/>
      </c:catAx>
      <c:valAx>
        <c:axId val="509622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624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1680</c:v>
                </c:pt>
                <c:pt idx="5">
                  <c:v>1617</c:v>
                </c:pt>
                <c:pt idx="8">
                  <c:v>1529</c:v>
                </c:pt>
                <c:pt idx="11">
                  <c:v>1505</c:v>
                </c:pt>
                <c:pt idx="14">
                  <c:v>1453</c:v>
                </c:pt>
              </c:numCache>
            </c:numRef>
          </c:val>
          <c:extLst xmlns:c16r2="http://schemas.microsoft.com/office/drawing/2015/06/chart">
            <c:ext xmlns:c16="http://schemas.microsoft.com/office/drawing/2014/chart" uri="{C3380CC4-5D6E-409C-BE32-E72D297353CC}">
              <c16:uniqueId val="{00000000-9D11-4224-9243-DD3A921272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D11-4224-9243-DD3A921272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301</c:v>
                </c:pt>
                <c:pt idx="3">
                  <c:v>315</c:v>
                </c:pt>
                <c:pt idx="6">
                  <c:v>290</c:v>
                </c:pt>
                <c:pt idx="9">
                  <c:v>181</c:v>
                </c:pt>
                <c:pt idx="12">
                  <c:v>39</c:v>
                </c:pt>
              </c:numCache>
            </c:numRef>
          </c:val>
          <c:extLst xmlns:c16r2="http://schemas.microsoft.com/office/drawing/2015/06/chart">
            <c:ext xmlns:c16="http://schemas.microsoft.com/office/drawing/2014/chart" uri="{C3380CC4-5D6E-409C-BE32-E72D297353CC}">
              <c16:uniqueId val="{00000002-9D11-4224-9243-DD3A921272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c:v>
                </c:pt>
                <c:pt idx="3">
                  <c:v>24</c:v>
                </c:pt>
                <c:pt idx="6">
                  <c:v>29</c:v>
                </c:pt>
                <c:pt idx="9">
                  <c:v>20</c:v>
                </c:pt>
                <c:pt idx="12">
                  <c:v>37</c:v>
                </c:pt>
              </c:numCache>
            </c:numRef>
          </c:val>
          <c:extLst xmlns:c16r2="http://schemas.microsoft.com/office/drawing/2015/06/chart">
            <c:ext xmlns:c16="http://schemas.microsoft.com/office/drawing/2014/chart" uri="{C3380CC4-5D6E-409C-BE32-E72D297353CC}">
              <c16:uniqueId val="{00000003-9D11-4224-9243-DD3A921272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361</c:v>
                </c:pt>
                <c:pt idx="3">
                  <c:v>269</c:v>
                </c:pt>
                <c:pt idx="6">
                  <c:v>359</c:v>
                </c:pt>
                <c:pt idx="9">
                  <c:v>345</c:v>
                </c:pt>
                <c:pt idx="12">
                  <c:v>337</c:v>
                </c:pt>
              </c:numCache>
            </c:numRef>
          </c:val>
          <c:extLst xmlns:c16r2="http://schemas.microsoft.com/office/drawing/2015/06/chart">
            <c:ext xmlns:c16="http://schemas.microsoft.com/office/drawing/2014/chart" uri="{C3380CC4-5D6E-409C-BE32-E72D297353CC}">
              <c16:uniqueId val="{00000004-9D11-4224-9243-DD3A921272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D11-4224-9243-DD3A921272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D11-4224-9243-DD3A921272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1860</c:v>
                </c:pt>
                <c:pt idx="3">
                  <c:v>1820</c:v>
                </c:pt>
                <c:pt idx="6">
                  <c:v>1750</c:v>
                </c:pt>
                <c:pt idx="9">
                  <c:v>1729</c:v>
                </c:pt>
                <c:pt idx="12">
                  <c:v>1701</c:v>
                </c:pt>
              </c:numCache>
            </c:numRef>
          </c:val>
          <c:extLst xmlns:c16r2="http://schemas.microsoft.com/office/drawing/2015/06/chart">
            <c:ext xmlns:c16="http://schemas.microsoft.com/office/drawing/2014/chart" uri="{C3380CC4-5D6E-409C-BE32-E72D297353CC}">
              <c16:uniqueId val="{00000007-9D11-4224-9243-DD3A921272D7}"/>
            </c:ext>
          </c:extLst>
        </c:ser>
        <c:dLbls>
          <c:showLegendKey val="0"/>
          <c:showVal val="0"/>
          <c:showCatName val="0"/>
          <c:showSerName val="0"/>
          <c:showPercent val="0"/>
          <c:showBubbleSize val="0"/>
        </c:dLbls>
        <c:gapWidth val="100"/>
        <c:overlap val="100"/>
        <c:axId val="509621440"/>
        <c:axId val="509624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862</c:v>
                </c:pt>
                <c:pt idx="2">
                  <c:v>#N/A</c:v>
                </c:pt>
                <c:pt idx="3">
                  <c:v>#N/A</c:v>
                </c:pt>
                <c:pt idx="4">
                  <c:v>811</c:v>
                </c:pt>
                <c:pt idx="5">
                  <c:v>#N/A</c:v>
                </c:pt>
                <c:pt idx="6">
                  <c:v>#N/A</c:v>
                </c:pt>
                <c:pt idx="7">
                  <c:v>899</c:v>
                </c:pt>
                <c:pt idx="8">
                  <c:v>#N/A</c:v>
                </c:pt>
                <c:pt idx="9">
                  <c:v>#N/A</c:v>
                </c:pt>
                <c:pt idx="10">
                  <c:v>770</c:v>
                </c:pt>
                <c:pt idx="11">
                  <c:v>#N/A</c:v>
                </c:pt>
                <c:pt idx="12">
                  <c:v>#N/A</c:v>
                </c:pt>
                <c:pt idx="13">
                  <c:v>661</c:v>
                </c:pt>
                <c:pt idx="14">
                  <c:v>#N/A</c:v>
                </c:pt>
              </c:numCache>
            </c:numRef>
          </c:val>
          <c:smooth val="0"/>
          <c:extLst xmlns:c16r2="http://schemas.microsoft.com/office/drawing/2015/06/chart">
            <c:ext xmlns:c16="http://schemas.microsoft.com/office/drawing/2014/chart" uri="{C3380CC4-5D6E-409C-BE32-E72D297353CC}">
              <c16:uniqueId val="{00000008-9D11-4224-9243-DD3A921272D7}"/>
            </c:ext>
          </c:extLst>
        </c:ser>
        <c:dLbls>
          <c:showLegendKey val="0"/>
          <c:showVal val="0"/>
          <c:showCatName val="0"/>
          <c:showSerName val="0"/>
          <c:showPercent val="0"/>
          <c:showBubbleSize val="0"/>
        </c:dLbls>
        <c:marker val="1"/>
        <c:smooth val="0"/>
        <c:axId val="509621440"/>
        <c:axId val="509624184"/>
      </c:lineChart>
      <c:catAx>
        <c:axId val="509621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624184"/>
        <c:crosses val="autoZero"/>
        <c:auto val="1"/>
        <c:lblAlgn val="ctr"/>
        <c:lblOffset val="100"/>
        <c:tickLblSkip val="1"/>
        <c:tickMarkSkip val="1"/>
        <c:noMultiLvlLbl val="0"/>
      </c:catAx>
      <c:valAx>
        <c:axId val="509624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621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18345</c:v>
                </c:pt>
                <c:pt idx="5">
                  <c:v>18148</c:v>
                </c:pt>
                <c:pt idx="8">
                  <c:v>17970</c:v>
                </c:pt>
                <c:pt idx="11">
                  <c:v>17513</c:v>
                </c:pt>
                <c:pt idx="14">
                  <c:v>17027</c:v>
                </c:pt>
              </c:numCache>
            </c:numRef>
          </c:val>
          <c:extLst xmlns:c16r2="http://schemas.microsoft.com/office/drawing/2015/06/chart">
            <c:ext xmlns:c16="http://schemas.microsoft.com/office/drawing/2014/chart" uri="{C3380CC4-5D6E-409C-BE32-E72D297353CC}">
              <c16:uniqueId val="{00000000-072C-434A-A07C-3DBEED1E02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351</c:v>
                </c:pt>
                <c:pt idx="5">
                  <c:v>338</c:v>
                </c:pt>
                <c:pt idx="8">
                  <c:v>340</c:v>
                </c:pt>
                <c:pt idx="11">
                  <c:v>357</c:v>
                </c:pt>
                <c:pt idx="14">
                  <c:v>433</c:v>
                </c:pt>
              </c:numCache>
            </c:numRef>
          </c:val>
          <c:extLst xmlns:c16r2="http://schemas.microsoft.com/office/drawing/2015/06/chart">
            <c:ext xmlns:c16="http://schemas.microsoft.com/office/drawing/2014/chart" uri="{C3380CC4-5D6E-409C-BE32-E72D297353CC}">
              <c16:uniqueId val="{00000001-072C-434A-A07C-3DBEED1E02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3514</c:v>
                </c:pt>
                <c:pt idx="5">
                  <c:v>4617</c:v>
                </c:pt>
                <c:pt idx="8">
                  <c:v>6189</c:v>
                </c:pt>
                <c:pt idx="11">
                  <c:v>6870</c:v>
                </c:pt>
                <c:pt idx="14">
                  <c:v>7581</c:v>
                </c:pt>
              </c:numCache>
            </c:numRef>
          </c:val>
          <c:extLst xmlns:c16r2="http://schemas.microsoft.com/office/drawing/2015/06/chart">
            <c:ext xmlns:c16="http://schemas.microsoft.com/office/drawing/2014/chart" uri="{C3380CC4-5D6E-409C-BE32-E72D297353CC}">
              <c16:uniqueId val="{00000002-072C-434A-A07C-3DBEED1E02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72C-434A-A07C-3DBEED1E02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72C-434A-A07C-3DBEED1E02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72C-434A-A07C-3DBEED1E02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1046</c:v>
                </c:pt>
                <c:pt idx="3">
                  <c:v>913</c:v>
                </c:pt>
                <c:pt idx="6">
                  <c:v>1051</c:v>
                </c:pt>
                <c:pt idx="9">
                  <c:v>990</c:v>
                </c:pt>
                <c:pt idx="12">
                  <c:v>890</c:v>
                </c:pt>
              </c:numCache>
            </c:numRef>
          </c:val>
          <c:extLst xmlns:c16r2="http://schemas.microsoft.com/office/drawing/2015/06/chart">
            <c:ext xmlns:c16="http://schemas.microsoft.com/office/drawing/2014/chart" uri="{C3380CC4-5D6E-409C-BE32-E72D297353CC}">
              <c16:uniqueId val="{00000006-072C-434A-A07C-3DBEED1E02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802</c:v>
                </c:pt>
                <c:pt idx="3">
                  <c:v>590</c:v>
                </c:pt>
                <c:pt idx="6">
                  <c:v>321</c:v>
                </c:pt>
                <c:pt idx="9">
                  <c:v>187</c:v>
                </c:pt>
                <c:pt idx="12">
                  <c:v>284</c:v>
                </c:pt>
              </c:numCache>
            </c:numRef>
          </c:val>
          <c:extLst xmlns:c16r2="http://schemas.microsoft.com/office/drawing/2015/06/chart">
            <c:ext xmlns:c16="http://schemas.microsoft.com/office/drawing/2014/chart" uri="{C3380CC4-5D6E-409C-BE32-E72D297353CC}">
              <c16:uniqueId val="{00000007-072C-434A-A07C-3DBEED1E02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5860</c:v>
                </c:pt>
                <c:pt idx="3">
                  <c:v>5223</c:v>
                </c:pt>
                <c:pt idx="6">
                  <c:v>6637</c:v>
                </c:pt>
                <c:pt idx="9">
                  <c:v>6315</c:v>
                </c:pt>
                <c:pt idx="12">
                  <c:v>6188</c:v>
                </c:pt>
              </c:numCache>
            </c:numRef>
          </c:val>
          <c:extLst xmlns:c16r2="http://schemas.microsoft.com/office/drawing/2015/06/chart">
            <c:ext xmlns:c16="http://schemas.microsoft.com/office/drawing/2014/chart" uri="{C3380CC4-5D6E-409C-BE32-E72D297353CC}">
              <c16:uniqueId val="{00000008-072C-434A-A07C-3DBEED1E02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185</c:v>
                </c:pt>
                <c:pt idx="3">
                  <c:v>395</c:v>
                </c:pt>
                <c:pt idx="6">
                  <c:v>408</c:v>
                </c:pt>
                <c:pt idx="9">
                  <c:v>381</c:v>
                </c:pt>
                <c:pt idx="12">
                  <c:v>355</c:v>
                </c:pt>
              </c:numCache>
            </c:numRef>
          </c:val>
          <c:extLst xmlns:c16r2="http://schemas.microsoft.com/office/drawing/2015/06/chart">
            <c:ext xmlns:c16="http://schemas.microsoft.com/office/drawing/2014/chart" uri="{C3380CC4-5D6E-409C-BE32-E72D297353CC}">
              <c16:uniqueId val="{00000009-072C-434A-A07C-3DBEED1E02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18496</c:v>
                </c:pt>
                <c:pt idx="3">
                  <c:v>18461</c:v>
                </c:pt>
                <c:pt idx="6">
                  <c:v>18199</c:v>
                </c:pt>
                <c:pt idx="9">
                  <c:v>17328</c:v>
                </c:pt>
                <c:pt idx="12">
                  <c:v>16689</c:v>
                </c:pt>
              </c:numCache>
            </c:numRef>
          </c:val>
          <c:extLst xmlns:c16r2="http://schemas.microsoft.com/office/drawing/2015/06/chart">
            <c:ext xmlns:c16="http://schemas.microsoft.com/office/drawing/2014/chart" uri="{C3380CC4-5D6E-409C-BE32-E72D297353CC}">
              <c16:uniqueId val="{0000000A-072C-434A-A07C-3DBEED1E02C1}"/>
            </c:ext>
          </c:extLst>
        </c:ser>
        <c:dLbls>
          <c:showLegendKey val="0"/>
          <c:showVal val="0"/>
          <c:showCatName val="0"/>
          <c:showSerName val="0"/>
          <c:showPercent val="0"/>
          <c:showBubbleSize val="0"/>
        </c:dLbls>
        <c:gapWidth val="100"/>
        <c:overlap val="100"/>
        <c:axId val="509621832"/>
        <c:axId val="509622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4179</c:v>
                </c:pt>
                <c:pt idx="2">
                  <c:v>#N/A</c:v>
                </c:pt>
                <c:pt idx="3">
                  <c:v>#N/A</c:v>
                </c:pt>
                <c:pt idx="4">
                  <c:v>2478</c:v>
                </c:pt>
                <c:pt idx="5">
                  <c:v>#N/A</c:v>
                </c:pt>
                <c:pt idx="6">
                  <c:v>#N/A</c:v>
                </c:pt>
                <c:pt idx="7">
                  <c:v>2118</c:v>
                </c:pt>
                <c:pt idx="8">
                  <c:v>#N/A</c:v>
                </c:pt>
                <c:pt idx="9">
                  <c:v>#N/A</c:v>
                </c:pt>
                <c:pt idx="10">
                  <c:v>461</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72C-434A-A07C-3DBEED1E02C1}"/>
            </c:ext>
          </c:extLst>
        </c:ser>
        <c:dLbls>
          <c:showLegendKey val="0"/>
          <c:showVal val="0"/>
          <c:showCatName val="0"/>
          <c:showSerName val="0"/>
          <c:showPercent val="0"/>
          <c:showBubbleSize val="0"/>
        </c:dLbls>
        <c:marker val="1"/>
        <c:smooth val="0"/>
        <c:axId val="509621832"/>
        <c:axId val="509622616"/>
      </c:lineChart>
      <c:catAx>
        <c:axId val="509621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9622616"/>
        <c:crosses val="autoZero"/>
        <c:auto val="1"/>
        <c:lblAlgn val="ctr"/>
        <c:lblOffset val="100"/>
        <c:tickLblSkip val="1"/>
        <c:tickMarkSkip val="1"/>
        <c:noMultiLvlLbl val="0"/>
      </c:catAx>
      <c:valAx>
        <c:axId val="509622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621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3559</c:v>
                </c:pt>
                <c:pt idx="1">
                  <c:v>4057</c:v>
                </c:pt>
                <c:pt idx="2">
                  <c:v>4499</c:v>
                </c:pt>
              </c:numCache>
            </c:numRef>
          </c:val>
          <c:extLst xmlns:c16r2="http://schemas.microsoft.com/office/drawing/2015/06/chart">
            <c:ext xmlns:c16="http://schemas.microsoft.com/office/drawing/2014/chart" uri="{C3380CC4-5D6E-409C-BE32-E72D297353CC}">
              <c16:uniqueId val="{00000000-5473-4949-A647-ABDC6700D2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46</c:v>
                </c:pt>
                <c:pt idx="1">
                  <c:v>46</c:v>
                </c:pt>
                <c:pt idx="2">
                  <c:v>46</c:v>
                </c:pt>
              </c:numCache>
            </c:numRef>
          </c:val>
          <c:extLst xmlns:c16r2="http://schemas.microsoft.com/office/drawing/2015/06/chart">
            <c:ext xmlns:c16="http://schemas.microsoft.com/office/drawing/2014/chart" uri="{C3380CC4-5D6E-409C-BE32-E72D297353CC}">
              <c16:uniqueId val="{00000001-5473-4949-A647-ABDC6700D2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1732</c:v>
                </c:pt>
                <c:pt idx="1">
                  <c:v>1836</c:v>
                </c:pt>
                <c:pt idx="2">
                  <c:v>2097</c:v>
                </c:pt>
              </c:numCache>
            </c:numRef>
          </c:val>
          <c:extLst xmlns:c16r2="http://schemas.microsoft.com/office/drawing/2015/06/chart">
            <c:ext xmlns:c16="http://schemas.microsoft.com/office/drawing/2014/chart" uri="{C3380CC4-5D6E-409C-BE32-E72D297353CC}">
              <c16:uniqueId val="{00000002-5473-4949-A647-ABDC6700D262}"/>
            </c:ext>
          </c:extLst>
        </c:ser>
        <c:dLbls>
          <c:showLegendKey val="0"/>
          <c:showVal val="0"/>
          <c:showCatName val="0"/>
          <c:showSerName val="0"/>
          <c:showPercent val="0"/>
          <c:showBubbleSize val="0"/>
        </c:dLbls>
        <c:gapWidth val="120"/>
        <c:overlap val="100"/>
        <c:axId val="509623400"/>
        <c:axId val="506632184"/>
      </c:barChart>
      <c:catAx>
        <c:axId val="509623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632184"/>
        <c:crosses val="autoZero"/>
        <c:auto val="1"/>
        <c:lblAlgn val="ctr"/>
        <c:lblOffset val="100"/>
        <c:tickLblSkip val="1"/>
        <c:tickMarkSkip val="1"/>
        <c:noMultiLvlLbl val="0"/>
      </c:catAx>
      <c:valAx>
        <c:axId val="5066321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9623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942-4B24-8351-E72792BB2370}"/>
                </c:ext>
                <c:ext xmlns:c15="http://schemas.microsoft.com/office/drawing/2012/chart" uri="{CE6537A1-D6FC-4f65-9D91-7224C49458BB}">
                  <c15:dlblFieldTable>
                    <c15:dlblFTEntry>
                      <c15:txfldGUID>{268288FF-D7D6-4151-84FE-459650F008B9}</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942-4B24-8351-E72792BB2370}"/>
                </c:ext>
                <c:ext xmlns:c15="http://schemas.microsoft.com/office/drawing/2012/chart" uri="{CE6537A1-D6FC-4f65-9D91-7224C49458BB}">
                  <c15:dlblFieldTable>
                    <c15:dlblFTEntry>
                      <c15:txfldGUID>{2C399DFF-038D-4722-A829-EC128318E3AE}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942-4B24-8351-E72792BB2370}"/>
                </c:ext>
                <c:ext xmlns:c15="http://schemas.microsoft.com/office/drawing/2012/chart" uri="{CE6537A1-D6FC-4f65-9D91-7224C49458BB}">
                  <c15:dlblFieldTable>
                    <c15:dlblFTEntry>
                      <c15:txfldGUID>{1E7C2A68-163B-4FA1-A023-AD6A5A02A54B}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942-4B24-8351-E72792BB2370}"/>
                </c:ext>
                <c:ext xmlns:c15="http://schemas.microsoft.com/office/drawing/2012/chart" uri="{CE6537A1-D6FC-4f65-9D91-7224C49458BB}">
                  <c15:dlblFieldTable>
                    <c15:dlblFTEntry>
                      <c15:txfldGUID>{00F5F0A8-AFA6-42DB-A391-3AD23BE27095}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942-4B24-8351-E72792BB2370}"/>
                </c:ext>
                <c:ext xmlns:c15="http://schemas.microsoft.com/office/drawing/2012/chart" uri="{CE6537A1-D6FC-4f65-9D91-7224C49458BB}">
                  <c15:dlblFieldTable>
                    <c15:dlblFTEntry>
                      <c15:txfldGUID>{A3586F8F-248F-4A8B-8F35-F2EEE2AE0D3B}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942-4B24-8351-E72792BB2370}"/>
                </c:ext>
                <c:ext xmlns:c15="http://schemas.microsoft.com/office/drawing/2012/chart" uri="{CE6537A1-D6FC-4f65-9D91-7224C49458BB}">
                  <c15:dlblFieldTable>
                    <c15:dlblFTEntry>
                      <c15:txfldGUID>{9336EF8A-5CF0-4CB7-B85B-A87E9D0315EF}</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942-4B24-8351-E72792BB2370}"/>
                </c:ext>
                <c:ext xmlns:c15="http://schemas.microsoft.com/office/drawing/2012/chart" uri="{CE6537A1-D6FC-4f65-9D91-7224C49458BB}">
                  <c15:dlblFieldTable>
                    <c15:dlblFTEntry>
                      <c15:txfldGUID>{35919AC2-75D5-419A-8F8F-A177FFCF6AF3}</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942-4B24-8351-E72792BB2370}"/>
                </c:ext>
                <c:ext xmlns:c15="http://schemas.microsoft.com/office/drawing/2012/chart" uri="{CE6537A1-D6FC-4f65-9D91-7224C49458BB}">
                  <c15:dlblFieldTable>
                    <c15:dlblFTEntry>
                      <c15:txfldGUID>{75F89F7B-C9BF-4F97-9E79-0771B2A5FD1F}</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942-4B24-8351-E72792BB2370}"/>
                </c:ext>
                <c:ext xmlns:c15="http://schemas.microsoft.com/office/drawing/2012/chart" uri="{CE6537A1-D6FC-4f65-9D91-7224C49458BB}">
                  <c15:dlblFieldTable>
                    <c15:dlblFTEntry>
                      <c15:txfldGUID>{E2D04AAD-DE64-4E5B-B16E-090F43830DE1}</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64.7</c:v>
                </c:pt>
                <c:pt idx="8">
                  <c:v>65.900000000000006</c:v>
                </c:pt>
                <c:pt idx="16">
                  <c:v>67.3</c:v>
                </c:pt>
                <c:pt idx="24">
                  <c:v>68.900000000000006</c:v>
                </c:pt>
                <c:pt idx="32">
                  <c:v>70.2</c:v>
                </c:pt>
              </c:numCache>
            </c:numRef>
          </c:xVal>
          <c:yVal>
            <c:numRef>
              <c:f>公会計指標分析・財政指標組合せ分析表!$BP$51:$DC$51</c:f>
              <c:numCache>
                <c:formatCode>#,##0.0;"▲ "#,##0.0</c:formatCode>
                <c:ptCount val="40"/>
                <c:pt idx="0">
                  <c:v>41.5</c:v>
                </c:pt>
                <c:pt idx="8">
                  <c:v>23.6</c:v>
                </c:pt>
                <c:pt idx="16">
                  <c:v>18.7</c:v>
                </c:pt>
                <c:pt idx="24">
                  <c:v>4</c:v>
                </c:pt>
              </c:numCache>
            </c:numRef>
          </c:yVal>
          <c:smooth val="0"/>
          <c:extLst xmlns:c16r2="http://schemas.microsoft.com/office/drawing/2015/06/chart">
            <c:ext xmlns:c16="http://schemas.microsoft.com/office/drawing/2014/chart" uri="{C3380CC4-5D6E-409C-BE32-E72D297353CC}">
              <c16:uniqueId val="{00000009-1942-4B24-8351-E72792BB237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942-4B24-8351-E72792BB2370}"/>
                </c:ext>
                <c:ext xmlns:c15="http://schemas.microsoft.com/office/drawing/2012/chart" uri="{CE6537A1-D6FC-4f65-9D91-7224C49458BB}">
                  <c15:dlblFieldTable>
                    <c15:dlblFTEntry>
                      <c15:txfldGUID>{C91755F0-197E-458E-BD15-72D39A0845D1}</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942-4B24-8351-E72792BB2370}"/>
                </c:ext>
                <c:ext xmlns:c15="http://schemas.microsoft.com/office/drawing/2012/chart" uri="{CE6537A1-D6FC-4f65-9D91-7224C49458BB}">
                  <c15:dlblFieldTable>
                    <c15:dlblFTEntry>
                      <c15:txfldGUID>{A3EF9542-6E78-4912-B489-B67CB15C561D}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942-4B24-8351-E72792BB2370}"/>
                </c:ext>
                <c:ext xmlns:c15="http://schemas.microsoft.com/office/drawing/2012/chart" uri="{CE6537A1-D6FC-4f65-9D91-7224C49458BB}">
                  <c15:dlblFieldTable>
                    <c15:dlblFTEntry>
                      <c15:txfldGUID>{0E6C56E2-B555-49EC-BA6F-837760516205}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942-4B24-8351-E72792BB2370}"/>
                </c:ext>
                <c:ext xmlns:c15="http://schemas.microsoft.com/office/drawing/2012/chart" uri="{CE6537A1-D6FC-4f65-9D91-7224C49458BB}">
                  <c15:dlblFieldTable>
                    <c15:dlblFTEntry>
                      <c15:txfldGUID>{937CE9A2-594A-4EA2-B7C0-902D9C565F6A}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942-4B24-8351-E72792BB2370}"/>
                </c:ext>
                <c:ext xmlns:c15="http://schemas.microsoft.com/office/drawing/2012/chart" uri="{CE6537A1-D6FC-4f65-9D91-7224C49458BB}">
                  <c15:dlblFieldTable>
                    <c15:dlblFTEntry>
                      <c15:txfldGUID>{2FB1E3AF-8169-47D8-837A-E7F7D6A90387}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942-4B24-8351-E72792BB2370}"/>
                </c:ext>
                <c:ext xmlns:c15="http://schemas.microsoft.com/office/drawing/2012/chart" uri="{CE6537A1-D6FC-4f65-9D91-7224C49458BB}">
                  <c15:dlblFieldTable>
                    <c15:dlblFTEntry>
                      <c15:txfldGUID>{C7833619-3963-4C54-80E7-97FE9E685639}</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942-4B24-8351-E72792BB2370}"/>
                </c:ext>
                <c:ext xmlns:c15="http://schemas.microsoft.com/office/drawing/2012/chart" uri="{CE6537A1-D6FC-4f65-9D91-7224C49458BB}">
                  <c15:dlblFieldTable>
                    <c15:dlblFTEntry>
                      <c15:txfldGUID>{F7949D6C-A2A2-4FEE-9D9F-28D966B695FA}</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942-4B24-8351-E72792BB2370}"/>
                </c:ext>
                <c:ext xmlns:c15="http://schemas.microsoft.com/office/drawing/2012/chart" uri="{CE6537A1-D6FC-4f65-9D91-7224C49458BB}">
                  <c15:dlblFieldTable>
                    <c15:dlblFTEntry>
                      <c15:txfldGUID>{9E30F4BC-D57F-40D1-A942-72CF82083CD9}</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942-4B24-8351-E72792BB2370}"/>
                </c:ext>
                <c:ext xmlns:c15="http://schemas.microsoft.com/office/drawing/2012/chart" uri="{CE6537A1-D6FC-4f65-9D91-7224C49458BB}">
                  <c15:dlblFieldTable>
                    <c15:dlblFTEntry>
                      <c15:txfldGUID>{961F3EC7-777B-47A5-8800-02CF3C426487}</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xmlns:c16r2="http://schemas.microsoft.com/office/drawing/2015/06/chart">
            <c:ext xmlns:c16="http://schemas.microsoft.com/office/drawing/2014/chart" uri="{C3380CC4-5D6E-409C-BE32-E72D297353CC}">
              <c16:uniqueId val="{00000013-1942-4B24-8351-E72792BB2370}"/>
            </c:ext>
          </c:extLst>
        </c:ser>
        <c:dLbls>
          <c:showLegendKey val="0"/>
          <c:showVal val="1"/>
          <c:showCatName val="0"/>
          <c:showSerName val="0"/>
          <c:showPercent val="0"/>
          <c:showBubbleSize val="0"/>
        </c:dLbls>
        <c:axId val="506633752"/>
        <c:axId val="506634536"/>
      </c:scatterChart>
      <c:valAx>
        <c:axId val="506633752"/>
        <c:scaling>
          <c:orientation val="maxMin"/>
          <c:max val="7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634536"/>
        <c:crosses val="autoZero"/>
        <c:crossBetween val="midCat"/>
      </c:valAx>
      <c:valAx>
        <c:axId val="506634536"/>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63375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095-4ABE-9A97-37F8A4EAAD91}"/>
                </c:ext>
                <c:ext xmlns:c15="http://schemas.microsoft.com/office/drawing/2012/chart" uri="{CE6537A1-D6FC-4f65-9D91-7224C49458BB}">
                  <c15:dlblFieldTable>
                    <c15:dlblFTEntry>
                      <c15:txfldGUID>{EDEBAA8C-4BFC-47C6-A1A7-37E79EBF41E8}</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095-4ABE-9A97-37F8A4EAAD91}"/>
                </c:ext>
                <c:ext xmlns:c15="http://schemas.microsoft.com/office/drawing/2012/chart" uri="{CE6537A1-D6FC-4f65-9D91-7224C49458BB}">
                  <c15:dlblFieldTable>
                    <c15:dlblFTEntry>
                      <c15:txfldGUID>{D565BEBA-3D02-4940-9AD7-9439CED57C11}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095-4ABE-9A97-37F8A4EAAD91}"/>
                </c:ext>
                <c:ext xmlns:c15="http://schemas.microsoft.com/office/drawing/2012/chart" uri="{CE6537A1-D6FC-4f65-9D91-7224C49458BB}">
                  <c15:dlblFieldTable>
                    <c15:dlblFTEntry>
                      <c15:txfldGUID>{E00A6060-2F30-4082-8E61-43E650D4B8D4}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095-4ABE-9A97-37F8A4EAAD91}"/>
                </c:ext>
                <c:ext xmlns:c15="http://schemas.microsoft.com/office/drawing/2012/chart" uri="{CE6537A1-D6FC-4f65-9D91-7224C49458BB}">
                  <c15:dlblFieldTable>
                    <c15:dlblFTEntry>
                      <c15:txfldGUID>{5F31D567-0309-4905-83C5-F69FACC3AC57}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095-4ABE-9A97-37F8A4EAAD91}"/>
                </c:ext>
                <c:ext xmlns:c15="http://schemas.microsoft.com/office/drawing/2012/chart" uri="{CE6537A1-D6FC-4f65-9D91-7224C49458BB}">
                  <c15:dlblFieldTable>
                    <c15:dlblFTEntry>
                      <c15:txfldGUID>{5E58141B-15F6-412C-AE92-43DFB485DD00}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095-4ABE-9A97-37F8A4EAAD91}"/>
                </c:ext>
                <c:ext xmlns:c15="http://schemas.microsoft.com/office/drawing/2012/chart" uri="{CE6537A1-D6FC-4f65-9D91-7224C49458BB}">
                  <c15:dlblFieldTable>
                    <c15:dlblFTEntry>
                      <c15:txfldGUID>{82971A5D-E9F7-407F-A50C-FB269B12B063}</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095-4ABE-9A97-37F8A4EAAD91}"/>
                </c:ext>
                <c:ext xmlns:c15="http://schemas.microsoft.com/office/drawing/2012/chart" uri="{CE6537A1-D6FC-4f65-9D91-7224C49458BB}">
                  <c15:dlblFieldTable>
                    <c15:dlblFTEntry>
                      <c15:txfldGUID>{3B193A84-E054-42C4-8E63-A5B8D7D79BCD}</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095-4ABE-9A97-37F8A4EAAD91}"/>
                </c:ext>
                <c:ext xmlns:c15="http://schemas.microsoft.com/office/drawing/2012/chart" uri="{CE6537A1-D6FC-4f65-9D91-7224C49458BB}">
                  <c15:dlblFieldTable>
                    <c15:dlblFTEntry>
                      <c15:txfldGUID>{279F4337-B15E-4C3D-A882-D37717A8048B}</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095-4ABE-9A97-37F8A4EAAD91}"/>
                </c:ext>
                <c:ext xmlns:c15="http://schemas.microsoft.com/office/drawing/2012/chart" uri="{CE6537A1-D6FC-4f65-9D91-7224C49458BB}">
                  <c15:dlblFieldTable>
                    <c15:dlblFTEntry>
                      <c15:txfldGUID>{81C37C52-D760-444D-8C26-FBCF46C6B5B0}</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7.8</c:v>
                </c:pt>
                <c:pt idx="16">
                  <c:v>8</c:v>
                </c:pt>
                <c:pt idx="24">
                  <c:v>7.5</c:v>
                </c:pt>
                <c:pt idx="32">
                  <c:v>6.8</c:v>
                </c:pt>
              </c:numCache>
            </c:numRef>
          </c:xVal>
          <c:yVal>
            <c:numRef>
              <c:f>公会計指標分析・財政指標組合せ分析表!$BP$73:$DC$73</c:f>
              <c:numCache>
                <c:formatCode>#,##0.0;"▲ "#,##0.0</c:formatCode>
                <c:ptCount val="40"/>
                <c:pt idx="0">
                  <c:v>41.5</c:v>
                </c:pt>
                <c:pt idx="8">
                  <c:v>23.6</c:v>
                </c:pt>
                <c:pt idx="16">
                  <c:v>18.7</c:v>
                </c:pt>
                <c:pt idx="24">
                  <c:v>4</c:v>
                </c:pt>
              </c:numCache>
            </c:numRef>
          </c:yVal>
          <c:smooth val="0"/>
          <c:extLst xmlns:c16r2="http://schemas.microsoft.com/office/drawing/2015/06/chart">
            <c:ext xmlns:c16="http://schemas.microsoft.com/office/drawing/2014/chart" uri="{C3380CC4-5D6E-409C-BE32-E72D297353CC}">
              <c16:uniqueId val="{00000009-F095-4ABE-9A97-37F8A4EAAD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7.8828651414096923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095-4ABE-9A97-37F8A4EAAD91}"/>
                </c:ext>
                <c:ext xmlns:c15="http://schemas.microsoft.com/office/drawing/2012/chart" uri="{CE6537A1-D6FC-4f65-9D91-7224C49458BB}">
                  <c15:dlblFieldTable>
                    <c15:dlblFTEntry>
                      <c15:txfldGUID>{9579ADE8-606F-4B50-843D-72C637897966}</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095-4ABE-9A97-37F8A4EAAD91}"/>
                </c:ext>
                <c:ext xmlns:c15="http://schemas.microsoft.com/office/drawing/2012/chart" uri="{CE6537A1-D6FC-4f65-9D91-7224C49458BB}">
                  <c15:dlblFieldTable>
                    <c15:dlblFTEntry>
                      <c15:txfldGUID>{89B57C60-EFD3-41CA-91A6-05C0126A9349}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095-4ABE-9A97-37F8A4EAAD91}"/>
                </c:ext>
                <c:ext xmlns:c15="http://schemas.microsoft.com/office/drawing/2012/chart" uri="{CE6537A1-D6FC-4f65-9D91-7224C49458BB}">
                  <c15:dlblFieldTable>
                    <c15:dlblFTEntry>
                      <c15:txfldGUID>{8BD024C3-0F82-4C72-A892-F91AB6A32F96}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095-4ABE-9A97-37F8A4EAAD91}"/>
                </c:ext>
                <c:ext xmlns:c15="http://schemas.microsoft.com/office/drawing/2012/chart" uri="{CE6537A1-D6FC-4f65-9D91-7224C49458BB}">
                  <c15:dlblFieldTable>
                    <c15:dlblFTEntry>
                      <c15:txfldGUID>{AF76B2D2-314E-4ECF-BB39-8AA8C05AFD5A}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095-4ABE-9A97-37F8A4EAAD91}"/>
                </c:ext>
                <c:ext xmlns:c15="http://schemas.microsoft.com/office/drawing/2012/chart" uri="{CE6537A1-D6FC-4f65-9D91-7224C49458BB}">
                  <c15:dlblFieldTable>
                    <c15:dlblFTEntry>
                      <c15:txfldGUID>{0E095CCC-9DD6-4452-9E67-6358D6775D83}</c15:txfldGUID>
                      <c15:f>#REF!</c15:f>
                      <c15:dlblFieldTableCache>
                        <c:ptCount val="1"/>
                        <c:pt idx="0">
                          <c:v>#REF!</c:v>
                        </c:pt>
                      </c15:dlblFieldTableCache>
                    </c15:dlblFTEntry>
                  </c15:dlblFieldTable>
                  <c15:showDataLabelsRange val="0"/>
                </c:ext>
              </c:extLst>
            </c:dLbl>
            <c:dLbl>
              <c:idx val="8"/>
              <c:layout>
                <c:manualLayout>
                  <c:x val="0"/>
                  <c:y val="-7.8828651414097721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095-4ABE-9A97-37F8A4EAAD91}"/>
                </c:ext>
                <c:ext xmlns:c15="http://schemas.microsoft.com/office/drawing/2012/chart" uri="{CE6537A1-D6FC-4f65-9D91-7224C49458BB}">
                  <c15:dlblFieldTable>
                    <c15:dlblFTEntry>
                      <c15:txfldGUID>{CDEBEB41-B475-4A16-BF56-28F73CA1F778}</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095-4ABE-9A97-37F8A4EAAD91}"/>
                </c:ext>
                <c:ext xmlns:c15="http://schemas.microsoft.com/office/drawing/2012/chart" uri="{CE6537A1-D6FC-4f65-9D91-7224C49458BB}">
                  <c15:dlblFieldTable>
                    <c15:dlblFTEntry>
                      <c15:txfldGUID>{A4A361AB-5D14-40B4-8A90-6522BCCFE05E}</c15:txfldGUID>
                      <c15:f>公会計指標分析・財政指標組合せ分析表!$CF$72</c15:f>
                      <c15:dlblFieldTableCache>
                        <c:ptCount val="1"/>
                        <c:pt idx="0">
                          <c:v>R03</c:v>
                        </c:pt>
                      </c15:dlblFieldTableCache>
                    </c15:dlblFTEntry>
                  </c15:dlblFieldTable>
                  <c15:showDataLabelsRange val="0"/>
                </c:ext>
              </c:extLst>
            </c:dLbl>
            <c:dLbl>
              <c:idx val="24"/>
              <c:layout>
                <c:manualLayout>
                  <c:x val="0"/>
                  <c:y val="1.632364253339425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095-4ABE-9A97-37F8A4EAAD91}"/>
                </c:ext>
                <c:ext xmlns:c15="http://schemas.microsoft.com/office/drawing/2012/chart" uri="{CE6537A1-D6FC-4f65-9D91-7224C49458BB}">
                  <c15:dlblFieldTable>
                    <c15:dlblFTEntry>
                      <c15:txfldGUID>{DE526010-DD0D-4FB9-9440-5214F3FF4B9E}</c15:txfldGUID>
                      <c15:f>公会計指標分析・財政指標組合せ分析表!$CN$72</c15:f>
                      <c15:dlblFieldTableCache>
                        <c:ptCount val="1"/>
                        <c:pt idx="0">
                          <c:v>R04</c:v>
                        </c:pt>
                      </c15:dlblFieldTableCache>
                    </c15:dlblFTEntry>
                  </c15:dlblFieldTable>
                  <c15:showDataLabelsRange val="0"/>
                </c:ext>
              </c:extLst>
            </c:dLbl>
            <c:dLbl>
              <c:idx val="32"/>
              <c:layout>
                <c:manualLayout>
                  <c:x val="0"/>
                  <c:y val="-1.632330004582483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095-4ABE-9A97-37F8A4EAAD91}"/>
                </c:ext>
                <c:ext xmlns:c15="http://schemas.microsoft.com/office/drawing/2012/chart" uri="{CE6537A1-D6FC-4f65-9D91-7224C49458BB}">
                  <c15:dlblFieldTable>
                    <c15:dlblFTEntry>
                      <c15:txfldGUID>{53E2B98F-ADD9-44D0-8577-4F5E6E2607D5}</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xmlns:c16r2="http://schemas.microsoft.com/office/drawing/2015/06/chart">
            <c:ext xmlns:c16="http://schemas.microsoft.com/office/drawing/2014/chart" uri="{C3380CC4-5D6E-409C-BE32-E72D297353CC}">
              <c16:uniqueId val="{00000013-F095-4ABE-9A97-37F8A4EAAD91}"/>
            </c:ext>
          </c:extLst>
        </c:ser>
        <c:dLbls>
          <c:showLegendKey val="0"/>
          <c:showVal val="1"/>
          <c:showCatName val="0"/>
          <c:showSerName val="0"/>
          <c:showPercent val="0"/>
          <c:showBubbleSize val="0"/>
        </c:dLbls>
        <c:axId val="506629832"/>
        <c:axId val="506632576"/>
      </c:scatterChart>
      <c:valAx>
        <c:axId val="506629832"/>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632576"/>
        <c:crosses val="autoZero"/>
        <c:crossBetween val="midCat"/>
      </c:valAx>
      <c:valAx>
        <c:axId val="506632576"/>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62983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年度においても前年度同様減となっており、今後も引続き起債発行額を元金償還金以内に抑制する等、元利償還金の減少を目指していく。</a:t>
          </a:r>
          <a:endParaRPr lang="ja-JP" altLang="ja-JP" sz="1400">
            <a:effectLst/>
          </a:endParaRPr>
        </a:p>
        <a:p>
          <a:r>
            <a:rPr kumimoji="1" lang="ja-JP" altLang="ja-JP" sz="1100">
              <a:solidFill>
                <a:schemeClr val="dk1"/>
              </a:solidFill>
              <a:effectLst/>
              <a:latin typeface="+mn-lt"/>
              <a:ea typeface="+mn-ea"/>
              <a:cs typeface="+mn-cs"/>
            </a:rPr>
            <a:t>また、債務負担行為に係る支出額については、令和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年度で清掃施設組合の焼却場建設事業債負担金の支払いが終了したことにより減少している。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過去５年間において、積み立て実績はない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一般会計等に係る地方債の現在高は、普通建設事業費の抑制を行い、起債借入額が償還額以下となったため減少している。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充当可能基金については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地方交付税等の</a:t>
          </a:r>
          <a:r>
            <a:rPr kumimoji="1" lang="ja-JP" altLang="en-US" sz="1100">
              <a:solidFill>
                <a:schemeClr val="dk1"/>
              </a:solidFill>
              <a:effectLst/>
              <a:latin typeface="+mn-lt"/>
              <a:ea typeface="+mn-ea"/>
              <a:cs typeface="+mn-cs"/>
            </a:rPr>
            <a:t>一般財源の</a:t>
          </a:r>
          <a:r>
            <a:rPr kumimoji="1" lang="ja-JP" altLang="ja-JP" sz="1100">
              <a:solidFill>
                <a:schemeClr val="dk1"/>
              </a:solidFill>
              <a:effectLst/>
              <a:latin typeface="+mn-lt"/>
              <a:ea typeface="+mn-ea"/>
              <a:cs typeface="+mn-cs"/>
            </a:rPr>
            <a:t>増により財政調整基金への積立てを行ったことから増加した。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福岡県小郡市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地方交付税をはじめとする一般財源の増により財政調整基金を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441,682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また、今後の公共施設の改修や更新を行っていくために、公共施設等整備基金に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100,351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令和５年度末の基金全体の残高は令和４年度と比較して増加した。</a:t>
          </a:r>
        </a:p>
        <a:p>
          <a:endParaRPr kumimoji="1" lang="ja-JP" altLang="en-US"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今後についても、事務事業の見直しを行い、歳入に見合った歳出予算を組むことで、基金への積立ができるよう努める。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まちづくり支援基金：まちづくりを支援する個人や団体から寄せられた寄附金、まちづくり支援児童販売機寄附金、ふるさと納税による寄附金によるもの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公共施設等整備基金：公共施設等の計画的な整備推進を図るための基金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埋蔵文化財調査基金：埋蔵文化財の調査のための基金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災害対策基金：災害予防対策、災害応急対策及び災害復旧・復興対策のための基金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公共施設等整備基金：令和５年度に積み立て方針を策定し、公共施設の維持補修に備えて積み立てたもの。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庁舎建設基金：新庁舎建設に向けて積み立てを行っていく必要がある。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公共施設等整備基金：公共施設等の計画的な更新を行っていくために積み立てを行っていく。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はじめとする一般財源の増により財政調整基金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441,682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年度末の財政調整基金残高としては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4,499,039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歳入に見合った予算編成を行うとともに、新規事業を実施する際には既存事業の廃止、縮小、見直しによる置き換えを原則とすることで市費負担を抑え、財政調整基金に頼らない財政運営に努める。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年度から増減なし。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財政調整基金の積立が優先ではあるが、財政に余裕がある際は積立を行い、金利の高い地方債の繰上償還の検討をする。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59,615
58,158
45.51
24,995,076
24,115,822
373,821
12,908,106
16,689,119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有形固定資産減価償却率が類似団体平均より高いため、予防保全型の維持管理を行うなど、計画的に公共施設の維持管理を行っていく必要がある。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7" name="直線コネクタ 66"/>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8"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9" name="直線コネクタ 68"/>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2" name="有形固定資産減価償却率平均値テキスト"/>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3" name="フローチャート: 判断 72"/>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4" name="フローチャート: 判断 73"/>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5" name="フローチャート: 判断 74"/>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6" name="フローチャート: 判断 75"/>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7" name="フローチャート: 判断 76"/>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83" name="楕円 82"/>
        <xdr:cNvSpPr/>
      </xdr:nvSpPr>
      <xdr:spPr>
        <a:xfrm>
          <a:off x="47117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69232</xdr:rowOff>
    </xdr:from>
    <xdr:ext cx="405111" cy="259045"/>
    <xdr:sp macro="" textlink="">
      <xdr:nvSpPr>
        <xdr:cNvPr id="84" name="有形固定資産減価償却率該当値テキスト"/>
        <xdr:cNvSpPr txBox="1"/>
      </xdr:nvSpPr>
      <xdr:spPr>
        <a:xfrm>
          <a:off x="4813300"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44027</xdr:rowOff>
    </xdr:from>
    <xdr:to>
      <xdr:col>19</xdr:col>
      <xdr:colOff>187325</xdr:colOff>
      <xdr:row>32</xdr:row>
      <xdr:rowOff>145627</xdr:rowOff>
    </xdr:to>
    <xdr:sp macro="" textlink="">
      <xdr:nvSpPr>
        <xdr:cNvPr id="85" name="楕円 84"/>
        <xdr:cNvSpPr/>
      </xdr:nvSpPr>
      <xdr:spPr>
        <a:xfrm>
          <a:off x="4000500" y="63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94827</xdr:rowOff>
    </xdr:from>
    <xdr:to>
      <xdr:col>23</xdr:col>
      <xdr:colOff>85725</xdr:colOff>
      <xdr:row>32</xdr:row>
      <xdr:rowOff>141605</xdr:rowOff>
    </xdr:to>
    <xdr:cxnSp macro="">
      <xdr:nvCxnSpPr>
        <xdr:cNvPr id="86" name="直線コネクタ 85"/>
        <xdr:cNvCxnSpPr/>
      </xdr:nvCxnSpPr>
      <xdr:spPr>
        <a:xfrm>
          <a:off x="4051300" y="6352752"/>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157903</xdr:rowOff>
    </xdr:from>
    <xdr:to>
      <xdr:col>15</xdr:col>
      <xdr:colOff>187325</xdr:colOff>
      <xdr:row>32</xdr:row>
      <xdr:rowOff>88053</xdr:rowOff>
    </xdr:to>
    <xdr:sp macro="" textlink="">
      <xdr:nvSpPr>
        <xdr:cNvPr id="87" name="楕円 86"/>
        <xdr:cNvSpPr/>
      </xdr:nvSpPr>
      <xdr:spPr>
        <a:xfrm>
          <a:off x="3238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37253</xdr:rowOff>
    </xdr:from>
    <xdr:to>
      <xdr:col>19</xdr:col>
      <xdr:colOff>136525</xdr:colOff>
      <xdr:row>32</xdr:row>
      <xdr:rowOff>94827</xdr:rowOff>
    </xdr:to>
    <xdr:cxnSp macro="">
      <xdr:nvCxnSpPr>
        <xdr:cNvPr id="88" name="直線コネクタ 87"/>
        <xdr:cNvCxnSpPr/>
      </xdr:nvCxnSpPr>
      <xdr:spPr>
        <a:xfrm>
          <a:off x="3289300" y="629517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107527</xdr:rowOff>
    </xdr:from>
    <xdr:to>
      <xdr:col>11</xdr:col>
      <xdr:colOff>187325</xdr:colOff>
      <xdr:row>32</xdr:row>
      <xdr:rowOff>37677</xdr:rowOff>
    </xdr:to>
    <xdr:sp macro="" textlink="">
      <xdr:nvSpPr>
        <xdr:cNvPr id="89" name="楕円 88"/>
        <xdr:cNvSpPr/>
      </xdr:nvSpPr>
      <xdr:spPr>
        <a:xfrm>
          <a:off x="2476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158327</xdr:rowOff>
    </xdr:from>
    <xdr:to>
      <xdr:col>15</xdr:col>
      <xdr:colOff>136525</xdr:colOff>
      <xdr:row>32</xdr:row>
      <xdr:rowOff>37253</xdr:rowOff>
    </xdr:to>
    <xdr:cxnSp macro="">
      <xdr:nvCxnSpPr>
        <xdr:cNvPr id="90" name="直線コネクタ 89"/>
        <xdr:cNvCxnSpPr/>
      </xdr:nvCxnSpPr>
      <xdr:spPr>
        <a:xfrm>
          <a:off x="2527300" y="624480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64347</xdr:rowOff>
    </xdr:from>
    <xdr:to>
      <xdr:col>7</xdr:col>
      <xdr:colOff>187325</xdr:colOff>
      <xdr:row>31</xdr:row>
      <xdr:rowOff>165947</xdr:rowOff>
    </xdr:to>
    <xdr:sp macro="" textlink="">
      <xdr:nvSpPr>
        <xdr:cNvPr id="91" name="楕円 90"/>
        <xdr:cNvSpPr/>
      </xdr:nvSpPr>
      <xdr:spPr>
        <a:xfrm>
          <a:off x="1714500" y="61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115147</xdr:rowOff>
    </xdr:from>
    <xdr:to>
      <xdr:col>11</xdr:col>
      <xdr:colOff>136525</xdr:colOff>
      <xdr:row>31</xdr:row>
      <xdr:rowOff>158327</xdr:rowOff>
    </xdr:to>
    <xdr:cxnSp macro="">
      <xdr:nvCxnSpPr>
        <xdr:cNvPr id="92" name="直線コネクタ 91"/>
        <xdr:cNvCxnSpPr/>
      </xdr:nvCxnSpPr>
      <xdr:spPr>
        <a:xfrm>
          <a:off x="1765300" y="620162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3" name="n_1aveValue有形固定資産減価償却率"/>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4" name="n_2aveValue有形固定資産減価償却率"/>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5" name="n_3aveValue有形固定資産減価償却率"/>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6" name="n_4aveValue有形固定資産減価償却率"/>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136754</xdr:rowOff>
    </xdr:from>
    <xdr:ext cx="405111" cy="259045"/>
    <xdr:sp macro="" textlink="">
      <xdr:nvSpPr>
        <xdr:cNvPr id="97" name="n_1mainValue有形固定資産減価償却率"/>
        <xdr:cNvSpPr txBox="1"/>
      </xdr:nvSpPr>
      <xdr:spPr>
        <a:xfrm>
          <a:off x="3836044" y="6394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79180</xdr:rowOff>
    </xdr:from>
    <xdr:ext cx="405111" cy="259045"/>
    <xdr:sp macro="" textlink="">
      <xdr:nvSpPr>
        <xdr:cNvPr id="98" name="n_2mainValue有形固定資産減価償却率"/>
        <xdr:cNvSpPr txBox="1"/>
      </xdr:nvSpPr>
      <xdr:spPr>
        <a:xfrm>
          <a:off x="30867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28804</xdr:rowOff>
    </xdr:from>
    <xdr:ext cx="405111" cy="259045"/>
    <xdr:sp macro="" textlink="">
      <xdr:nvSpPr>
        <xdr:cNvPr id="99" name="n_3mainValue有形固定資産減価償却率"/>
        <xdr:cNvSpPr txBox="1"/>
      </xdr:nvSpPr>
      <xdr:spPr>
        <a:xfrm>
          <a:off x="23247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157074</xdr:rowOff>
    </xdr:from>
    <xdr:ext cx="405111" cy="259045"/>
    <xdr:sp macro="" textlink="">
      <xdr:nvSpPr>
        <xdr:cNvPr id="100" name="n_4mainValue有形固定資産減価償却率"/>
        <xdr:cNvSpPr txBox="1"/>
      </xdr:nvSpPr>
      <xdr:spPr>
        <a:xfrm>
          <a:off x="1562744" y="62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経常一般財源（歳入）の減少等により前</a:t>
          </a:r>
          <a:r>
            <a:rPr kumimoji="1" lang="ja-JP" altLang="ja-JP" sz="1100">
              <a:solidFill>
                <a:schemeClr val="dk1"/>
              </a:solidFill>
              <a:effectLst/>
              <a:latin typeface="+mn-lt"/>
              <a:ea typeface="+mn-ea"/>
              <a:cs typeface="+mn-cs"/>
            </a:rPr>
            <a:t>年度と比較して債務償還比率が悪化している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今後も引き続き、基金の確保や地方債発行の適正な管理などに努める。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9" name="直線コネクタ 128"/>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0" name="債務償還比率最小値テキスト"/>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1" name="直線コネクタ 130"/>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4" name="債務償還比率平均値テキスト"/>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5" name="フローチャート: 判断 134"/>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6" name="フローチャート: 判断 135"/>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7" name="フローチャート: 判断 136"/>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8" name="フローチャート: 判断 137"/>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9" name="フローチャート: 判断 138"/>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63077</xdr:rowOff>
    </xdr:from>
    <xdr:to>
      <xdr:col>76</xdr:col>
      <xdr:colOff>73025</xdr:colOff>
      <xdr:row>30</xdr:row>
      <xdr:rowOff>164677</xdr:rowOff>
    </xdr:to>
    <xdr:sp macro="" textlink="">
      <xdr:nvSpPr>
        <xdr:cNvPr id="145" name="楕円 144"/>
        <xdr:cNvSpPr/>
      </xdr:nvSpPr>
      <xdr:spPr>
        <a:xfrm>
          <a:off x="147447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41504</xdr:rowOff>
    </xdr:from>
    <xdr:ext cx="469744" cy="259045"/>
    <xdr:sp macro="" textlink="">
      <xdr:nvSpPr>
        <xdr:cNvPr id="146" name="債務償還比率該当値テキスト"/>
        <xdr:cNvSpPr txBox="1"/>
      </xdr:nvSpPr>
      <xdr:spPr>
        <a:xfrm>
          <a:off x="14846300" y="595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41847</xdr:rowOff>
    </xdr:from>
    <xdr:to>
      <xdr:col>72</xdr:col>
      <xdr:colOff>123825</xdr:colOff>
      <xdr:row>30</xdr:row>
      <xdr:rowOff>143447</xdr:rowOff>
    </xdr:to>
    <xdr:sp macro="" textlink="">
      <xdr:nvSpPr>
        <xdr:cNvPr id="147" name="楕円 146"/>
        <xdr:cNvSpPr/>
      </xdr:nvSpPr>
      <xdr:spPr>
        <a:xfrm>
          <a:off x="14033500" y="59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92647</xdr:rowOff>
    </xdr:from>
    <xdr:to>
      <xdr:col>76</xdr:col>
      <xdr:colOff>22225</xdr:colOff>
      <xdr:row>30</xdr:row>
      <xdr:rowOff>113877</xdr:rowOff>
    </xdr:to>
    <xdr:cxnSp macro="">
      <xdr:nvCxnSpPr>
        <xdr:cNvPr id="148" name="直線コネクタ 147"/>
        <xdr:cNvCxnSpPr/>
      </xdr:nvCxnSpPr>
      <xdr:spPr>
        <a:xfrm>
          <a:off x="14084300" y="6007672"/>
          <a:ext cx="7112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166998</xdr:rowOff>
    </xdr:from>
    <xdr:to>
      <xdr:col>68</xdr:col>
      <xdr:colOff>123825</xdr:colOff>
      <xdr:row>30</xdr:row>
      <xdr:rowOff>97148</xdr:rowOff>
    </xdr:to>
    <xdr:sp macro="" textlink="">
      <xdr:nvSpPr>
        <xdr:cNvPr id="149" name="楕円 148"/>
        <xdr:cNvSpPr/>
      </xdr:nvSpPr>
      <xdr:spPr>
        <a:xfrm>
          <a:off x="13271500" y="591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46348</xdr:rowOff>
    </xdr:from>
    <xdr:to>
      <xdr:col>72</xdr:col>
      <xdr:colOff>73025</xdr:colOff>
      <xdr:row>30</xdr:row>
      <xdr:rowOff>92647</xdr:rowOff>
    </xdr:to>
    <xdr:cxnSp macro="">
      <xdr:nvCxnSpPr>
        <xdr:cNvPr id="150" name="直線コネクタ 149"/>
        <xdr:cNvCxnSpPr/>
      </xdr:nvCxnSpPr>
      <xdr:spPr>
        <a:xfrm>
          <a:off x="13322300" y="5961373"/>
          <a:ext cx="762000" cy="4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104168</xdr:rowOff>
    </xdr:from>
    <xdr:to>
      <xdr:col>64</xdr:col>
      <xdr:colOff>123825</xdr:colOff>
      <xdr:row>32</xdr:row>
      <xdr:rowOff>34318</xdr:rowOff>
    </xdr:to>
    <xdr:sp macro="" textlink="">
      <xdr:nvSpPr>
        <xdr:cNvPr id="151" name="楕円 150"/>
        <xdr:cNvSpPr/>
      </xdr:nvSpPr>
      <xdr:spPr>
        <a:xfrm>
          <a:off x="12509500" y="61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46348</xdr:rowOff>
    </xdr:from>
    <xdr:to>
      <xdr:col>68</xdr:col>
      <xdr:colOff>73025</xdr:colOff>
      <xdr:row>31</xdr:row>
      <xdr:rowOff>154968</xdr:rowOff>
    </xdr:to>
    <xdr:cxnSp macro="">
      <xdr:nvCxnSpPr>
        <xdr:cNvPr id="152" name="直線コネクタ 151"/>
        <xdr:cNvCxnSpPr/>
      </xdr:nvCxnSpPr>
      <xdr:spPr>
        <a:xfrm flipV="1">
          <a:off x="12560300" y="5961373"/>
          <a:ext cx="762000" cy="28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54342</xdr:rowOff>
    </xdr:from>
    <xdr:to>
      <xdr:col>60</xdr:col>
      <xdr:colOff>123825</xdr:colOff>
      <xdr:row>32</xdr:row>
      <xdr:rowOff>155942</xdr:rowOff>
    </xdr:to>
    <xdr:sp macro="" textlink="">
      <xdr:nvSpPr>
        <xdr:cNvPr id="153" name="楕円 152"/>
        <xdr:cNvSpPr/>
      </xdr:nvSpPr>
      <xdr:spPr>
        <a:xfrm>
          <a:off x="11747500" y="63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154968</xdr:rowOff>
    </xdr:from>
    <xdr:to>
      <xdr:col>64</xdr:col>
      <xdr:colOff>73025</xdr:colOff>
      <xdr:row>32</xdr:row>
      <xdr:rowOff>105142</xdr:rowOff>
    </xdr:to>
    <xdr:cxnSp macro="">
      <xdr:nvCxnSpPr>
        <xdr:cNvPr id="154" name="直線コネクタ 153"/>
        <xdr:cNvCxnSpPr/>
      </xdr:nvCxnSpPr>
      <xdr:spPr>
        <a:xfrm flipV="1">
          <a:off x="11798300" y="6241443"/>
          <a:ext cx="762000" cy="12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5" name="n_1aveValue債務償還比率"/>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6" name="n_2aveValue債務償還比率"/>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7" name="n_3aveValue債務償還比率"/>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8" name="n_4aveValue債務償還比率"/>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134574</xdr:rowOff>
    </xdr:from>
    <xdr:ext cx="469744" cy="259045"/>
    <xdr:sp macro="" textlink="">
      <xdr:nvSpPr>
        <xdr:cNvPr id="159" name="n_1mainValue債務償還比率"/>
        <xdr:cNvSpPr txBox="1"/>
      </xdr:nvSpPr>
      <xdr:spPr>
        <a:xfrm>
          <a:off x="13836727" y="604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88275</xdr:rowOff>
    </xdr:from>
    <xdr:ext cx="469744" cy="259045"/>
    <xdr:sp macro="" textlink="">
      <xdr:nvSpPr>
        <xdr:cNvPr id="160" name="n_2mainValue債務償還比率"/>
        <xdr:cNvSpPr txBox="1"/>
      </xdr:nvSpPr>
      <xdr:spPr>
        <a:xfrm>
          <a:off x="13087427" y="600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25445</xdr:rowOff>
    </xdr:from>
    <xdr:ext cx="469744" cy="259045"/>
    <xdr:sp macro="" textlink="">
      <xdr:nvSpPr>
        <xdr:cNvPr id="161" name="n_3mainValue債務償還比率"/>
        <xdr:cNvSpPr txBox="1"/>
      </xdr:nvSpPr>
      <xdr:spPr>
        <a:xfrm>
          <a:off x="12325427" y="628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147069</xdr:rowOff>
    </xdr:from>
    <xdr:ext cx="469744" cy="259045"/>
    <xdr:sp macro="" textlink="">
      <xdr:nvSpPr>
        <xdr:cNvPr id="162" name="n_4mainValue債務償還比率"/>
        <xdr:cNvSpPr txBox="1"/>
      </xdr:nvSpPr>
      <xdr:spPr>
        <a:xfrm>
          <a:off x="11563427" y="640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59,615
58,158
45.51
24,995,076
24,115,822
373,821
12,908,106
16,689,119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73" name="楕円 72"/>
        <xdr:cNvSpPr/>
      </xdr:nvSpPr>
      <xdr:spPr>
        <a:xfrm>
          <a:off x="4584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49547</xdr:rowOff>
    </xdr:from>
    <xdr:ext cx="405111" cy="259045"/>
    <xdr:sp macro="" textlink="">
      <xdr:nvSpPr>
        <xdr:cNvPr id="74" name="【道路】&#10;有形固定資産減価償却率該当値テキスト"/>
        <xdr:cNvSpPr txBox="1"/>
      </xdr:nvSpPr>
      <xdr:spPr>
        <a:xfrm>
          <a:off x="4673600"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33020</xdr:rowOff>
    </xdr:from>
    <xdr:to>
      <xdr:col>20</xdr:col>
      <xdr:colOff>38100</xdr:colOff>
      <xdr:row>39</xdr:row>
      <xdr:rowOff>134620</xdr:rowOff>
    </xdr:to>
    <xdr:sp macro="" textlink="">
      <xdr:nvSpPr>
        <xdr:cNvPr id="75" name="楕円 74"/>
        <xdr:cNvSpPr/>
      </xdr:nvSpPr>
      <xdr:spPr>
        <a:xfrm>
          <a:off x="3746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83820</xdr:rowOff>
    </xdr:from>
    <xdr:to>
      <xdr:col>24</xdr:col>
      <xdr:colOff>63500</xdr:colOff>
      <xdr:row>39</xdr:row>
      <xdr:rowOff>121920</xdr:rowOff>
    </xdr:to>
    <xdr:cxnSp macro="">
      <xdr:nvCxnSpPr>
        <xdr:cNvPr id="76" name="直線コネクタ 75"/>
        <xdr:cNvCxnSpPr/>
      </xdr:nvCxnSpPr>
      <xdr:spPr>
        <a:xfrm>
          <a:off x="3797300" y="67703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8255</xdr:rowOff>
    </xdr:from>
    <xdr:to>
      <xdr:col>15</xdr:col>
      <xdr:colOff>101600</xdr:colOff>
      <xdr:row>39</xdr:row>
      <xdr:rowOff>109855</xdr:rowOff>
    </xdr:to>
    <xdr:sp macro="" textlink="">
      <xdr:nvSpPr>
        <xdr:cNvPr id="77" name="楕円 76"/>
        <xdr:cNvSpPr/>
      </xdr:nvSpPr>
      <xdr:spPr>
        <a:xfrm>
          <a:off x="2857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59055</xdr:rowOff>
    </xdr:from>
    <xdr:to>
      <xdr:col>19</xdr:col>
      <xdr:colOff>177800</xdr:colOff>
      <xdr:row>39</xdr:row>
      <xdr:rowOff>83820</xdr:rowOff>
    </xdr:to>
    <xdr:cxnSp macro="">
      <xdr:nvCxnSpPr>
        <xdr:cNvPr id="78" name="直線コネクタ 77"/>
        <xdr:cNvCxnSpPr/>
      </xdr:nvCxnSpPr>
      <xdr:spPr>
        <a:xfrm>
          <a:off x="2908300" y="67456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149225</xdr:rowOff>
    </xdr:from>
    <xdr:to>
      <xdr:col>10</xdr:col>
      <xdr:colOff>165100</xdr:colOff>
      <xdr:row>39</xdr:row>
      <xdr:rowOff>79375</xdr:rowOff>
    </xdr:to>
    <xdr:sp macro="" textlink="">
      <xdr:nvSpPr>
        <xdr:cNvPr id="79" name="楕円 78"/>
        <xdr:cNvSpPr/>
      </xdr:nvSpPr>
      <xdr:spPr>
        <a:xfrm>
          <a:off x="1968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28575</xdr:rowOff>
    </xdr:from>
    <xdr:to>
      <xdr:col>15</xdr:col>
      <xdr:colOff>50800</xdr:colOff>
      <xdr:row>39</xdr:row>
      <xdr:rowOff>59055</xdr:rowOff>
    </xdr:to>
    <xdr:cxnSp macro="">
      <xdr:nvCxnSpPr>
        <xdr:cNvPr id="80" name="直線コネクタ 79"/>
        <xdr:cNvCxnSpPr/>
      </xdr:nvCxnSpPr>
      <xdr:spPr>
        <a:xfrm>
          <a:off x="2019300" y="67151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118745</xdr:rowOff>
    </xdr:from>
    <xdr:to>
      <xdr:col>6</xdr:col>
      <xdr:colOff>38100</xdr:colOff>
      <xdr:row>39</xdr:row>
      <xdr:rowOff>48895</xdr:rowOff>
    </xdr:to>
    <xdr:sp macro="" textlink="">
      <xdr:nvSpPr>
        <xdr:cNvPr id="81" name="楕円 80"/>
        <xdr:cNvSpPr/>
      </xdr:nvSpPr>
      <xdr:spPr>
        <a:xfrm>
          <a:off x="1079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169545</xdr:rowOff>
    </xdr:from>
    <xdr:to>
      <xdr:col>10</xdr:col>
      <xdr:colOff>114300</xdr:colOff>
      <xdr:row>39</xdr:row>
      <xdr:rowOff>28575</xdr:rowOff>
    </xdr:to>
    <xdr:cxnSp macro="">
      <xdr:nvCxnSpPr>
        <xdr:cNvPr id="82" name="直線コネクタ 81"/>
        <xdr:cNvCxnSpPr/>
      </xdr:nvCxnSpPr>
      <xdr:spPr>
        <a:xfrm>
          <a:off x="1130300" y="66846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125747</xdr:rowOff>
    </xdr:from>
    <xdr:ext cx="405111" cy="259045"/>
    <xdr:sp macro="" textlink="">
      <xdr:nvSpPr>
        <xdr:cNvPr id="87" name="n_1mainValue【道路】&#10;有形固定資産減価償却率"/>
        <xdr:cNvSpPr txBox="1"/>
      </xdr:nvSpPr>
      <xdr:spPr>
        <a:xfrm>
          <a:off x="35820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100982</xdr:rowOff>
    </xdr:from>
    <xdr:ext cx="405111" cy="259045"/>
    <xdr:sp macro="" textlink="">
      <xdr:nvSpPr>
        <xdr:cNvPr id="88" name="n_2mainValue【道路】&#10;有形固定資産減価償却率"/>
        <xdr:cNvSpPr txBox="1"/>
      </xdr:nvSpPr>
      <xdr:spPr>
        <a:xfrm>
          <a:off x="27057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70502</xdr:rowOff>
    </xdr:from>
    <xdr:ext cx="405111" cy="259045"/>
    <xdr:sp macro="" textlink="">
      <xdr:nvSpPr>
        <xdr:cNvPr id="89" name="n_3mainValue【道路】&#10;有形固定資産減価償却率"/>
        <xdr:cNvSpPr txBox="1"/>
      </xdr:nvSpPr>
      <xdr:spPr>
        <a:xfrm>
          <a:off x="18167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40022</xdr:rowOff>
    </xdr:from>
    <xdr:ext cx="405111" cy="259045"/>
    <xdr:sp macro="" textlink="">
      <xdr:nvSpPr>
        <xdr:cNvPr id="90" name="n_4mainValue【道路】&#10;有形固定資産減価償却率"/>
        <xdr:cNvSpPr txBox="1"/>
      </xdr:nvSpPr>
      <xdr:spPr>
        <a:xfrm>
          <a:off x="927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136957</xdr:rowOff>
    </xdr:from>
    <xdr:to>
      <xdr:col>55</xdr:col>
      <xdr:colOff>50800</xdr:colOff>
      <xdr:row>40</xdr:row>
      <xdr:rowOff>67107</xdr:rowOff>
    </xdr:to>
    <xdr:sp macro="" textlink="">
      <xdr:nvSpPr>
        <xdr:cNvPr id="130" name="楕円 129"/>
        <xdr:cNvSpPr/>
      </xdr:nvSpPr>
      <xdr:spPr>
        <a:xfrm>
          <a:off x="10426700" y="682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159834</xdr:rowOff>
    </xdr:from>
    <xdr:ext cx="469744" cy="259045"/>
    <xdr:sp macro="" textlink="">
      <xdr:nvSpPr>
        <xdr:cNvPr id="131" name="【道路】&#10;一人当たり延長該当値テキスト"/>
        <xdr:cNvSpPr txBox="1"/>
      </xdr:nvSpPr>
      <xdr:spPr>
        <a:xfrm>
          <a:off x="10515600" y="667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137833</xdr:rowOff>
    </xdr:from>
    <xdr:to>
      <xdr:col>50</xdr:col>
      <xdr:colOff>165100</xdr:colOff>
      <xdr:row>40</xdr:row>
      <xdr:rowOff>67983</xdr:rowOff>
    </xdr:to>
    <xdr:sp macro="" textlink="">
      <xdr:nvSpPr>
        <xdr:cNvPr id="132" name="楕円 131"/>
        <xdr:cNvSpPr/>
      </xdr:nvSpPr>
      <xdr:spPr>
        <a:xfrm>
          <a:off x="9588500" y="68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16307</xdr:rowOff>
    </xdr:from>
    <xdr:to>
      <xdr:col>55</xdr:col>
      <xdr:colOff>0</xdr:colOff>
      <xdr:row>40</xdr:row>
      <xdr:rowOff>17183</xdr:rowOff>
    </xdr:to>
    <xdr:cxnSp macro="">
      <xdr:nvCxnSpPr>
        <xdr:cNvPr id="133" name="直線コネクタ 132"/>
        <xdr:cNvCxnSpPr/>
      </xdr:nvCxnSpPr>
      <xdr:spPr>
        <a:xfrm flipV="1">
          <a:off x="9639300" y="6874307"/>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136804</xdr:rowOff>
    </xdr:from>
    <xdr:to>
      <xdr:col>46</xdr:col>
      <xdr:colOff>38100</xdr:colOff>
      <xdr:row>40</xdr:row>
      <xdr:rowOff>66954</xdr:rowOff>
    </xdr:to>
    <xdr:sp macro="" textlink="">
      <xdr:nvSpPr>
        <xdr:cNvPr id="134" name="楕円 133"/>
        <xdr:cNvSpPr/>
      </xdr:nvSpPr>
      <xdr:spPr>
        <a:xfrm>
          <a:off x="8699500" y="68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16154</xdr:rowOff>
    </xdr:from>
    <xdr:to>
      <xdr:col>50</xdr:col>
      <xdr:colOff>114300</xdr:colOff>
      <xdr:row>40</xdr:row>
      <xdr:rowOff>17183</xdr:rowOff>
    </xdr:to>
    <xdr:cxnSp macro="">
      <xdr:nvCxnSpPr>
        <xdr:cNvPr id="135" name="直線コネクタ 134"/>
        <xdr:cNvCxnSpPr/>
      </xdr:nvCxnSpPr>
      <xdr:spPr>
        <a:xfrm>
          <a:off x="8750300" y="6874154"/>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138709</xdr:rowOff>
    </xdr:from>
    <xdr:to>
      <xdr:col>41</xdr:col>
      <xdr:colOff>101600</xdr:colOff>
      <xdr:row>40</xdr:row>
      <xdr:rowOff>68859</xdr:rowOff>
    </xdr:to>
    <xdr:sp macro="" textlink="">
      <xdr:nvSpPr>
        <xdr:cNvPr id="136" name="楕円 135"/>
        <xdr:cNvSpPr/>
      </xdr:nvSpPr>
      <xdr:spPr>
        <a:xfrm>
          <a:off x="7810500" y="682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16154</xdr:rowOff>
    </xdr:from>
    <xdr:to>
      <xdr:col>45</xdr:col>
      <xdr:colOff>177800</xdr:colOff>
      <xdr:row>40</xdr:row>
      <xdr:rowOff>18059</xdr:rowOff>
    </xdr:to>
    <xdr:cxnSp macro="">
      <xdr:nvCxnSpPr>
        <xdr:cNvPr id="137" name="直線コネクタ 136"/>
        <xdr:cNvCxnSpPr/>
      </xdr:nvCxnSpPr>
      <xdr:spPr>
        <a:xfrm flipV="1">
          <a:off x="7861300" y="687415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140157</xdr:rowOff>
    </xdr:from>
    <xdr:to>
      <xdr:col>36</xdr:col>
      <xdr:colOff>165100</xdr:colOff>
      <xdr:row>40</xdr:row>
      <xdr:rowOff>70307</xdr:rowOff>
    </xdr:to>
    <xdr:sp macro="" textlink="">
      <xdr:nvSpPr>
        <xdr:cNvPr id="138" name="楕円 137"/>
        <xdr:cNvSpPr/>
      </xdr:nvSpPr>
      <xdr:spPr>
        <a:xfrm>
          <a:off x="6921500" y="68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18059</xdr:rowOff>
    </xdr:from>
    <xdr:to>
      <xdr:col>41</xdr:col>
      <xdr:colOff>50800</xdr:colOff>
      <xdr:row>40</xdr:row>
      <xdr:rowOff>19507</xdr:rowOff>
    </xdr:to>
    <xdr:cxnSp macro="">
      <xdr:nvCxnSpPr>
        <xdr:cNvPr id="139" name="直線コネクタ 138"/>
        <xdr:cNvCxnSpPr/>
      </xdr:nvCxnSpPr>
      <xdr:spPr>
        <a:xfrm flipV="1">
          <a:off x="6972300" y="687605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84510</xdr:rowOff>
    </xdr:from>
    <xdr:ext cx="469744" cy="259045"/>
    <xdr:sp macro="" textlink="">
      <xdr:nvSpPr>
        <xdr:cNvPr id="144" name="n_1mainValue【道路】&#10;一人当たり延長"/>
        <xdr:cNvSpPr txBox="1"/>
      </xdr:nvSpPr>
      <xdr:spPr>
        <a:xfrm>
          <a:off x="9391727" y="659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83481</xdr:rowOff>
    </xdr:from>
    <xdr:ext cx="469744" cy="259045"/>
    <xdr:sp macro="" textlink="">
      <xdr:nvSpPr>
        <xdr:cNvPr id="145" name="n_2mainValue【道路】&#10;一人当たり延長"/>
        <xdr:cNvSpPr txBox="1"/>
      </xdr:nvSpPr>
      <xdr:spPr>
        <a:xfrm>
          <a:off x="8515427" y="65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85386</xdr:rowOff>
    </xdr:from>
    <xdr:ext cx="469744" cy="259045"/>
    <xdr:sp macro="" textlink="">
      <xdr:nvSpPr>
        <xdr:cNvPr id="146" name="n_3mainValue【道路】&#10;一人当たり延長"/>
        <xdr:cNvSpPr txBox="1"/>
      </xdr:nvSpPr>
      <xdr:spPr>
        <a:xfrm>
          <a:off x="7626427" y="660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86834</xdr:rowOff>
    </xdr:from>
    <xdr:ext cx="469744" cy="259045"/>
    <xdr:sp macro="" textlink="">
      <xdr:nvSpPr>
        <xdr:cNvPr id="147" name="n_4mainValue【道路】&#10;一人当たり延長"/>
        <xdr:cNvSpPr txBox="1"/>
      </xdr:nvSpPr>
      <xdr:spPr>
        <a:xfrm>
          <a:off x="6737427" y="660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89" name="楕円 188"/>
        <xdr:cNvSpPr/>
      </xdr:nvSpPr>
      <xdr:spPr>
        <a:xfrm>
          <a:off x="45847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171286</xdr:rowOff>
    </xdr:from>
    <xdr:ext cx="405111" cy="259045"/>
    <xdr:sp macro="" textlink="">
      <xdr:nvSpPr>
        <xdr:cNvPr id="190" name="【橋りょう・トンネル】&#10;有形固定資産減価償却率該当値テキスト"/>
        <xdr:cNvSpPr txBox="1"/>
      </xdr:nvSpPr>
      <xdr:spPr>
        <a:xfrm>
          <a:off x="4673600" y="10286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135346</xdr:rowOff>
    </xdr:from>
    <xdr:to>
      <xdr:col>20</xdr:col>
      <xdr:colOff>38100</xdr:colOff>
      <xdr:row>61</xdr:row>
      <xdr:rowOff>65496</xdr:rowOff>
    </xdr:to>
    <xdr:sp macro="" textlink="">
      <xdr:nvSpPr>
        <xdr:cNvPr id="191" name="楕円 190"/>
        <xdr:cNvSpPr/>
      </xdr:nvSpPr>
      <xdr:spPr>
        <a:xfrm>
          <a:off x="3746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14696</xdr:rowOff>
    </xdr:from>
    <xdr:to>
      <xdr:col>24</xdr:col>
      <xdr:colOff>63500</xdr:colOff>
      <xdr:row>61</xdr:row>
      <xdr:rowOff>27759</xdr:rowOff>
    </xdr:to>
    <xdr:cxnSp macro="">
      <xdr:nvCxnSpPr>
        <xdr:cNvPr id="192" name="直線コネクタ 191"/>
        <xdr:cNvCxnSpPr/>
      </xdr:nvCxnSpPr>
      <xdr:spPr>
        <a:xfrm>
          <a:off x="3797300" y="1047314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107587</xdr:rowOff>
    </xdr:from>
    <xdr:to>
      <xdr:col>15</xdr:col>
      <xdr:colOff>101600</xdr:colOff>
      <xdr:row>61</xdr:row>
      <xdr:rowOff>37737</xdr:rowOff>
    </xdr:to>
    <xdr:sp macro="" textlink="">
      <xdr:nvSpPr>
        <xdr:cNvPr id="193" name="楕円 192"/>
        <xdr:cNvSpPr/>
      </xdr:nvSpPr>
      <xdr:spPr>
        <a:xfrm>
          <a:off x="2857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158387</xdr:rowOff>
    </xdr:from>
    <xdr:to>
      <xdr:col>19</xdr:col>
      <xdr:colOff>177800</xdr:colOff>
      <xdr:row>61</xdr:row>
      <xdr:rowOff>14696</xdr:rowOff>
    </xdr:to>
    <xdr:cxnSp macro="">
      <xdr:nvCxnSpPr>
        <xdr:cNvPr id="194" name="直線コネクタ 193"/>
        <xdr:cNvCxnSpPr/>
      </xdr:nvCxnSpPr>
      <xdr:spPr>
        <a:xfrm>
          <a:off x="2908300" y="104453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95" name="楕円 194"/>
        <xdr:cNvSpPr/>
      </xdr:nvSpPr>
      <xdr:spPr>
        <a:xfrm>
          <a:off x="1968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158387</xdr:rowOff>
    </xdr:from>
    <xdr:to>
      <xdr:col>15</xdr:col>
      <xdr:colOff>50800</xdr:colOff>
      <xdr:row>61</xdr:row>
      <xdr:rowOff>9797</xdr:rowOff>
    </xdr:to>
    <xdr:cxnSp macro="">
      <xdr:nvCxnSpPr>
        <xdr:cNvPr id="196" name="直線コネクタ 195"/>
        <xdr:cNvCxnSpPr/>
      </xdr:nvCxnSpPr>
      <xdr:spPr>
        <a:xfrm flipV="1">
          <a:off x="2019300" y="1044538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7" name="楕円 196"/>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xdr:rowOff>
    </xdr:from>
    <xdr:to>
      <xdr:col>10</xdr:col>
      <xdr:colOff>114300</xdr:colOff>
      <xdr:row>61</xdr:row>
      <xdr:rowOff>22860</xdr:rowOff>
    </xdr:to>
    <xdr:cxnSp macro="">
      <xdr:nvCxnSpPr>
        <xdr:cNvPr id="198" name="直線コネクタ 197"/>
        <xdr:cNvCxnSpPr/>
      </xdr:nvCxnSpPr>
      <xdr:spPr>
        <a:xfrm flipV="1">
          <a:off x="1130300" y="1046824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82023</xdr:rowOff>
    </xdr:from>
    <xdr:ext cx="405111" cy="259045"/>
    <xdr:sp macro="" textlink="">
      <xdr:nvSpPr>
        <xdr:cNvPr id="203" name="n_1mainValue【橋りょう・トンネル】&#10;有形固定資産減価償却率"/>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54264</xdr:rowOff>
    </xdr:from>
    <xdr:ext cx="405111" cy="259045"/>
    <xdr:sp macro="" textlink="">
      <xdr:nvSpPr>
        <xdr:cNvPr id="204" name="n_2mainValue【橋りょう・トンネル】&#10;有形固定資産減価償却率"/>
        <xdr:cNvSpPr txBox="1"/>
      </xdr:nvSpPr>
      <xdr:spPr>
        <a:xfrm>
          <a:off x="2705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5" name="n_3mainValue【橋りょう・トンネル】&#10;有形固定資産減価償却率"/>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206" name="n_4mainValue【橋りょう・トンネル】&#10;有形固定資産減価償却率"/>
        <xdr:cNvSpPr txBox="1"/>
      </xdr:nvSpPr>
      <xdr:spPr>
        <a:xfrm>
          <a:off x="927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154089</xdr:rowOff>
    </xdr:from>
    <xdr:to>
      <xdr:col>55</xdr:col>
      <xdr:colOff>50800</xdr:colOff>
      <xdr:row>64</xdr:row>
      <xdr:rowOff>84239</xdr:rowOff>
    </xdr:to>
    <xdr:sp macro="" textlink="">
      <xdr:nvSpPr>
        <xdr:cNvPr id="246" name="楕円 245"/>
        <xdr:cNvSpPr/>
      </xdr:nvSpPr>
      <xdr:spPr>
        <a:xfrm>
          <a:off x="10426700" y="109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69016</xdr:rowOff>
    </xdr:from>
    <xdr:ext cx="534377" cy="259045"/>
    <xdr:sp macro="" textlink="">
      <xdr:nvSpPr>
        <xdr:cNvPr id="247" name="【橋りょう・トンネル】&#10;一人当たり有形固定資産（償却資産）額該当値テキスト"/>
        <xdr:cNvSpPr txBox="1"/>
      </xdr:nvSpPr>
      <xdr:spPr>
        <a:xfrm>
          <a:off x="10515600" y="1087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154827</xdr:rowOff>
    </xdr:from>
    <xdr:to>
      <xdr:col>50</xdr:col>
      <xdr:colOff>165100</xdr:colOff>
      <xdr:row>64</xdr:row>
      <xdr:rowOff>84977</xdr:rowOff>
    </xdr:to>
    <xdr:sp macro="" textlink="">
      <xdr:nvSpPr>
        <xdr:cNvPr id="248" name="楕円 247"/>
        <xdr:cNvSpPr/>
      </xdr:nvSpPr>
      <xdr:spPr>
        <a:xfrm>
          <a:off x="9588500" y="109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33439</xdr:rowOff>
    </xdr:from>
    <xdr:to>
      <xdr:col>55</xdr:col>
      <xdr:colOff>0</xdr:colOff>
      <xdr:row>64</xdr:row>
      <xdr:rowOff>34177</xdr:rowOff>
    </xdr:to>
    <xdr:cxnSp macro="">
      <xdr:nvCxnSpPr>
        <xdr:cNvPr id="249" name="直線コネクタ 248"/>
        <xdr:cNvCxnSpPr/>
      </xdr:nvCxnSpPr>
      <xdr:spPr>
        <a:xfrm flipV="1">
          <a:off x="9639300" y="11006239"/>
          <a:ext cx="8382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154597</xdr:rowOff>
    </xdr:from>
    <xdr:to>
      <xdr:col>46</xdr:col>
      <xdr:colOff>38100</xdr:colOff>
      <xdr:row>64</xdr:row>
      <xdr:rowOff>84747</xdr:rowOff>
    </xdr:to>
    <xdr:sp macro="" textlink="">
      <xdr:nvSpPr>
        <xdr:cNvPr id="250" name="楕円 249"/>
        <xdr:cNvSpPr/>
      </xdr:nvSpPr>
      <xdr:spPr>
        <a:xfrm>
          <a:off x="8699500" y="1095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33947</xdr:rowOff>
    </xdr:from>
    <xdr:to>
      <xdr:col>50</xdr:col>
      <xdr:colOff>114300</xdr:colOff>
      <xdr:row>64</xdr:row>
      <xdr:rowOff>34177</xdr:rowOff>
    </xdr:to>
    <xdr:cxnSp macro="">
      <xdr:nvCxnSpPr>
        <xdr:cNvPr id="251" name="直線コネクタ 250"/>
        <xdr:cNvCxnSpPr/>
      </xdr:nvCxnSpPr>
      <xdr:spPr>
        <a:xfrm>
          <a:off x="8750300" y="11006747"/>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156767</xdr:rowOff>
    </xdr:from>
    <xdr:to>
      <xdr:col>41</xdr:col>
      <xdr:colOff>101600</xdr:colOff>
      <xdr:row>64</xdr:row>
      <xdr:rowOff>86917</xdr:rowOff>
    </xdr:to>
    <xdr:sp macro="" textlink="">
      <xdr:nvSpPr>
        <xdr:cNvPr id="252" name="楕円 251"/>
        <xdr:cNvSpPr/>
      </xdr:nvSpPr>
      <xdr:spPr>
        <a:xfrm>
          <a:off x="7810500" y="1095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33947</xdr:rowOff>
    </xdr:from>
    <xdr:to>
      <xdr:col>45</xdr:col>
      <xdr:colOff>177800</xdr:colOff>
      <xdr:row>64</xdr:row>
      <xdr:rowOff>36117</xdr:rowOff>
    </xdr:to>
    <xdr:cxnSp macro="">
      <xdr:nvCxnSpPr>
        <xdr:cNvPr id="253" name="直線コネクタ 252"/>
        <xdr:cNvCxnSpPr/>
      </xdr:nvCxnSpPr>
      <xdr:spPr>
        <a:xfrm flipV="1">
          <a:off x="7861300" y="11006747"/>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158426</xdr:rowOff>
    </xdr:from>
    <xdr:to>
      <xdr:col>36</xdr:col>
      <xdr:colOff>165100</xdr:colOff>
      <xdr:row>64</xdr:row>
      <xdr:rowOff>88576</xdr:rowOff>
    </xdr:to>
    <xdr:sp macro="" textlink="">
      <xdr:nvSpPr>
        <xdr:cNvPr id="254" name="楕円 253"/>
        <xdr:cNvSpPr/>
      </xdr:nvSpPr>
      <xdr:spPr>
        <a:xfrm>
          <a:off x="6921500" y="1095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36117</xdr:rowOff>
    </xdr:from>
    <xdr:to>
      <xdr:col>41</xdr:col>
      <xdr:colOff>50800</xdr:colOff>
      <xdr:row>64</xdr:row>
      <xdr:rowOff>37776</xdr:rowOff>
    </xdr:to>
    <xdr:cxnSp macro="">
      <xdr:nvCxnSpPr>
        <xdr:cNvPr id="255" name="直線コネクタ 254"/>
        <xdr:cNvCxnSpPr/>
      </xdr:nvCxnSpPr>
      <xdr:spPr>
        <a:xfrm flipV="1">
          <a:off x="6972300" y="11008917"/>
          <a:ext cx="889000" cy="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76104</xdr:rowOff>
    </xdr:from>
    <xdr:ext cx="534377" cy="259045"/>
    <xdr:sp macro="" textlink="">
      <xdr:nvSpPr>
        <xdr:cNvPr id="260" name="n_1mainValue【橋りょう・トンネル】&#10;一人当たり有形固定資産（償却資産）額"/>
        <xdr:cNvSpPr txBox="1"/>
      </xdr:nvSpPr>
      <xdr:spPr>
        <a:xfrm>
          <a:off x="9359411" y="1104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75874</xdr:rowOff>
    </xdr:from>
    <xdr:ext cx="534377" cy="259045"/>
    <xdr:sp macro="" textlink="">
      <xdr:nvSpPr>
        <xdr:cNvPr id="261" name="n_2mainValue【橋りょう・トンネル】&#10;一人当たり有形固定資産（償却資産）額"/>
        <xdr:cNvSpPr txBox="1"/>
      </xdr:nvSpPr>
      <xdr:spPr>
        <a:xfrm>
          <a:off x="8483111" y="1104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78044</xdr:rowOff>
    </xdr:from>
    <xdr:ext cx="534377" cy="259045"/>
    <xdr:sp macro="" textlink="">
      <xdr:nvSpPr>
        <xdr:cNvPr id="262" name="n_3mainValue【橋りょう・トンネル】&#10;一人当たり有形固定資産（償却資産）額"/>
        <xdr:cNvSpPr txBox="1"/>
      </xdr:nvSpPr>
      <xdr:spPr>
        <a:xfrm>
          <a:off x="7594111" y="1105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79703</xdr:rowOff>
    </xdr:from>
    <xdr:ext cx="534377" cy="259045"/>
    <xdr:sp macro="" textlink="">
      <xdr:nvSpPr>
        <xdr:cNvPr id="263" name="n_4mainValue【橋りょう・トンネル】&#10;一人当たり有形固定資産（償却資産）額"/>
        <xdr:cNvSpPr txBox="1"/>
      </xdr:nvSpPr>
      <xdr:spPr>
        <a:xfrm>
          <a:off x="6705111" y="1105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40639</xdr:rowOff>
    </xdr:from>
    <xdr:to>
      <xdr:col>24</xdr:col>
      <xdr:colOff>114300</xdr:colOff>
      <xdr:row>80</xdr:row>
      <xdr:rowOff>142239</xdr:rowOff>
    </xdr:to>
    <xdr:sp macro="" textlink="">
      <xdr:nvSpPr>
        <xdr:cNvPr id="304" name="楕円 303"/>
        <xdr:cNvSpPr/>
      </xdr:nvSpPr>
      <xdr:spPr>
        <a:xfrm>
          <a:off x="45847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63516</xdr:rowOff>
    </xdr:from>
    <xdr:ext cx="405111" cy="259045"/>
    <xdr:sp macro="" textlink="">
      <xdr:nvSpPr>
        <xdr:cNvPr id="305" name="【公営住宅】&#10;有形固定資産減価償却率該当値テキスト"/>
        <xdr:cNvSpPr txBox="1"/>
      </xdr:nvSpPr>
      <xdr:spPr>
        <a:xfrm>
          <a:off x="4673600"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158750</xdr:rowOff>
    </xdr:from>
    <xdr:to>
      <xdr:col>20</xdr:col>
      <xdr:colOff>38100</xdr:colOff>
      <xdr:row>80</xdr:row>
      <xdr:rowOff>88900</xdr:rowOff>
    </xdr:to>
    <xdr:sp macro="" textlink="">
      <xdr:nvSpPr>
        <xdr:cNvPr id="306" name="楕円 305"/>
        <xdr:cNvSpPr/>
      </xdr:nvSpPr>
      <xdr:spPr>
        <a:xfrm>
          <a:off x="3746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38100</xdr:rowOff>
    </xdr:from>
    <xdr:to>
      <xdr:col>24</xdr:col>
      <xdr:colOff>63500</xdr:colOff>
      <xdr:row>80</xdr:row>
      <xdr:rowOff>91439</xdr:rowOff>
    </xdr:to>
    <xdr:cxnSp macro="">
      <xdr:nvCxnSpPr>
        <xdr:cNvPr id="307" name="直線コネクタ 306"/>
        <xdr:cNvCxnSpPr/>
      </xdr:nvCxnSpPr>
      <xdr:spPr>
        <a:xfrm>
          <a:off x="3797300" y="137541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107314</xdr:rowOff>
    </xdr:from>
    <xdr:to>
      <xdr:col>15</xdr:col>
      <xdr:colOff>101600</xdr:colOff>
      <xdr:row>80</xdr:row>
      <xdr:rowOff>37464</xdr:rowOff>
    </xdr:to>
    <xdr:sp macro="" textlink="">
      <xdr:nvSpPr>
        <xdr:cNvPr id="308" name="楕円 307"/>
        <xdr:cNvSpPr/>
      </xdr:nvSpPr>
      <xdr:spPr>
        <a:xfrm>
          <a:off x="2857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158114</xdr:rowOff>
    </xdr:from>
    <xdr:to>
      <xdr:col>19</xdr:col>
      <xdr:colOff>177800</xdr:colOff>
      <xdr:row>80</xdr:row>
      <xdr:rowOff>38100</xdr:rowOff>
    </xdr:to>
    <xdr:cxnSp macro="">
      <xdr:nvCxnSpPr>
        <xdr:cNvPr id="309" name="直線コネクタ 308"/>
        <xdr:cNvCxnSpPr/>
      </xdr:nvCxnSpPr>
      <xdr:spPr>
        <a:xfrm>
          <a:off x="2908300" y="137026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55880</xdr:rowOff>
    </xdr:from>
    <xdr:to>
      <xdr:col>10</xdr:col>
      <xdr:colOff>165100</xdr:colOff>
      <xdr:row>79</xdr:row>
      <xdr:rowOff>157480</xdr:rowOff>
    </xdr:to>
    <xdr:sp macro="" textlink="">
      <xdr:nvSpPr>
        <xdr:cNvPr id="310" name="楕円 309"/>
        <xdr:cNvSpPr/>
      </xdr:nvSpPr>
      <xdr:spPr>
        <a:xfrm>
          <a:off x="1968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106680</xdr:rowOff>
    </xdr:from>
    <xdr:to>
      <xdr:col>15</xdr:col>
      <xdr:colOff>50800</xdr:colOff>
      <xdr:row>79</xdr:row>
      <xdr:rowOff>158114</xdr:rowOff>
    </xdr:to>
    <xdr:cxnSp macro="">
      <xdr:nvCxnSpPr>
        <xdr:cNvPr id="311" name="直線コネクタ 310"/>
        <xdr:cNvCxnSpPr/>
      </xdr:nvCxnSpPr>
      <xdr:spPr>
        <a:xfrm>
          <a:off x="2019300" y="136512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52070</xdr:rowOff>
    </xdr:from>
    <xdr:to>
      <xdr:col>6</xdr:col>
      <xdr:colOff>38100</xdr:colOff>
      <xdr:row>79</xdr:row>
      <xdr:rowOff>153670</xdr:rowOff>
    </xdr:to>
    <xdr:sp macro="" textlink="">
      <xdr:nvSpPr>
        <xdr:cNvPr id="312" name="楕円 311"/>
        <xdr:cNvSpPr/>
      </xdr:nvSpPr>
      <xdr:spPr>
        <a:xfrm>
          <a:off x="1079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102870</xdr:rowOff>
    </xdr:from>
    <xdr:to>
      <xdr:col>10</xdr:col>
      <xdr:colOff>114300</xdr:colOff>
      <xdr:row>79</xdr:row>
      <xdr:rowOff>106680</xdr:rowOff>
    </xdr:to>
    <xdr:cxnSp macro="">
      <xdr:nvCxnSpPr>
        <xdr:cNvPr id="313" name="直線コネクタ 312"/>
        <xdr:cNvCxnSpPr/>
      </xdr:nvCxnSpPr>
      <xdr:spPr>
        <a:xfrm>
          <a:off x="1130300" y="13647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105427</xdr:rowOff>
    </xdr:from>
    <xdr:ext cx="405111" cy="259045"/>
    <xdr:sp macro="" textlink="">
      <xdr:nvSpPr>
        <xdr:cNvPr id="318" name="n_1mainValue【公営住宅】&#10;有形固定資産減価償却率"/>
        <xdr:cNvSpPr txBox="1"/>
      </xdr:nvSpPr>
      <xdr:spPr>
        <a:xfrm>
          <a:off x="3582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53991</xdr:rowOff>
    </xdr:from>
    <xdr:ext cx="405111" cy="259045"/>
    <xdr:sp macro="" textlink="">
      <xdr:nvSpPr>
        <xdr:cNvPr id="319" name="n_2mainValue【公営住宅】&#10;有形固定資産減価償却率"/>
        <xdr:cNvSpPr txBox="1"/>
      </xdr:nvSpPr>
      <xdr:spPr>
        <a:xfrm>
          <a:off x="27057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2557</xdr:rowOff>
    </xdr:from>
    <xdr:ext cx="405111" cy="259045"/>
    <xdr:sp macro="" textlink="">
      <xdr:nvSpPr>
        <xdr:cNvPr id="320" name="n_3mainValue【公営住宅】&#10;有形固定資産減価償却率"/>
        <xdr:cNvSpPr txBox="1"/>
      </xdr:nvSpPr>
      <xdr:spPr>
        <a:xfrm>
          <a:off x="1816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170197</xdr:rowOff>
    </xdr:from>
    <xdr:ext cx="405111" cy="259045"/>
    <xdr:sp macro="" textlink="">
      <xdr:nvSpPr>
        <xdr:cNvPr id="321" name="n_4mainValue【公営住宅】&#10;有形固定資産減価償却率"/>
        <xdr:cNvSpPr txBox="1"/>
      </xdr:nvSpPr>
      <xdr:spPr>
        <a:xfrm>
          <a:off x="9277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134747</xdr:rowOff>
    </xdr:from>
    <xdr:to>
      <xdr:col>55</xdr:col>
      <xdr:colOff>50800</xdr:colOff>
      <xdr:row>86</xdr:row>
      <xdr:rowOff>64897</xdr:rowOff>
    </xdr:to>
    <xdr:sp macro="" textlink="">
      <xdr:nvSpPr>
        <xdr:cNvPr id="361" name="楕円 360"/>
        <xdr:cNvSpPr/>
      </xdr:nvSpPr>
      <xdr:spPr>
        <a:xfrm>
          <a:off x="10426700" y="147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49674</xdr:rowOff>
    </xdr:from>
    <xdr:ext cx="469744" cy="259045"/>
    <xdr:sp macro="" textlink="">
      <xdr:nvSpPr>
        <xdr:cNvPr id="362" name="【公営住宅】&#10;一人当たり面積該当値テキスト"/>
        <xdr:cNvSpPr txBox="1"/>
      </xdr:nvSpPr>
      <xdr:spPr>
        <a:xfrm>
          <a:off x="10515600" y="1462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135128</xdr:rowOff>
    </xdr:from>
    <xdr:to>
      <xdr:col>50</xdr:col>
      <xdr:colOff>165100</xdr:colOff>
      <xdr:row>86</xdr:row>
      <xdr:rowOff>65278</xdr:rowOff>
    </xdr:to>
    <xdr:sp macro="" textlink="">
      <xdr:nvSpPr>
        <xdr:cNvPr id="363" name="楕円 362"/>
        <xdr:cNvSpPr/>
      </xdr:nvSpPr>
      <xdr:spPr>
        <a:xfrm>
          <a:off x="9588500" y="1470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14097</xdr:rowOff>
    </xdr:from>
    <xdr:to>
      <xdr:col>55</xdr:col>
      <xdr:colOff>0</xdr:colOff>
      <xdr:row>86</xdr:row>
      <xdr:rowOff>14478</xdr:rowOff>
    </xdr:to>
    <xdr:cxnSp macro="">
      <xdr:nvCxnSpPr>
        <xdr:cNvPr id="364" name="直線コネクタ 363"/>
        <xdr:cNvCxnSpPr/>
      </xdr:nvCxnSpPr>
      <xdr:spPr>
        <a:xfrm flipV="1">
          <a:off x="9639300" y="1475879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134365</xdr:rowOff>
    </xdr:from>
    <xdr:to>
      <xdr:col>46</xdr:col>
      <xdr:colOff>38100</xdr:colOff>
      <xdr:row>86</xdr:row>
      <xdr:rowOff>64515</xdr:rowOff>
    </xdr:to>
    <xdr:sp macro="" textlink="">
      <xdr:nvSpPr>
        <xdr:cNvPr id="365" name="楕円 364"/>
        <xdr:cNvSpPr/>
      </xdr:nvSpPr>
      <xdr:spPr>
        <a:xfrm>
          <a:off x="8699500" y="1470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13715</xdr:rowOff>
    </xdr:from>
    <xdr:to>
      <xdr:col>50</xdr:col>
      <xdr:colOff>114300</xdr:colOff>
      <xdr:row>86</xdr:row>
      <xdr:rowOff>14478</xdr:rowOff>
    </xdr:to>
    <xdr:cxnSp macro="">
      <xdr:nvCxnSpPr>
        <xdr:cNvPr id="366" name="直線コネクタ 365"/>
        <xdr:cNvCxnSpPr/>
      </xdr:nvCxnSpPr>
      <xdr:spPr>
        <a:xfrm>
          <a:off x="8750300" y="1475841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134747</xdr:rowOff>
    </xdr:from>
    <xdr:to>
      <xdr:col>41</xdr:col>
      <xdr:colOff>101600</xdr:colOff>
      <xdr:row>86</xdr:row>
      <xdr:rowOff>64897</xdr:rowOff>
    </xdr:to>
    <xdr:sp macro="" textlink="">
      <xdr:nvSpPr>
        <xdr:cNvPr id="367" name="楕円 366"/>
        <xdr:cNvSpPr/>
      </xdr:nvSpPr>
      <xdr:spPr>
        <a:xfrm>
          <a:off x="7810500" y="147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13715</xdr:rowOff>
    </xdr:from>
    <xdr:to>
      <xdr:col>45</xdr:col>
      <xdr:colOff>177800</xdr:colOff>
      <xdr:row>86</xdr:row>
      <xdr:rowOff>14097</xdr:rowOff>
    </xdr:to>
    <xdr:cxnSp macro="">
      <xdr:nvCxnSpPr>
        <xdr:cNvPr id="368" name="直線コネクタ 367"/>
        <xdr:cNvCxnSpPr/>
      </xdr:nvCxnSpPr>
      <xdr:spPr>
        <a:xfrm flipV="1">
          <a:off x="7861300" y="14758415"/>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126746</xdr:rowOff>
    </xdr:from>
    <xdr:to>
      <xdr:col>36</xdr:col>
      <xdr:colOff>165100</xdr:colOff>
      <xdr:row>86</xdr:row>
      <xdr:rowOff>56896</xdr:rowOff>
    </xdr:to>
    <xdr:sp macro="" textlink="">
      <xdr:nvSpPr>
        <xdr:cNvPr id="369" name="楕円 368"/>
        <xdr:cNvSpPr/>
      </xdr:nvSpPr>
      <xdr:spPr>
        <a:xfrm>
          <a:off x="6921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6096</xdr:rowOff>
    </xdr:from>
    <xdr:to>
      <xdr:col>41</xdr:col>
      <xdr:colOff>50800</xdr:colOff>
      <xdr:row>86</xdr:row>
      <xdr:rowOff>14097</xdr:rowOff>
    </xdr:to>
    <xdr:cxnSp macro="">
      <xdr:nvCxnSpPr>
        <xdr:cNvPr id="370" name="直線コネクタ 369"/>
        <xdr:cNvCxnSpPr/>
      </xdr:nvCxnSpPr>
      <xdr:spPr>
        <a:xfrm>
          <a:off x="6972300" y="1475079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56405</xdr:rowOff>
    </xdr:from>
    <xdr:ext cx="469744" cy="259045"/>
    <xdr:sp macro="" textlink="">
      <xdr:nvSpPr>
        <xdr:cNvPr id="375" name="n_1mainValue【公営住宅】&#10;一人当たり面積"/>
        <xdr:cNvSpPr txBox="1"/>
      </xdr:nvSpPr>
      <xdr:spPr>
        <a:xfrm>
          <a:off x="9391727" y="1480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55642</xdr:rowOff>
    </xdr:from>
    <xdr:ext cx="469744" cy="259045"/>
    <xdr:sp macro="" textlink="">
      <xdr:nvSpPr>
        <xdr:cNvPr id="376" name="n_2mainValue【公営住宅】&#10;一人当たり面積"/>
        <xdr:cNvSpPr txBox="1"/>
      </xdr:nvSpPr>
      <xdr:spPr>
        <a:xfrm>
          <a:off x="8515427"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56024</xdr:rowOff>
    </xdr:from>
    <xdr:ext cx="469744" cy="259045"/>
    <xdr:sp macro="" textlink="">
      <xdr:nvSpPr>
        <xdr:cNvPr id="377" name="n_3mainValue【公営住宅】&#10;一人当たり面積"/>
        <xdr:cNvSpPr txBox="1"/>
      </xdr:nvSpPr>
      <xdr:spPr>
        <a:xfrm>
          <a:off x="7626427" y="148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48023</xdr:rowOff>
    </xdr:from>
    <xdr:ext cx="469744" cy="259045"/>
    <xdr:sp macro="" textlink="">
      <xdr:nvSpPr>
        <xdr:cNvPr id="378" name="n_4mainValue【公営住宅】&#10;一人当たり面積"/>
        <xdr:cNvSpPr txBox="1"/>
      </xdr:nvSpPr>
      <xdr:spPr>
        <a:xfrm>
          <a:off x="6737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170180</xdr:rowOff>
    </xdr:from>
    <xdr:to>
      <xdr:col>85</xdr:col>
      <xdr:colOff>177800</xdr:colOff>
      <xdr:row>39</xdr:row>
      <xdr:rowOff>100330</xdr:rowOff>
    </xdr:to>
    <xdr:sp macro="" textlink="">
      <xdr:nvSpPr>
        <xdr:cNvPr id="435" name="楕円 434"/>
        <xdr:cNvSpPr/>
      </xdr:nvSpPr>
      <xdr:spPr>
        <a:xfrm>
          <a:off x="162687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148607</xdr:rowOff>
    </xdr:from>
    <xdr:ext cx="405111" cy="259045"/>
    <xdr:sp macro="" textlink="">
      <xdr:nvSpPr>
        <xdr:cNvPr id="436" name="【認定こども園・幼稚園・保育所】&#10;有形固定資産減価償却率該当値テキスト"/>
        <xdr:cNvSpPr txBox="1"/>
      </xdr:nvSpPr>
      <xdr:spPr>
        <a:xfrm>
          <a:off x="16357600"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92075</xdr:rowOff>
    </xdr:from>
    <xdr:to>
      <xdr:col>81</xdr:col>
      <xdr:colOff>101600</xdr:colOff>
      <xdr:row>40</xdr:row>
      <xdr:rowOff>22225</xdr:rowOff>
    </xdr:to>
    <xdr:sp macro="" textlink="">
      <xdr:nvSpPr>
        <xdr:cNvPr id="437" name="楕円 436"/>
        <xdr:cNvSpPr/>
      </xdr:nvSpPr>
      <xdr:spPr>
        <a:xfrm>
          <a:off x="15430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49530</xdr:rowOff>
    </xdr:from>
    <xdr:to>
      <xdr:col>85</xdr:col>
      <xdr:colOff>127000</xdr:colOff>
      <xdr:row>39</xdr:row>
      <xdr:rowOff>142875</xdr:rowOff>
    </xdr:to>
    <xdr:cxnSp macro="">
      <xdr:nvCxnSpPr>
        <xdr:cNvPr id="438" name="直線コネクタ 437"/>
        <xdr:cNvCxnSpPr/>
      </xdr:nvCxnSpPr>
      <xdr:spPr>
        <a:xfrm flipV="1">
          <a:off x="15481300" y="673608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40640</xdr:rowOff>
    </xdr:from>
    <xdr:to>
      <xdr:col>76</xdr:col>
      <xdr:colOff>165100</xdr:colOff>
      <xdr:row>39</xdr:row>
      <xdr:rowOff>142240</xdr:rowOff>
    </xdr:to>
    <xdr:sp macro="" textlink="">
      <xdr:nvSpPr>
        <xdr:cNvPr id="439" name="楕円 438"/>
        <xdr:cNvSpPr/>
      </xdr:nvSpPr>
      <xdr:spPr>
        <a:xfrm>
          <a:off x="14541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91440</xdr:rowOff>
    </xdr:from>
    <xdr:to>
      <xdr:col>81</xdr:col>
      <xdr:colOff>50800</xdr:colOff>
      <xdr:row>39</xdr:row>
      <xdr:rowOff>142875</xdr:rowOff>
    </xdr:to>
    <xdr:cxnSp macro="">
      <xdr:nvCxnSpPr>
        <xdr:cNvPr id="440" name="直線コネクタ 439"/>
        <xdr:cNvCxnSpPr/>
      </xdr:nvCxnSpPr>
      <xdr:spPr>
        <a:xfrm>
          <a:off x="14592300" y="67779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168275</xdr:rowOff>
    </xdr:from>
    <xdr:to>
      <xdr:col>72</xdr:col>
      <xdr:colOff>38100</xdr:colOff>
      <xdr:row>39</xdr:row>
      <xdr:rowOff>98425</xdr:rowOff>
    </xdr:to>
    <xdr:sp macro="" textlink="">
      <xdr:nvSpPr>
        <xdr:cNvPr id="441" name="楕円 440"/>
        <xdr:cNvSpPr/>
      </xdr:nvSpPr>
      <xdr:spPr>
        <a:xfrm>
          <a:off x="13652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47625</xdr:rowOff>
    </xdr:from>
    <xdr:to>
      <xdr:col>76</xdr:col>
      <xdr:colOff>114300</xdr:colOff>
      <xdr:row>39</xdr:row>
      <xdr:rowOff>91440</xdr:rowOff>
    </xdr:to>
    <xdr:cxnSp macro="">
      <xdr:nvCxnSpPr>
        <xdr:cNvPr id="442" name="直線コネクタ 441"/>
        <xdr:cNvCxnSpPr/>
      </xdr:nvCxnSpPr>
      <xdr:spPr>
        <a:xfrm>
          <a:off x="13703300" y="67341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122555</xdr:rowOff>
    </xdr:from>
    <xdr:to>
      <xdr:col>67</xdr:col>
      <xdr:colOff>101600</xdr:colOff>
      <xdr:row>39</xdr:row>
      <xdr:rowOff>52705</xdr:rowOff>
    </xdr:to>
    <xdr:sp macro="" textlink="">
      <xdr:nvSpPr>
        <xdr:cNvPr id="443" name="楕円 442"/>
        <xdr:cNvSpPr/>
      </xdr:nvSpPr>
      <xdr:spPr>
        <a:xfrm>
          <a:off x="12763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xdr:rowOff>
    </xdr:from>
    <xdr:to>
      <xdr:col>71</xdr:col>
      <xdr:colOff>177800</xdr:colOff>
      <xdr:row>39</xdr:row>
      <xdr:rowOff>47625</xdr:rowOff>
    </xdr:to>
    <xdr:cxnSp macro="">
      <xdr:nvCxnSpPr>
        <xdr:cNvPr id="444" name="直線コネクタ 443"/>
        <xdr:cNvCxnSpPr/>
      </xdr:nvCxnSpPr>
      <xdr:spPr>
        <a:xfrm>
          <a:off x="12814300" y="66884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13352</xdr:rowOff>
    </xdr:from>
    <xdr:ext cx="405111" cy="259045"/>
    <xdr:sp macro="" textlink="">
      <xdr:nvSpPr>
        <xdr:cNvPr id="449" name="n_1mainValue【認定こども園・幼稚園・保育所】&#10;有形固定資産減価償却率"/>
        <xdr:cNvSpPr txBox="1"/>
      </xdr:nvSpPr>
      <xdr:spPr>
        <a:xfrm>
          <a:off x="152660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133367</xdr:rowOff>
    </xdr:from>
    <xdr:ext cx="405111" cy="259045"/>
    <xdr:sp macro="" textlink="">
      <xdr:nvSpPr>
        <xdr:cNvPr id="450" name="n_2mainValue【認定こども園・幼稚園・保育所】&#10;有形固定資産減価償却率"/>
        <xdr:cNvSpPr txBox="1"/>
      </xdr:nvSpPr>
      <xdr:spPr>
        <a:xfrm>
          <a:off x="14389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89552</xdr:rowOff>
    </xdr:from>
    <xdr:ext cx="405111" cy="259045"/>
    <xdr:sp macro="" textlink="">
      <xdr:nvSpPr>
        <xdr:cNvPr id="451" name="n_3mainValue【認定こども園・幼稚園・保育所】&#10;有形固定資産減価償却率"/>
        <xdr:cNvSpPr txBox="1"/>
      </xdr:nvSpPr>
      <xdr:spPr>
        <a:xfrm>
          <a:off x="13500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43832</xdr:rowOff>
    </xdr:from>
    <xdr:ext cx="405111" cy="259045"/>
    <xdr:sp macro="" textlink="">
      <xdr:nvSpPr>
        <xdr:cNvPr id="452" name="n_4mainValue【認定こども園・幼稚園・保育所】&#10;有形固定資産減価償却率"/>
        <xdr:cNvSpPr txBox="1"/>
      </xdr:nvSpPr>
      <xdr:spPr>
        <a:xfrm>
          <a:off x="12611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170180</xdr:rowOff>
    </xdr:from>
    <xdr:to>
      <xdr:col>116</xdr:col>
      <xdr:colOff>114300</xdr:colOff>
      <xdr:row>41</xdr:row>
      <xdr:rowOff>100330</xdr:rowOff>
    </xdr:to>
    <xdr:sp macro="" textlink="">
      <xdr:nvSpPr>
        <xdr:cNvPr id="492" name="楕円 491"/>
        <xdr:cNvSpPr/>
      </xdr:nvSpPr>
      <xdr:spPr>
        <a:xfrm>
          <a:off x="221107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148607</xdr:rowOff>
    </xdr:from>
    <xdr:ext cx="469744" cy="259045"/>
    <xdr:sp macro="" textlink="">
      <xdr:nvSpPr>
        <xdr:cNvPr id="493" name="【認定こども園・幼稚園・保育所】&#10;一人当たり面積該当値テキスト"/>
        <xdr:cNvSpPr txBox="1"/>
      </xdr:nvSpPr>
      <xdr:spPr>
        <a:xfrm>
          <a:off x="22199600"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494" name="楕円 493"/>
        <xdr:cNvSpPr/>
      </xdr:nvSpPr>
      <xdr:spPr>
        <a:xfrm>
          <a:off x="2127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167640</xdr:rowOff>
    </xdr:from>
    <xdr:to>
      <xdr:col>116</xdr:col>
      <xdr:colOff>63500</xdr:colOff>
      <xdr:row>41</xdr:row>
      <xdr:rowOff>49530</xdr:rowOff>
    </xdr:to>
    <xdr:cxnSp macro="">
      <xdr:nvCxnSpPr>
        <xdr:cNvPr id="495" name="直線コネクタ 494"/>
        <xdr:cNvCxnSpPr/>
      </xdr:nvCxnSpPr>
      <xdr:spPr>
        <a:xfrm>
          <a:off x="21323300" y="70256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macro="" textlink="">
      <xdr:nvSpPr>
        <xdr:cNvPr id="496" name="楕円 495"/>
        <xdr:cNvSpPr/>
      </xdr:nvSpPr>
      <xdr:spPr>
        <a:xfrm>
          <a:off x="2038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177800</xdr:colOff>
      <xdr:row>40</xdr:row>
      <xdr:rowOff>167640</xdr:rowOff>
    </xdr:to>
    <xdr:cxnSp macro="">
      <xdr:nvCxnSpPr>
        <xdr:cNvPr id="497" name="直線コネクタ 496"/>
        <xdr:cNvCxnSpPr/>
      </xdr:nvCxnSpPr>
      <xdr:spPr>
        <a:xfrm>
          <a:off x="20434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116840</xdr:rowOff>
    </xdr:from>
    <xdr:to>
      <xdr:col>102</xdr:col>
      <xdr:colOff>165100</xdr:colOff>
      <xdr:row>41</xdr:row>
      <xdr:rowOff>46990</xdr:rowOff>
    </xdr:to>
    <xdr:sp macro="" textlink="">
      <xdr:nvSpPr>
        <xdr:cNvPr id="498" name="楕円 497"/>
        <xdr:cNvSpPr/>
      </xdr:nvSpPr>
      <xdr:spPr>
        <a:xfrm>
          <a:off x="19494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167640</xdr:rowOff>
    </xdr:from>
    <xdr:to>
      <xdr:col>107</xdr:col>
      <xdr:colOff>50800</xdr:colOff>
      <xdr:row>40</xdr:row>
      <xdr:rowOff>167640</xdr:rowOff>
    </xdr:to>
    <xdr:cxnSp macro="">
      <xdr:nvCxnSpPr>
        <xdr:cNvPr id="499" name="直線コネクタ 498"/>
        <xdr:cNvCxnSpPr/>
      </xdr:nvCxnSpPr>
      <xdr:spPr>
        <a:xfrm>
          <a:off x="19545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116840</xdr:rowOff>
    </xdr:from>
    <xdr:to>
      <xdr:col>98</xdr:col>
      <xdr:colOff>38100</xdr:colOff>
      <xdr:row>41</xdr:row>
      <xdr:rowOff>46990</xdr:rowOff>
    </xdr:to>
    <xdr:sp macro="" textlink="">
      <xdr:nvSpPr>
        <xdr:cNvPr id="500" name="楕円 499"/>
        <xdr:cNvSpPr/>
      </xdr:nvSpPr>
      <xdr:spPr>
        <a:xfrm>
          <a:off x="18605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167640</xdr:rowOff>
    </xdr:from>
    <xdr:to>
      <xdr:col>102</xdr:col>
      <xdr:colOff>114300</xdr:colOff>
      <xdr:row>40</xdr:row>
      <xdr:rowOff>167640</xdr:rowOff>
    </xdr:to>
    <xdr:cxnSp macro="">
      <xdr:nvCxnSpPr>
        <xdr:cNvPr id="501" name="直線コネクタ 500"/>
        <xdr:cNvCxnSpPr/>
      </xdr:nvCxnSpPr>
      <xdr:spPr>
        <a:xfrm>
          <a:off x="18656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506" name="n_1mainValue【認定こども園・幼稚園・保育所】&#10;一人当たり面積"/>
        <xdr:cNvSpPr txBox="1"/>
      </xdr:nvSpPr>
      <xdr:spPr>
        <a:xfrm>
          <a:off x="21075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macro="" textlink="">
      <xdr:nvSpPr>
        <xdr:cNvPr id="507" name="n_2mainValue【認定こども園・幼稚園・保育所】&#10;一人当たり面積"/>
        <xdr:cNvSpPr txBox="1"/>
      </xdr:nvSpPr>
      <xdr:spPr>
        <a:xfrm>
          <a:off x="20199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38117</xdr:rowOff>
    </xdr:from>
    <xdr:ext cx="469744" cy="259045"/>
    <xdr:sp macro="" textlink="">
      <xdr:nvSpPr>
        <xdr:cNvPr id="508" name="n_3mainValue【認定こども園・幼稚園・保育所】&#10;一人当たり面積"/>
        <xdr:cNvSpPr txBox="1"/>
      </xdr:nvSpPr>
      <xdr:spPr>
        <a:xfrm>
          <a:off x="19310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38117</xdr:rowOff>
    </xdr:from>
    <xdr:ext cx="469744" cy="259045"/>
    <xdr:sp macro="" textlink="">
      <xdr:nvSpPr>
        <xdr:cNvPr id="509" name="n_4mainValue【認定こども園・幼稚園・保育所】&#10;一人当たり面積"/>
        <xdr:cNvSpPr txBox="1"/>
      </xdr:nvSpPr>
      <xdr:spPr>
        <a:xfrm>
          <a:off x="18421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55880</xdr:rowOff>
    </xdr:from>
    <xdr:to>
      <xdr:col>85</xdr:col>
      <xdr:colOff>177800</xdr:colOff>
      <xdr:row>60</xdr:row>
      <xdr:rowOff>157480</xdr:rowOff>
    </xdr:to>
    <xdr:sp macro="" textlink="">
      <xdr:nvSpPr>
        <xdr:cNvPr id="550" name="楕円 549"/>
        <xdr:cNvSpPr/>
      </xdr:nvSpPr>
      <xdr:spPr>
        <a:xfrm>
          <a:off x="16268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78757</xdr:rowOff>
    </xdr:from>
    <xdr:ext cx="405111" cy="259045"/>
    <xdr:sp macro="" textlink="">
      <xdr:nvSpPr>
        <xdr:cNvPr id="551" name="【学校施設】&#10;有形固定資産減価償却率該当値テキスト"/>
        <xdr:cNvSpPr txBox="1"/>
      </xdr:nvSpPr>
      <xdr:spPr>
        <a:xfrm>
          <a:off x="16357600"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55880</xdr:rowOff>
    </xdr:from>
    <xdr:to>
      <xdr:col>81</xdr:col>
      <xdr:colOff>101600</xdr:colOff>
      <xdr:row>60</xdr:row>
      <xdr:rowOff>157480</xdr:rowOff>
    </xdr:to>
    <xdr:sp macro="" textlink="">
      <xdr:nvSpPr>
        <xdr:cNvPr id="552" name="楕円 551"/>
        <xdr:cNvSpPr/>
      </xdr:nvSpPr>
      <xdr:spPr>
        <a:xfrm>
          <a:off x="15430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106680</xdr:rowOff>
    </xdr:from>
    <xdr:to>
      <xdr:col>85</xdr:col>
      <xdr:colOff>127000</xdr:colOff>
      <xdr:row>60</xdr:row>
      <xdr:rowOff>106680</xdr:rowOff>
    </xdr:to>
    <xdr:cxnSp macro="">
      <xdr:nvCxnSpPr>
        <xdr:cNvPr id="553" name="直線コネクタ 552"/>
        <xdr:cNvCxnSpPr/>
      </xdr:nvCxnSpPr>
      <xdr:spPr>
        <a:xfrm>
          <a:off x="15481300" y="10393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54" name="楕円 553"/>
        <xdr:cNvSpPr/>
      </xdr:nvSpPr>
      <xdr:spPr>
        <a:xfrm>
          <a:off x="14541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106680</xdr:rowOff>
    </xdr:from>
    <xdr:to>
      <xdr:col>81</xdr:col>
      <xdr:colOff>50800</xdr:colOff>
      <xdr:row>60</xdr:row>
      <xdr:rowOff>120015</xdr:rowOff>
    </xdr:to>
    <xdr:cxnSp macro="">
      <xdr:nvCxnSpPr>
        <xdr:cNvPr id="555" name="直線コネクタ 554"/>
        <xdr:cNvCxnSpPr/>
      </xdr:nvCxnSpPr>
      <xdr:spPr>
        <a:xfrm flipV="1">
          <a:off x="14592300" y="103936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56" name="楕円 555"/>
        <xdr:cNvSpPr/>
      </xdr:nvSpPr>
      <xdr:spPr>
        <a:xfrm>
          <a:off x="13652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118110</xdr:rowOff>
    </xdr:from>
    <xdr:to>
      <xdr:col>76</xdr:col>
      <xdr:colOff>114300</xdr:colOff>
      <xdr:row>60</xdr:row>
      <xdr:rowOff>120015</xdr:rowOff>
    </xdr:to>
    <xdr:cxnSp macro="">
      <xdr:nvCxnSpPr>
        <xdr:cNvPr id="557" name="直線コネクタ 556"/>
        <xdr:cNvCxnSpPr/>
      </xdr:nvCxnSpPr>
      <xdr:spPr>
        <a:xfrm>
          <a:off x="13703300" y="104051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59690</xdr:rowOff>
    </xdr:from>
    <xdr:to>
      <xdr:col>67</xdr:col>
      <xdr:colOff>101600</xdr:colOff>
      <xdr:row>60</xdr:row>
      <xdr:rowOff>161290</xdr:rowOff>
    </xdr:to>
    <xdr:sp macro="" textlink="">
      <xdr:nvSpPr>
        <xdr:cNvPr id="558" name="楕円 557"/>
        <xdr:cNvSpPr/>
      </xdr:nvSpPr>
      <xdr:spPr>
        <a:xfrm>
          <a:off x="12763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110490</xdr:rowOff>
    </xdr:from>
    <xdr:to>
      <xdr:col>71</xdr:col>
      <xdr:colOff>177800</xdr:colOff>
      <xdr:row>60</xdr:row>
      <xdr:rowOff>118110</xdr:rowOff>
    </xdr:to>
    <xdr:cxnSp macro="">
      <xdr:nvCxnSpPr>
        <xdr:cNvPr id="559" name="直線コネクタ 558"/>
        <xdr:cNvCxnSpPr/>
      </xdr:nvCxnSpPr>
      <xdr:spPr>
        <a:xfrm>
          <a:off x="12814300" y="10397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60" name="n_1aveValue【学校施設】&#10;有形固定資産減価償却率"/>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2557</xdr:rowOff>
    </xdr:from>
    <xdr:ext cx="405111" cy="259045"/>
    <xdr:sp macro="" textlink="">
      <xdr:nvSpPr>
        <xdr:cNvPr id="564" name="n_1mainValue【学校施設】&#10;有形固定資産減価償却率"/>
        <xdr:cNvSpPr txBox="1"/>
      </xdr:nvSpPr>
      <xdr:spPr>
        <a:xfrm>
          <a:off x="15266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565" name="n_2mainValue【学校施設】&#10;有形固定資産減価償却率"/>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66" name="n_3mainValue【学校施設】&#10;有形固定資産減価償却率"/>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152417</xdr:rowOff>
    </xdr:from>
    <xdr:ext cx="405111" cy="259045"/>
    <xdr:sp macro="" textlink="">
      <xdr:nvSpPr>
        <xdr:cNvPr id="567" name="n_4mainValue【学校施設】&#10;有形固定資産減価償却率"/>
        <xdr:cNvSpPr txBox="1"/>
      </xdr:nvSpPr>
      <xdr:spPr>
        <a:xfrm>
          <a:off x="12611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98704</xdr:rowOff>
    </xdr:from>
    <xdr:to>
      <xdr:col>116</xdr:col>
      <xdr:colOff>114300</xdr:colOff>
      <xdr:row>63</xdr:row>
      <xdr:rowOff>28854</xdr:rowOff>
    </xdr:to>
    <xdr:sp macro="" textlink="">
      <xdr:nvSpPr>
        <xdr:cNvPr id="606" name="楕円 605"/>
        <xdr:cNvSpPr/>
      </xdr:nvSpPr>
      <xdr:spPr>
        <a:xfrm>
          <a:off x="22110700" y="1072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77131</xdr:rowOff>
    </xdr:from>
    <xdr:ext cx="469744" cy="259045"/>
    <xdr:sp macro="" textlink="">
      <xdr:nvSpPr>
        <xdr:cNvPr id="607" name="【学校施設】&#10;一人当たり面積該当値テキスト"/>
        <xdr:cNvSpPr txBox="1"/>
      </xdr:nvSpPr>
      <xdr:spPr>
        <a:xfrm>
          <a:off x="22199600" y="1070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105563</xdr:rowOff>
    </xdr:from>
    <xdr:to>
      <xdr:col>112</xdr:col>
      <xdr:colOff>38100</xdr:colOff>
      <xdr:row>63</xdr:row>
      <xdr:rowOff>35713</xdr:rowOff>
    </xdr:to>
    <xdr:sp macro="" textlink="">
      <xdr:nvSpPr>
        <xdr:cNvPr id="608" name="楕円 607"/>
        <xdr:cNvSpPr/>
      </xdr:nvSpPr>
      <xdr:spPr>
        <a:xfrm>
          <a:off x="21272500" y="1073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149504</xdr:rowOff>
    </xdr:from>
    <xdr:to>
      <xdr:col>116</xdr:col>
      <xdr:colOff>63500</xdr:colOff>
      <xdr:row>62</xdr:row>
      <xdr:rowOff>156363</xdr:rowOff>
    </xdr:to>
    <xdr:cxnSp macro="">
      <xdr:nvCxnSpPr>
        <xdr:cNvPr id="609" name="直線コネクタ 608"/>
        <xdr:cNvCxnSpPr/>
      </xdr:nvCxnSpPr>
      <xdr:spPr>
        <a:xfrm flipV="1">
          <a:off x="21323300" y="10779404"/>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113792</xdr:rowOff>
    </xdr:from>
    <xdr:to>
      <xdr:col>107</xdr:col>
      <xdr:colOff>101600</xdr:colOff>
      <xdr:row>63</xdr:row>
      <xdr:rowOff>43942</xdr:rowOff>
    </xdr:to>
    <xdr:sp macro="" textlink="">
      <xdr:nvSpPr>
        <xdr:cNvPr id="610" name="楕円 609"/>
        <xdr:cNvSpPr/>
      </xdr:nvSpPr>
      <xdr:spPr>
        <a:xfrm>
          <a:off x="20383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156363</xdr:rowOff>
    </xdr:from>
    <xdr:to>
      <xdr:col>111</xdr:col>
      <xdr:colOff>177800</xdr:colOff>
      <xdr:row>62</xdr:row>
      <xdr:rowOff>164592</xdr:rowOff>
    </xdr:to>
    <xdr:cxnSp macro="">
      <xdr:nvCxnSpPr>
        <xdr:cNvPr id="611" name="直線コネクタ 610"/>
        <xdr:cNvCxnSpPr/>
      </xdr:nvCxnSpPr>
      <xdr:spPr>
        <a:xfrm flipV="1">
          <a:off x="20434300" y="10786263"/>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115621</xdr:rowOff>
    </xdr:from>
    <xdr:to>
      <xdr:col>102</xdr:col>
      <xdr:colOff>165100</xdr:colOff>
      <xdr:row>63</xdr:row>
      <xdr:rowOff>45771</xdr:rowOff>
    </xdr:to>
    <xdr:sp macro="" textlink="">
      <xdr:nvSpPr>
        <xdr:cNvPr id="612" name="楕円 611"/>
        <xdr:cNvSpPr/>
      </xdr:nvSpPr>
      <xdr:spPr>
        <a:xfrm>
          <a:off x="19494500" y="107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164592</xdr:rowOff>
    </xdr:from>
    <xdr:to>
      <xdr:col>107</xdr:col>
      <xdr:colOff>50800</xdr:colOff>
      <xdr:row>62</xdr:row>
      <xdr:rowOff>166421</xdr:rowOff>
    </xdr:to>
    <xdr:cxnSp macro="">
      <xdr:nvCxnSpPr>
        <xdr:cNvPr id="613" name="直線コネクタ 612"/>
        <xdr:cNvCxnSpPr/>
      </xdr:nvCxnSpPr>
      <xdr:spPr>
        <a:xfrm flipV="1">
          <a:off x="19545300" y="1079449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116536</xdr:rowOff>
    </xdr:from>
    <xdr:to>
      <xdr:col>98</xdr:col>
      <xdr:colOff>38100</xdr:colOff>
      <xdr:row>63</xdr:row>
      <xdr:rowOff>46686</xdr:rowOff>
    </xdr:to>
    <xdr:sp macro="" textlink="">
      <xdr:nvSpPr>
        <xdr:cNvPr id="614" name="楕円 613"/>
        <xdr:cNvSpPr/>
      </xdr:nvSpPr>
      <xdr:spPr>
        <a:xfrm>
          <a:off x="18605500" y="107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166421</xdr:rowOff>
    </xdr:from>
    <xdr:to>
      <xdr:col>102</xdr:col>
      <xdr:colOff>114300</xdr:colOff>
      <xdr:row>62</xdr:row>
      <xdr:rowOff>167336</xdr:rowOff>
    </xdr:to>
    <xdr:cxnSp macro="">
      <xdr:nvCxnSpPr>
        <xdr:cNvPr id="615" name="直線コネクタ 614"/>
        <xdr:cNvCxnSpPr/>
      </xdr:nvCxnSpPr>
      <xdr:spPr>
        <a:xfrm flipV="1">
          <a:off x="18656300" y="1079632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26840</xdr:rowOff>
    </xdr:from>
    <xdr:ext cx="469744" cy="259045"/>
    <xdr:sp macro="" textlink="">
      <xdr:nvSpPr>
        <xdr:cNvPr id="620" name="n_1mainValue【学校施設】&#10;一人当たり面積"/>
        <xdr:cNvSpPr txBox="1"/>
      </xdr:nvSpPr>
      <xdr:spPr>
        <a:xfrm>
          <a:off x="21075727" y="1082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35069</xdr:rowOff>
    </xdr:from>
    <xdr:ext cx="469744" cy="259045"/>
    <xdr:sp macro="" textlink="">
      <xdr:nvSpPr>
        <xdr:cNvPr id="621" name="n_2mainValue【学校施設】&#10;一人当たり面積"/>
        <xdr:cNvSpPr txBox="1"/>
      </xdr:nvSpPr>
      <xdr:spPr>
        <a:xfrm>
          <a:off x="20199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36898</xdr:rowOff>
    </xdr:from>
    <xdr:ext cx="469744" cy="259045"/>
    <xdr:sp macro="" textlink="">
      <xdr:nvSpPr>
        <xdr:cNvPr id="622" name="n_3mainValue【学校施設】&#10;一人当たり面積"/>
        <xdr:cNvSpPr txBox="1"/>
      </xdr:nvSpPr>
      <xdr:spPr>
        <a:xfrm>
          <a:off x="19310427" y="1083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37813</xdr:rowOff>
    </xdr:from>
    <xdr:ext cx="469744" cy="259045"/>
    <xdr:sp macro="" textlink="">
      <xdr:nvSpPr>
        <xdr:cNvPr id="623" name="n_4mainValue【学校施設】&#10;一人当たり面積"/>
        <xdr:cNvSpPr txBox="1"/>
      </xdr:nvSpPr>
      <xdr:spPr>
        <a:xfrm>
          <a:off x="18421427" y="1083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7"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669" name="【公民館】&#10;有形固定資産減価償却率平均値テキスト"/>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0" name="フローチャート: 判断 669"/>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2" name="フローチャート: 判断 671"/>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3" name="フローチャート: 判断 672"/>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4" name="フローチャート: 判断 673"/>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42545</xdr:rowOff>
    </xdr:from>
    <xdr:to>
      <xdr:col>85</xdr:col>
      <xdr:colOff>177800</xdr:colOff>
      <xdr:row>102</xdr:row>
      <xdr:rowOff>144145</xdr:rowOff>
    </xdr:to>
    <xdr:sp macro="" textlink="">
      <xdr:nvSpPr>
        <xdr:cNvPr id="680" name="楕円 679"/>
        <xdr:cNvSpPr/>
      </xdr:nvSpPr>
      <xdr:spPr>
        <a:xfrm>
          <a:off x="162687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65422</xdr:rowOff>
    </xdr:from>
    <xdr:ext cx="405111" cy="259045"/>
    <xdr:sp macro="" textlink="">
      <xdr:nvSpPr>
        <xdr:cNvPr id="681" name="【公民館】&#10;有形固定資産減価償却率該当値テキスト"/>
        <xdr:cNvSpPr txBox="1"/>
      </xdr:nvSpPr>
      <xdr:spPr>
        <a:xfrm>
          <a:off x="16357600"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10161</xdr:rowOff>
    </xdr:from>
    <xdr:to>
      <xdr:col>81</xdr:col>
      <xdr:colOff>101600</xdr:colOff>
      <xdr:row>102</xdr:row>
      <xdr:rowOff>111761</xdr:rowOff>
    </xdr:to>
    <xdr:sp macro="" textlink="">
      <xdr:nvSpPr>
        <xdr:cNvPr id="682" name="楕円 681"/>
        <xdr:cNvSpPr/>
      </xdr:nvSpPr>
      <xdr:spPr>
        <a:xfrm>
          <a:off x="15430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60961</xdr:rowOff>
    </xdr:from>
    <xdr:to>
      <xdr:col>85</xdr:col>
      <xdr:colOff>127000</xdr:colOff>
      <xdr:row>102</xdr:row>
      <xdr:rowOff>93345</xdr:rowOff>
    </xdr:to>
    <xdr:cxnSp macro="">
      <xdr:nvCxnSpPr>
        <xdr:cNvPr id="683" name="直線コネクタ 682"/>
        <xdr:cNvCxnSpPr/>
      </xdr:nvCxnSpPr>
      <xdr:spPr>
        <a:xfrm>
          <a:off x="15481300" y="175488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133986</xdr:rowOff>
    </xdr:from>
    <xdr:to>
      <xdr:col>76</xdr:col>
      <xdr:colOff>165100</xdr:colOff>
      <xdr:row>102</xdr:row>
      <xdr:rowOff>64136</xdr:rowOff>
    </xdr:to>
    <xdr:sp macro="" textlink="">
      <xdr:nvSpPr>
        <xdr:cNvPr id="684" name="楕円 683"/>
        <xdr:cNvSpPr/>
      </xdr:nvSpPr>
      <xdr:spPr>
        <a:xfrm>
          <a:off x="145415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13336</xdr:rowOff>
    </xdr:from>
    <xdr:to>
      <xdr:col>81</xdr:col>
      <xdr:colOff>50800</xdr:colOff>
      <xdr:row>102</xdr:row>
      <xdr:rowOff>60961</xdr:rowOff>
    </xdr:to>
    <xdr:cxnSp macro="">
      <xdr:nvCxnSpPr>
        <xdr:cNvPr id="685" name="直線コネクタ 684"/>
        <xdr:cNvCxnSpPr/>
      </xdr:nvCxnSpPr>
      <xdr:spPr>
        <a:xfrm>
          <a:off x="14592300" y="175012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99695</xdr:rowOff>
    </xdr:from>
    <xdr:to>
      <xdr:col>72</xdr:col>
      <xdr:colOff>38100</xdr:colOff>
      <xdr:row>102</xdr:row>
      <xdr:rowOff>29845</xdr:rowOff>
    </xdr:to>
    <xdr:sp macro="" textlink="">
      <xdr:nvSpPr>
        <xdr:cNvPr id="686" name="楕円 685"/>
        <xdr:cNvSpPr/>
      </xdr:nvSpPr>
      <xdr:spPr>
        <a:xfrm>
          <a:off x="13652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150495</xdr:rowOff>
    </xdr:from>
    <xdr:to>
      <xdr:col>76</xdr:col>
      <xdr:colOff>114300</xdr:colOff>
      <xdr:row>102</xdr:row>
      <xdr:rowOff>13336</xdr:rowOff>
    </xdr:to>
    <xdr:cxnSp macro="">
      <xdr:nvCxnSpPr>
        <xdr:cNvPr id="687" name="直線コネクタ 686"/>
        <xdr:cNvCxnSpPr/>
      </xdr:nvCxnSpPr>
      <xdr:spPr>
        <a:xfrm>
          <a:off x="13703300" y="174669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65405</xdr:rowOff>
    </xdr:from>
    <xdr:to>
      <xdr:col>67</xdr:col>
      <xdr:colOff>101600</xdr:colOff>
      <xdr:row>101</xdr:row>
      <xdr:rowOff>167005</xdr:rowOff>
    </xdr:to>
    <xdr:sp macro="" textlink="">
      <xdr:nvSpPr>
        <xdr:cNvPr id="688" name="楕円 687"/>
        <xdr:cNvSpPr/>
      </xdr:nvSpPr>
      <xdr:spPr>
        <a:xfrm>
          <a:off x="127635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116205</xdr:rowOff>
    </xdr:from>
    <xdr:to>
      <xdr:col>71</xdr:col>
      <xdr:colOff>177800</xdr:colOff>
      <xdr:row>101</xdr:row>
      <xdr:rowOff>150495</xdr:rowOff>
    </xdr:to>
    <xdr:cxnSp macro="">
      <xdr:nvCxnSpPr>
        <xdr:cNvPr id="689" name="直線コネクタ 688"/>
        <xdr:cNvCxnSpPr/>
      </xdr:nvCxnSpPr>
      <xdr:spPr>
        <a:xfrm>
          <a:off x="12814300" y="17432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90" name="n_1aveValue【公民館】&#10;有形固定資産減価償却率"/>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91" name="n_2aveValue【公民館】&#10;有形固定資産減価償却率"/>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692" name="n_3aveValue【公民館】&#10;有形固定資産減価償却率"/>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693" name="n_4aveValue【公民館】&#10;有形固定資産減価償却率"/>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128288</xdr:rowOff>
    </xdr:from>
    <xdr:ext cx="405111" cy="259045"/>
    <xdr:sp macro="" textlink="">
      <xdr:nvSpPr>
        <xdr:cNvPr id="694" name="n_1mainValue【公民館】&#10;有形固定資産減価償却率"/>
        <xdr:cNvSpPr txBox="1"/>
      </xdr:nvSpPr>
      <xdr:spPr>
        <a:xfrm>
          <a:off x="152660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80663</xdr:rowOff>
    </xdr:from>
    <xdr:ext cx="405111" cy="259045"/>
    <xdr:sp macro="" textlink="">
      <xdr:nvSpPr>
        <xdr:cNvPr id="695" name="n_2mainValue【公民館】&#10;有形固定資産減価償却率"/>
        <xdr:cNvSpPr txBox="1"/>
      </xdr:nvSpPr>
      <xdr:spPr>
        <a:xfrm>
          <a:off x="14389744" y="1722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46372</xdr:rowOff>
    </xdr:from>
    <xdr:ext cx="405111" cy="259045"/>
    <xdr:sp macro="" textlink="">
      <xdr:nvSpPr>
        <xdr:cNvPr id="696" name="n_3mainValue【公民館】&#10;有形固定資産減価償却率"/>
        <xdr:cNvSpPr txBox="1"/>
      </xdr:nvSpPr>
      <xdr:spPr>
        <a:xfrm>
          <a:off x="13500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12082</xdr:rowOff>
    </xdr:from>
    <xdr:ext cx="405111" cy="259045"/>
    <xdr:sp macro="" textlink="">
      <xdr:nvSpPr>
        <xdr:cNvPr id="697" name="n_4mainValue【公民館】&#10;有形固定資産減価償却率"/>
        <xdr:cNvSpPr txBox="1"/>
      </xdr:nvSpPr>
      <xdr:spPr>
        <a:xfrm>
          <a:off x="126117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0" name="【公民館】&#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2" name="【公民館】&#10;一人当たり面積最大値テキスト"/>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724" name="【公民館】&#10;一人当たり面積平均値テキスト"/>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5" name="フローチャート: 判断 724"/>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6" name="フローチャート: 判断 725"/>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7" name="フローチャート: 判断 726"/>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8" name="フローチャート: 判断 727"/>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29" name="フローチャート: 判断 728"/>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123698</xdr:rowOff>
    </xdr:from>
    <xdr:to>
      <xdr:col>116</xdr:col>
      <xdr:colOff>114300</xdr:colOff>
      <xdr:row>107</xdr:row>
      <xdr:rowOff>53848</xdr:rowOff>
    </xdr:to>
    <xdr:sp macro="" textlink="">
      <xdr:nvSpPr>
        <xdr:cNvPr id="735" name="楕円 734"/>
        <xdr:cNvSpPr/>
      </xdr:nvSpPr>
      <xdr:spPr>
        <a:xfrm>
          <a:off x="221107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146575</xdr:rowOff>
    </xdr:from>
    <xdr:ext cx="469744" cy="259045"/>
    <xdr:sp macro="" textlink="">
      <xdr:nvSpPr>
        <xdr:cNvPr id="736" name="【公民館】&#10;一人当たり面積該当値テキスト"/>
        <xdr:cNvSpPr txBox="1"/>
      </xdr:nvSpPr>
      <xdr:spPr>
        <a:xfrm>
          <a:off x="22199600" y="1814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125985</xdr:rowOff>
    </xdr:from>
    <xdr:to>
      <xdr:col>112</xdr:col>
      <xdr:colOff>38100</xdr:colOff>
      <xdr:row>107</xdr:row>
      <xdr:rowOff>56135</xdr:rowOff>
    </xdr:to>
    <xdr:sp macro="" textlink="">
      <xdr:nvSpPr>
        <xdr:cNvPr id="737" name="楕円 736"/>
        <xdr:cNvSpPr/>
      </xdr:nvSpPr>
      <xdr:spPr>
        <a:xfrm>
          <a:off x="21272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xdr:rowOff>
    </xdr:from>
    <xdr:to>
      <xdr:col>116</xdr:col>
      <xdr:colOff>63500</xdr:colOff>
      <xdr:row>107</xdr:row>
      <xdr:rowOff>5335</xdr:rowOff>
    </xdr:to>
    <xdr:cxnSp macro="">
      <xdr:nvCxnSpPr>
        <xdr:cNvPr id="738" name="直線コネクタ 737"/>
        <xdr:cNvCxnSpPr/>
      </xdr:nvCxnSpPr>
      <xdr:spPr>
        <a:xfrm flipV="1">
          <a:off x="21323300" y="1834819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123698</xdr:rowOff>
    </xdr:from>
    <xdr:to>
      <xdr:col>107</xdr:col>
      <xdr:colOff>101600</xdr:colOff>
      <xdr:row>107</xdr:row>
      <xdr:rowOff>53848</xdr:rowOff>
    </xdr:to>
    <xdr:sp macro="" textlink="">
      <xdr:nvSpPr>
        <xdr:cNvPr id="739" name="楕円 738"/>
        <xdr:cNvSpPr/>
      </xdr:nvSpPr>
      <xdr:spPr>
        <a:xfrm>
          <a:off x="20383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3048</xdr:rowOff>
    </xdr:from>
    <xdr:to>
      <xdr:col>111</xdr:col>
      <xdr:colOff>177800</xdr:colOff>
      <xdr:row>107</xdr:row>
      <xdr:rowOff>5335</xdr:rowOff>
    </xdr:to>
    <xdr:cxnSp macro="">
      <xdr:nvCxnSpPr>
        <xdr:cNvPr id="740" name="直線コネクタ 739"/>
        <xdr:cNvCxnSpPr/>
      </xdr:nvCxnSpPr>
      <xdr:spPr>
        <a:xfrm>
          <a:off x="20434300" y="183481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123698</xdr:rowOff>
    </xdr:from>
    <xdr:to>
      <xdr:col>102</xdr:col>
      <xdr:colOff>165100</xdr:colOff>
      <xdr:row>107</xdr:row>
      <xdr:rowOff>53848</xdr:rowOff>
    </xdr:to>
    <xdr:sp macro="" textlink="">
      <xdr:nvSpPr>
        <xdr:cNvPr id="741" name="楕円 740"/>
        <xdr:cNvSpPr/>
      </xdr:nvSpPr>
      <xdr:spPr>
        <a:xfrm>
          <a:off x="19494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xdr:rowOff>
    </xdr:from>
    <xdr:to>
      <xdr:col>107</xdr:col>
      <xdr:colOff>50800</xdr:colOff>
      <xdr:row>107</xdr:row>
      <xdr:rowOff>3048</xdr:rowOff>
    </xdr:to>
    <xdr:cxnSp macro="">
      <xdr:nvCxnSpPr>
        <xdr:cNvPr id="742" name="直線コネクタ 741"/>
        <xdr:cNvCxnSpPr/>
      </xdr:nvCxnSpPr>
      <xdr:spPr>
        <a:xfrm>
          <a:off x="19545300" y="183481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123698</xdr:rowOff>
    </xdr:from>
    <xdr:to>
      <xdr:col>98</xdr:col>
      <xdr:colOff>38100</xdr:colOff>
      <xdr:row>107</xdr:row>
      <xdr:rowOff>53848</xdr:rowOff>
    </xdr:to>
    <xdr:sp macro="" textlink="">
      <xdr:nvSpPr>
        <xdr:cNvPr id="743" name="楕円 742"/>
        <xdr:cNvSpPr/>
      </xdr:nvSpPr>
      <xdr:spPr>
        <a:xfrm>
          <a:off x="18605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xdr:rowOff>
    </xdr:from>
    <xdr:to>
      <xdr:col>102</xdr:col>
      <xdr:colOff>114300</xdr:colOff>
      <xdr:row>107</xdr:row>
      <xdr:rowOff>3048</xdr:rowOff>
    </xdr:to>
    <xdr:cxnSp macro="">
      <xdr:nvCxnSpPr>
        <xdr:cNvPr id="744" name="直線コネクタ 743"/>
        <xdr:cNvCxnSpPr/>
      </xdr:nvCxnSpPr>
      <xdr:spPr>
        <a:xfrm>
          <a:off x="18656300" y="183481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745" name="n_1aveValue【公民館】&#10;一人当たり面積"/>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746" name="n_2aveValue【公民館】&#10;一人当たり面積"/>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747" name="n_3aveValue【公民館】&#10;一人当たり面積"/>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748" name="n_4aveValue【公民館】&#10;一人当たり面積"/>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72662</xdr:rowOff>
    </xdr:from>
    <xdr:ext cx="469744" cy="259045"/>
    <xdr:sp macro="" textlink="">
      <xdr:nvSpPr>
        <xdr:cNvPr id="749" name="n_1mainValue【公民館】&#10;一人当たり面積"/>
        <xdr:cNvSpPr txBox="1"/>
      </xdr:nvSpPr>
      <xdr:spPr>
        <a:xfrm>
          <a:off x="210757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70375</xdr:rowOff>
    </xdr:from>
    <xdr:ext cx="469744" cy="259045"/>
    <xdr:sp macro="" textlink="">
      <xdr:nvSpPr>
        <xdr:cNvPr id="750" name="n_2mainValue【公民館】&#10;一人当たり面積"/>
        <xdr:cNvSpPr txBox="1"/>
      </xdr:nvSpPr>
      <xdr:spPr>
        <a:xfrm>
          <a:off x="20199427" y="180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70375</xdr:rowOff>
    </xdr:from>
    <xdr:ext cx="469744" cy="259045"/>
    <xdr:sp macro="" textlink="">
      <xdr:nvSpPr>
        <xdr:cNvPr id="751" name="n_3mainValue【公民館】&#10;一人当たり面積"/>
        <xdr:cNvSpPr txBox="1"/>
      </xdr:nvSpPr>
      <xdr:spPr>
        <a:xfrm>
          <a:off x="19310427" y="180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70375</xdr:rowOff>
    </xdr:from>
    <xdr:ext cx="469744" cy="259045"/>
    <xdr:sp macro="" textlink="">
      <xdr:nvSpPr>
        <xdr:cNvPr id="752" name="n_4mainValue【公民館】&#10;一人当たり面積"/>
        <xdr:cNvSpPr txBox="1"/>
      </xdr:nvSpPr>
      <xdr:spPr>
        <a:xfrm>
          <a:off x="18421427" y="180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の有形固定資産減価償却率が平均を大きく上回っている。</a:t>
          </a:r>
          <a:endParaRPr lang="ja-JP" altLang="ja-JP" sz="1400">
            <a:effectLst/>
          </a:endParaRPr>
        </a:p>
        <a:p>
          <a:r>
            <a:rPr kumimoji="1" lang="ja-JP" altLang="ja-JP" sz="1100">
              <a:solidFill>
                <a:schemeClr val="dk1"/>
              </a:solidFill>
              <a:effectLst/>
              <a:latin typeface="+mn-lt"/>
              <a:ea typeface="+mn-ea"/>
              <a:cs typeface="+mn-cs"/>
            </a:rPr>
            <a:t>児童や利用者の安全を確保する必要があるため、長寿命化計画に基づき予防保全型の維持を行うなど、計画的で効率的な管理を行う必要がある。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59,615
58,158
45.51
24,995,076
24,115,822
373,821
12,908,106
16,689,119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98878</xdr:rowOff>
    </xdr:from>
    <xdr:to>
      <xdr:col>24</xdr:col>
      <xdr:colOff>114300</xdr:colOff>
      <xdr:row>40</xdr:row>
      <xdr:rowOff>29028</xdr:rowOff>
    </xdr:to>
    <xdr:sp macro="" textlink="">
      <xdr:nvSpPr>
        <xdr:cNvPr id="74" name="楕円 73"/>
        <xdr:cNvSpPr/>
      </xdr:nvSpPr>
      <xdr:spPr>
        <a:xfrm>
          <a:off x="4584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77305</xdr:rowOff>
    </xdr:from>
    <xdr:ext cx="405111" cy="259045"/>
    <xdr:sp macro="" textlink="">
      <xdr:nvSpPr>
        <xdr:cNvPr id="75" name="【図書館】&#10;有形固定資産減価償却率該当値テキスト"/>
        <xdr:cNvSpPr txBox="1"/>
      </xdr:nvSpPr>
      <xdr:spPr>
        <a:xfrm>
          <a:off x="4673600"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6" name="楕円 75"/>
        <xdr:cNvSpPr/>
      </xdr:nvSpPr>
      <xdr:spPr>
        <a:xfrm>
          <a:off x="374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117022</xdr:rowOff>
    </xdr:from>
    <xdr:to>
      <xdr:col>24</xdr:col>
      <xdr:colOff>63500</xdr:colOff>
      <xdr:row>39</xdr:row>
      <xdr:rowOff>149678</xdr:rowOff>
    </xdr:to>
    <xdr:cxnSp macro="">
      <xdr:nvCxnSpPr>
        <xdr:cNvPr id="77" name="直線コネクタ 76"/>
        <xdr:cNvCxnSpPr/>
      </xdr:nvCxnSpPr>
      <xdr:spPr>
        <a:xfrm>
          <a:off x="3797300" y="6803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xdr:cNvSpPr/>
      </xdr:nvSpPr>
      <xdr:spPr>
        <a:xfrm>
          <a:off x="2857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117022</xdr:rowOff>
    </xdr:to>
    <xdr:cxnSp macro="">
      <xdr:nvCxnSpPr>
        <xdr:cNvPr id="79" name="直線コネクタ 78"/>
        <xdr:cNvCxnSpPr/>
      </xdr:nvCxnSpPr>
      <xdr:spPr>
        <a:xfrm>
          <a:off x="2908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80" name="楕円 79"/>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51707</xdr:rowOff>
    </xdr:from>
    <xdr:to>
      <xdr:col>15</xdr:col>
      <xdr:colOff>50800</xdr:colOff>
      <xdr:row>39</xdr:row>
      <xdr:rowOff>84365</xdr:rowOff>
    </xdr:to>
    <xdr:cxnSp macro="">
      <xdr:nvCxnSpPr>
        <xdr:cNvPr id="81" name="直線コネクタ 80"/>
        <xdr:cNvCxnSpPr/>
      </xdr:nvCxnSpPr>
      <xdr:spPr>
        <a:xfrm>
          <a:off x="2019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51707</xdr:rowOff>
    </xdr:to>
    <xdr:cxnSp macro="">
      <xdr:nvCxnSpPr>
        <xdr:cNvPr id="83" name="直線コネクタ 82"/>
        <xdr:cNvCxnSpPr/>
      </xdr:nvCxnSpPr>
      <xdr:spPr>
        <a:xfrm>
          <a:off x="1130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158949</xdr:rowOff>
    </xdr:from>
    <xdr:ext cx="405111" cy="259045"/>
    <xdr:sp macro="" textlink="">
      <xdr:nvSpPr>
        <xdr:cNvPr id="88" name="n_1mainValue【図書館】&#10;有形固定資産減価償却率"/>
        <xdr:cNvSpPr txBox="1"/>
      </xdr:nvSpPr>
      <xdr:spPr>
        <a:xfrm>
          <a:off x="3582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9" name="n_2mainValue【図書館】&#10;有形固定資産減価償却率"/>
        <xdr:cNvSpPr txBox="1"/>
      </xdr:nvSpPr>
      <xdr:spPr>
        <a:xfrm>
          <a:off x="2705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90" name="n_3mainValue【図書館】&#10;有形固定資産減価償却率"/>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1" name="楕円 130"/>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32" name="【図書館】&#10;一人当たり面積該当値テキスト"/>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3" name="楕円 132"/>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34" name="直線コネクタ 133"/>
        <xdr:cNvCxnSpPr/>
      </xdr:nvCxnSpPr>
      <xdr:spPr>
        <a:xfrm>
          <a:off x="9639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5" name="楕円 134"/>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36" name="直線コネクタ 135"/>
        <xdr:cNvCxnSpPr/>
      </xdr:nvCxnSpPr>
      <xdr:spPr>
        <a:xfrm>
          <a:off x="8750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7" name="楕円 136"/>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8" name="直線コネクタ 137"/>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39" name="楕円 138"/>
        <xdr:cNvSpPr/>
      </xdr:nvSpPr>
      <xdr:spPr>
        <a:xfrm>
          <a:off x="692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38100</xdr:rowOff>
    </xdr:from>
    <xdr:to>
      <xdr:col>41</xdr:col>
      <xdr:colOff>50800</xdr:colOff>
      <xdr:row>40</xdr:row>
      <xdr:rowOff>38100</xdr:rowOff>
    </xdr:to>
    <xdr:cxnSp macro="">
      <xdr:nvCxnSpPr>
        <xdr:cNvPr id="140" name="直線コネクタ 139"/>
        <xdr:cNvCxnSpPr/>
      </xdr:nvCxnSpPr>
      <xdr:spPr>
        <a:xfrm>
          <a:off x="6972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45" name="n_1mainValue【図書館】&#10;一人当たり面積"/>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6" name="n_2mainValue【図書館】&#10;一人当たり面積"/>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7" name="n_3mainValue【図書館】&#10;一人当たり面積"/>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80027</xdr:rowOff>
    </xdr:from>
    <xdr:ext cx="469744" cy="259045"/>
    <xdr:sp macro="" textlink="">
      <xdr:nvSpPr>
        <xdr:cNvPr id="148" name="n_4mainValue【図書館】&#10;一人当たり面積"/>
        <xdr:cNvSpPr txBox="1"/>
      </xdr:nvSpPr>
      <xdr:spPr>
        <a:xfrm>
          <a:off x="6737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23495</xdr:rowOff>
    </xdr:from>
    <xdr:to>
      <xdr:col>24</xdr:col>
      <xdr:colOff>114300</xdr:colOff>
      <xdr:row>64</xdr:row>
      <xdr:rowOff>125095</xdr:rowOff>
    </xdr:to>
    <xdr:sp macro="" textlink="">
      <xdr:nvSpPr>
        <xdr:cNvPr id="189" name="楕円 188"/>
        <xdr:cNvSpPr/>
      </xdr:nvSpPr>
      <xdr:spPr>
        <a:xfrm>
          <a:off x="4584700" y="109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109872</xdr:rowOff>
    </xdr:from>
    <xdr:ext cx="405111" cy="259045"/>
    <xdr:sp macro="" textlink="">
      <xdr:nvSpPr>
        <xdr:cNvPr id="190" name="【体育館・プール】&#10;有形固定資産減価償却率該当値テキスト"/>
        <xdr:cNvSpPr txBox="1"/>
      </xdr:nvSpPr>
      <xdr:spPr>
        <a:xfrm>
          <a:off x="4673600" y="1091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91" name="楕円 190"/>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74295</xdr:rowOff>
    </xdr:from>
    <xdr:to>
      <xdr:col>24</xdr:col>
      <xdr:colOff>63500</xdr:colOff>
      <xdr:row>64</xdr:row>
      <xdr:rowOff>76200</xdr:rowOff>
    </xdr:to>
    <xdr:cxnSp macro="">
      <xdr:nvCxnSpPr>
        <xdr:cNvPr id="192" name="直線コネクタ 191"/>
        <xdr:cNvCxnSpPr/>
      </xdr:nvCxnSpPr>
      <xdr:spPr>
        <a:xfrm flipV="1">
          <a:off x="3797300" y="110470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118745</xdr:rowOff>
    </xdr:from>
    <xdr:to>
      <xdr:col>15</xdr:col>
      <xdr:colOff>101600</xdr:colOff>
      <xdr:row>64</xdr:row>
      <xdr:rowOff>48895</xdr:rowOff>
    </xdr:to>
    <xdr:sp macro="" textlink="">
      <xdr:nvSpPr>
        <xdr:cNvPr id="193" name="楕円 192"/>
        <xdr:cNvSpPr/>
      </xdr:nvSpPr>
      <xdr:spPr>
        <a:xfrm>
          <a:off x="2857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169545</xdr:rowOff>
    </xdr:from>
    <xdr:to>
      <xdr:col>19</xdr:col>
      <xdr:colOff>177800</xdr:colOff>
      <xdr:row>64</xdr:row>
      <xdr:rowOff>76200</xdr:rowOff>
    </xdr:to>
    <xdr:cxnSp macro="">
      <xdr:nvCxnSpPr>
        <xdr:cNvPr id="194" name="直線コネクタ 193"/>
        <xdr:cNvCxnSpPr/>
      </xdr:nvCxnSpPr>
      <xdr:spPr>
        <a:xfrm>
          <a:off x="2908300" y="109708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19685</xdr:rowOff>
    </xdr:from>
    <xdr:to>
      <xdr:col>10</xdr:col>
      <xdr:colOff>165100</xdr:colOff>
      <xdr:row>64</xdr:row>
      <xdr:rowOff>121285</xdr:rowOff>
    </xdr:to>
    <xdr:sp macro="" textlink="">
      <xdr:nvSpPr>
        <xdr:cNvPr id="195" name="楕円 194"/>
        <xdr:cNvSpPr/>
      </xdr:nvSpPr>
      <xdr:spPr>
        <a:xfrm>
          <a:off x="1968500" y="109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169545</xdr:rowOff>
    </xdr:from>
    <xdr:to>
      <xdr:col>15</xdr:col>
      <xdr:colOff>50800</xdr:colOff>
      <xdr:row>64</xdr:row>
      <xdr:rowOff>70485</xdr:rowOff>
    </xdr:to>
    <xdr:cxnSp macro="">
      <xdr:nvCxnSpPr>
        <xdr:cNvPr id="196" name="直線コネクタ 195"/>
        <xdr:cNvCxnSpPr/>
      </xdr:nvCxnSpPr>
      <xdr:spPr>
        <a:xfrm flipV="1">
          <a:off x="2019300" y="109708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xdr:rowOff>
    </xdr:from>
    <xdr:to>
      <xdr:col>6</xdr:col>
      <xdr:colOff>38100</xdr:colOff>
      <xdr:row>64</xdr:row>
      <xdr:rowOff>104140</xdr:rowOff>
    </xdr:to>
    <xdr:sp macro="" textlink="">
      <xdr:nvSpPr>
        <xdr:cNvPr id="197" name="楕円 196"/>
        <xdr:cNvSpPr/>
      </xdr:nvSpPr>
      <xdr:spPr>
        <a:xfrm>
          <a:off x="10795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53340</xdr:rowOff>
    </xdr:from>
    <xdr:to>
      <xdr:col>10</xdr:col>
      <xdr:colOff>114300</xdr:colOff>
      <xdr:row>64</xdr:row>
      <xdr:rowOff>70485</xdr:rowOff>
    </xdr:to>
    <xdr:cxnSp macro="">
      <xdr:nvCxnSpPr>
        <xdr:cNvPr id="198" name="直線コネクタ 197"/>
        <xdr:cNvCxnSpPr/>
      </xdr:nvCxnSpPr>
      <xdr:spPr>
        <a:xfrm>
          <a:off x="1130300" y="110261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203" name="n_1mainValue【体育館・プール】&#10;有形固定資産減価償却率"/>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40022</xdr:rowOff>
    </xdr:from>
    <xdr:ext cx="405111" cy="259045"/>
    <xdr:sp macro="" textlink="">
      <xdr:nvSpPr>
        <xdr:cNvPr id="204" name="n_2mainValue【体育館・プール】&#10;有形固定資産減価償却率"/>
        <xdr:cNvSpPr txBox="1"/>
      </xdr:nvSpPr>
      <xdr:spPr>
        <a:xfrm>
          <a:off x="2705744" y="1101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112412</xdr:rowOff>
    </xdr:from>
    <xdr:ext cx="405111" cy="259045"/>
    <xdr:sp macro="" textlink="">
      <xdr:nvSpPr>
        <xdr:cNvPr id="205" name="n_3mainValue【体育館・プール】&#10;有形固定資産減価償却率"/>
        <xdr:cNvSpPr txBox="1"/>
      </xdr:nvSpPr>
      <xdr:spPr>
        <a:xfrm>
          <a:off x="1816744" y="1108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95267</xdr:rowOff>
    </xdr:from>
    <xdr:ext cx="405111" cy="259045"/>
    <xdr:sp macro="" textlink="">
      <xdr:nvSpPr>
        <xdr:cNvPr id="206" name="n_4mainValue【体育館・プール】&#10;有形固定資産減価償却率"/>
        <xdr:cNvSpPr txBox="1"/>
      </xdr:nvSpPr>
      <xdr:spPr>
        <a:xfrm>
          <a:off x="927744"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67310</xdr:rowOff>
    </xdr:from>
    <xdr:to>
      <xdr:col>55</xdr:col>
      <xdr:colOff>50800</xdr:colOff>
      <xdr:row>63</xdr:row>
      <xdr:rowOff>168910</xdr:rowOff>
    </xdr:to>
    <xdr:sp macro="" textlink="">
      <xdr:nvSpPr>
        <xdr:cNvPr id="246" name="楕円 245"/>
        <xdr:cNvSpPr/>
      </xdr:nvSpPr>
      <xdr:spPr>
        <a:xfrm>
          <a:off x="10426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153687</xdr:rowOff>
    </xdr:from>
    <xdr:ext cx="469744" cy="259045"/>
    <xdr:sp macro="" textlink="">
      <xdr:nvSpPr>
        <xdr:cNvPr id="247" name="【体育館・プール】&#10;一人当たり面積該当値テキスト"/>
        <xdr:cNvSpPr txBox="1"/>
      </xdr:nvSpPr>
      <xdr:spPr>
        <a:xfrm>
          <a:off x="10515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67310</xdr:rowOff>
    </xdr:from>
    <xdr:to>
      <xdr:col>50</xdr:col>
      <xdr:colOff>165100</xdr:colOff>
      <xdr:row>63</xdr:row>
      <xdr:rowOff>168910</xdr:rowOff>
    </xdr:to>
    <xdr:sp macro="" textlink="">
      <xdr:nvSpPr>
        <xdr:cNvPr id="248" name="楕円 247"/>
        <xdr:cNvSpPr/>
      </xdr:nvSpPr>
      <xdr:spPr>
        <a:xfrm>
          <a:off x="9588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118110</xdr:rowOff>
    </xdr:from>
    <xdr:to>
      <xdr:col>55</xdr:col>
      <xdr:colOff>0</xdr:colOff>
      <xdr:row>63</xdr:row>
      <xdr:rowOff>118110</xdr:rowOff>
    </xdr:to>
    <xdr:cxnSp macro="">
      <xdr:nvCxnSpPr>
        <xdr:cNvPr id="249" name="直線コネクタ 248"/>
        <xdr:cNvCxnSpPr/>
      </xdr:nvCxnSpPr>
      <xdr:spPr>
        <a:xfrm>
          <a:off x="9639300" y="1091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65405</xdr:rowOff>
    </xdr:from>
    <xdr:to>
      <xdr:col>46</xdr:col>
      <xdr:colOff>38100</xdr:colOff>
      <xdr:row>63</xdr:row>
      <xdr:rowOff>167005</xdr:rowOff>
    </xdr:to>
    <xdr:sp macro="" textlink="">
      <xdr:nvSpPr>
        <xdr:cNvPr id="250" name="楕円 249"/>
        <xdr:cNvSpPr/>
      </xdr:nvSpPr>
      <xdr:spPr>
        <a:xfrm>
          <a:off x="8699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116205</xdr:rowOff>
    </xdr:from>
    <xdr:to>
      <xdr:col>50</xdr:col>
      <xdr:colOff>114300</xdr:colOff>
      <xdr:row>63</xdr:row>
      <xdr:rowOff>118110</xdr:rowOff>
    </xdr:to>
    <xdr:cxnSp macro="">
      <xdr:nvCxnSpPr>
        <xdr:cNvPr id="251" name="直線コネクタ 250"/>
        <xdr:cNvCxnSpPr/>
      </xdr:nvCxnSpPr>
      <xdr:spPr>
        <a:xfrm>
          <a:off x="8750300" y="109175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67310</xdr:rowOff>
    </xdr:from>
    <xdr:to>
      <xdr:col>41</xdr:col>
      <xdr:colOff>101600</xdr:colOff>
      <xdr:row>63</xdr:row>
      <xdr:rowOff>168910</xdr:rowOff>
    </xdr:to>
    <xdr:sp macro="" textlink="">
      <xdr:nvSpPr>
        <xdr:cNvPr id="252" name="楕円 251"/>
        <xdr:cNvSpPr/>
      </xdr:nvSpPr>
      <xdr:spPr>
        <a:xfrm>
          <a:off x="7810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116205</xdr:rowOff>
    </xdr:from>
    <xdr:to>
      <xdr:col>45</xdr:col>
      <xdr:colOff>177800</xdr:colOff>
      <xdr:row>63</xdr:row>
      <xdr:rowOff>118110</xdr:rowOff>
    </xdr:to>
    <xdr:cxnSp macro="">
      <xdr:nvCxnSpPr>
        <xdr:cNvPr id="253" name="直線コネクタ 252"/>
        <xdr:cNvCxnSpPr/>
      </xdr:nvCxnSpPr>
      <xdr:spPr>
        <a:xfrm flipV="1">
          <a:off x="7861300" y="109175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67310</xdr:rowOff>
    </xdr:from>
    <xdr:to>
      <xdr:col>36</xdr:col>
      <xdr:colOff>165100</xdr:colOff>
      <xdr:row>63</xdr:row>
      <xdr:rowOff>168910</xdr:rowOff>
    </xdr:to>
    <xdr:sp macro="" textlink="">
      <xdr:nvSpPr>
        <xdr:cNvPr id="254" name="楕円 253"/>
        <xdr:cNvSpPr/>
      </xdr:nvSpPr>
      <xdr:spPr>
        <a:xfrm>
          <a:off x="6921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118110</xdr:rowOff>
    </xdr:from>
    <xdr:to>
      <xdr:col>41</xdr:col>
      <xdr:colOff>50800</xdr:colOff>
      <xdr:row>63</xdr:row>
      <xdr:rowOff>118110</xdr:rowOff>
    </xdr:to>
    <xdr:cxnSp macro="">
      <xdr:nvCxnSpPr>
        <xdr:cNvPr id="255" name="直線コネクタ 254"/>
        <xdr:cNvCxnSpPr/>
      </xdr:nvCxnSpPr>
      <xdr:spPr>
        <a:xfrm>
          <a:off x="6972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160037</xdr:rowOff>
    </xdr:from>
    <xdr:ext cx="469744" cy="259045"/>
    <xdr:sp macro="" textlink="">
      <xdr:nvSpPr>
        <xdr:cNvPr id="260" name="n_1mainValue【体育館・プール】&#10;一人当たり面積"/>
        <xdr:cNvSpPr txBox="1"/>
      </xdr:nvSpPr>
      <xdr:spPr>
        <a:xfrm>
          <a:off x="9391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158132</xdr:rowOff>
    </xdr:from>
    <xdr:ext cx="469744" cy="259045"/>
    <xdr:sp macro="" textlink="">
      <xdr:nvSpPr>
        <xdr:cNvPr id="261" name="n_2mainValue【体育館・プール】&#10;一人当たり面積"/>
        <xdr:cNvSpPr txBox="1"/>
      </xdr:nvSpPr>
      <xdr:spPr>
        <a:xfrm>
          <a:off x="8515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160037</xdr:rowOff>
    </xdr:from>
    <xdr:ext cx="469744" cy="259045"/>
    <xdr:sp macro="" textlink="">
      <xdr:nvSpPr>
        <xdr:cNvPr id="262" name="n_3mainValue【体育館・プール】&#10;一人当たり面積"/>
        <xdr:cNvSpPr txBox="1"/>
      </xdr:nvSpPr>
      <xdr:spPr>
        <a:xfrm>
          <a:off x="7626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160037</xdr:rowOff>
    </xdr:from>
    <xdr:ext cx="469744" cy="259045"/>
    <xdr:sp macro="" textlink="">
      <xdr:nvSpPr>
        <xdr:cNvPr id="263" name="n_4mainValue【体育館・プール】&#10;一人当たり面積"/>
        <xdr:cNvSpPr txBox="1"/>
      </xdr:nvSpPr>
      <xdr:spPr>
        <a:xfrm>
          <a:off x="6737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05" name="直線コネクタ 304"/>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308" name="【市民会館】&#10;有形固定資産減価償却率最大値テキスト"/>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309" name="直線コネクタ 308"/>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310" name="【市民会館】&#10;有形固定資産減価償却率平均値テキスト"/>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311" name="フローチャート: 判断 310"/>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312" name="フローチャート: 判断 311"/>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313" name="フローチャート: 判断 312"/>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314" name="フローチャート: 判断 313"/>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315" name="フローチャート: 判断 314"/>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49893</xdr:rowOff>
    </xdr:from>
    <xdr:to>
      <xdr:col>24</xdr:col>
      <xdr:colOff>114300</xdr:colOff>
      <xdr:row>106</xdr:row>
      <xdr:rowOff>151493</xdr:rowOff>
    </xdr:to>
    <xdr:sp macro="" textlink="">
      <xdr:nvSpPr>
        <xdr:cNvPr id="321" name="楕円 320"/>
        <xdr:cNvSpPr/>
      </xdr:nvSpPr>
      <xdr:spPr>
        <a:xfrm>
          <a:off x="45847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28320</xdr:rowOff>
    </xdr:from>
    <xdr:ext cx="405111" cy="259045"/>
    <xdr:sp macro="" textlink="">
      <xdr:nvSpPr>
        <xdr:cNvPr id="322" name="【市民会館】&#10;有形固定資産減価償却率該当値テキスト"/>
        <xdr:cNvSpPr txBox="1"/>
      </xdr:nvSpPr>
      <xdr:spPr>
        <a:xfrm>
          <a:off x="4673600"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27032</xdr:rowOff>
    </xdr:from>
    <xdr:to>
      <xdr:col>20</xdr:col>
      <xdr:colOff>38100</xdr:colOff>
      <xdr:row>106</xdr:row>
      <xdr:rowOff>128632</xdr:rowOff>
    </xdr:to>
    <xdr:sp macro="" textlink="">
      <xdr:nvSpPr>
        <xdr:cNvPr id="323" name="楕円 322"/>
        <xdr:cNvSpPr/>
      </xdr:nvSpPr>
      <xdr:spPr>
        <a:xfrm>
          <a:off x="3746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77832</xdr:rowOff>
    </xdr:from>
    <xdr:to>
      <xdr:col>24</xdr:col>
      <xdr:colOff>63500</xdr:colOff>
      <xdr:row>106</xdr:row>
      <xdr:rowOff>100693</xdr:rowOff>
    </xdr:to>
    <xdr:cxnSp macro="">
      <xdr:nvCxnSpPr>
        <xdr:cNvPr id="324" name="直線コネクタ 323"/>
        <xdr:cNvCxnSpPr/>
      </xdr:nvCxnSpPr>
      <xdr:spPr>
        <a:xfrm>
          <a:off x="3797300" y="1825153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160927</xdr:rowOff>
    </xdr:from>
    <xdr:to>
      <xdr:col>15</xdr:col>
      <xdr:colOff>101600</xdr:colOff>
      <xdr:row>106</xdr:row>
      <xdr:rowOff>91077</xdr:rowOff>
    </xdr:to>
    <xdr:sp macro="" textlink="">
      <xdr:nvSpPr>
        <xdr:cNvPr id="325" name="楕円 324"/>
        <xdr:cNvSpPr/>
      </xdr:nvSpPr>
      <xdr:spPr>
        <a:xfrm>
          <a:off x="2857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40277</xdr:rowOff>
    </xdr:from>
    <xdr:to>
      <xdr:col>19</xdr:col>
      <xdr:colOff>177800</xdr:colOff>
      <xdr:row>106</xdr:row>
      <xdr:rowOff>77832</xdr:rowOff>
    </xdr:to>
    <xdr:cxnSp macro="">
      <xdr:nvCxnSpPr>
        <xdr:cNvPr id="326" name="直線コネクタ 325"/>
        <xdr:cNvCxnSpPr/>
      </xdr:nvCxnSpPr>
      <xdr:spPr>
        <a:xfrm>
          <a:off x="2908300" y="1821397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128270</xdr:rowOff>
    </xdr:from>
    <xdr:to>
      <xdr:col>10</xdr:col>
      <xdr:colOff>165100</xdr:colOff>
      <xdr:row>106</xdr:row>
      <xdr:rowOff>58420</xdr:rowOff>
    </xdr:to>
    <xdr:sp macro="" textlink="">
      <xdr:nvSpPr>
        <xdr:cNvPr id="327" name="楕円 326"/>
        <xdr:cNvSpPr/>
      </xdr:nvSpPr>
      <xdr:spPr>
        <a:xfrm>
          <a:off x="1968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7620</xdr:rowOff>
    </xdr:from>
    <xdr:to>
      <xdr:col>15</xdr:col>
      <xdr:colOff>50800</xdr:colOff>
      <xdr:row>106</xdr:row>
      <xdr:rowOff>40277</xdr:rowOff>
    </xdr:to>
    <xdr:cxnSp macro="">
      <xdr:nvCxnSpPr>
        <xdr:cNvPr id="328" name="直線コネクタ 327"/>
        <xdr:cNvCxnSpPr/>
      </xdr:nvCxnSpPr>
      <xdr:spPr>
        <a:xfrm>
          <a:off x="2019300" y="181813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98879</xdr:rowOff>
    </xdr:from>
    <xdr:to>
      <xdr:col>6</xdr:col>
      <xdr:colOff>38100</xdr:colOff>
      <xdr:row>106</xdr:row>
      <xdr:rowOff>29029</xdr:rowOff>
    </xdr:to>
    <xdr:sp macro="" textlink="">
      <xdr:nvSpPr>
        <xdr:cNvPr id="329" name="楕円 328"/>
        <xdr:cNvSpPr/>
      </xdr:nvSpPr>
      <xdr:spPr>
        <a:xfrm>
          <a:off x="1079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149679</xdr:rowOff>
    </xdr:from>
    <xdr:to>
      <xdr:col>10</xdr:col>
      <xdr:colOff>114300</xdr:colOff>
      <xdr:row>106</xdr:row>
      <xdr:rowOff>7620</xdr:rowOff>
    </xdr:to>
    <xdr:cxnSp macro="">
      <xdr:nvCxnSpPr>
        <xdr:cNvPr id="330" name="直線コネクタ 329"/>
        <xdr:cNvCxnSpPr/>
      </xdr:nvCxnSpPr>
      <xdr:spPr>
        <a:xfrm>
          <a:off x="1130300" y="1815192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331" name="n_1aveValue【市民会館】&#10;有形固定資産減価償却率"/>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332" name="n_2aveValue【市民会館】&#10;有形固定資産減価償却率"/>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333" name="n_3aveValue【市民会館】&#10;有形固定資産減価償却率"/>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334" name="n_4aveValue【市民会館】&#10;有形固定資産減価償却率"/>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119759</xdr:rowOff>
    </xdr:from>
    <xdr:ext cx="405111" cy="259045"/>
    <xdr:sp macro="" textlink="">
      <xdr:nvSpPr>
        <xdr:cNvPr id="335" name="n_1mainValue【市民会館】&#10;有形固定資産減価償却率"/>
        <xdr:cNvSpPr txBox="1"/>
      </xdr:nvSpPr>
      <xdr:spPr>
        <a:xfrm>
          <a:off x="35820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82204</xdr:rowOff>
    </xdr:from>
    <xdr:ext cx="405111" cy="259045"/>
    <xdr:sp macro="" textlink="">
      <xdr:nvSpPr>
        <xdr:cNvPr id="336" name="n_2mainValue【市民会館】&#10;有形固定資産減価償却率"/>
        <xdr:cNvSpPr txBox="1"/>
      </xdr:nvSpPr>
      <xdr:spPr>
        <a:xfrm>
          <a:off x="2705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49547</xdr:rowOff>
    </xdr:from>
    <xdr:ext cx="405111" cy="259045"/>
    <xdr:sp macro="" textlink="">
      <xdr:nvSpPr>
        <xdr:cNvPr id="337" name="n_3mainValue【市民会館】&#10;有形固定資産減価償却率"/>
        <xdr:cNvSpPr txBox="1"/>
      </xdr:nvSpPr>
      <xdr:spPr>
        <a:xfrm>
          <a:off x="1816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20156</xdr:rowOff>
    </xdr:from>
    <xdr:ext cx="405111" cy="259045"/>
    <xdr:sp macro="" textlink="">
      <xdr:nvSpPr>
        <xdr:cNvPr id="338" name="n_4mainValue【市民会館】&#10;有形固定資産減価償却率"/>
        <xdr:cNvSpPr txBox="1"/>
      </xdr:nvSpPr>
      <xdr:spPr>
        <a:xfrm>
          <a:off x="927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360" name="直線コネクタ 359"/>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1"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62" name="直線コネクタ 361"/>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363"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364" name="直線コネクタ 363"/>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365" name="【市民会館】&#10;一人当たり面積平均値テキスト"/>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6" name="フローチャート: 判断 365"/>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367" name="フローチャート: 判断 366"/>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368" name="フローチャート: 判断 367"/>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369" name="フローチャート: 判断 368"/>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370" name="フローチャート: 判断 369"/>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82550</xdr:rowOff>
    </xdr:from>
    <xdr:to>
      <xdr:col>55</xdr:col>
      <xdr:colOff>50800</xdr:colOff>
      <xdr:row>107</xdr:row>
      <xdr:rowOff>12700</xdr:rowOff>
    </xdr:to>
    <xdr:sp macro="" textlink="">
      <xdr:nvSpPr>
        <xdr:cNvPr id="376" name="楕円 375"/>
        <xdr:cNvSpPr/>
      </xdr:nvSpPr>
      <xdr:spPr>
        <a:xfrm>
          <a:off x="10426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105427</xdr:rowOff>
    </xdr:from>
    <xdr:ext cx="469744" cy="259045"/>
    <xdr:sp macro="" textlink="">
      <xdr:nvSpPr>
        <xdr:cNvPr id="377" name="【市民会館】&#10;一人当たり面積該当値テキスト"/>
        <xdr:cNvSpPr txBox="1"/>
      </xdr:nvSpPr>
      <xdr:spPr>
        <a:xfrm>
          <a:off x="10515600"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84837</xdr:rowOff>
    </xdr:from>
    <xdr:to>
      <xdr:col>50</xdr:col>
      <xdr:colOff>165100</xdr:colOff>
      <xdr:row>107</xdr:row>
      <xdr:rowOff>14987</xdr:rowOff>
    </xdr:to>
    <xdr:sp macro="" textlink="">
      <xdr:nvSpPr>
        <xdr:cNvPr id="378" name="楕円 377"/>
        <xdr:cNvSpPr/>
      </xdr:nvSpPr>
      <xdr:spPr>
        <a:xfrm>
          <a:off x="9588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133350</xdr:rowOff>
    </xdr:from>
    <xdr:to>
      <xdr:col>55</xdr:col>
      <xdr:colOff>0</xdr:colOff>
      <xdr:row>106</xdr:row>
      <xdr:rowOff>135637</xdr:rowOff>
    </xdr:to>
    <xdr:cxnSp macro="">
      <xdr:nvCxnSpPr>
        <xdr:cNvPr id="379" name="直線コネクタ 378"/>
        <xdr:cNvCxnSpPr/>
      </xdr:nvCxnSpPr>
      <xdr:spPr>
        <a:xfrm flipV="1">
          <a:off x="9639300" y="1830705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380" name="楕円 379"/>
        <xdr:cNvSpPr/>
      </xdr:nvSpPr>
      <xdr:spPr>
        <a:xfrm>
          <a:off x="8699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133350</xdr:rowOff>
    </xdr:from>
    <xdr:to>
      <xdr:col>50</xdr:col>
      <xdr:colOff>114300</xdr:colOff>
      <xdr:row>106</xdr:row>
      <xdr:rowOff>135637</xdr:rowOff>
    </xdr:to>
    <xdr:cxnSp macro="">
      <xdr:nvCxnSpPr>
        <xdr:cNvPr id="381" name="直線コネクタ 380"/>
        <xdr:cNvCxnSpPr/>
      </xdr:nvCxnSpPr>
      <xdr:spPr>
        <a:xfrm>
          <a:off x="8750300" y="183070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82550</xdr:rowOff>
    </xdr:from>
    <xdr:to>
      <xdr:col>41</xdr:col>
      <xdr:colOff>101600</xdr:colOff>
      <xdr:row>107</xdr:row>
      <xdr:rowOff>12700</xdr:rowOff>
    </xdr:to>
    <xdr:sp macro="" textlink="">
      <xdr:nvSpPr>
        <xdr:cNvPr id="382" name="楕円 381"/>
        <xdr:cNvSpPr/>
      </xdr:nvSpPr>
      <xdr:spPr>
        <a:xfrm>
          <a:off x="781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133350</xdr:rowOff>
    </xdr:from>
    <xdr:to>
      <xdr:col>45</xdr:col>
      <xdr:colOff>177800</xdr:colOff>
      <xdr:row>106</xdr:row>
      <xdr:rowOff>133350</xdr:rowOff>
    </xdr:to>
    <xdr:cxnSp macro="">
      <xdr:nvCxnSpPr>
        <xdr:cNvPr id="383" name="直線コネクタ 382"/>
        <xdr:cNvCxnSpPr/>
      </xdr:nvCxnSpPr>
      <xdr:spPr>
        <a:xfrm>
          <a:off x="7861300" y="1830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84837</xdr:rowOff>
    </xdr:from>
    <xdr:to>
      <xdr:col>36</xdr:col>
      <xdr:colOff>165100</xdr:colOff>
      <xdr:row>107</xdr:row>
      <xdr:rowOff>14987</xdr:rowOff>
    </xdr:to>
    <xdr:sp macro="" textlink="">
      <xdr:nvSpPr>
        <xdr:cNvPr id="384" name="楕円 383"/>
        <xdr:cNvSpPr/>
      </xdr:nvSpPr>
      <xdr:spPr>
        <a:xfrm>
          <a:off x="6921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133350</xdr:rowOff>
    </xdr:from>
    <xdr:to>
      <xdr:col>41</xdr:col>
      <xdr:colOff>50800</xdr:colOff>
      <xdr:row>106</xdr:row>
      <xdr:rowOff>135637</xdr:rowOff>
    </xdr:to>
    <xdr:cxnSp macro="">
      <xdr:nvCxnSpPr>
        <xdr:cNvPr id="385" name="直線コネクタ 384"/>
        <xdr:cNvCxnSpPr/>
      </xdr:nvCxnSpPr>
      <xdr:spPr>
        <a:xfrm flipV="1">
          <a:off x="6972300" y="183070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386" name="n_1aveValue【市民会館】&#10;一人当たり面積"/>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387" name="n_2aveValue【市民会館】&#10;一人当たり面積"/>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388" name="n_3aveValue【市民会館】&#10;一人当たり面積"/>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389" name="n_4aveValue【市民会館】&#10;一人当たり面積"/>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31514</xdr:rowOff>
    </xdr:from>
    <xdr:ext cx="469744" cy="259045"/>
    <xdr:sp macro="" textlink="">
      <xdr:nvSpPr>
        <xdr:cNvPr id="390" name="n_1mainValue【市民会館】&#10;一人当たり面積"/>
        <xdr:cNvSpPr txBox="1"/>
      </xdr:nvSpPr>
      <xdr:spPr>
        <a:xfrm>
          <a:off x="9391727"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391" name="n_2mainValue【市民会館】&#10;一人当たり面積"/>
        <xdr:cNvSpPr txBox="1"/>
      </xdr:nvSpPr>
      <xdr:spPr>
        <a:xfrm>
          <a:off x="8515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29227</xdr:rowOff>
    </xdr:from>
    <xdr:ext cx="469744" cy="259045"/>
    <xdr:sp macro="" textlink="">
      <xdr:nvSpPr>
        <xdr:cNvPr id="392" name="n_3mainValue【市民会館】&#10;一人当たり面積"/>
        <xdr:cNvSpPr txBox="1"/>
      </xdr:nvSpPr>
      <xdr:spPr>
        <a:xfrm>
          <a:off x="7626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31514</xdr:rowOff>
    </xdr:from>
    <xdr:ext cx="469744" cy="259045"/>
    <xdr:sp macro="" textlink="">
      <xdr:nvSpPr>
        <xdr:cNvPr id="393" name="n_4mainValue【市民会館】&#10;一人当たり面積"/>
        <xdr:cNvSpPr txBox="1"/>
      </xdr:nvSpPr>
      <xdr:spPr>
        <a:xfrm>
          <a:off x="6737427"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113756</xdr:rowOff>
    </xdr:from>
    <xdr:to>
      <xdr:col>85</xdr:col>
      <xdr:colOff>126364</xdr:colOff>
      <xdr:row>42</xdr:row>
      <xdr:rowOff>32113</xdr:rowOff>
    </xdr:to>
    <xdr:cxnSp macro="">
      <xdr:nvCxnSpPr>
        <xdr:cNvPr id="419" name="直線コネクタ 418"/>
        <xdr:cNvCxnSpPr/>
      </xdr:nvCxnSpPr>
      <xdr:spPr>
        <a:xfrm flipV="1">
          <a:off x="16318864" y="5943056"/>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420" name="【一般廃棄物処理施設】&#10;有形固定資産減価償却率最小値テキスト"/>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421" name="直線コネクタ 420"/>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60433</xdr:rowOff>
    </xdr:from>
    <xdr:ext cx="405111" cy="259045"/>
    <xdr:sp macro="" textlink="">
      <xdr:nvSpPr>
        <xdr:cNvPr id="422" name="【一般廃棄物処理施設】&#10;有形固定資産減価償却率最大値テキスト"/>
        <xdr:cNvSpPr txBox="1"/>
      </xdr:nvSpPr>
      <xdr:spPr>
        <a:xfrm>
          <a:off x="16357600" y="571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113756</xdr:rowOff>
    </xdr:from>
    <xdr:to>
      <xdr:col>86</xdr:col>
      <xdr:colOff>25400</xdr:colOff>
      <xdr:row>34</xdr:row>
      <xdr:rowOff>113756</xdr:rowOff>
    </xdr:to>
    <xdr:cxnSp macro="">
      <xdr:nvCxnSpPr>
        <xdr:cNvPr id="423" name="直線コネクタ 422"/>
        <xdr:cNvCxnSpPr/>
      </xdr:nvCxnSpPr>
      <xdr:spPr>
        <a:xfrm>
          <a:off x="16230600" y="594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150784</xdr:rowOff>
    </xdr:from>
    <xdr:ext cx="405111" cy="259045"/>
    <xdr:sp macro="" textlink="">
      <xdr:nvSpPr>
        <xdr:cNvPr id="424" name="【一般廃棄物処理施設】&#10;有形固定資産減価償却率平均値テキスト"/>
        <xdr:cNvSpPr txBox="1"/>
      </xdr:nvSpPr>
      <xdr:spPr>
        <a:xfrm>
          <a:off x="16357600" y="666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xdr:rowOff>
    </xdr:from>
    <xdr:to>
      <xdr:col>85</xdr:col>
      <xdr:colOff>177800</xdr:colOff>
      <xdr:row>39</xdr:row>
      <xdr:rowOff>102507</xdr:rowOff>
    </xdr:to>
    <xdr:sp macro="" textlink="">
      <xdr:nvSpPr>
        <xdr:cNvPr id="425" name="フローチャート: 判断 424"/>
        <xdr:cNvSpPr/>
      </xdr:nvSpPr>
      <xdr:spPr>
        <a:xfrm>
          <a:off x="16268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131535</xdr:rowOff>
    </xdr:from>
    <xdr:to>
      <xdr:col>81</xdr:col>
      <xdr:colOff>101600</xdr:colOff>
      <xdr:row>39</xdr:row>
      <xdr:rowOff>61685</xdr:rowOff>
    </xdr:to>
    <xdr:sp macro="" textlink="">
      <xdr:nvSpPr>
        <xdr:cNvPr id="426" name="フローチャート: 判断 425"/>
        <xdr:cNvSpPr/>
      </xdr:nvSpPr>
      <xdr:spPr>
        <a:xfrm>
          <a:off x="15430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123372</xdr:rowOff>
    </xdr:from>
    <xdr:to>
      <xdr:col>76</xdr:col>
      <xdr:colOff>165100</xdr:colOff>
      <xdr:row>39</xdr:row>
      <xdr:rowOff>53522</xdr:rowOff>
    </xdr:to>
    <xdr:sp macro="" textlink="">
      <xdr:nvSpPr>
        <xdr:cNvPr id="427" name="フローチャート: 判断 426"/>
        <xdr:cNvSpPr/>
      </xdr:nvSpPr>
      <xdr:spPr>
        <a:xfrm>
          <a:off x="14541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98878</xdr:rowOff>
    </xdr:from>
    <xdr:to>
      <xdr:col>72</xdr:col>
      <xdr:colOff>38100</xdr:colOff>
      <xdr:row>39</xdr:row>
      <xdr:rowOff>29028</xdr:rowOff>
    </xdr:to>
    <xdr:sp macro="" textlink="">
      <xdr:nvSpPr>
        <xdr:cNvPr id="428" name="フローチャート: 判断 427"/>
        <xdr:cNvSpPr/>
      </xdr:nvSpPr>
      <xdr:spPr>
        <a:xfrm>
          <a:off x="13652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429" name="フローチャート: 判断 428"/>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107043</xdr:rowOff>
    </xdr:from>
    <xdr:to>
      <xdr:col>85</xdr:col>
      <xdr:colOff>177800</xdr:colOff>
      <xdr:row>37</xdr:row>
      <xdr:rowOff>37193</xdr:rowOff>
    </xdr:to>
    <xdr:sp macro="" textlink="">
      <xdr:nvSpPr>
        <xdr:cNvPr id="435" name="楕円 434"/>
        <xdr:cNvSpPr/>
      </xdr:nvSpPr>
      <xdr:spPr>
        <a:xfrm>
          <a:off x="162687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129920</xdr:rowOff>
    </xdr:from>
    <xdr:ext cx="405111" cy="259045"/>
    <xdr:sp macro="" textlink="">
      <xdr:nvSpPr>
        <xdr:cNvPr id="436" name="【一般廃棄物処理施設】&#10;有形固定資産減価償却率該当値テキスト"/>
        <xdr:cNvSpPr txBox="1"/>
      </xdr:nvSpPr>
      <xdr:spPr>
        <a:xfrm>
          <a:off x="16357600" y="613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18869</xdr:rowOff>
    </xdr:from>
    <xdr:to>
      <xdr:col>81</xdr:col>
      <xdr:colOff>101600</xdr:colOff>
      <xdr:row>35</xdr:row>
      <xdr:rowOff>120469</xdr:rowOff>
    </xdr:to>
    <xdr:sp macro="" textlink="">
      <xdr:nvSpPr>
        <xdr:cNvPr id="437" name="楕円 436"/>
        <xdr:cNvSpPr/>
      </xdr:nvSpPr>
      <xdr:spPr>
        <a:xfrm>
          <a:off x="15430500" y="60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69669</xdr:rowOff>
    </xdr:from>
    <xdr:to>
      <xdr:col>85</xdr:col>
      <xdr:colOff>127000</xdr:colOff>
      <xdr:row>36</xdr:row>
      <xdr:rowOff>157843</xdr:rowOff>
    </xdr:to>
    <xdr:cxnSp macro="">
      <xdr:nvCxnSpPr>
        <xdr:cNvPr id="438" name="直線コネクタ 437"/>
        <xdr:cNvCxnSpPr/>
      </xdr:nvCxnSpPr>
      <xdr:spPr>
        <a:xfrm>
          <a:off x="15481300" y="6070419"/>
          <a:ext cx="838200" cy="25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121739</xdr:rowOff>
    </xdr:from>
    <xdr:to>
      <xdr:col>76</xdr:col>
      <xdr:colOff>165100</xdr:colOff>
      <xdr:row>35</xdr:row>
      <xdr:rowOff>51889</xdr:rowOff>
    </xdr:to>
    <xdr:sp macro="" textlink="">
      <xdr:nvSpPr>
        <xdr:cNvPr id="439" name="楕円 438"/>
        <xdr:cNvSpPr/>
      </xdr:nvSpPr>
      <xdr:spPr>
        <a:xfrm>
          <a:off x="14541500" y="59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1089</xdr:rowOff>
    </xdr:from>
    <xdr:to>
      <xdr:col>81</xdr:col>
      <xdr:colOff>50800</xdr:colOff>
      <xdr:row>35</xdr:row>
      <xdr:rowOff>69669</xdr:rowOff>
    </xdr:to>
    <xdr:cxnSp macro="">
      <xdr:nvCxnSpPr>
        <xdr:cNvPr id="440" name="直線コネクタ 439"/>
        <xdr:cNvCxnSpPr/>
      </xdr:nvCxnSpPr>
      <xdr:spPr>
        <a:xfrm>
          <a:off x="14592300" y="600183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53158</xdr:rowOff>
    </xdr:from>
    <xdr:to>
      <xdr:col>72</xdr:col>
      <xdr:colOff>38100</xdr:colOff>
      <xdr:row>34</xdr:row>
      <xdr:rowOff>154758</xdr:rowOff>
    </xdr:to>
    <xdr:sp macro="" textlink="">
      <xdr:nvSpPr>
        <xdr:cNvPr id="441" name="楕円 440"/>
        <xdr:cNvSpPr/>
      </xdr:nvSpPr>
      <xdr:spPr>
        <a:xfrm>
          <a:off x="13652500" y="588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103958</xdr:rowOff>
    </xdr:from>
    <xdr:to>
      <xdr:col>76</xdr:col>
      <xdr:colOff>114300</xdr:colOff>
      <xdr:row>35</xdr:row>
      <xdr:rowOff>1089</xdr:rowOff>
    </xdr:to>
    <xdr:cxnSp macro="">
      <xdr:nvCxnSpPr>
        <xdr:cNvPr id="442" name="直線コネクタ 441"/>
        <xdr:cNvCxnSpPr/>
      </xdr:nvCxnSpPr>
      <xdr:spPr>
        <a:xfrm>
          <a:off x="13703300" y="593325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156028</xdr:rowOff>
    </xdr:from>
    <xdr:to>
      <xdr:col>67</xdr:col>
      <xdr:colOff>101600</xdr:colOff>
      <xdr:row>34</xdr:row>
      <xdr:rowOff>86178</xdr:rowOff>
    </xdr:to>
    <xdr:sp macro="" textlink="">
      <xdr:nvSpPr>
        <xdr:cNvPr id="443" name="楕円 442"/>
        <xdr:cNvSpPr/>
      </xdr:nvSpPr>
      <xdr:spPr>
        <a:xfrm>
          <a:off x="12763500" y="58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35378</xdr:rowOff>
    </xdr:from>
    <xdr:to>
      <xdr:col>71</xdr:col>
      <xdr:colOff>177800</xdr:colOff>
      <xdr:row>34</xdr:row>
      <xdr:rowOff>103958</xdr:rowOff>
    </xdr:to>
    <xdr:cxnSp macro="">
      <xdr:nvCxnSpPr>
        <xdr:cNvPr id="444" name="直線コネクタ 443"/>
        <xdr:cNvCxnSpPr/>
      </xdr:nvCxnSpPr>
      <xdr:spPr>
        <a:xfrm>
          <a:off x="12814300" y="586467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52812</xdr:rowOff>
    </xdr:from>
    <xdr:ext cx="405111" cy="259045"/>
    <xdr:sp macro="" textlink="">
      <xdr:nvSpPr>
        <xdr:cNvPr id="445" name="n_1aveValue【一般廃棄物処理施設】&#10;有形固定資産減価償却率"/>
        <xdr:cNvSpPr txBox="1"/>
      </xdr:nvSpPr>
      <xdr:spPr>
        <a:xfrm>
          <a:off x="152660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44649</xdr:rowOff>
    </xdr:from>
    <xdr:ext cx="405111" cy="259045"/>
    <xdr:sp macro="" textlink="">
      <xdr:nvSpPr>
        <xdr:cNvPr id="446" name="n_2aveValue【一般廃棄物処理施設】&#10;有形固定資産減価償却率"/>
        <xdr:cNvSpPr txBox="1"/>
      </xdr:nvSpPr>
      <xdr:spPr>
        <a:xfrm>
          <a:off x="14389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20155</xdr:rowOff>
    </xdr:from>
    <xdr:ext cx="405111" cy="259045"/>
    <xdr:sp macro="" textlink="">
      <xdr:nvSpPr>
        <xdr:cNvPr id="447" name="n_3aveValue【一般廃棄物処理施設】&#10;有形固定資産減価償却率"/>
        <xdr:cNvSpPr txBox="1"/>
      </xdr:nvSpPr>
      <xdr:spPr>
        <a:xfrm>
          <a:off x="13500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448" name="n_4aveValue【一般廃棄物処理施設】&#10;有形固定資産減価償却率"/>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136996</xdr:rowOff>
    </xdr:from>
    <xdr:ext cx="405111" cy="259045"/>
    <xdr:sp macro="" textlink="">
      <xdr:nvSpPr>
        <xdr:cNvPr id="449" name="n_1mainValue【一般廃棄物処理施設】&#10;有形固定資産減価償却率"/>
        <xdr:cNvSpPr txBox="1"/>
      </xdr:nvSpPr>
      <xdr:spPr>
        <a:xfrm>
          <a:off x="15266044" y="579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68416</xdr:rowOff>
    </xdr:from>
    <xdr:ext cx="405111" cy="259045"/>
    <xdr:sp macro="" textlink="">
      <xdr:nvSpPr>
        <xdr:cNvPr id="450" name="n_2mainValue【一般廃棄物処理施設】&#10;有形固定資産減価償却率"/>
        <xdr:cNvSpPr txBox="1"/>
      </xdr:nvSpPr>
      <xdr:spPr>
        <a:xfrm>
          <a:off x="14389744" y="5726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171285</xdr:rowOff>
    </xdr:from>
    <xdr:ext cx="405111" cy="259045"/>
    <xdr:sp macro="" textlink="">
      <xdr:nvSpPr>
        <xdr:cNvPr id="451" name="n_3mainValue【一般廃棄物処理施設】&#10;有形固定資産減価償却率"/>
        <xdr:cNvSpPr txBox="1"/>
      </xdr:nvSpPr>
      <xdr:spPr>
        <a:xfrm>
          <a:off x="13500744" y="565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102705</xdr:rowOff>
    </xdr:from>
    <xdr:ext cx="405111" cy="259045"/>
    <xdr:sp macro="" textlink="">
      <xdr:nvSpPr>
        <xdr:cNvPr id="452" name="n_4mainValue【一般廃棄物処理施設】&#10;有形固定資産減価償却率"/>
        <xdr:cNvSpPr txBox="1"/>
      </xdr:nvSpPr>
      <xdr:spPr>
        <a:xfrm>
          <a:off x="12611744" y="558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4" name="テキスト ボックス 4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6" name="テキスト ボックス 4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0" name="テキスト ボックス 4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2" name="テキスト ボックス 4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4" name="テキスト ボックス 47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476" name="直線コネクタ 475"/>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477" name="【一般廃棄物処理施設】&#10;一人当たり有形固定資産（償却資産）額最小値テキスト"/>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478" name="直線コネクタ 477"/>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479" name="【一般廃棄物処理施設】&#10;一人当たり有形固定資産（償却資産）額最大値テキスト"/>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480" name="直線コネクタ 479"/>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481" name="【一般廃棄物処理施設】&#10;一人当たり有形固定資産（償却資産）額平均値テキスト"/>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482" name="フローチャート: 判断 481"/>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483" name="フローチャート: 判断 482"/>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484" name="フローチャート: 判断 483"/>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485" name="フローチャート: 判断 484"/>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486" name="フローチャート: 判断 485"/>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158569</xdr:rowOff>
    </xdr:from>
    <xdr:to>
      <xdr:col>116</xdr:col>
      <xdr:colOff>114300</xdr:colOff>
      <xdr:row>42</xdr:row>
      <xdr:rowOff>88719</xdr:rowOff>
    </xdr:to>
    <xdr:sp macro="" textlink="">
      <xdr:nvSpPr>
        <xdr:cNvPr id="492" name="楕円 491"/>
        <xdr:cNvSpPr/>
      </xdr:nvSpPr>
      <xdr:spPr>
        <a:xfrm>
          <a:off x="22110700" y="718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73496</xdr:rowOff>
    </xdr:from>
    <xdr:ext cx="313932" cy="259045"/>
    <xdr:sp macro="" textlink="">
      <xdr:nvSpPr>
        <xdr:cNvPr id="493" name="【一般廃棄物処理施設】&#10;一人当たり有形固定資産（償却資産）額該当値テキスト"/>
        <xdr:cNvSpPr txBox="1"/>
      </xdr:nvSpPr>
      <xdr:spPr>
        <a:xfrm>
          <a:off x="22199600" y="7102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158600</xdr:rowOff>
    </xdr:from>
    <xdr:to>
      <xdr:col>112</xdr:col>
      <xdr:colOff>38100</xdr:colOff>
      <xdr:row>42</xdr:row>
      <xdr:rowOff>88750</xdr:rowOff>
    </xdr:to>
    <xdr:sp macro="" textlink="">
      <xdr:nvSpPr>
        <xdr:cNvPr id="494" name="楕円 493"/>
        <xdr:cNvSpPr/>
      </xdr:nvSpPr>
      <xdr:spPr>
        <a:xfrm>
          <a:off x="21272500" y="71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37919</xdr:rowOff>
    </xdr:from>
    <xdr:to>
      <xdr:col>116</xdr:col>
      <xdr:colOff>63500</xdr:colOff>
      <xdr:row>42</xdr:row>
      <xdr:rowOff>37950</xdr:rowOff>
    </xdr:to>
    <xdr:cxnSp macro="">
      <xdr:nvCxnSpPr>
        <xdr:cNvPr id="495" name="直線コネクタ 494"/>
        <xdr:cNvCxnSpPr/>
      </xdr:nvCxnSpPr>
      <xdr:spPr>
        <a:xfrm flipV="1">
          <a:off x="21323300" y="7238819"/>
          <a:ext cx="8382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158600</xdr:rowOff>
    </xdr:from>
    <xdr:to>
      <xdr:col>107</xdr:col>
      <xdr:colOff>101600</xdr:colOff>
      <xdr:row>42</xdr:row>
      <xdr:rowOff>88750</xdr:rowOff>
    </xdr:to>
    <xdr:sp macro="" textlink="">
      <xdr:nvSpPr>
        <xdr:cNvPr id="496" name="楕円 495"/>
        <xdr:cNvSpPr/>
      </xdr:nvSpPr>
      <xdr:spPr>
        <a:xfrm>
          <a:off x="20383500" y="71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37950</xdr:rowOff>
    </xdr:from>
    <xdr:to>
      <xdr:col>111</xdr:col>
      <xdr:colOff>177800</xdr:colOff>
      <xdr:row>42</xdr:row>
      <xdr:rowOff>37950</xdr:rowOff>
    </xdr:to>
    <xdr:cxnSp macro="">
      <xdr:nvCxnSpPr>
        <xdr:cNvPr id="497" name="直線コネクタ 496"/>
        <xdr:cNvCxnSpPr/>
      </xdr:nvCxnSpPr>
      <xdr:spPr>
        <a:xfrm>
          <a:off x="20434300" y="7238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158600</xdr:rowOff>
    </xdr:from>
    <xdr:to>
      <xdr:col>102</xdr:col>
      <xdr:colOff>165100</xdr:colOff>
      <xdr:row>42</xdr:row>
      <xdr:rowOff>88750</xdr:rowOff>
    </xdr:to>
    <xdr:sp macro="" textlink="">
      <xdr:nvSpPr>
        <xdr:cNvPr id="498" name="楕円 497"/>
        <xdr:cNvSpPr/>
      </xdr:nvSpPr>
      <xdr:spPr>
        <a:xfrm>
          <a:off x="19494500" y="71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37950</xdr:rowOff>
    </xdr:from>
    <xdr:to>
      <xdr:col>107</xdr:col>
      <xdr:colOff>50800</xdr:colOff>
      <xdr:row>42</xdr:row>
      <xdr:rowOff>37950</xdr:rowOff>
    </xdr:to>
    <xdr:cxnSp macro="">
      <xdr:nvCxnSpPr>
        <xdr:cNvPr id="499" name="直線コネクタ 498"/>
        <xdr:cNvCxnSpPr/>
      </xdr:nvCxnSpPr>
      <xdr:spPr>
        <a:xfrm>
          <a:off x="19545300" y="7238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158600</xdr:rowOff>
    </xdr:from>
    <xdr:to>
      <xdr:col>98</xdr:col>
      <xdr:colOff>38100</xdr:colOff>
      <xdr:row>42</xdr:row>
      <xdr:rowOff>88750</xdr:rowOff>
    </xdr:to>
    <xdr:sp macro="" textlink="">
      <xdr:nvSpPr>
        <xdr:cNvPr id="500" name="楕円 499"/>
        <xdr:cNvSpPr/>
      </xdr:nvSpPr>
      <xdr:spPr>
        <a:xfrm>
          <a:off x="18605500" y="71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37950</xdr:rowOff>
    </xdr:from>
    <xdr:to>
      <xdr:col>102</xdr:col>
      <xdr:colOff>114300</xdr:colOff>
      <xdr:row>42</xdr:row>
      <xdr:rowOff>37950</xdr:rowOff>
    </xdr:to>
    <xdr:cxnSp macro="">
      <xdr:nvCxnSpPr>
        <xdr:cNvPr id="501" name="直線コネクタ 500"/>
        <xdr:cNvCxnSpPr/>
      </xdr:nvCxnSpPr>
      <xdr:spPr>
        <a:xfrm>
          <a:off x="18656300" y="7238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02" name="n_1aveValue【一般廃棄物処理施設】&#10;一人当たり有形固定資産（償却資産）額"/>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03" name="n_2aveValue【一般廃棄物処理施設】&#10;一人当たり有形固定資産（償却資産）額"/>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04" name="n_3aveValue【一般廃棄物処理施設】&#10;一人当たり有形固定資産（償却資産）額"/>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05" name="n_4aveValue【一般廃棄物処理施設】&#10;一人当たり有形固定資産（償却資産）額"/>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111</xdr:col>
      <xdr:colOff>8133</xdr:colOff>
      <xdr:row>42</xdr:row>
      <xdr:rowOff>79877</xdr:rowOff>
    </xdr:from>
    <xdr:ext cx="313932" cy="259045"/>
    <xdr:sp macro="" textlink="">
      <xdr:nvSpPr>
        <xdr:cNvPr id="506" name="n_1mainValue【一般廃棄物処理施設】&#10;一人当たり有形固定資産（償却資産）額"/>
        <xdr:cNvSpPr txBox="1"/>
      </xdr:nvSpPr>
      <xdr:spPr>
        <a:xfrm>
          <a:off x="21153633" y="7280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84333</xdr:colOff>
      <xdr:row>42</xdr:row>
      <xdr:rowOff>79877</xdr:rowOff>
    </xdr:from>
    <xdr:ext cx="313932" cy="259045"/>
    <xdr:sp macro="" textlink="">
      <xdr:nvSpPr>
        <xdr:cNvPr id="507" name="n_2mainValue【一般廃棄物処理施設】&#10;一人当たり有形固定資産（償却資産）額"/>
        <xdr:cNvSpPr txBox="1"/>
      </xdr:nvSpPr>
      <xdr:spPr>
        <a:xfrm>
          <a:off x="20277333" y="7280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147833</xdr:colOff>
      <xdr:row>42</xdr:row>
      <xdr:rowOff>79877</xdr:rowOff>
    </xdr:from>
    <xdr:ext cx="313932" cy="259045"/>
    <xdr:sp macro="" textlink="">
      <xdr:nvSpPr>
        <xdr:cNvPr id="508" name="n_3mainValue【一般廃棄物処理施設】&#10;一人当たり有形固定資産（償却資産）額"/>
        <xdr:cNvSpPr txBox="1"/>
      </xdr:nvSpPr>
      <xdr:spPr>
        <a:xfrm>
          <a:off x="19388333" y="7280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97</xdr:col>
      <xdr:colOff>20833</xdr:colOff>
      <xdr:row>42</xdr:row>
      <xdr:rowOff>79877</xdr:rowOff>
    </xdr:from>
    <xdr:ext cx="313932" cy="259045"/>
    <xdr:sp macro="" textlink="">
      <xdr:nvSpPr>
        <xdr:cNvPr id="509" name="n_4mainValue【一般廃棄物処理施設】&#10;一人当たり有形固定資産（償却資産）額"/>
        <xdr:cNvSpPr txBox="1"/>
      </xdr:nvSpPr>
      <xdr:spPr>
        <a:xfrm>
          <a:off x="18499333" y="7280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35" name="直線コネクタ 534"/>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8"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9" name="直線コネクタ 538"/>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540" name="【保健センター・保健所】&#10;有形固定資産減価償却率平均値テキスト"/>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41" name="フローチャート: 判断 540"/>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42" name="フローチャート: 判断 541"/>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43" name="フローチャート: 判断 542"/>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544" name="フローチャート: 判断 543"/>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545" name="フローチャート: 判断 544"/>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154940</xdr:rowOff>
    </xdr:from>
    <xdr:to>
      <xdr:col>85</xdr:col>
      <xdr:colOff>177800</xdr:colOff>
      <xdr:row>59</xdr:row>
      <xdr:rowOff>85090</xdr:rowOff>
    </xdr:to>
    <xdr:sp macro="" textlink="">
      <xdr:nvSpPr>
        <xdr:cNvPr id="551" name="楕円 550"/>
        <xdr:cNvSpPr/>
      </xdr:nvSpPr>
      <xdr:spPr>
        <a:xfrm>
          <a:off x="16268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6367</xdr:rowOff>
    </xdr:from>
    <xdr:ext cx="405111" cy="259045"/>
    <xdr:sp macro="" textlink="">
      <xdr:nvSpPr>
        <xdr:cNvPr id="552" name="【保健センター・保健所】&#10;有形固定資産減価償却率該当値テキスト"/>
        <xdr:cNvSpPr txBox="1"/>
      </xdr:nvSpPr>
      <xdr:spPr>
        <a:xfrm>
          <a:off x="16357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122283</xdr:rowOff>
    </xdr:from>
    <xdr:to>
      <xdr:col>81</xdr:col>
      <xdr:colOff>101600</xdr:colOff>
      <xdr:row>59</xdr:row>
      <xdr:rowOff>52433</xdr:rowOff>
    </xdr:to>
    <xdr:sp macro="" textlink="">
      <xdr:nvSpPr>
        <xdr:cNvPr id="553" name="楕円 552"/>
        <xdr:cNvSpPr/>
      </xdr:nvSpPr>
      <xdr:spPr>
        <a:xfrm>
          <a:off x="15430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1633</xdr:rowOff>
    </xdr:from>
    <xdr:to>
      <xdr:col>85</xdr:col>
      <xdr:colOff>127000</xdr:colOff>
      <xdr:row>59</xdr:row>
      <xdr:rowOff>34290</xdr:rowOff>
    </xdr:to>
    <xdr:cxnSp macro="">
      <xdr:nvCxnSpPr>
        <xdr:cNvPr id="554" name="直線コネクタ 553"/>
        <xdr:cNvCxnSpPr/>
      </xdr:nvCxnSpPr>
      <xdr:spPr>
        <a:xfrm>
          <a:off x="15481300" y="1011718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555" name="楕円 554"/>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1633</xdr:rowOff>
    </xdr:to>
    <xdr:cxnSp macro="">
      <xdr:nvCxnSpPr>
        <xdr:cNvPr id="556" name="直線コネクタ 555"/>
        <xdr:cNvCxnSpPr/>
      </xdr:nvCxnSpPr>
      <xdr:spPr>
        <a:xfrm>
          <a:off x="14592300" y="1008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50437</xdr:rowOff>
    </xdr:from>
    <xdr:to>
      <xdr:col>72</xdr:col>
      <xdr:colOff>38100</xdr:colOff>
      <xdr:row>58</xdr:row>
      <xdr:rowOff>152037</xdr:rowOff>
    </xdr:to>
    <xdr:sp macro="" textlink="">
      <xdr:nvSpPr>
        <xdr:cNvPr id="557" name="楕円 556"/>
        <xdr:cNvSpPr/>
      </xdr:nvSpPr>
      <xdr:spPr>
        <a:xfrm>
          <a:off x="13652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101237</xdr:rowOff>
    </xdr:from>
    <xdr:to>
      <xdr:col>76</xdr:col>
      <xdr:colOff>114300</xdr:colOff>
      <xdr:row>58</xdr:row>
      <xdr:rowOff>137160</xdr:rowOff>
    </xdr:to>
    <xdr:cxnSp macro="">
      <xdr:nvCxnSpPr>
        <xdr:cNvPr id="558" name="直線コネクタ 557"/>
        <xdr:cNvCxnSpPr/>
      </xdr:nvCxnSpPr>
      <xdr:spPr>
        <a:xfrm>
          <a:off x="13703300" y="1004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14515</xdr:rowOff>
    </xdr:from>
    <xdr:to>
      <xdr:col>67</xdr:col>
      <xdr:colOff>101600</xdr:colOff>
      <xdr:row>58</xdr:row>
      <xdr:rowOff>116115</xdr:rowOff>
    </xdr:to>
    <xdr:sp macro="" textlink="">
      <xdr:nvSpPr>
        <xdr:cNvPr id="559" name="楕円 558"/>
        <xdr:cNvSpPr/>
      </xdr:nvSpPr>
      <xdr:spPr>
        <a:xfrm>
          <a:off x="12763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65315</xdr:rowOff>
    </xdr:from>
    <xdr:to>
      <xdr:col>71</xdr:col>
      <xdr:colOff>177800</xdr:colOff>
      <xdr:row>58</xdr:row>
      <xdr:rowOff>101237</xdr:rowOff>
    </xdr:to>
    <xdr:cxnSp macro="">
      <xdr:nvCxnSpPr>
        <xdr:cNvPr id="560" name="直線コネクタ 559"/>
        <xdr:cNvCxnSpPr/>
      </xdr:nvCxnSpPr>
      <xdr:spPr>
        <a:xfrm>
          <a:off x="12814300" y="100094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561" name="n_1aveValue【保健センター・保健所】&#10;有形固定資産減価償却率"/>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562" name="n_2aveValue【保健センター・保健所】&#10;有形固定資産減価償却率"/>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107242</xdr:rowOff>
    </xdr:from>
    <xdr:ext cx="405111" cy="259045"/>
    <xdr:sp macro="" textlink="">
      <xdr:nvSpPr>
        <xdr:cNvPr id="563" name="n_3aveValue【保健センター・保健所】&#10;有形固定資産減価償却率"/>
        <xdr:cNvSpPr txBox="1"/>
      </xdr:nvSpPr>
      <xdr:spPr>
        <a:xfrm>
          <a:off x="13500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79483</xdr:rowOff>
    </xdr:from>
    <xdr:ext cx="405111" cy="259045"/>
    <xdr:sp macro="" textlink="">
      <xdr:nvSpPr>
        <xdr:cNvPr id="564" name="n_4aveValue【保健センター・保健所】&#10;有形固定資産減価償却率"/>
        <xdr:cNvSpPr txBox="1"/>
      </xdr:nvSpPr>
      <xdr:spPr>
        <a:xfrm>
          <a:off x="12611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68960</xdr:rowOff>
    </xdr:from>
    <xdr:ext cx="405111" cy="259045"/>
    <xdr:sp macro="" textlink="">
      <xdr:nvSpPr>
        <xdr:cNvPr id="565" name="n_1mainValue【保健センター・保健所】&#10;有形固定資産減価償却率"/>
        <xdr:cNvSpPr txBox="1"/>
      </xdr:nvSpPr>
      <xdr:spPr>
        <a:xfrm>
          <a:off x="15266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566" name="n_2mainValue【保健センター・保健所】&#10;有形固定資産減価償却率"/>
        <xdr:cNvSpPr txBox="1"/>
      </xdr:nvSpPr>
      <xdr:spPr>
        <a:xfrm>
          <a:off x="14389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168564</xdr:rowOff>
    </xdr:from>
    <xdr:ext cx="405111" cy="259045"/>
    <xdr:sp macro="" textlink="">
      <xdr:nvSpPr>
        <xdr:cNvPr id="567" name="n_3mainValue【保健センター・保健所】&#10;有形固定資産減価償却率"/>
        <xdr:cNvSpPr txBox="1"/>
      </xdr:nvSpPr>
      <xdr:spPr>
        <a:xfrm>
          <a:off x="13500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132642</xdr:rowOff>
    </xdr:from>
    <xdr:ext cx="405111" cy="259045"/>
    <xdr:sp macro="" textlink="">
      <xdr:nvSpPr>
        <xdr:cNvPr id="568" name="n_4mainValue【保健センター・保健所】&#10;有形固定資産減価償却率"/>
        <xdr:cNvSpPr txBox="1"/>
      </xdr:nvSpPr>
      <xdr:spPr>
        <a:xfrm>
          <a:off x="126117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90" name="直線コネクタ 589"/>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91"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92" name="直線コネクタ 591"/>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93" name="【保健センター・保健所】&#10;一人当たり面積最大値テキスト"/>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94" name="直線コネクタ 593"/>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595" name="【保健センター・保健所】&#10;一人当たり面積平均値テキスト"/>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6" name="フローチャート: 判断 595"/>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7" name="フローチャート: 判断 596"/>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8" name="フローチャート: 判断 597"/>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599" name="フローチャート: 判断 598"/>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00" name="フローチャート: 判断 599"/>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49784</xdr:rowOff>
    </xdr:from>
    <xdr:to>
      <xdr:col>116</xdr:col>
      <xdr:colOff>114300</xdr:colOff>
      <xdr:row>60</xdr:row>
      <xdr:rowOff>151384</xdr:rowOff>
    </xdr:to>
    <xdr:sp macro="" textlink="">
      <xdr:nvSpPr>
        <xdr:cNvPr id="606" name="楕円 605"/>
        <xdr:cNvSpPr/>
      </xdr:nvSpPr>
      <xdr:spPr>
        <a:xfrm>
          <a:off x="221107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72661</xdr:rowOff>
    </xdr:from>
    <xdr:ext cx="469744" cy="259045"/>
    <xdr:sp macro="" textlink="">
      <xdr:nvSpPr>
        <xdr:cNvPr id="607" name="【保健センター・保健所】&#10;一人当たり面積該当値テキスト"/>
        <xdr:cNvSpPr txBox="1"/>
      </xdr:nvSpPr>
      <xdr:spPr>
        <a:xfrm>
          <a:off x="22199600" y="1018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49784</xdr:rowOff>
    </xdr:from>
    <xdr:to>
      <xdr:col>112</xdr:col>
      <xdr:colOff>38100</xdr:colOff>
      <xdr:row>60</xdr:row>
      <xdr:rowOff>151384</xdr:rowOff>
    </xdr:to>
    <xdr:sp macro="" textlink="">
      <xdr:nvSpPr>
        <xdr:cNvPr id="608" name="楕円 607"/>
        <xdr:cNvSpPr/>
      </xdr:nvSpPr>
      <xdr:spPr>
        <a:xfrm>
          <a:off x="21272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100584</xdr:rowOff>
    </xdr:from>
    <xdr:to>
      <xdr:col>116</xdr:col>
      <xdr:colOff>63500</xdr:colOff>
      <xdr:row>60</xdr:row>
      <xdr:rowOff>100584</xdr:rowOff>
    </xdr:to>
    <xdr:cxnSp macro="">
      <xdr:nvCxnSpPr>
        <xdr:cNvPr id="609" name="直線コネクタ 608"/>
        <xdr:cNvCxnSpPr/>
      </xdr:nvCxnSpPr>
      <xdr:spPr>
        <a:xfrm>
          <a:off x="21323300" y="103875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49784</xdr:rowOff>
    </xdr:from>
    <xdr:to>
      <xdr:col>107</xdr:col>
      <xdr:colOff>101600</xdr:colOff>
      <xdr:row>60</xdr:row>
      <xdr:rowOff>151384</xdr:rowOff>
    </xdr:to>
    <xdr:sp macro="" textlink="">
      <xdr:nvSpPr>
        <xdr:cNvPr id="610" name="楕円 609"/>
        <xdr:cNvSpPr/>
      </xdr:nvSpPr>
      <xdr:spPr>
        <a:xfrm>
          <a:off x="20383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100584</xdr:rowOff>
    </xdr:from>
    <xdr:to>
      <xdr:col>111</xdr:col>
      <xdr:colOff>177800</xdr:colOff>
      <xdr:row>60</xdr:row>
      <xdr:rowOff>100584</xdr:rowOff>
    </xdr:to>
    <xdr:cxnSp macro="">
      <xdr:nvCxnSpPr>
        <xdr:cNvPr id="611" name="直線コネクタ 610"/>
        <xdr:cNvCxnSpPr/>
      </xdr:nvCxnSpPr>
      <xdr:spPr>
        <a:xfrm>
          <a:off x="20434300" y="103875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49784</xdr:rowOff>
    </xdr:from>
    <xdr:to>
      <xdr:col>102</xdr:col>
      <xdr:colOff>165100</xdr:colOff>
      <xdr:row>60</xdr:row>
      <xdr:rowOff>151384</xdr:rowOff>
    </xdr:to>
    <xdr:sp macro="" textlink="">
      <xdr:nvSpPr>
        <xdr:cNvPr id="612" name="楕円 611"/>
        <xdr:cNvSpPr/>
      </xdr:nvSpPr>
      <xdr:spPr>
        <a:xfrm>
          <a:off x="19494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100584</xdr:rowOff>
    </xdr:from>
    <xdr:to>
      <xdr:col>107</xdr:col>
      <xdr:colOff>50800</xdr:colOff>
      <xdr:row>60</xdr:row>
      <xdr:rowOff>100584</xdr:rowOff>
    </xdr:to>
    <xdr:cxnSp macro="">
      <xdr:nvCxnSpPr>
        <xdr:cNvPr id="613" name="直線コネクタ 612"/>
        <xdr:cNvCxnSpPr/>
      </xdr:nvCxnSpPr>
      <xdr:spPr>
        <a:xfrm>
          <a:off x="19545300" y="103875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49784</xdr:rowOff>
    </xdr:from>
    <xdr:to>
      <xdr:col>98</xdr:col>
      <xdr:colOff>38100</xdr:colOff>
      <xdr:row>60</xdr:row>
      <xdr:rowOff>151384</xdr:rowOff>
    </xdr:to>
    <xdr:sp macro="" textlink="">
      <xdr:nvSpPr>
        <xdr:cNvPr id="614" name="楕円 613"/>
        <xdr:cNvSpPr/>
      </xdr:nvSpPr>
      <xdr:spPr>
        <a:xfrm>
          <a:off x="18605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100584</xdr:rowOff>
    </xdr:from>
    <xdr:to>
      <xdr:col>102</xdr:col>
      <xdr:colOff>114300</xdr:colOff>
      <xdr:row>60</xdr:row>
      <xdr:rowOff>100584</xdr:rowOff>
    </xdr:to>
    <xdr:cxnSp macro="">
      <xdr:nvCxnSpPr>
        <xdr:cNvPr id="615" name="直線コネクタ 614"/>
        <xdr:cNvCxnSpPr/>
      </xdr:nvCxnSpPr>
      <xdr:spPr>
        <a:xfrm>
          <a:off x="18656300" y="103875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616" name="n_1aveValue【保健センター・保健所】&#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17" name="n_2aveValue【保健センター・保健所】&#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618" name="n_3aveValue【保健センター・保健所】&#10;一人当たり面積"/>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619" name="n_4ave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167911</xdr:rowOff>
    </xdr:from>
    <xdr:ext cx="469744" cy="259045"/>
    <xdr:sp macro="" textlink="">
      <xdr:nvSpPr>
        <xdr:cNvPr id="620" name="n_1mainValue【保健センター・保健所】&#10;一人当たり面積"/>
        <xdr:cNvSpPr txBox="1"/>
      </xdr:nvSpPr>
      <xdr:spPr>
        <a:xfrm>
          <a:off x="210757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167911</xdr:rowOff>
    </xdr:from>
    <xdr:ext cx="469744" cy="259045"/>
    <xdr:sp macro="" textlink="">
      <xdr:nvSpPr>
        <xdr:cNvPr id="621" name="n_2mainValue【保健センター・保健所】&#10;一人当たり面積"/>
        <xdr:cNvSpPr txBox="1"/>
      </xdr:nvSpPr>
      <xdr:spPr>
        <a:xfrm>
          <a:off x="201994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167911</xdr:rowOff>
    </xdr:from>
    <xdr:ext cx="469744" cy="259045"/>
    <xdr:sp macro="" textlink="">
      <xdr:nvSpPr>
        <xdr:cNvPr id="622" name="n_3mainValue【保健センター・保健所】&#10;一人当たり面積"/>
        <xdr:cNvSpPr txBox="1"/>
      </xdr:nvSpPr>
      <xdr:spPr>
        <a:xfrm>
          <a:off x="193104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167911</xdr:rowOff>
    </xdr:from>
    <xdr:ext cx="469744" cy="259045"/>
    <xdr:sp macro="" textlink="">
      <xdr:nvSpPr>
        <xdr:cNvPr id="623" name="n_4mainValue【保健センター・保健所】&#10;一人当たり面積"/>
        <xdr:cNvSpPr txBox="1"/>
      </xdr:nvSpPr>
      <xdr:spPr>
        <a:xfrm>
          <a:off x="184214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9" name="直線コネクタ 648"/>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52"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53" name="直線コネクタ 652"/>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54" name="【消防施設】&#10;有形固定資産減価償却率平均値テキスト"/>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5" name="フローチャート: 判断 654"/>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6" name="フローチャート: 判断 655"/>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7" name="フローチャート: 判断 656"/>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8" name="フローチャート: 判断 657"/>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9" name="フローチャート: 判断 658"/>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665" name="楕円 664"/>
        <xdr:cNvSpPr/>
      </xdr:nvSpPr>
      <xdr:spPr>
        <a:xfrm>
          <a:off x="162687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19975</xdr:rowOff>
    </xdr:from>
    <xdr:ext cx="405111" cy="259045"/>
    <xdr:sp macro="" textlink="">
      <xdr:nvSpPr>
        <xdr:cNvPr id="666" name="【消防施設】&#10;有形固定資産減価償却率該当値テキスト"/>
        <xdr:cNvSpPr txBox="1"/>
      </xdr:nvSpPr>
      <xdr:spPr>
        <a:xfrm>
          <a:off x="16357600" y="1373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113030</xdr:rowOff>
    </xdr:from>
    <xdr:to>
      <xdr:col>81</xdr:col>
      <xdr:colOff>101600</xdr:colOff>
      <xdr:row>81</xdr:row>
      <xdr:rowOff>43180</xdr:rowOff>
    </xdr:to>
    <xdr:sp macro="" textlink="">
      <xdr:nvSpPr>
        <xdr:cNvPr id="667" name="楕円 666"/>
        <xdr:cNvSpPr/>
      </xdr:nvSpPr>
      <xdr:spPr>
        <a:xfrm>
          <a:off x="15430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81</xdr:row>
      <xdr:rowOff>47898</xdr:rowOff>
    </xdr:to>
    <xdr:cxnSp macro="">
      <xdr:nvCxnSpPr>
        <xdr:cNvPr id="668" name="直線コネクタ 667"/>
        <xdr:cNvCxnSpPr/>
      </xdr:nvCxnSpPr>
      <xdr:spPr>
        <a:xfrm>
          <a:off x="15481300" y="13879830"/>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67311</xdr:rowOff>
    </xdr:from>
    <xdr:to>
      <xdr:col>76</xdr:col>
      <xdr:colOff>165100</xdr:colOff>
      <xdr:row>80</xdr:row>
      <xdr:rowOff>168911</xdr:rowOff>
    </xdr:to>
    <xdr:sp macro="" textlink="">
      <xdr:nvSpPr>
        <xdr:cNvPr id="669" name="楕円 668"/>
        <xdr:cNvSpPr/>
      </xdr:nvSpPr>
      <xdr:spPr>
        <a:xfrm>
          <a:off x="14541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118111</xdr:rowOff>
    </xdr:from>
    <xdr:to>
      <xdr:col>81</xdr:col>
      <xdr:colOff>50800</xdr:colOff>
      <xdr:row>80</xdr:row>
      <xdr:rowOff>163830</xdr:rowOff>
    </xdr:to>
    <xdr:cxnSp macro="">
      <xdr:nvCxnSpPr>
        <xdr:cNvPr id="670" name="直線コネクタ 669"/>
        <xdr:cNvCxnSpPr/>
      </xdr:nvCxnSpPr>
      <xdr:spPr>
        <a:xfrm>
          <a:off x="14592300" y="138341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16692</xdr:rowOff>
    </xdr:from>
    <xdr:to>
      <xdr:col>72</xdr:col>
      <xdr:colOff>38100</xdr:colOff>
      <xdr:row>80</xdr:row>
      <xdr:rowOff>118292</xdr:rowOff>
    </xdr:to>
    <xdr:sp macro="" textlink="">
      <xdr:nvSpPr>
        <xdr:cNvPr id="671" name="楕円 670"/>
        <xdr:cNvSpPr/>
      </xdr:nvSpPr>
      <xdr:spPr>
        <a:xfrm>
          <a:off x="13652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67492</xdr:rowOff>
    </xdr:from>
    <xdr:to>
      <xdr:col>76</xdr:col>
      <xdr:colOff>114300</xdr:colOff>
      <xdr:row>80</xdr:row>
      <xdr:rowOff>118111</xdr:rowOff>
    </xdr:to>
    <xdr:cxnSp macro="">
      <xdr:nvCxnSpPr>
        <xdr:cNvPr id="672" name="直線コネクタ 671"/>
        <xdr:cNvCxnSpPr/>
      </xdr:nvCxnSpPr>
      <xdr:spPr>
        <a:xfrm>
          <a:off x="13703300" y="1378349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160382</xdr:rowOff>
    </xdr:from>
    <xdr:to>
      <xdr:col>67</xdr:col>
      <xdr:colOff>101600</xdr:colOff>
      <xdr:row>81</xdr:row>
      <xdr:rowOff>90532</xdr:rowOff>
    </xdr:to>
    <xdr:sp macro="" textlink="">
      <xdr:nvSpPr>
        <xdr:cNvPr id="673" name="楕円 672"/>
        <xdr:cNvSpPr/>
      </xdr:nvSpPr>
      <xdr:spPr>
        <a:xfrm>
          <a:off x="12763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67492</xdr:rowOff>
    </xdr:from>
    <xdr:to>
      <xdr:col>71</xdr:col>
      <xdr:colOff>177800</xdr:colOff>
      <xdr:row>81</xdr:row>
      <xdr:rowOff>39732</xdr:rowOff>
    </xdr:to>
    <xdr:cxnSp macro="">
      <xdr:nvCxnSpPr>
        <xdr:cNvPr id="674" name="直線コネクタ 673"/>
        <xdr:cNvCxnSpPr/>
      </xdr:nvCxnSpPr>
      <xdr:spPr>
        <a:xfrm flipV="1">
          <a:off x="12814300" y="13783492"/>
          <a:ext cx="889000" cy="14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75" name="n_1aveValue【消防施設】&#10;有形固定資産減価償却率"/>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76" name="n_2aveValue【消防施設】&#10;有形固定資産減価償却率"/>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7" name="n_3aveValue【消防施設】&#10;有形固定資産減価償却率"/>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78" name="n_4aveValue【消防施設】&#10;有形固定資産減価償却率"/>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59707</xdr:rowOff>
    </xdr:from>
    <xdr:ext cx="405111" cy="259045"/>
    <xdr:sp macro="" textlink="">
      <xdr:nvSpPr>
        <xdr:cNvPr id="679" name="n_1mainValue【消防施設】&#10;有形固定資産減価償却率"/>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13988</xdr:rowOff>
    </xdr:from>
    <xdr:ext cx="405111" cy="259045"/>
    <xdr:sp macro="" textlink="">
      <xdr:nvSpPr>
        <xdr:cNvPr id="680" name="n_2mainValue【消防施設】&#10;有形固定資産減価償却率"/>
        <xdr:cNvSpPr txBox="1"/>
      </xdr:nvSpPr>
      <xdr:spPr>
        <a:xfrm>
          <a:off x="14389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134819</xdr:rowOff>
    </xdr:from>
    <xdr:ext cx="405111" cy="259045"/>
    <xdr:sp macro="" textlink="">
      <xdr:nvSpPr>
        <xdr:cNvPr id="681" name="n_3mainValue【消防施設】&#10;有形固定資産減価償却率"/>
        <xdr:cNvSpPr txBox="1"/>
      </xdr:nvSpPr>
      <xdr:spPr>
        <a:xfrm>
          <a:off x="135007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107059</xdr:rowOff>
    </xdr:from>
    <xdr:ext cx="405111" cy="259045"/>
    <xdr:sp macro="" textlink="">
      <xdr:nvSpPr>
        <xdr:cNvPr id="682" name="n_4mainValue【消防施設】&#10;有形固定資産減価償却率"/>
        <xdr:cNvSpPr txBox="1"/>
      </xdr:nvSpPr>
      <xdr:spPr>
        <a:xfrm>
          <a:off x="12611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04" name="直線コネクタ 703"/>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6" name="直線コネクタ 70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7"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8" name="直線コネクタ 707"/>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09" name="【消防施設】&#10;一人当たり面積平均値テキスト"/>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10" name="フローチャート: 判断 709"/>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11" name="フローチャート: 判断 710"/>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12" name="フローチャート: 判断 711"/>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13" name="フローチャート: 判断 712"/>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14" name="フローチャート: 判断 713"/>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20" name="楕円 719"/>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721" name="【消防施設】&#10;一人当たり面積該当値テキスト"/>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722" name="楕円 721"/>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723" name="直線コネクタ 722"/>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724" name="楕円 723"/>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725" name="直線コネクタ 724"/>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26" name="楕円 725"/>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727" name="直線コネクタ 726"/>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28" name="楕円 727"/>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729" name="直線コネクタ 728"/>
        <xdr:cNvCxnSpPr/>
      </xdr:nvCxnSpPr>
      <xdr:spPr>
        <a:xfrm>
          <a:off x="18656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30"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31" name="n_2aveValue【消防施設】&#10;一人当たり面積"/>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32" name="n_3aveValue【消防施設】&#10;一人当たり面積"/>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33" name="n_4aveValue【消防施設】&#10;一人当たり面積"/>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734" name="n_1mainValue【消防施設】&#10;一人当たり面積"/>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735" name="n_2mainValue【消防施設】&#10;一人当たり面積"/>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36" name="n_3mainValue【消防施設】&#10;一人当たり面積"/>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7" name="n_4mainValue【消防施設】&#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63" name="直線コネクタ 762"/>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64"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5" name="直線コネクタ 764"/>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6"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7" name="直線コネクタ 76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68" name="【庁舎】&#10;有形固定資産減価償却率平均値テキスト"/>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9" name="フローチャート: 判断 768"/>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70" name="フローチャート: 判断 769"/>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71" name="フローチャート: 判断 770"/>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72" name="フローチャート: 判断 771"/>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73" name="フローチャート: 判断 772"/>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147864</xdr:rowOff>
    </xdr:from>
    <xdr:to>
      <xdr:col>85</xdr:col>
      <xdr:colOff>177800</xdr:colOff>
      <xdr:row>107</xdr:row>
      <xdr:rowOff>78014</xdr:rowOff>
    </xdr:to>
    <xdr:sp macro="" textlink="">
      <xdr:nvSpPr>
        <xdr:cNvPr id="779" name="楕円 778"/>
        <xdr:cNvSpPr/>
      </xdr:nvSpPr>
      <xdr:spPr>
        <a:xfrm>
          <a:off x="162687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126291</xdr:rowOff>
    </xdr:from>
    <xdr:ext cx="405111" cy="259045"/>
    <xdr:sp macro="" textlink="">
      <xdr:nvSpPr>
        <xdr:cNvPr id="780" name="【庁舎】&#10;有形固定資産減価償却率該当値テキスト"/>
        <xdr:cNvSpPr txBox="1"/>
      </xdr:nvSpPr>
      <xdr:spPr>
        <a:xfrm>
          <a:off x="16357600"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131536</xdr:rowOff>
    </xdr:from>
    <xdr:to>
      <xdr:col>81</xdr:col>
      <xdr:colOff>101600</xdr:colOff>
      <xdr:row>107</xdr:row>
      <xdr:rowOff>61686</xdr:rowOff>
    </xdr:to>
    <xdr:sp macro="" textlink="">
      <xdr:nvSpPr>
        <xdr:cNvPr id="781" name="楕円 780"/>
        <xdr:cNvSpPr/>
      </xdr:nvSpPr>
      <xdr:spPr>
        <a:xfrm>
          <a:off x="15430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10886</xdr:rowOff>
    </xdr:from>
    <xdr:to>
      <xdr:col>85</xdr:col>
      <xdr:colOff>127000</xdr:colOff>
      <xdr:row>107</xdr:row>
      <xdr:rowOff>27214</xdr:rowOff>
    </xdr:to>
    <xdr:cxnSp macro="">
      <xdr:nvCxnSpPr>
        <xdr:cNvPr id="782" name="直線コネクタ 781"/>
        <xdr:cNvCxnSpPr/>
      </xdr:nvCxnSpPr>
      <xdr:spPr>
        <a:xfrm>
          <a:off x="15481300" y="1835603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111942</xdr:rowOff>
    </xdr:from>
    <xdr:to>
      <xdr:col>76</xdr:col>
      <xdr:colOff>165100</xdr:colOff>
      <xdr:row>107</xdr:row>
      <xdr:rowOff>42092</xdr:rowOff>
    </xdr:to>
    <xdr:sp macro="" textlink="">
      <xdr:nvSpPr>
        <xdr:cNvPr id="783" name="楕円 782"/>
        <xdr:cNvSpPr/>
      </xdr:nvSpPr>
      <xdr:spPr>
        <a:xfrm>
          <a:off x="14541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162742</xdr:rowOff>
    </xdr:from>
    <xdr:to>
      <xdr:col>81</xdr:col>
      <xdr:colOff>50800</xdr:colOff>
      <xdr:row>107</xdr:row>
      <xdr:rowOff>10886</xdr:rowOff>
    </xdr:to>
    <xdr:cxnSp macro="">
      <xdr:nvCxnSpPr>
        <xdr:cNvPr id="784" name="直線コネクタ 783"/>
        <xdr:cNvCxnSpPr/>
      </xdr:nvCxnSpPr>
      <xdr:spPr>
        <a:xfrm>
          <a:off x="14592300" y="1833644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97245</xdr:rowOff>
    </xdr:from>
    <xdr:to>
      <xdr:col>72</xdr:col>
      <xdr:colOff>38100</xdr:colOff>
      <xdr:row>107</xdr:row>
      <xdr:rowOff>27395</xdr:rowOff>
    </xdr:to>
    <xdr:sp macro="" textlink="">
      <xdr:nvSpPr>
        <xdr:cNvPr id="785" name="楕円 784"/>
        <xdr:cNvSpPr/>
      </xdr:nvSpPr>
      <xdr:spPr>
        <a:xfrm>
          <a:off x="1365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148045</xdr:rowOff>
    </xdr:from>
    <xdr:to>
      <xdr:col>76</xdr:col>
      <xdr:colOff>114300</xdr:colOff>
      <xdr:row>106</xdr:row>
      <xdr:rowOff>162742</xdr:rowOff>
    </xdr:to>
    <xdr:cxnSp macro="">
      <xdr:nvCxnSpPr>
        <xdr:cNvPr id="786" name="直線コネクタ 785"/>
        <xdr:cNvCxnSpPr/>
      </xdr:nvCxnSpPr>
      <xdr:spPr>
        <a:xfrm>
          <a:off x="13703300" y="18321745"/>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74386</xdr:rowOff>
    </xdr:from>
    <xdr:to>
      <xdr:col>67</xdr:col>
      <xdr:colOff>101600</xdr:colOff>
      <xdr:row>107</xdr:row>
      <xdr:rowOff>4536</xdr:rowOff>
    </xdr:to>
    <xdr:sp macro="" textlink="">
      <xdr:nvSpPr>
        <xdr:cNvPr id="787" name="楕円 786"/>
        <xdr:cNvSpPr/>
      </xdr:nvSpPr>
      <xdr:spPr>
        <a:xfrm>
          <a:off x="1276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125186</xdr:rowOff>
    </xdr:from>
    <xdr:to>
      <xdr:col>71</xdr:col>
      <xdr:colOff>177800</xdr:colOff>
      <xdr:row>106</xdr:row>
      <xdr:rowOff>148045</xdr:rowOff>
    </xdr:to>
    <xdr:cxnSp macro="">
      <xdr:nvCxnSpPr>
        <xdr:cNvPr id="788" name="直線コネクタ 787"/>
        <xdr:cNvCxnSpPr/>
      </xdr:nvCxnSpPr>
      <xdr:spPr>
        <a:xfrm>
          <a:off x="12814300" y="182988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89" name="n_1aveValue【庁舎】&#10;有形固定資産減価償却率"/>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790" name="n_2aveValue【庁舎】&#10;有形固定資産減価償却率"/>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91"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792" name="n_4aveValue【庁舎】&#10;有形固定資産減価償却率"/>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52813</xdr:rowOff>
    </xdr:from>
    <xdr:ext cx="405111" cy="259045"/>
    <xdr:sp macro="" textlink="">
      <xdr:nvSpPr>
        <xdr:cNvPr id="793" name="n_1mainValue【庁舎】&#10;有形固定資産減価償却率"/>
        <xdr:cNvSpPr txBox="1"/>
      </xdr:nvSpPr>
      <xdr:spPr>
        <a:xfrm>
          <a:off x="152660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33219</xdr:rowOff>
    </xdr:from>
    <xdr:ext cx="405111" cy="259045"/>
    <xdr:sp macro="" textlink="">
      <xdr:nvSpPr>
        <xdr:cNvPr id="794" name="n_2mainValue【庁舎】&#10;有形固定資産減価償却率"/>
        <xdr:cNvSpPr txBox="1"/>
      </xdr:nvSpPr>
      <xdr:spPr>
        <a:xfrm>
          <a:off x="143897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18522</xdr:rowOff>
    </xdr:from>
    <xdr:ext cx="405111" cy="259045"/>
    <xdr:sp macro="" textlink="">
      <xdr:nvSpPr>
        <xdr:cNvPr id="795" name="n_3mainValue【庁舎】&#10;有形固定資産減価償却率"/>
        <xdr:cNvSpPr txBox="1"/>
      </xdr:nvSpPr>
      <xdr:spPr>
        <a:xfrm>
          <a:off x="13500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167113</xdr:rowOff>
    </xdr:from>
    <xdr:ext cx="405111" cy="259045"/>
    <xdr:sp macro="" textlink="">
      <xdr:nvSpPr>
        <xdr:cNvPr id="796" name="n_4mainValue【庁舎】&#10;有形固定資産減価償却率"/>
        <xdr:cNvSpPr txBox="1"/>
      </xdr:nvSpPr>
      <xdr:spPr>
        <a:xfrm>
          <a:off x="12611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22" name="直線コネクタ 821"/>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23" name="【庁舎】&#10;一人当たり面積最小値テキスト"/>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24" name="直線コネクタ 823"/>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5" name="【庁舎】&#10;一人当たり面積最大値テキスト"/>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6" name="直線コネクタ 825"/>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827" name="【庁舎】&#10;一人当たり面積平均値テキスト"/>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8" name="フローチャート: 判断 827"/>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9" name="フローチャート: 判断 828"/>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30" name="フローチャート: 判断 829"/>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31" name="フローチャート: 判断 830"/>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32" name="フローチャート: 判断 831"/>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8" name="楕円 837"/>
        <xdr:cNvSpPr/>
      </xdr:nvSpPr>
      <xdr:spPr>
        <a:xfrm>
          <a:off x="22110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92001</xdr:rowOff>
    </xdr:from>
    <xdr:ext cx="469744" cy="259045"/>
    <xdr:sp macro="" textlink="">
      <xdr:nvSpPr>
        <xdr:cNvPr id="839" name="【庁舎】&#10;一人当たり面積該当値テキスト"/>
        <xdr:cNvSpPr txBox="1"/>
      </xdr:nvSpPr>
      <xdr:spPr>
        <a:xfrm>
          <a:off x="22199600"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113574</xdr:rowOff>
    </xdr:from>
    <xdr:to>
      <xdr:col>112</xdr:col>
      <xdr:colOff>38100</xdr:colOff>
      <xdr:row>107</xdr:row>
      <xdr:rowOff>43724</xdr:rowOff>
    </xdr:to>
    <xdr:sp macro="" textlink="">
      <xdr:nvSpPr>
        <xdr:cNvPr id="840" name="楕円 839"/>
        <xdr:cNvSpPr/>
      </xdr:nvSpPr>
      <xdr:spPr>
        <a:xfrm>
          <a:off x="21272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164374</xdr:rowOff>
    </xdr:from>
    <xdr:to>
      <xdr:col>116</xdr:col>
      <xdr:colOff>63500</xdr:colOff>
      <xdr:row>106</xdr:row>
      <xdr:rowOff>164374</xdr:rowOff>
    </xdr:to>
    <xdr:cxnSp macro="">
      <xdr:nvCxnSpPr>
        <xdr:cNvPr id="841" name="直線コネクタ 840"/>
        <xdr:cNvCxnSpPr/>
      </xdr:nvCxnSpPr>
      <xdr:spPr>
        <a:xfrm>
          <a:off x="21323300" y="18338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42" name="楕円 841"/>
        <xdr:cNvSpPr/>
      </xdr:nvSpPr>
      <xdr:spPr>
        <a:xfrm>
          <a:off x="20383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161108</xdr:rowOff>
    </xdr:from>
    <xdr:to>
      <xdr:col>111</xdr:col>
      <xdr:colOff>177800</xdr:colOff>
      <xdr:row>106</xdr:row>
      <xdr:rowOff>164374</xdr:rowOff>
    </xdr:to>
    <xdr:cxnSp macro="">
      <xdr:nvCxnSpPr>
        <xdr:cNvPr id="843" name="直線コネクタ 842"/>
        <xdr:cNvCxnSpPr/>
      </xdr:nvCxnSpPr>
      <xdr:spPr>
        <a:xfrm>
          <a:off x="20434300" y="183348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113574</xdr:rowOff>
    </xdr:from>
    <xdr:to>
      <xdr:col>102</xdr:col>
      <xdr:colOff>165100</xdr:colOff>
      <xdr:row>107</xdr:row>
      <xdr:rowOff>43724</xdr:rowOff>
    </xdr:to>
    <xdr:sp macro="" textlink="">
      <xdr:nvSpPr>
        <xdr:cNvPr id="844" name="楕円 843"/>
        <xdr:cNvSpPr/>
      </xdr:nvSpPr>
      <xdr:spPr>
        <a:xfrm>
          <a:off x="19494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161108</xdr:rowOff>
    </xdr:from>
    <xdr:to>
      <xdr:col>107</xdr:col>
      <xdr:colOff>50800</xdr:colOff>
      <xdr:row>106</xdr:row>
      <xdr:rowOff>164374</xdr:rowOff>
    </xdr:to>
    <xdr:cxnSp macro="">
      <xdr:nvCxnSpPr>
        <xdr:cNvPr id="845" name="直線コネクタ 844"/>
        <xdr:cNvCxnSpPr/>
      </xdr:nvCxnSpPr>
      <xdr:spPr>
        <a:xfrm flipV="1">
          <a:off x="19545300" y="183348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120106</xdr:rowOff>
    </xdr:from>
    <xdr:to>
      <xdr:col>98</xdr:col>
      <xdr:colOff>38100</xdr:colOff>
      <xdr:row>107</xdr:row>
      <xdr:rowOff>50256</xdr:rowOff>
    </xdr:to>
    <xdr:sp macro="" textlink="">
      <xdr:nvSpPr>
        <xdr:cNvPr id="846" name="楕円 845"/>
        <xdr:cNvSpPr/>
      </xdr:nvSpPr>
      <xdr:spPr>
        <a:xfrm>
          <a:off x="18605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164374</xdr:rowOff>
    </xdr:from>
    <xdr:to>
      <xdr:col>102</xdr:col>
      <xdr:colOff>114300</xdr:colOff>
      <xdr:row>106</xdr:row>
      <xdr:rowOff>170906</xdr:rowOff>
    </xdr:to>
    <xdr:cxnSp macro="">
      <xdr:nvCxnSpPr>
        <xdr:cNvPr id="847" name="直線コネクタ 846"/>
        <xdr:cNvCxnSpPr/>
      </xdr:nvCxnSpPr>
      <xdr:spPr>
        <a:xfrm flipV="1">
          <a:off x="18656300" y="183380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848" name="n_1aveValue【庁舎】&#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49" name="n_2aveValue【庁舎】&#10;一人当たり面積"/>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850" name="n_3aveValue【庁舎】&#10;一人当たり面積"/>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51" name="n_4aveValue【庁舎】&#10;一人当たり面積"/>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34851</xdr:rowOff>
    </xdr:from>
    <xdr:ext cx="469744" cy="259045"/>
    <xdr:sp macro="" textlink="">
      <xdr:nvSpPr>
        <xdr:cNvPr id="852" name="n_1mainValue【庁舎】&#10;一人当たり面積"/>
        <xdr:cNvSpPr txBox="1"/>
      </xdr:nvSpPr>
      <xdr:spPr>
        <a:xfrm>
          <a:off x="210757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53" name="n_2mainValue【庁舎】&#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34851</xdr:rowOff>
    </xdr:from>
    <xdr:ext cx="469744" cy="259045"/>
    <xdr:sp macro="" textlink="">
      <xdr:nvSpPr>
        <xdr:cNvPr id="854" name="n_3mainValue【庁舎】&#10;一人当たり面積"/>
        <xdr:cNvSpPr txBox="1"/>
      </xdr:nvSpPr>
      <xdr:spPr>
        <a:xfrm>
          <a:off x="193104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41383</xdr:rowOff>
    </xdr:from>
    <xdr:ext cx="469744" cy="259045"/>
    <xdr:sp macro="" textlink="">
      <xdr:nvSpPr>
        <xdr:cNvPr id="855" name="n_4mainValue【庁舎】&#10;一人当たり面積"/>
        <xdr:cNvSpPr txBox="1"/>
      </xdr:nvSpPr>
      <xdr:spPr>
        <a:xfrm>
          <a:off x="18421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の有形固定資産減価償却率が平均を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については、長寿命化計画に基づき、適切な管理を行っていく。</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施設の更新に向けた検討・準備を行っている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59,615
58,158
45.51
24,995,076
24,115,822
373,821
12,908,106
16,689,119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税収については、個人市民税・固定資産税の割合が高く、法人市民税の割合が少ないため、景気による影響は少なく、財政力指数はほぼ横ばいである。</a:t>
          </a:r>
          <a:endParaRPr lang="ja-JP" altLang="ja-JP" sz="1400">
            <a:effectLst/>
          </a:endParaRPr>
        </a:p>
        <a:p>
          <a:r>
            <a:rPr kumimoji="1" lang="ja-JP" altLang="ja-JP" sz="1100">
              <a:solidFill>
                <a:schemeClr val="dk1"/>
              </a:solidFill>
              <a:effectLst/>
              <a:latin typeface="+mn-lt"/>
              <a:ea typeface="+mn-ea"/>
              <a:cs typeface="+mn-cs"/>
            </a:rPr>
            <a:t>今後、高齢化の進展に伴い、社会保障経費の増加が見込まれており、企業誘致による働き口の確保、子育て環境の充実等により、人口増加を図り、財政基盤の強化に努める。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125942</xdr:rowOff>
    </xdr:to>
    <xdr:cxnSp macro="">
      <xdr:nvCxnSpPr>
        <xdr:cNvPr id="69" name="直線コネクタ 68"/>
        <xdr:cNvCxnSpPr/>
      </xdr:nvCxnSpPr>
      <xdr:spPr>
        <a:xfrm>
          <a:off x="4114800" y="72866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85725</xdr:rowOff>
    </xdr:to>
    <xdr:cxnSp macro="">
      <xdr:nvCxnSpPr>
        <xdr:cNvPr id="72" name="直線コネクタ 71"/>
        <xdr:cNvCxnSpPr/>
      </xdr:nvCxnSpPr>
      <xdr:spPr>
        <a:xfrm>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5" name="直線コネクタ 74"/>
        <xdr:cNvCxnSpPr/>
      </xdr:nvCxnSpPr>
      <xdr:spPr>
        <a:xfrm>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歳出において</a:t>
          </a:r>
          <a:r>
            <a:rPr kumimoji="1" lang="ja-JP" altLang="en-US" sz="1100">
              <a:solidFill>
                <a:schemeClr val="dk1"/>
              </a:solidFill>
              <a:effectLst/>
              <a:latin typeface="+mn-lt"/>
              <a:ea typeface="+mn-ea"/>
              <a:cs typeface="+mn-cs"/>
            </a:rPr>
            <a:t>人件費・物件費の増により、経常収支比率は２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０ポイント悪化した。</a:t>
          </a:r>
          <a:r>
            <a:rPr kumimoji="1" lang="ja-JP" altLang="ja-JP" sz="1100">
              <a:solidFill>
                <a:schemeClr val="dk1"/>
              </a:solidFill>
              <a:effectLst/>
              <a:latin typeface="+mn-lt"/>
              <a:ea typeface="+mn-ea"/>
              <a:cs typeface="+mn-cs"/>
            </a:rPr>
            <a:t>今後も引き続き、自主財源の確保を図るとともに事務事業見直しによる経常経費の削減、公債費の適正化を図り、経常収支比率の改善に努める。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63754</xdr:rowOff>
    </xdr:from>
    <xdr:to>
      <xdr:col>23</xdr:col>
      <xdr:colOff>133350</xdr:colOff>
      <xdr:row>62</xdr:row>
      <xdr:rowOff>160274</xdr:rowOff>
    </xdr:to>
    <xdr:cxnSp macro="">
      <xdr:nvCxnSpPr>
        <xdr:cNvPr id="130" name="直線コネクタ 129"/>
        <xdr:cNvCxnSpPr/>
      </xdr:nvCxnSpPr>
      <xdr:spPr>
        <a:xfrm>
          <a:off x="4114800" y="1069365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162814</xdr:rowOff>
    </xdr:from>
    <xdr:to>
      <xdr:col>19</xdr:col>
      <xdr:colOff>133350</xdr:colOff>
      <xdr:row>62</xdr:row>
      <xdr:rowOff>63754</xdr:rowOff>
    </xdr:to>
    <xdr:cxnSp macro="">
      <xdr:nvCxnSpPr>
        <xdr:cNvPr id="133" name="直線コネクタ 132"/>
        <xdr:cNvCxnSpPr/>
      </xdr:nvCxnSpPr>
      <xdr:spPr>
        <a:xfrm>
          <a:off x="3225800" y="1062126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162814</xdr:rowOff>
    </xdr:from>
    <xdr:to>
      <xdr:col>15</xdr:col>
      <xdr:colOff>82550</xdr:colOff>
      <xdr:row>63</xdr:row>
      <xdr:rowOff>90170</xdr:rowOff>
    </xdr:to>
    <xdr:cxnSp macro="">
      <xdr:nvCxnSpPr>
        <xdr:cNvPr id="136" name="直線コネクタ 135"/>
        <xdr:cNvCxnSpPr/>
      </xdr:nvCxnSpPr>
      <xdr:spPr>
        <a:xfrm flipV="1">
          <a:off x="2336800" y="10621264"/>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63</xdr:row>
      <xdr:rowOff>162560</xdr:rowOff>
    </xdr:to>
    <xdr:cxnSp macro="">
      <xdr:nvCxnSpPr>
        <xdr:cNvPr id="139" name="直線コネクタ 138"/>
        <xdr:cNvCxnSpPr/>
      </xdr:nvCxnSpPr>
      <xdr:spPr>
        <a:xfrm flipV="1">
          <a:off x="1447800" y="10891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109474</xdr:rowOff>
    </xdr:from>
    <xdr:to>
      <xdr:col>23</xdr:col>
      <xdr:colOff>184150</xdr:colOff>
      <xdr:row>63</xdr:row>
      <xdr:rowOff>39624</xdr:rowOff>
    </xdr:to>
    <xdr:sp macro="" textlink="">
      <xdr:nvSpPr>
        <xdr:cNvPr id="149" name="楕円 148"/>
        <xdr:cNvSpPr/>
      </xdr:nvSpPr>
      <xdr:spPr>
        <a:xfrm>
          <a:off x="49022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81551</xdr:rowOff>
    </xdr:from>
    <xdr:ext cx="762000" cy="259045"/>
    <xdr:sp macro="" textlink="">
      <xdr:nvSpPr>
        <xdr:cNvPr id="150" name="財政構造の弾力性該当値テキスト"/>
        <xdr:cNvSpPr txBox="1"/>
      </xdr:nvSpPr>
      <xdr:spPr>
        <a:xfrm>
          <a:off x="5041900" y="1071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1" name="楕円 150"/>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99331</xdr:rowOff>
    </xdr:from>
    <xdr:ext cx="736600" cy="259045"/>
    <xdr:sp macro="" textlink="">
      <xdr:nvSpPr>
        <xdr:cNvPr id="152" name="テキスト ボックス 151"/>
        <xdr:cNvSpPr txBox="1"/>
      </xdr:nvSpPr>
      <xdr:spPr>
        <a:xfrm>
          <a:off x="3733800" y="1072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112014</xdr:rowOff>
    </xdr:from>
    <xdr:to>
      <xdr:col>15</xdr:col>
      <xdr:colOff>133350</xdr:colOff>
      <xdr:row>62</xdr:row>
      <xdr:rowOff>42164</xdr:rowOff>
    </xdr:to>
    <xdr:sp macro="" textlink="">
      <xdr:nvSpPr>
        <xdr:cNvPr id="153" name="楕円 152"/>
        <xdr:cNvSpPr/>
      </xdr:nvSpPr>
      <xdr:spPr>
        <a:xfrm>
          <a:off x="3175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26941</xdr:rowOff>
    </xdr:from>
    <xdr:ext cx="762000" cy="259045"/>
    <xdr:sp macro="" textlink="">
      <xdr:nvSpPr>
        <xdr:cNvPr id="154" name="テキスト ボックス 153"/>
        <xdr:cNvSpPr txBox="1"/>
      </xdr:nvSpPr>
      <xdr:spPr>
        <a:xfrm>
          <a:off x="2844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5" name="楕円 154"/>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6" name="テキスト ボックス 155"/>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7" name="楕円 156"/>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8" name="テキスト ボックス 157"/>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人事院勧告に伴う増となっており</a:t>
          </a:r>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物価高騰や人件費高騰に伴い増となっている。</a:t>
          </a:r>
          <a:r>
            <a:rPr kumimoji="1" lang="ja-JP" altLang="ja-JP" sz="1100">
              <a:solidFill>
                <a:schemeClr val="dk1"/>
              </a:solidFill>
              <a:effectLst/>
              <a:latin typeface="+mn-lt"/>
              <a:ea typeface="+mn-ea"/>
              <a:cs typeface="+mn-cs"/>
            </a:rPr>
            <a:t>現状では類似団体平均を下回っているが、事務事業や組織機構の見直しにより、人件費・物件費の適正化に努める。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9835</xdr:rowOff>
    </xdr:from>
    <xdr:to>
      <xdr:col>23</xdr:col>
      <xdr:colOff>133350</xdr:colOff>
      <xdr:row>82</xdr:row>
      <xdr:rowOff>35875</xdr:rowOff>
    </xdr:to>
    <xdr:cxnSp macro="">
      <xdr:nvCxnSpPr>
        <xdr:cNvPr id="191" name="直線コネクタ 190"/>
        <xdr:cNvCxnSpPr/>
      </xdr:nvCxnSpPr>
      <xdr:spPr>
        <a:xfrm>
          <a:off x="4114800" y="14068735"/>
          <a:ext cx="838200" cy="2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143796</xdr:rowOff>
    </xdr:from>
    <xdr:to>
      <xdr:col>19</xdr:col>
      <xdr:colOff>133350</xdr:colOff>
      <xdr:row>82</xdr:row>
      <xdr:rowOff>9835</xdr:rowOff>
    </xdr:to>
    <xdr:cxnSp macro="">
      <xdr:nvCxnSpPr>
        <xdr:cNvPr id="194" name="直線コネクタ 193"/>
        <xdr:cNvCxnSpPr/>
      </xdr:nvCxnSpPr>
      <xdr:spPr>
        <a:xfrm>
          <a:off x="3225800" y="14031246"/>
          <a:ext cx="889000"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138006</xdr:rowOff>
    </xdr:from>
    <xdr:to>
      <xdr:col>15</xdr:col>
      <xdr:colOff>82550</xdr:colOff>
      <xdr:row>81</xdr:row>
      <xdr:rowOff>143796</xdr:rowOff>
    </xdr:to>
    <xdr:cxnSp macro="">
      <xdr:nvCxnSpPr>
        <xdr:cNvPr id="197" name="直線コネクタ 196"/>
        <xdr:cNvCxnSpPr/>
      </xdr:nvCxnSpPr>
      <xdr:spPr>
        <a:xfrm>
          <a:off x="2336800" y="14025456"/>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44855</xdr:rowOff>
    </xdr:from>
    <xdr:to>
      <xdr:col>11</xdr:col>
      <xdr:colOff>31750</xdr:colOff>
      <xdr:row>81</xdr:row>
      <xdr:rowOff>138006</xdr:rowOff>
    </xdr:to>
    <xdr:cxnSp macro="">
      <xdr:nvCxnSpPr>
        <xdr:cNvPr id="200" name="直線コネクタ 199"/>
        <xdr:cNvCxnSpPr/>
      </xdr:nvCxnSpPr>
      <xdr:spPr>
        <a:xfrm>
          <a:off x="1447800" y="13932305"/>
          <a:ext cx="889000" cy="9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156525</xdr:rowOff>
    </xdr:from>
    <xdr:to>
      <xdr:col>23</xdr:col>
      <xdr:colOff>184150</xdr:colOff>
      <xdr:row>82</xdr:row>
      <xdr:rowOff>86675</xdr:rowOff>
    </xdr:to>
    <xdr:sp macro="" textlink="">
      <xdr:nvSpPr>
        <xdr:cNvPr id="210" name="楕円 209"/>
        <xdr:cNvSpPr/>
      </xdr:nvSpPr>
      <xdr:spPr>
        <a:xfrm>
          <a:off x="4902200" y="1404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1602</xdr:rowOff>
    </xdr:from>
    <xdr:ext cx="762000" cy="259045"/>
    <xdr:sp macro="" textlink="">
      <xdr:nvSpPr>
        <xdr:cNvPr id="211" name="人件費・物件費等の状況該当値テキスト"/>
        <xdr:cNvSpPr txBox="1"/>
      </xdr:nvSpPr>
      <xdr:spPr>
        <a:xfrm>
          <a:off x="5041900" y="1388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130485</xdr:rowOff>
    </xdr:from>
    <xdr:to>
      <xdr:col>19</xdr:col>
      <xdr:colOff>184150</xdr:colOff>
      <xdr:row>82</xdr:row>
      <xdr:rowOff>60635</xdr:rowOff>
    </xdr:to>
    <xdr:sp macro="" textlink="">
      <xdr:nvSpPr>
        <xdr:cNvPr id="212" name="楕円 211"/>
        <xdr:cNvSpPr/>
      </xdr:nvSpPr>
      <xdr:spPr>
        <a:xfrm>
          <a:off x="4064000" y="1401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70812</xdr:rowOff>
    </xdr:from>
    <xdr:ext cx="736600" cy="259045"/>
    <xdr:sp macro="" textlink="">
      <xdr:nvSpPr>
        <xdr:cNvPr id="213" name="テキスト ボックス 212"/>
        <xdr:cNvSpPr txBox="1"/>
      </xdr:nvSpPr>
      <xdr:spPr>
        <a:xfrm>
          <a:off x="3733800" y="13786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92996</xdr:rowOff>
    </xdr:from>
    <xdr:to>
      <xdr:col>15</xdr:col>
      <xdr:colOff>133350</xdr:colOff>
      <xdr:row>82</xdr:row>
      <xdr:rowOff>23146</xdr:rowOff>
    </xdr:to>
    <xdr:sp macro="" textlink="">
      <xdr:nvSpPr>
        <xdr:cNvPr id="214" name="楕円 213"/>
        <xdr:cNvSpPr/>
      </xdr:nvSpPr>
      <xdr:spPr>
        <a:xfrm>
          <a:off x="3175000" y="1398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33323</xdr:rowOff>
    </xdr:from>
    <xdr:ext cx="762000" cy="259045"/>
    <xdr:sp macro="" textlink="">
      <xdr:nvSpPr>
        <xdr:cNvPr id="215" name="テキスト ボックス 214"/>
        <xdr:cNvSpPr txBox="1"/>
      </xdr:nvSpPr>
      <xdr:spPr>
        <a:xfrm>
          <a:off x="2844800" y="137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87206</xdr:rowOff>
    </xdr:from>
    <xdr:to>
      <xdr:col>11</xdr:col>
      <xdr:colOff>82550</xdr:colOff>
      <xdr:row>82</xdr:row>
      <xdr:rowOff>17356</xdr:rowOff>
    </xdr:to>
    <xdr:sp macro="" textlink="">
      <xdr:nvSpPr>
        <xdr:cNvPr id="216" name="楕円 215"/>
        <xdr:cNvSpPr/>
      </xdr:nvSpPr>
      <xdr:spPr>
        <a:xfrm>
          <a:off x="2286000" y="139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27533</xdr:rowOff>
    </xdr:from>
    <xdr:ext cx="762000" cy="259045"/>
    <xdr:sp macro="" textlink="">
      <xdr:nvSpPr>
        <xdr:cNvPr id="217" name="テキスト ボックス 216"/>
        <xdr:cNvSpPr txBox="1"/>
      </xdr:nvSpPr>
      <xdr:spPr>
        <a:xfrm>
          <a:off x="1955800" y="1374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165505</xdr:rowOff>
    </xdr:from>
    <xdr:to>
      <xdr:col>7</xdr:col>
      <xdr:colOff>31750</xdr:colOff>
      <xdr:row>81</xdr:row>
      <xdr:rowOff>95655</xdr:rowOff>
    </xdr:to>
    <xdr:sp macro="" textlink="">
      <xdr:nvSpPr>
        <xdr:cNvPr id="218" name="楕円 217"/>
        <xdr:cNvSpPr/>
      </xdr:nvSpPr>
      <xdr:spPr>
        <a:xfrm>
          <a:off x="1397000" y="138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105832</xdr:rowOff>
    </xdr:from>
    <xdr:ext cx="762000" cy="259045"/>
    <xdr:sp macro="" textlink="">
      <xdr:nvSpPr>
        <xdr:cNvPr id="219" name="テキスト ボックス 218"/>
        <xdr:cNvSpPr txBox="1"/>
      </xdr:nvSpPr>
      <xdr:spPr>
        <a:xfrm>
          <a:off x="1066800" y="1365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では、定年退職者数が多かったため、職員の低年齢化が進み、経験年数が短い職員の昇格者が増えている。このため、国家公務員の給料水準との比較において、一部の年齢階層の平均給料に差があるために、ラスパイレス指数が高くなっている。今後、県、近隣市の状況を踏まえ、昇給制度の見直しを検討するなど、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88</xdr:row>
      <xdr:rowOff>0</xdr:rowOff>
    </xdr:to>
    <xdr:cxnSp macro="">
      <xdr:nvCxnSpPr>
        <xdr:cNvPr id="253" name="直線コネクタ 252"/>
        <xdr:cNvCxnSpPr/>
      </xdr:nvCxnSpPr>
      <xdr:spPr>
        <a:xfrm flipV="1">
          <a:off x="16179800" y="150272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0</xdr:rowOff>
    </xdr:to>
    <xdr:cxnSp macro="">
      <xdr:nvCxnSpPr>
        <xdr:cNvPr id="256" name="直線コネクタ 255"/>
        <xdr:cNvCxnSpPr/>
      </xdr:nvCxnSpPr>
      <xdr:spPr>
        <a:xfrm>
          <a:off x="15290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100541</xdr:rowOff>
    </xdr:to>
    <xdr:cxnSp macro="">
      <xdr:nvCxnSpPr>
        <xdr:cNvPr id="259" name="直線コネクタ 258"/>
        <xdr:cNvCxnSpPr/>
      </xdr:nvCxnSpPr>
      <xdr:spPr>
        <a:xfrm flipV="1">
          <a:off x="14401800" y="15047384"/>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100541</xdr:rowOff>
    </xdr:to>
    <xdr:cxnSp macro="">
      <xdr:nvCxnSpPr>
        <xdr:cNvPr id="262" name="直線コネクタ 261"/>
        <xdr:cNvCxnSpPr/>
      </xdr:nvCxnSpPr>
      <xdr:spPr>
        <a:xfrm>
          <a:off x="13512800" y="151479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2" name="楕円 271"/>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3" name="給与水準   （国との比較）該当値テキスト"/>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4" name="楕円 273"/>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5" name="テキスト ボックス 274"/>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6" name="楕円 275"/>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7" name="テキスト ボックス 276"/>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78" name="楕円 277"/>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79" name="テキスト ボックス 278"/>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0" name="楕円 279"/>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81" name="テキスト ボックス 280"/>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過去５年間においてほぼ横ばいとなっている。また、類似団体に比べて低い水準にあるので、引き続き適切な人員配置、計画的な採用に努める。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150601</xdr:rowOff>
    </xdr:from>
    <xdr:to>
      <xdr:col>81</xdr:col>
      <xdr:colOff>44450</xdr:colOff>
      <xdr:row>59</xdr:row>
      <xdr:rowOff>160655</xdr:rowOff>
    </xdr:to>
    <xdr:cxnSp macro="">
      <xdr:nvCxnSpPr>
        <xdr:cNvPr id="316" name="直線コネクタ 315"/>
        <xdr:cNvCxnSpPr/>
      </xdr:nvCxnSpPr>
      <xdr:spPr>
        <a:xfrm>
          <a:off x="16179800" y="1026615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150601</xdr:rowOff>
    </xdr:from>
    <xdr:to>
      <xdr:col>77</xdr:col>
      <xdr:colOff>44450</xdr:colOff>
      <xdr:row>59</xdr:row>
      <xdr:rowOff>160655</xdr:rowOff>
    </xdr:to>
    <xdr:cxnSp macro="">
      <xdr:nvCxnSpPr>
        <xdr:cNvPr id="319" name="直線コネクタ 318"/>
        <xdr:cNvCxnSpPr/>
      </xdr:nvCxnSpPr>
      <xdr:spPr>
        <a:xfrm flipV="1">
          <a:off x="15290800" y="1026615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156633</xdr:rowOff>
    </xdr:from>
    <xdr:to>
      <xdr:col>72</xdr:col>
      <xdr:colOff>203200</xdr:colOff>
      <xdr:row>59</xdr:row>
      <xdr:rowOff>160655</xdr:rowOff>
    </xdr:to>
    <xdr:cxnSp macro="">
      <xdr:nvCxnSpPr>
        <xdr:cNvPr id="322" name="直線コネクタ 321"/>
        <xdr:cNvCxnSpPr/>
      </xdr:nvCxnSpPr>
      <xdr:spPr>
        <a:xfrm>
          <a:off x="14401800" y="1027218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156633</xdr:rowOff>
    </xdr:from>
    <xdr:to>
      <xdr:col>68</xdr:col>
      <xdr:colOff>152400</xdr:colOff>
      <xdr:row>59</xdr:row>
      <xdr:rowOff>158644</xdr:rowOff>
    </xdr:to>
    <xdr:cxnSp macro="">
      <xdr:nvCxnSpPr>
        <xdr:cNvPr id="325" name="直線コネクタ 324"/>
        <xdr:cNvCxnSpPr/>
      </xdr:nvCxnSpPr>
      <xdr:spPr>
        <a:xfrm flipV="1">
          <a:off x="13512800" y="1027218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109855</xdr:rowOff>
    </xdr:from>
    <xdr:to>
      <xdr:col>81</xdr:col>
      <xdr:colOff>95250</xdr:colOff>
      <xdr:row>60</xdr:row>
      <xdr:rowOff>40005</xdr:rowOff>
    </xdr:to>
    <xdr:sp macro="" textlink="">
      <xdr:nvSpPr>
        <xdr:cNvPr id="335" name="楕円 334"/>
        <xdr:cNvSpPr/>
      </xdr:nvSpPr>
      <xdr:spPr>
        <a:xfrm>
          <a:off x="16967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126382</xdr:rowOff>
    </xdr:from>
    <xdr:ext cx="762000" cy="259045"/>
    <xdr:sp macro="" textlink="">
      <xdr:nvSpPr>
        <xdr:cNvPr id="336" name="定員管理の状況該当値テキスト"/>
        <xdr:cNvSpPr txBox="1"/>
      </xdr:nvSpPr>
      <xdr:spPr>
        <a:xfrm>
          <a:off x="17106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99801</xdr:rowOff>
    </xdr:from>
    <xdr:to>
      <xdr:col>77</xdr:col>
      <xdr:colOff>95250</xdr:colOff>
      <xdr:row>60</xdr:row>
      <xdr:rowOff>29951</xdr:rowOff>
    </xdr:to>
    <xdr:sp macro="" textlink="">
      <xdr:nvSpPr>
        <xdr:cNvPr id="337" name="楕円 336"/>
        <xdr:cNvSpPr/>
      </xdr:nvSpPr>
      <xdr:spPr>
        <a:xfrm>
          <a:off x="161290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40128</xdr:rowOff>
    </xdr:from>
    <xdr:ext cx="736600" cy="259045"/>
    <xdr:sp macro="" textlink="">
      <xdr:nvSpPr>
        <xdr:cNvPr id="338" name="テキスト ボックス 337"/>
        <xdr:cNvSpPr txBox="1"/>
      </xdr:nvSpPr>
      <xdr:spPr>
        <a:xfrm>
          <a:off x="15798800" y="9984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109855</xdr:rowOff>
    </xdr:from>
    <xdr:to>
      <xdr:col>73</xdr:col>
      <xdr:colOff>44450</xdr:colOff>
      <xdr:row>60</xdr:row>
      <xdr:rowOff>40005</xdr:rowOff>
    </xdr:to>
    <xdr:sp macro="" textlink="">
      <xdr:nvSpPr>
        <xdr:cNvPr id="339" name="楕円 338"/>
        <xdr:cNvSpPr/>
      </xdr:nvSpPr>
      <xdr:spPr>
        <a:xfrm>
          <a:off x="15240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50182</xdr:rowOff>
    </xdr:from>
    <xdr:ext cx="762000" cy="259045"/>
    <xdr:sp macro="" textlink="">
      <xdr:nvSpPr>
        <xdr:cNvPr id="340" name="テキスト ボックス 339"/>
        <xdr:cNvSpPr txBox="1"/>
      </xdr:nvSpPr>
      <xdr:spPr>
        <a:xfrm>
          <a:off x="14909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105833</xdr:rowOff>
    </xdr:from>
    <xdr:to>
      <xdr:col>68</xdr:col>
      <xdr:colOff>203200</xdr:colOff>
      <xdr:row>60</xdr:row>
      <xdr:rowOff>35983</xdr:rowOff>
    </xdr:to>
    <xdr:sp macro="" textlink="">
      <xdr:nvSpPr>
        <xdr:cNvPr id="341" name="楕円 340"/>
        <xdr:cNvSpPr/>
      </xdr:nvSpPr>
      <xdr:spPr>
        <a:xfrm>
          <a:off x="14351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46160</xdr:rowOff>
    </xdr:from>
    <xdr:ext cx="762000" cy="259045"/>
    <xdr:sp macro="" textlink="">
      <xdr:nvSpPr>
        <xdr:cNvPr id="342" name="テキスト ボックス 341"/>
        <xdr:cNvSpPr txBox="1"/>
      </xdr:nvSpPr>
      <xdr:spPr>
        <a:xfrm>
          <a:off x="14020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107844</xdr:rowOff>
    </xdr:from>
    <xdr:to>
      <xdr:col>64</xdr:col>
      <xdr:colOff>152400</xdr:colOff>
      <xdr:row>60</xdr:row>
      <xdr:rowOff>37994</xdr:rowOff>
    </xdr:to>
    <xdr:sp macro="" textlink="">
      <xdr:nvSpPr>
        <xdr:cNvPr id="343" name="楕円 342"/>
        <xdr:cNvSpPr/>
      </xdr:nvSpPr>
      <xdr:spPr>
        <a:xfrm>
          <a:off x="13462000" y="102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48171</xdr:rowOff>
    </xdr:from>
    <xdr:ext cx="762000" cy="259045"/>
    <xdr:sp macro="" textlink="">
      <xdr:nvSpPr>
        <xdr:cNvPr id="344" name="テキスト ボックス 343"/>
        <xdr:cNvSpPr txBox="1"/>
      </xdr:nvSpPr>
      <xdr:spPr>
        <a:xfrm>
          <a:off x="13131800" y="999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近年改善傾向であった実質公債費比率が令和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７ポイント改善</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要因としては、</a:t>
          </a:r>
          <a:r>
            <a:rPr kumimoji="1" lang="ja-JP" altLang="en-US" sz="1100">
              <a:solidFill>
                <a:schemeClr val="dk1"/>
              </a:solidFill>
              <a:effectLst/>
              <a:latin typeface="+mn-lt"/>
              <a:ea typeface="+mn-ea"/>
              <a:cs typeface="+mn-cs"/>
            </a:rPr>
            <a:t>一部事務組合に対する清掃施設組合焼却場建設事業債負担金（</a:t>
          </a:r>
          <a:r>
            <a:rPr kumimoji="1" lang="en-US" altLang="ja-JP" sz="1100">
              <a:solidFill>
                <a:schemeClr val="dk1"/>
              </a:solidFill>
              <a:effectLst/>
              <a:latin typeface="+mn-lt"/>
              <a:ea typeface="+mn-ea"/>
              <a:cs typeface="+mn-cs"/>
            </a:rPr>
            <a:t>123,323</a:t>
          </a:r>
          <a:r>
            <a:rPr kumimoji="1" lang="ja-JP" altLang="en-US" sz="1100">
              <a:solidFill>
                <a:schemeClr val="dk1"/>
              </a:solidFill>
              <a:effectLst/>
              <a:latin typeface="+mn-lt"/>
              <a:ea typeface="+mn-ea"/>
              <a:cs typeface="+mn-cs"/>
            </a:rPr>
            <a:t>千円）の支払いが終了した</a:t>
          </a:r>
          <a:r>
            <a:rPr kumimoji="1" lang="ja-JP" altLang="ja-JP" sz="1100">
              <a:solidFill>
                <a:schemeClr val="dk1"/>
              </a:solidFill>
              <a:effectLst/>
              <a:latin typeface="+mn-lt"/>
              <a:ea typeface="+mn-ea"/>
              <a:cs typeface="+mn-cs"/>
            </a:rPr>
            <a:t>ことがあげられる。</a:t>
          </a:r>
          <a:endParaRPr lang="ja-JP" altLang="ja-JP" sz="1400">
            <a:effectLst/>
          </a:endParaRPr>
        </a:p>
        <a:p>
          <a:r>
            <a:rPr kumimoji="1" lang="ja-JP" altLang="ja-JP" sz="1100">
              <a:solidFill>
                <a:schemeClr val="dk1"/>
              </a:solidFill>
              <a:effectLst/>
              <a:latin typeface="+mn-lt"/>
              <a:ea typeface="+mn-ea"/>
              <a:cs typeface="+mn-cs"/>
            </a:rPr>
            <a:t>今後については起債に頼らない財政運営を行うために、必要性を見極めたうえで事業を実施・展開していく。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156633</xdr:rowOff>
    </xdr:to>
    <xdr:cxnSp macro="">
      <xdr:nvCxnSpPr>
        <xdr:cNvPr id="377" name="直線コネクタ 376"/>
        <xdr:cNvCxnSpPr/>
      </xdr:nvCxnSpPr>
      <xdr:spPr>
        <a:xfrm flipV="1">
          <a:off x="16179800" y="712978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25400</xdr:rowOff>
    </xdr:to>
    <xdr:cxnSp macro="">
      <xdr:nvCxnSpPr>
        <xdr:cNvPr id="380" name="直線コネクタ 379"/>
        <xdr:cNvCxnSpPr/>
      </xdr:nvCxnSpPr>
      <xdr:spPr>
        <a:xfrm flipV="1">
          <a:off x="15290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25400</xdr:rowOff>
    </xdr:to>
    <xdr:cxnSp macro="">
      <xdr:nvCxnSpPr>
        <xdr:cNvPr id="383" name="直線コネクタ 382"/>
        <xdr:cNvCxnSpPr/>
      </xdr:nvCxnSpPr>
      <xdr:spPr>
        <a:xfrm>
          <a:off x="14401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113877</xdr:rowOff>
    </xdr:to>
    <xdr:cxnSp macro="">
      <xdr:nvCxnSpPr>
        <xdr:cNvPr id="386" name="直線コネクタ 385"/>
        <xdr:cNvCxnSpPr/>
      </xdr:nvCxnSpPr>
      <xdr:spPr>
        <a:xfrm flipV="1">
          <a:off x="13512800" y="72102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6" name="楕円 395"/>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7"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398" name="楕円 397"/>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99" name="テキスト ボックス 398"/>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0" name="楕円 399"/>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1" name="テキスト ボックス 400"/>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02" name="楕円 401"/>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03" name="テキスト ボックス 402"/>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4" name="楕円 403"/>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05" name="テキスト ボックス 404"/>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441,682</a:t>
          </a:r>
          <a:r>
            <a:rPr kumimoji="1" lang="ja-JP" altLang="ja-JP" sz="1100">
              <a:solidFill>
                <a:schemeClr val="dk1"/>
              </a:solidFill>
              <a:effectLst/>
              <a:latin typeface="+mn-lt"/>
              <a:ea typeface="+mn-ea"/>
              <a:cs typeface="+mn-cs"/>
            </a:rPr>
            <a:t>千円積み立てたことによる充当可能基金の増加</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普通交付税の増</a:t>
          </a:r>
          <a:r>
            <a:rPr kumimoji="1" lang="ja-JP" altLang="en-US" sz="1100">
              <a:solidFill>
                <a:schemeClr val="dk1"/>
              </a:solidFill>
              <a:effectLst/>
              <a:latin typeface="+mn-lt"/>
              <a:ea typeface="+mn-ea"/>
              <a:cs typeface="+mn-cs"/>
            </a:rPr>
            <a:t>等によ</a:t>
          </a:r>
          <a:r>
            <a:rPr kumimoji="1" lang="ja-JP" altLang="ja-JP" sz="1100">
              <a:solidFill>
                <a:schemeClr val="dk1"/>
              </a:solidFill>
              <a:effectLst/>
              <a:latin typeface="+mn-lt"/>
              <a:ea typeface="+mn-ea"/>
              <a:cs typeface="+mn-cs"/>
            </a:rPr>
            <a:t>る標準財政規模の増（</a:t>
          </a:r>
          <a:r>
            <a:rPr kumimoji="1" lang="en-US" altLang="ja-JP" sz="1100">
              <a:solidFill>
                <a:schemeClr val="dk1"/>
              </a:solidFill>
              <a:effectLst/>
              <a:latin typeface="+mn-lt"/>
              <a:ea typeface="+mn-ea"/>
              <a:cs typeface="+mn-cs"/>
            </a:rPr>
            <a:t>+192,056</a:t>
          </a:r>
          <a:r>
            <a:rPr kumimoji="1" lang="ja-JP" altLang="ja-JP" sz="1100">
              <a:solidFill>
                <a:schemeClr val="dk1"/>
              </a:solidFill>
              <a:effectLst/>
              <a:latin typeface="+mn-lt"/>
              <a:ea typeface="+mn-ea"/>
              <a:cs typeface="+mn-cs"/>
            </a:rPr>
            <a:t>千円）の影響が大きかったため</a:t>
          </a:r>
          <a:r>
            <a:rPr kumimoji="1" lang="ja-JP" altLang="en-US" sz="1100">
              <a:solidFill>
                <a:schemeClr val="dk1"/>
              </a:solidFill>
              <a:effectLst/>
              <a:latin typeface="+mn-lt"/>
              <a:ea typeface="+mn-ea"/>
              <a:cs typeface="+mn-cs"/>
            </a:rPr>
            <a:t>、令和５年度は</a:t>
          </a:r>
          <a:r>
            <a:rPr kumimoji="1" lang="ja-JP" altLang="ja-JP" sz="1100">
              <a:solidFill>
                <a:schemeClr val="dk1"/>
              </a:solidFill>
              <a:effectLst/>
              <a:latin typeface="+mn-lt"/>
              <a:ea typeface="+mn-ea"/>
              <a:cs typeface="+mn-cs"/>
            </a:rPr>
            <a:t>将来負担比率</a:t>
          </a:r>
          <a:r>
            <a:rPr kumimoji="1" lang="ja-JP" altLang="en-US" sz="1100">
              <a:solidFill>
                <a:schemeClr val="dk1"/>
              </a:solidFill>
              <a:effectLst/>
              <a:latin typeface="+mn-lt"/>
              <a:ea typeface="+mn-ea"/>
              <a:cs typeface="+mn-cs"/>
            </a:rPr>
            <a:t>は算定されていない。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130326</xdr:rowOff>
    </xdr:from>
    <xdr:to>
      <xdr:col>77</xdr:col>
      <xdr:colOff>44450</xdr:colOff>
      <xdr:row>14</xdr:row>
      <xdr:rowOff>127786</xdr:rowOff>
    </xdr:to>
    <xdr:cxnSp macro="">
      <xdr:nvCxnSpPr>
        <xdr:cNvPr id="441" name="直線コネクタ 440"/>
        <xdr:cNvCxnSpPr/>
      </xdr:nvCxnSpPr>
      <xdr:spPr>
        <a:xfrm flipV="1">
          <a:off x="15290800" y="235917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127786</xdr:rowOff>
    </xdr:from>
    <xdr:to>
      <xdr:col>72</xdr:col>
      <xdr:colOff>203200</xdr:colOff>
      <xdr:row>15</xdr:row>
      <xdr:rowOff>12640</xdr:rowOff>
    </xdr:to>
    <xdr:cxnSp macro="">
      <xdr:nvCxnSpPr>
        <xdr:cNvPr id="444" name="直線コネクタ 443"/>
        <xdr:cNvCxnSpPr/>
      </xdr:nvCxnSpPr>
      <xdr:spPr>
        <a:xfrm flipV="1">
          <a:off x="14401800" y="252808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1348</xdr:rowOff>
    </xdr:from>
    <xdr:ext cx="736600" cy="259045"/>
    <xdr:sp macro="" textlink="">
      <xdr:nvSpPr>
        <xdr:cNvPr id="446" name="テキスト ボックス 445"/>
        <xdr:cNvSpPr txBox="1"/>
      </xdr:nvSpPr>
      <xdr:spPr>
        <a:xfrm>
          <a:off x="15798800" y="2401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12640</xdr:rowOff>
    </xdr:from>
    <xdr:to>
      <xdr:col>68</xdr:col>
      <xdr:colOff>152400</xdr:colOff>
      <xdr:row>16</xdr:row>
      <xdr:rowOff>46869</xdr:rowOff>
    </xdr:to>
    <xdr:cxnSp macro="">
      <xdr:nvCxnSpPr>
        <xdr:cNvPr id="447" name="直線コネクタ 446"/>
        <xdr:cNvCxnSpPr/>
      </xdr:nvCxnSpPr>
      <xdr:spPr>
        <a:xfrm flipV="1">
          <a:off x="13512800" y="2584390"/>
          <a:ext cx="889000" cy="20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50" name="フローチャート: 判断 449"/>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1" name="テキスト ボックス 450"/>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2" name="フローチャート: 判断 451"/>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3" name="テキスト ボックス 452"/>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79526</xdr:rowOff>
    </xdr:from>
    <xdr:to>
      <xdr:col>77</xdr:col>
      <xdr:colOff>95250</xdr:colOff>
      <xdr:row>14</xdr:row>
      <xdr:rowOff>9676</xdr:rowOff>
    </xdr:to>
    <xdr:sp macro="" textlink="">
      <xdr:nvSpPr>
        <xdr:cNvPr id="459" name="楕円 458"/>
        <xdr:cNvSpPr/>
      </xdr:nvSpPr>
      <xdr:spPr>
        <a:xfrm>
          <a:off x="16129000" y="23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60" name="テキスト ボックス 459"/>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76986</xdr:rowOff>
    </xdr:from>
    <xdr:to>
      <xdr:col>73</xdr:col>
      <xdr:colOff>44450</xdr:colOff>
      <xdr:row>15</xdr:row>
      <xdr:rowOff>7136</xdr:rowOff>
    </xdr:to>
    <xdr:sp macro="" textlink="">
      <xdr:nvSpPr>
        <xdr:cNvPr id="461" name="楕円 460"/>
        <xdr:cNvSpPr/>
      </xdr:nvSpPr>
      <xdr:spPr>
        <a:xfrm>
          <a:off x="15240000" y="24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163363</xdr:rowOff>
    </xdr:from>
    <xdr:ext cx="762000" cy="259045"/>
    <xdr:sp macro="" textlink="">
      <xdr:nvSpPr>
        <xdr:cNvPr id="462" name="テキスト ボックス 461"/>
        <xdr:cNvSpPr txBox="1"/>
      </xdr:nvSpPr>
      <xdr:spPr>
        <a:xfrm>
          <a:off x="14909800" y="256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133290</xdr:rowOff>
    </xdr:from>
    <xdr:to>
      <xdr:col>68</xdr:col>
      <xdr:colOff>203200</xdr:colOff>
      <xdr:row>15</xdr:row>
      <xdr:rowOff>63440</xdr:rowOff>
    </xdr:to>
    <xdr:sp macro="" textlink="">
      <xdr:nvSpPr>
        <xdr:cNvPr id="463" name="楕円 462"/>
        <xdr:cNvSpPr/>
      </xdr:nvSpPr>
      <xdr:spPr>
        <a:xfrm>
          <a:off x="14351000" y="25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48217</xdr:rowOff>
    </xdr:from>
    <xdr:ext cx="762000" cy="259045"/>
    <xdr:sp macro="" textlink="">
      <xdr:nvSpPr>
        <xdr:cNvPr id="464" name="テキスト ボックス 463"/>
        <xdr:cNvSpPr txBox="1"/>
      </xdr:nvSpPr>
      <xdr:spPr>
        <a:xfrm>
          <a:off x="14020800" y="26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167519</xdr:rowOff>
    </xdr:from>
    <xdr:to>
      <xdr:col>64</xdr:col>
      <xdr:colOff>152400</xdr:colOff>
      <xdr:row>16</xdr:row>
      <xdr:rowOff>97669</xdr:rowOff>
    </xdr:to>
    <xdr:sp macro="" textlink="">
      <xdr:nvSpPr>
        <xdr:cNvPr id="465" name="楕円 464"/>
        <xdr:cNvSpPr/>
      </xdr:nvSpPr>
      <xdr:spPr>
        <a:xfrm>
          <a:off x="13462000" y="27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82446</xdr:rowOff>
    </xdr:from>
    <xdr:ext cx="762000" cy="259045"/>
    <xdr:sp macro="" textlink="">
      <xdr:nvSpPr>
        <xdr:cNvPr id="466" name="テキスト ボックス 465"/>
        <xdr:cNvSpPr txBox="1"/>
      </xdr:nvSpPr>
      <xdr:spPr>
        <a:xfrm>
          <a:off x="13131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59,615
58,158
45.51
24,995,076
24,115,822
373,821
12,908,106
16,689,119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人事院勧告に基づく</a:t>
          </a:r>
          <a:r>
            <a:rPr kumimoji="1" lang="ja-JP" altLang="ja-JP" sz="1100">
              <a:solidFill>
                <a:schemeClr val="dk1"/>
              </a:solidFill>
              <a:effectLst/>
              <a:latin typeface="+mn-lt"/>
              <a:ea typeface="+mn-ea"/>
              <a:cs typeface="+mn-cs"/>
            </a:rPr>
            <a:t>一般職人件費の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などに伴い、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事務事業や組織機構の見直しによって、適切な人事配置を行い、人件費の抑制に努める。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25763</xdr:rowOff>
    </xdr:from>
    <xdr:to>
      <xdr:col>24</xdr:col>
      <xdr:colOff>25400</xdr:colOff>
      <xdr:row>36</xdr:row>
      <xdr:rowOff>91077</xdr:rowOff>
    </xdr:to>
    <xdr:cxnSp macro="">
      <xdr:nvCxnSpPr>
        <xdr:cNvPr id="68" name="直線コネクタ 67"/>
        <xdr:cNvCxnSpPr/>
      </xdr:nvCxnSpPr>
      <xdr:spPr>
        <a:xfrm>
          <a:off x="3987800" y="619796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25763</xdr:rowOff>
    </xdr:from>
    <xdr:to>
      <xdr:col>19</xdr:col>
      <xdr:colOff>187325</xdr:colOff>
      <xdr:row>36</xdr:row>
      <xdr:rowOff>45357</xdr:rowOff>
    </xdr:to>
    <xdr:cxnSp macro="">
      <xdr:nvCxnSpPr>
        <xdr:cNvPr id="71" name="直線コネクタ 70"/>
        <xdr:cNvCxnSpPr/>
      </xdr:nvCxnSpPr>
      <xdr:spPr>
        <a:xfrm flipV="1">
          <a:off x="3098800" y="61979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45357</xdr:rowOff>
    </xdr:from>
    <xdr:to>
      <xdr:col>15</xdr:col>
      <xdr:colOff>98425</xdr:colOff>
      <xdr:row>37</xdr:row>
      <xdr:rowOff>76381</xdr:rowOff>
    </xdr:to>
    <xdr:cxnSp macro="">
      <xdr:nvCxnSpPr>
        <xdr:cNvPr id="74" name="直線コネクタ 73"/>
        <xdr:cNvCxnSpPr/>
      </xdr:nvCxnSpPr>
      <xdr:spPr>
        <a:xfrm flipV="1">
          <a:off x="2209800" y="6217557"/>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143328</xdr:rowOff>
    </xdr:from>
    <xdr:to>
      <xdr:col>11</xdr:col>
      <xdr:colOff>9525</xdr:colOff>
      <xdr:row>37</xdr:row>
      <xdr:rowOff>76381</xdr:rowOff>
    </xdr:to>
    <xdr:cxnSp macro="">
      <xdr:nvCxnSpPr>
        <xdr:cNvPr id="77" name="直線コネクタ 76"/>
        <xdr:cNvCxnSpPr/>
      </xdr:nvCxnSpPr>
      <xdr:spPr>
        <a:xfrm>
          <a:off x="1320800" y="6315528"/>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40277</xdr:rowOff>
    </xdr:from>
    <xdr:to>
      <xdr:col>24</xdr:col>
      <xdr:colOff>76200</xdr:colOff>
      <xdr:row>36</xdr:row>
      <xdr:rowOff>141877</xdr:rowOff>
    </xdr:to>
    <xdr:sp macro="" textlink="">
      <xdr:nvSpPr>
        <xdr:cNvPr id="87" name="楕円 86"/>
        <xdr:cNvSpPr/>
      </xdr:nvSpPr>
      <xdr:spPr>
        <a:xfrm>
          <a:off x="47752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12354</xdr:rowOff>
    </xdr:from>
    <xdr:ext cx="762000" cy="259045"/>
    <xdr:sp macro="" textlink="">
      <xdr:nvSpPr>
        <xdr:cNvPr id="88" name="人件費該当値テキスト"/>
        <xdr:cNvSpPr txBox="1"/>
      </xdr:nvSpPr>
      <xdr:spPr>
        <a:xfrm>
          <a:off x="4914900" y="618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146413</xdr:rowOff>
    </xdr:from>
    <xdr:to>
      <xdr:col>20</xdr:col>
      <xdr:colOff>38100</xdr:colOff>
      <xdr:row>36</xdr:row>
      <xdr:rowOff>76563</xdr:rowOff>
    </xdr:to>
    <xdr:sp macro="" textlink="">
      <xdr:nvSpPr>
        <xdr:cNvPr id="89" name="楕円 88"/>
        <xdr:cNvSpPr/>
      </xdr:nvSpPr>
      <xdr:spPr>
        <a:xfrm>
          <a:off x="3937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90" name="テキスト ボックス 89"/>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166007</xdr:rowOff>
    </xdr:from>
    <xdr:to>
      <xdr:col>15</xdr:col>
      <xdr:colOff>149225</xdr:colOff>
      <xdr:row>36</xdr:row>
      <xdr:rowOff>96157</xdr:rowOff>
    </xdr:to>
    <xdr:sp macro="" textlink="">
      <xdr:nvSpPr>
        <xdr:cNvPr id="91" name="楕円 90"/>
        <xdr:cNvSpPr/>
      </xdr:nvSpPr>
      <xdr:spPr>
        <a:xfrm>
          <a:off x="3048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80934</xdr:rowOff>
    </xdr:from>
    <xdr:ext cx="762000" cy="259045"/>
    <xdr:sp macro="" textlink="">
      <xdr:nvSpPr>
        <xdr:cNvPr id="92" name="テキスト ボックス 91"/>
        <xdr:cNvSpPr txBox="1"/>
      </xdr:nvSpPr>
      <xdr:spPr>
        <a:xfrm>
          <a:off x="2717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25581</xdr:rowOff>
    </xdr:from>
    <xdr:to>
      <xdr:col>11</xdr:col>
      <xdr:colOff>60325</xdr:colOff>
      <xdr:row>37</xdr:row>
      <xdr:rowOff>127181</xdr:rowOff>
    </xdr:to>
    <xdr:sp macro="" textlink="">
      <xdr:nvSpPr>
        <xdr:cNvPr id="93" name="楕円 92"/>
        <xdr:cNvSpPr/>
      </xdr:nvSpPr>
      <xdr:spPr>
        <a:xfrm>
          <a:off x="2159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111958</xdr:rowOff>
    </xdr:from>
    <xdr:ext cx="762000" cy="259045"/>
    <xdr:sp macro="" textlink="">
      <xdr:nvSpPr>
        <xdr:cNvPr id="94" name="テキスト ボックス 93"/>
        <xdr:cNvSpPr txBox="1"/>
      </xdr:nvSpPr>
      <xdr:spPr>
        <a:xfrm>
          <a:off x="1828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95" name="楕円 94"/>
        <xdr:cNvSpPr/>
      </xdr:nvSpPr>
      <xdr:spPr>
        <a:xfrm>
          <a:off x="1270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96" name="テキスト ボックス 95"/>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物価や人件費の高騰により、物件費の決算額は前年度と比較して増加した。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物件費については、類似団体と比較し低い水準を維持しているため、今後も抑制に努める。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16</xdr:row>
      <xdr:rowOff>58420</xdr:rowOff>
    </xdr:to>
    <xdr:cxnSp macro="">
      <xdr:nvCxnSpPr>
        <xdr:cNvPr id="127" name="直線コネクタ 126"/>
        <xdr:cNvCxnSpPr/>
      </xdr:nvCxnSpPr>
      <xdr:spPr>
        <a:xfrm>
          <a:off x="15671800" y="270103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56134</xdr:rowOff>
    </xdr:from>
    <xdr:to>
      <xdr:col>78</xdr:col>
      <xdr:colOff>69850</xdr:colOff>
      <xdr:row>15</xdr:row>
      <xdr:rowOff>129286</xdr:rowOff>
    </xdr:to>
    <xdr:cxnSp macro="">
      <xdr:nvCxnSpPr>
        <xdr:cNvPr id="130" name="直線コネクタ 129"/>
        <xdr:cNvCxnSpPr/>
      </xdr:nvCxnSpPr>
      <xdr:spPr>
        <a:xfrm>
          <a:off x="14782800" y="26278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56134</xdr:rowOff>
    </xdr:from>
    <xdr:to>
      <xdr:col>73</xdr:col>
      <xdr:colOff>180975</xdr:colOff>
      <xdr:row>15</xdr:row>
      <xdr:rowOff>65278</xdr:rowOff>
    </xdr:to>
    <xdr:cxnSp macro="">
      <xdr:nvCxnSpPr>
        <xdr:cNvPr id="133" name="直線コネクタ 132"/>
        <xdr:cNvCxnSpPr/>
      </xdr:nvCxnSpPr>
      <xdr:spPr>
        <a:xfrm flipV="1">
          <a:off x="13893800" y="2627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65278</xdr:rowOff>
    </xdr:from>
    <xdr:to>
      <xdr:col>69</xdr:col>
      <xdr:colOff>92075</xdr:colOff>
      <xdr:row>15</xdr:row>
      <xdr:rowOff>110998</xdr:rowOff>
    </xdr:to>
    <xdr:cxnSp macro="">
      <xdr:nvCxnSpPr>
        <xdr:cNvPr id="136" name="直線コネクタ 135"/>
        <xdr:cNvCxnSpPr/>
      </xdr:nvCxnSpPr>
      <xdr:spPr>
        <a:xfrm flipV="1">
          <a:off x="13004800" y="26370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6" name="楕円 145"/>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7" name="物件費該当値テキスト"/>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78486</xdr:rowOff>
    </xdr:from>
    <xdr:to>
      <xdr:col>78</xdr:col>
      <xdr:colOff>120650</xdr:colOff>
      <xdr:row>16</xdr:row>
      <xdr:rowOff>8636</xdr:rowOff>
    </xdr:to>
    <xdr:sp macro="" textlink="">
      <xdr:nvSpPr>
        <xdr:cNvPr id="148" name="楕円 147"/>
        <xdr:cNvSpPr/>
      </xdr:nvSpPr>
      <xdr:spPr>
        <a:xfrm>
          <a:off x="15621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18813</xdr:rowOff>
    </xdr:from>
    <xdr:ext cx="736600" cy="259045"/>
    <xdr:sp macro="" textlink="">
      <xdr:nvSpPr>
        <xdr:cNvPr id="149" name="テキスト ボックス 148"/>
        <xdr:cNvSpPr txBox="1"/>
      </xdr:nvSpPr>
      <xdr:spPr>
        <a:xfrm>
          <a:off x="15290800" y="241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5334</xdr:rowOff>
    </xdr:from>
    <xdr:to>
      <xdr:col>74</xdr:col>
      <xdr:colOff>31750</xdr:colOff>
      <xdr:row>15</xdr:row>
      <xdr:rowOff>106934</xdr:rowOff>
    </xdr:to>
    <xdr:sp macro="" textlink="">
      <xdr:nvSpPr>
        <xdr:cNvPr id="150" name="楕円 149"/>
        <xdr:cNvSpPr/>
      </xdr:nvSpPr>
      <xdr:spPr>
        <a:xfrm>
          <a:off x="14732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117111</xdr:rowOff>
    </xdr:from>
    <xdr:ext cx="762000" cy="259045"/>
    <xdr:sp macro="" textlink="">
      <xdr:nvSpPr>
        <xdr:cNvPr id="151" name="テキスト ボックス 150"/>
        <xdr:cNvSpPr txBox="1"/>
      </xdr:nvSpPr>
      <xdr:spPr>
        <a:xfrm>
          <a:off x="14401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14478</xdr:rowOff>
    </xdr:from>
    <xdr:to>
      <xdr:col>69</xdr:col>
      <xdr:colOff>142875</xdr:colOff>
      <xdr:row>15</xdr:row>
      <xdr:rowOff>116078</xdr:rowOff>
    </xdr:to>
    <xdr:sp macro="" textlink="">
      <xdr:nvSpPr>
        <xdr:cNvPr id="152" name="楕円 151"/>
        <xdr:cNvSpPr/>
      </xdr:nvSpPr>
      <xdr:spPr>
        <a:xfrm>
          <a:off x="13843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126255</xdr:rowOff>
    </xdr:from>
    <xdr:ext cx="762000" cy="259045"/>
    <xdr:sp macro="" textlink="">
      <xdr:nvSpPr>
        <xdr:cNvPr id="153" name="テキスト ボックス 152"/>
        <xdr:cNvSpPr txBox="1"/>
      </xdr:nvSpPr>
      <xdr:spPr>
        <a:xfrm>
          <a:off x="13512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54" name="楕円 153"/>
        <xdr:cNvSpPr/>
      </xdr:nvSpPr>
      <xdr:spPr>
        <a:xfrm>
          <a:off x="12954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55" name="テキスト ボックス 154"/>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私立保育園運営費や</a:t>
          </a:r>
          <a:r>
            <a:rPr kumimoji="1" lang="ja-JP" altLang="ja-JP" sz="1100">
              <a:solidFill>
                <a:schemeClr val="dk1"/>
              </a:solidFill>
              <a:effectLst/>
              <a:latin typeface="+mn-lt"/>
              <a:ea typeface="+mn-ea"/>
              <a:cs typeface="+mn-cs"/>
            </a:rPr>
            <a:t>障害児施設給付費</a:t>
          </a:r>
          <a:r>
            <a:rPr kumimoji="1" lang="ja-JP" altLang="en-US" sz="1100">
              <a:solidFill>
                <a:schemeClr val="dk1"/>
              </a:solidFill>
              <a:effectLst/>
              <a:latin typeface="+mn-lt"/>
              <a:ea typeface="+mn-ea"/>
              <a:cs typeface="+mn-cs"/>
            </a:rPr>
            <a:t>が増加したことに</a:t>
          </a:r>
          <a:r>
            <a:rPr kumimoji="1" lang="ja-JP" altLang="ja-JP" sz="1100">
              <a:solidFill>
                <a:schemeClr val="dk1"/>
              </a:solidFill>
              <a:effectLst/>
              <a:latin typeface="+mn-lt"/>
              <a:ea typeface="+mn-ea"/>
              <a:cs typeface="+mn-cs"/>
            </a:rPr>
            <a:t>伴い、扶助費は０．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ポイント増加した。今後も扶助費は増加する見込みであることから、支出の適正化に努める。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111760</xdr:rowOff>
    </xdr:from>
    <xdr:to>
      <xdr:col>24</xdr:col>
      <xdr:colOff>25400</xdr:colOff>
      <xdr:row>56</xdr:row>
      <xdr:rowOff>127000</xdr:rowOff>
    </xdr:to>
    <xdr:cxnSp macro="">
      <xdr:nvCxnSpPr>
        <xdr:cNvPr id="188" name="直線コネクタ 187"/>
        <xdr:cNvCxnSpPr/>
      </xdr:nvCxnSpPr>
      <xdr:spPr>
        <a:xfrm>
          <a:off x="3987800" y="97129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43180</xdr:rowOff>
    </xdr:from>
    <xdr:to>
      <xdr:col>19</xdr:col>
      <xdr:colOff>187325</xdr:colOff>
      <xdr:row>56</xdr:row>
      <xdr:rowOff>111760</xdr:rowOff>
    </xdr:to>
    <xdr:cxnSp macro="">
      <xdr:nvCxnSpPr>
        <xdr:cNvPr id="191" name="直線コネクタ 190"/>
        <xdr:cNvCxnSpPr/>
      </xdr:nvCxnSpPr>
      <xdr:spPr>
        <a:xfrm>
          <a:off x="3098800" y="9644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43180</xdr:rowOff>
    </xdr:to>
    <xdr:cxnSp macro="">
      <xdr:nvCxnSpPr>
        <xdr:cNvPr id="194" name="直線コネクタ 193"/>
        <xdr:cNvCxnSpPr/>
      </xdr:nvCxnSpPr>
      <xdr:spPr>
        <a:xfrm>
          <a:off x="2209800" y="963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66040</xdr:rowOff>
    </xdr:to>
    <xdr:cxnSp macro="">
      <xdr:nvCxnSpPr>
        <xdr:cNvPr id="197" name="直線コネクタ 196"/>
        <xdr:cNvCxnSpPr/>
      </xdr:nvCxnSpPr>
      <xdr:spPr>
        <a:xfrm flipV="1">
          <a:off x="1320800" y="963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8"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60960</xdr:rowOff>
    </xdr:from>
    <xdr:to>
      <xdr:col>20</xdr:col>
      <xdr:colOff>38100</xdr:colOff>
      <xdr:row>56</xdr:row>
      <xdr:rowOff>162560</xdr:rowOff>
    </xdr:to>
    <xdr:sp macro="" textlink="">
      <xdr:nvSpPr>
        <xdr:cNvPr id="209" name="楕円 208"/>
        <xdr:cNvSpPr/>
      </xdr:nvSpPr>
      <xdr:spPr>
        <a:xfrm>
          <a:off x="3937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147337</xdr:rowOff>
    </xdr:from>
    <xdr:ext cx="736600" cy="259045"/>
    <xdr:sp macro="" textlink="">
      <xdr:nvSpPr>
        <xdr:cNvPr id="210" name="テキスト ボックス 209"/>
        <xdr:cNvSpPr txBox="1"/>
      </xdr:nvSpPr>
      <xdr:spPr>
        <a:xfrm>
          <a:off x="3606800" y="974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163830</xdr:rowOff>
    </xdr:from>
    <xdr:to>
      <xdr:col>15</xdr:col>
      <xdr:colOff>149225</xdr:colOff>
      <xdr:row>56</xdr:row>
      <xdr:rowOff>93980</xdr:rowOff>
    </xdr:to>
    <xdr:sp macro="" textlink="">
      <xdr:nvSpPr>
        <xdr:cNvPr id="211" name="楕円 210"/>
        <xdr:cNvSpPr/>
      </xdr:nvSpPr>
      <xdr:spPr>
        <a:xfrm>
          <a:off x="3048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78757</xdr:rowOff>
    </xdr:from>
    <xdr:ext cx="762000" cy="259045"/>
    <xdr:sp macro="" textlink="">
      <xdr:nvSpPr>
        <xdr:cNvPr id="212" name="テキスト ボックス 211"/>
        <xdr:cNvSpPr txBox="1"/>
      </xdr:nvSpPr>
      <xdr:spPr>
        <a:xfrm>
          <a:off x="2717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13" name="楕円 212"/>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214" name="テキスト ボックス 213"/>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xdr:rowOff>
    </xdr:from>
    <xdr:to>
      <xdr:col>6</xdr:col>
      <xdr:colOff>171450</xdr:colOff>
      <xdr:row>56</xdr:row>
      <xdr:rowOff>116840</xdr:rowOff>
    </xdr:to>
    <xdr:sp macro="" textlink="">
      <xdr:nvSpPr>
        <xdr:cNvPr id="215" name="楕円 214"/>
        <xdr:cNvSpPr/>
      </xdr:nvSpPr>
      <xdr:spPr>
        <a:xfrm>
          <a:off x="1270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127017</xdr:rowOff>
    </xdr:from>
    <xdr:ext cx="762000" cy="259045"/>
    <xdr:sp macro="" textlink="">
      <xdr:nvSpPr>
        <xdr:cNvPr id="216" name="テキスト ボックス 215"/>
        <xdr:cNvSpPr txBox="1"/>
      </xdr:nvSpPr>
      <xdr:spPr>
        <a:xfrm>
          <a:off x="939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特別会計への繰出金の</a:t>
          </a:r>
          <a:r>
            <a:rPr kumimoji="1" lang="ja-JP" altLang="ja-JP" sz="1100">
              <a:solidFill>
                <a:schemeClr val="dk1"/>
              </a:solidFill>
              <a:effectLst/>
              <a:latin typeface="+mn-lt"/>
              <a:ea typeface="+mn-ea"/>
              <a:cs typeface="+mn-cs"/>
            </a:rPr>
            <a:t>増などに</a:t>
          </a:r>
          <a:r>
            <a:rPr kumimoji="1" lang="ja-JP" altLang="en-US" sz="1100">
              <a:solidFill>
                <a:schemeClr val="dk1"/>
              </a:solidFill>
              <a:effectLst/>
              <a:latin typeface="+mn-lt"/>
              <a:ea typeface="+mn-ea"/>
              <a:cs typeface="+mn-cs"/>
            </a:rPr>
            <a:t>よって</a:t>
          </a:r>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しかし、令和元年度以降類似団体の平均と比較し高い水準となっているため、今後も維持補修費については施設等の維持管理を適切に行い、繰出金についても支出の適正化に努める。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39915</xdr:rowOff>
    </xdr:from>
    <xdr:to>
      <xdr:col>82</xdr:col>
      <xdr:colOff>107950</xdr:colOff>
      <xdr:row>58</xdr:row>
      <xdr:rowOff>116115</xdr:rowOff>
    </xdr:to>
    <xdr:cxnSp macro="">
      <xdr:nvCxnSpPr>
        <xdr:cNvPr id="251" name="直線コネクタ 250"/>
        <xdr:cNvCxnSpPr/>
      </xdr:nvCxnSpPr>
      <xdr:spPr>
        <a:xfrm>
          <a:off x="15671800" y="99840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58</xdr:row>
      <xdr:rowOff>39915</xdr:rowOff>
    </xdr:to>
    <xdr:cxnSp macro="">
      <xdr:nvCxnSpPr>
        <xdr:cNvPr id="254" name="直線コネクタ 253"/>
        <xdr:cNvCxnSpPr/>
      </xdr:nvCxnSpPr>
      <xdr:spPr>
        <a:xfrm>
          <a:off x="14782800" y="9809843"/>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124278</xdr:rowOff>
    </xdr:to>
    <xdr:cxnSp macro="">
      <xdr:nvCxnSpPr>
        <xdr:cNvPr id="257" name="直線コネクタ 256"/>
        <xdr:cNvCxnSpPr/>
      </xdr:nvCxnSpPr>
      <xdr:spPr>
        <a:xfrm flipV="1">
          <a:off x="13893800" y="9809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124278</xdr:rowOff>
    </xdr:to>
    <xdr:cxnSp macro="">
      <xdr:nvCxnSpPr>
        <xdr:cNvPr id="260" name="直線コネクタ 259"/>
        <xdr:cNvCxnSpPr/>
      </xdr:nvCxnSpPr>
      <xdr:spPr>
        <a:xfrm>
          <a:off x="13004800" y="9842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70" name="楕円 269"/>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71" name="その他該当値テキスト"/>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2" name="楕円 271"/>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3" name="テキスト ボックス 272"/>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6" name="楕円 275"/>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77" name="テキスト ボックス 276"/>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9" name="テキスト ボックス 278"/>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年度の補助費等については、廃棄物処理施設管理運営費に対する補助費の減などにより前年度と比較して１．</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ポイント減少した。今後も事務事業の精査などに努める。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66040</xdr:rowOff>
    </xdr:from>
    <xdr:to>
      <xdr:col>82</xdr:col>
      <xdr:colOff>107950</xdr:colOff>
      <xdr:row>38</xdr:row>
      <xdr:rowOff>142240</xdr:rowOff>
    </xdr:to>
    <xdr:cxnSp macro="">
      <xdr:nvCxnSpPr>
        <xdr:cNvPr id="311" name="直線コネクタ 310"/>
        <xdr:cNvCxnSpPr/>
      </xdr:nvCxnSpPr>
      <xdr:spPr>
        <a:xfrm flipV="1">
          <a:off x="15671800" y="6581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142240</xdr:rowOff>
    </xdr:from>
    <xdr:to>
      <xdr:col>78</xdr:col>
      <xdr:colOff>69850</xdr:colOff>
      <xdr:row>39</xdr:row>
      <xdr:rowOff>77470</xdr:rowOff>
    </xdr:to>
    <xdr:cxnSp macro="">
      <xdr:nvCxnSpPr>
        <xdr:cNvPr id="314" name="直線コネクタ 313"/>
        <xdr:cNvCxnSpPr/>
      </xdr:nvCxnSpPr>
      <xdr:spPr>
        <a:xfrm flipV="1">
          <a:off x="14782800" y="66573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77470</xdr:rowOff>
    </xdr:from>
    <xdr:to>
      <xdr:col>73</xdr:col>
      <xdr:colOff>180975</xdr:colOff>
      <xdr:row>39</xdr:row>
      <xdr:rowOff>77470</xdr:rowOff>
    </xdr:to>
    <xdr:cxnSp macro="">
      <xdr:nvCxnSpPr>
        <xdr:cNvPr id="317" name="直線コネクタ 316"/>
        <xdr:cNvCxnSpPr/>
      </xdr:nvCxnSpPr>
      <xdr:spPr>
        <a:xfrm>
          <a:off x="13893800" y="6764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77470</xdr:rowOff>
    </xdr:from>
    <xdr:to>
      <xdr:col>69</xdr:col>
      <xdr:colOff>92075</xdr:colOff>
      <xdr:row>40</xdr:row>
      <xdr:rowOff>66040</xdr:rowOff>
    </xdr:to>
    <xdr:cxnSp macro="">
      <xdr:nvCxnSpPr>
        <xdr:cNvPr id="320" name="直線コネクタ 319"/>
        <xdr:cNvCxnSpPr/>
      </xdr:nvCxnSpPr>
      <xdr:spPr>
        <a:xfrm flipV="1">
          <a:off x="13004800" y="67640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30" name="楕円 329"/>
        <xdr:cNvSpPr/>
      </xdr:nvSpPr>
      <xdr:spPr>
        <a:xfrm>
          <a:off x="16459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31767</xdr:rowOff>
    </xdr:from>
    <xdr:ext cx="762000" cy="259045"/>
    <xdr:sp macro="" textlink="">
      <xdr:nvSpPr>
        <xdr:cNvPr id="331" name="補助費等該当値テキスト"/>
        <xdr:cNvSpPr txBox="1"/>
      </xdr:nvSpPr>
      <xdr:spPr>
        <a:xfrm>
          <a:off x="165989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91440</xdr:rowOff>
    </xdr:from>
    <xdr:to>
      <xdr:col>78</xdr:col>
      <xdr:colOff>120650</xdr:colOff>
      <xdr:row>39</xdr:row>
      <xdr:rowOff>21590</xdr:rowOff>
    </xdr:to>
    <xdr:sp macro="" textlink="">
      <xdr:nvSpPr>
        <xdr:cNvPr id="332" name="楕円 331"/>
        <xdr:cNvSpPr/>
      </xdr:nvSpPr>
      <xdr:spPr>
        <a:xfrm>
          <a:off x="15621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6367</xdr:rowOff>
    </xdr:from>
    <xdr:ext cx="736600" cy="259045"/>
    <xdr:sp macro="" textlink="">
      <xdr:nvSpPr>
        <xdr:cNvPr id="333" name="テキスト ボックス 332"/>
        <xdr:cNvSpPr txBox="1"/>
      </xdr:nvSpPr>
      <xdr:spPr>
        <a:xfrm>
          <a:off x="15290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26670</xdr:rowOff>
    </xdr:from>
    <xdr:to>
      <xdr:col>74</xdr:col>
      <xdr:colOff>31750</xdr:colOff>
      <xdr:row>39</xdr:row>
      <xdr:rowOff>128270</xdr:rowOff>
    </xdr:to>
    <xdr:sp macro="" textlink="">
      <xdr:nvSpPr>
        <xdr:cNvPr id="334" name="楕円 333"/>
        <xdr:cNvSpPr/>
      </xdr:nvSpPr>
      <xdr:spPr>
        <a:xfrm>
          <a:off x="14732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113047</xdr:rowOff>
    </xdr:from>
    <xdr:ext cx="762000" cy="259045"/>
    <xdr:sp macro="" textlink="">
      <xdr:nvSpPr>
        <xdr:cNvPr id="335" name="テキスト ボックス 334"/>
        <xdr:cNvSpPr txBox="1"/>
      </xdr:nvSpPr>
      <xdr:spPr>
        <a:xfrm>
          <a:off x="1440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26670</xdr:rowOff>
    </xdr:from>
    <xdr:to>
      <xdr:col>69</xdr:col>
      <xdr:colOff>142875</xdr:colOff>
      <xdr:row>39</xdr:row>
      <xdr:rowOff>128270</xdr:rowOff>
    </xdr:to>
    <xdr:sp macro="" textlink="">
      <xdr:nvSpPr>
        <xdr:cNvPr id="336" name="楕円 335"/>
        <xdr:cNvSpPr/>
      </xdr:nvSpPr>
      <xdr:spPr>
        <a:xfrm>
          <a:off x="13843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113047</xdr:rowOff>
    </xdr:from>
    <xdr:ext cx="762000" cy="259045"/>
    <xdr:sp macro="" textlink="">
      <xdr:nvSpPr>
        <xdr:cNvPr id="337" name="テキスト ボックス 336"/>
        <xdr:cNvSpPr txBox="1"/>
      </xdr:nvSpPr>
      <xdr:spPr>
        <a:xfrm>
          <a:off x="13512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15240</xdr:rowOff>
    </xdr:from>
    <xdr:to>
      <xdr:col>65</xdr:col>
      <xdr:colOff>53975</xdr:colOff>
      <xdr:row>40</xdr:row>
      <xdr:rowOff>116840</xdr:rowOff>
    </xdr:to>
    <xdr:sp macro="" textlink="">
      <xdr:nvSpPr>
        <xdr:cNvPr id="338" name="楕円 337"/>
        <xdr:cNvSpPr/>
      </xdr:nvSpPr>
      <xdr:spPr>
        <a:xfrm>
          <a:off x="12954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101617</xdr:rowOff>
    </xdr:from>
    <xdr:ext cx="762000" cy="259045"/>
    <xdr:sp macro="" textlink="">
      <xdr:nvSpPr>
        <xdr:cNvPr id="339" name="テキスト ボックス 338"/>
        <xdr:cNvSpPr txBox="1"/>
      </xdr:nvSpPr>
      <xdr:spPr>
        <a:xfrm>
          <a:off x="126238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年度に大型事業に係る起債の償還が終了したことで、</a:t>
          </a:r>
          <a:r>
            <a:rPr kumimoji="1" lang="ja-JP" altLang="en-US" sz="1100">
              <a:solidFill>
                <a:schemeClr val="dk1"/>
              </a:solidFill>
              <a:effectLst/>
              <a:latin typeface="+mn-lt"/>
              <a:ea typeface="+mn-ea"/>
              <a:cs typeface="+mn-cs"/>
            </a:rPr>
            <a:t>令和３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は類似団体平均を下回</a:t>
          </a:r>
          <a:r>
            <a:rPr kumimoji="1" lang="ja-JP" altLang="en-US" sz="1100">
              <a:solidFill>
                <a:schemeClr val="dk1"/>
              </a:solidFill>
              <a:effectLst/>
              <a:latin typeface="+mn-lt"/>
              <a:ea typeface="+mn-ea"/>
              <a:cs typeface="+mn-cs"/>
            </a:rPr>
            <a:t>っている。</a:t>
          </a:r>
          <a:endParaRPr lang="ja-JP" altLang="ja-JP" sz="1400">
            <a:effectLst/>
          </a:endParaRPr>
        </a:p>
        <a:p>
          <a:r>
            <a:rPr kumimoji="1" lang="ja-JP" altLang="en-US" sz="1100">
              <a:solidFill>
                <a:schemeClr val="dk1"/>
              </a:solidFill>
              <a:effectLst/>
              <a:latin typeface="+mn-lt"/>
              <a:ea typeface="+mn-ea"/>
              <a:cs typeface="+mn-cs"/>
            </a:rPr>
            <a:t>今後は大型事業が実施予定であるため、投資的経費の見直しを行いながら、</a:t>
          </a:r>
          <a:r>
            <a:rPr kumimoji="1" lang="ja-JP" altLang="ja-JP" sz="1100">
              <a:solidFill>
                <a:schemeClr val="dk1"/>
              </a:solidFill>
              <a:effectLst/>
              <a:latin typeface="+mn-lt"/>
              <a:ea typeface="+mn-ea"/>
              <a:cs typeface="+mn-cs"/>
            </a:rPr>
            <a:t>地方債残高の適正な管理を行う。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88900</xdr:rowOff>
    </xdr:to>
    <xdr:cxnSp macro="">
      <xdr:nvCxnSpPr>
        <xdr:cNvPr id="372" name="直線コネクタ 371"/>
        <xdr:cNvCxnSpPr/>
      </xdr:nvCxnSpPr>
      <xdr:spPr>
        <a:xfrm>
          <a:off x="3987800" y="1311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76</xdr:row>
      <xdr:rowOff>96520</xdr:rowOff>
    </xdr:to>
    <xdr:cxnSp macro="">
      <xdr:nvCxnSpPr>
        <xdr:cNvPr id="375" name="直線コネクタ 374"/>
        <xdr:cNvCxnSpPr/>
      </xdr:nvCxnSpPr>
      <xdr:spPr>
        <a:xfrm flipV="1">
          <a:off x="3098800" y="13119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77</xdr:row>
      <xdr:rowOff>54611</xdr:rowOff>
    </xdr:to>
    <xdr:cxnSp macro="">
      <xdr:nvCxnSpPr>
        <xdr:cNvPr id="378" name="直線コネクタ 377"/>
        <xdr:cNvCxnSpPr/>
      </xdr:nvCxnSpPr>
      <xdr:spPr>
        <a:xfrm flipV="1">
          <a:off x="2209800" y="131267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100330</xdr:rowOff>
    </xdr:to>
    <xdr:cxnSp macro="">
      <xdr:nvCxnSpPr>
        <xdr:cNvPr id="381" name="直線コネクタ 380"/>
        <xdr:cNvCxnSpPr/>
      </xdr:nvCxnSpPr>
      <xdr:spPr>
        <a:xfrm flipV="1">
          <a:off x="1320800" y="132562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1" name="楕円 390"/>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2" name="公債費該当値テキスト"/>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3" name="楕円 392"/>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4" name="テキスト ボックス 393"/>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95" name="楕円 394"/>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96" name="テキスト ボックス 395"/>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97" name="楕円 396"/>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115588</xdr:rowOff>
    </xdr:from>
    <xdr:ext cx="762000" cy="259045"/>
    <xdr:sp macro="" textlink="">
      <xdr:nvSpPr>
        <xdr:cNvPr id="398" name="テキスト ボックス 397"/>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9" name="楕円 398"/>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400" name="テキスト ボックス 399"/>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歳出・歳入ともに経常一般財源が増加しており、前年度と比較して</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一部事務組合や公営企業への補助費、特別会計への繰出金等が大きいため、今後は特別会計や公営企業も含めた事務事業の見直しを図ることで経常経費の削減に努める。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64136</xdr:rowOff>
    </xdr:from>
    <xdr:to>
      <xdr:col>82</xdr:col>
      <xdr:colOff>107950</xdr:colOff>
      <xdr:row>78</xdr:row>
      <xdr:rowOff>6986</xdr:rowOff>
    </xdr:to>
    <xdr:cxnSp macro="">
      <xdr:nvCxnSpPr>
        <xdr:cNvPr id="429" name="直線コネクタ 428"/>
        <xdr:cNvCxnSpPr/>
      </xdr:nvCxnSpPr>
      <xdr:spPr>
        <a:xfrm>
          <a:off x="15671800" y="1326578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144145</xdr:rowOff>
    </xdr:from>
    <xdr:to>
      <xdr:col>78</xdr:col>
      <xdr:colOff>69850</xdr:colOff>
      <xdr:row>77</xdr:row>
      <xdr:rowOff>64136</xdr:rowOff>
    </xdr:to>
    <xdr:cxnSp macro="">
      <xdr:nvCxnSpPr>
        <xdr:cNvPr id="432" name="直線コネクタ 431"/>
        <xdr:cNvCxnSpPr/>
      </xdr:nvCxnSpPr>
      <xdr:spPr>
        <a:xfrm>
          <a:off x="14782800" y="1317434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144145</xdr:rowOff>
    </xdr:from>
    <xdr:to>
      <xdr:col>73</xdr:col>
      <xdr:colOff>180975</xdr:colOff>
      <xdr:row>78</xdr:row>
      <xdr:rowOff>24130</xdr:rowOff>
    </xdr:to>
    <xdr:cxnSp macro="">
      <xdr:nvCxnSpPr>
        <xdr:cNvPr id="435" name="直線コネクタ 434"/>
        <xdr:cNvCxnSpPr/>
      </xdr:nvCxnSpPr>
      <xdr:spPr>
        <a:xfrm flipV="1">
          <a:off x="13893800" y="1317434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24130</xdr:rowOff>
    </xdr:from>
    <xdr:to>
      <xdr:col>69</xdr:col>
      <xdr:colOff>92075</xdr:colOff>
      <xdr:row>78</xdr:row>
      <xdr:rowOff>75564</xdr:rowOff>
    </xdr:to>
    <xdr:cxnSp macro="">
      <xdr:nvCxnSpPr>
        <xdr:cNvPr id="438" name="直線コネクタ 437"/>
        <xdr:cNvCxnSpPr/>
      </xdr:nvCxnSpPr>
      <xdr:spPr>
        <a:xfrm flipV="1">
          <a:off x="13004800" y="133972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127636</xdr:rowOff>
    </xdr:from>
    <xdr:to>
      <xdr:col>82</xdr:col>
      <xdr:colOff>158750</xdr:colOff>
      <xdr:row>78</xdr:row>
      <xdr:rowOff>57786</xdr:rowOff>
    </xdr:to>
    <xdr:sp macro="" textlink="">
      <xdr:nvSpPr>
        <xdr:cNvPr id="448" name="楕円 447"/>
        <xdr:cNvSpPr/>
      </xdr:nvSpPr>
      <xdr:spPr>
        <a:xfrm>
          <a:off x="164592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99713</xdr:rowOff>
    </xdr:from>
    <xdr:ext cx="762000" cy="259045"/>
    <xdr:sp macro="" textlink="">
      <xdr:nvSpPr>
        <xdr:cNvPr id="449" name="公債費以外該当値テキスト"/>
        <xdr:cNvSpPr txBox="1"/>
      </xdr:nvSpPr>
      <xdr:spPr>
        <a:xfrm>
          <a:off x="165989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13336</xdr:rowOff>
    </xdr:from>
    <xdr:to>
      <xdr:col>78</xdr:col>
      <xdr:colOff>120650</xdr:colOff>
      <xdr:row>77</xdr:row>
      <xdr:rowOff>114936</xdr:rowOff>
    </xdr:to>
    <xdr:sp macro="" textlink="">
      <xdr:nvSpPr>
        <xdr:cNvPr id="450" name="楕円 449"/>
        <xdr:cNvSpPr/>
      </xdr:nvSpPr>
      <xdr:spPr>
        <a:xfrm>
          <a:off x="15621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99713</xdr:rowOff>
    </xdr:from>
    <xdr:ext cx="736600" cy="259045"/>
    <xdr:sp macro="" textlink="">
      <xdr:nvSpPr>
        <xdr:cNvPr id="451" name="テキスト ボックス 450"/>
        <xdr:cNvSpPr txBox="1"/>
      </xdr:nvSpPr>
      <xdr:spPr>
        <a:xfrm>
          <a:off x="15290800" y="1330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93345</xdr:rowOff>
    </xdr:from>
    <xdr:to>
      <xdr:col>74</xdr:col>
      <xdr:colOff>31750</xdr:colOff>
      <xdr:row>77</xdr:row>
      <xdr:rowOff>23495</xdr:rowOff>
    </xdr:to>
    <xdr:sp macro="" textlink="">
      <xdr:nvSpPr>
        <xdr:cNvPr id="452" name="楕円 451"/>
        <xdr:cNvSpPr/>
      </xdr:nvSpPr>
      <xdr:spPr>
        <a:xfrm>
          <a:off x="14732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8272</xdr:rowOff>
    </xdr:from>
    <xdr:ext cx="762000" cy="259045"/>
    <xdr:sp macro="" textlink="">
      <xdr:nvSpPr>
        <xdr:cNvPr id="453" name="テキスト ボックス 452"/>
        <xdr:cNvSpPr txBox="1"/>
      </xdr:nvSpPr>
      <xdr:spPr>
        <a:xfrm>
          <a:off x="14401800" y="1320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54" name="楕円 453"/>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55" name="テキスト ボックス 454"/>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24764</xdr:rowOff>
    </xdr:from>
    <xdr:to>
      <xdr:col>65</xdr:col>
      <xdr:colOff>53975</xdr:colOff>
      <xdr:row>78</xdr:row>
      <xdr:rowOff>126364</xdr:rowOff>
    </xdr:to>
    <xdr:sp macro="" textlink="">
      <xdr:nvSpPr>
        <xdr:cNvPr id="456" name="楕円 455"/>
        <xdr:cNvSpPr/>
      </xdr:nvSpPr>
      <xdr:spPr>
        <a:xfrm>
          <a:off x="129540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111141</xdr:rowOff>
    </xdr:from>
    <xdr:ext cx="762000" cy="259045"/>
    <xdr:sp macro="" textlink="">
      <xdr:nvSpPr>
        <xdr:cNvPr id="457" name="テキスト ボックス 456"/>
        <xdr:cNvSpPr txBox="1"/>
      </xdr:nvSpPr>
      <xdr:spPr>
        <a:xfrm>
          <a:off x="12623800" y="134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139002</xdr:rowOff>
    </xdr:from>
    <xdr:to>
      <xdr:col>29</xdr:col>
      <xdr:colOff>127000</xdr:colOff>
      <xdr:row>17</xdr:row>
      <xdr:rowOff>171133</xdr:rowOff>
    </xdr:to>
    <xdr:cxnSp macro="">
      <xdr:nvCxnSpPr>
        <xdr:cNvPr id="50" name="直線コネクタ 49"/>
        <xdr:cNvCxnSpPr/>
      </xdr:nvCxnSpPr>
      <xdr:spPr bwMode="auto">
        <a:xfrm flipV="1">
          <a:off x="5003800" y="3101277"/>
          <a:ext cx="647700" cy="32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154038</xdr:rowOff>
    </xdr:from>
    <xdr:to>
      <xdr:col>26</xdr:col>
      <xdr:colOff>50800</xdr:colOff>
      <xdr:row>17</xdr:row>
      <xdr:rowOff>171133</xdr:rowOff>
    </xdr:to>
    <xdr:cxnSp macro="">
      <xdr:nvCxnSpPr>
        <xdr:cNvPr id="53" name="直線コネクタ 52"/>
        <xdr:cNvCxnSpPr/>
      </xdr:nvCxnSpPr>
      <xdr:spPr bwMode="auto">
        <a:xfrm>
          <a:off x="4305300" y="3116313"/>
          <a:ext cx="698500" cy="17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154038</xdr:rowOff>
    </xdr:from>
    <xdr:to>
      <xdr:col>22</xdr:col>
      <xdr:colOff>114300</xdr:colOff>
      <xdr:row>17</xdr:row>
      <xdr:rowOff>155092</xdr:rowOff>
    </xdr:to>
    <xdr:cxnSp macro="">
      <xdr:nvCxnSpPr>
        <xdr:cNvPr id="56" name="直線コネクタ 55"/>
        <xdr:cNvCxnSpPr/>
      </xdr:nvCxnSpPr>
      <xdr:spPr bwMode="auto">
        <a:xfrm flipV="1">
          <a:off x="3606800" y="3116313"/>
          <a:ext cx="698500" cy="1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155092</xdr:rowOff>
    </xdr:from>
    <xdr:to>
      <xdr:col>18</xdr:col>
      <xdr:colOff>177800</xdr:colOff>
      <xdr:row>18</xdr:row>
      <xdr:rowOff>1880</xdr:rowOff>
    </xdr:to>
    <xdr:cxnSp macro="">
      <xdr:nvCxnSpPr>
        <xdr:cNvPr id="59" name="直線コネクタ 58"/>
        <xdr:cNvCxnSpPr/>
      </xdr:nvCxnSpPr>
      <xdr:spPr bwMode="auto">
        <a:xfrm flipV="1">
          <a:off x="2908300" y="3117367"/>
          <a:ext cx="698500" cy="18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88202</xdr:rowOff>
    </xdr:from>
    <xdr:to>
      <xdr:col>29</xdr:col>
      <xdr:colOff>177800</xdr:colOff>
      <xdr:row>18</xdr:row>
      <xdr:rowOff>18352</xdr:rowOff>
    </xdr:to>
    <xdr:sp macro="" textlink="">
      <xdr:nvSpPr>
        <xdr:cNvPr id="69" name="楕円 68"/>
        <xdr:cNvSpPr/>
      </xdr:nvSpPr>
      <xdr:spPr bwMode="auto">
        <a:xfrm>
          <a:off x="5600700" y="3050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60279</xdr:rowOff>
    </xdr:from>
    <xdr:ext cx="762000" cy="259045"/>
    <xdr:sp macro="" textlink="">
      <xdr:nvSpPr>
        <xdr:cNvPr id="70" name="人口1人当たり決算額の推移該当値テキスト130"/>
        <xdr:cNvSpPr txBox="1"/>
      </xdr:nvSpPr>
      <xdr:spPr>
        <a:xfrm>
          <a:off x="5740400" y="302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120333</xdr:rowOff>
    </xdr:from>
    <xdr:to>
      <xdr:col>26</xdr:col>
      <xdr:colOff>101600</xdr:colOff>
      <xdr:row>18</xdr:row>
      <xdr:rowOff>50483</xdr:rowOff>
    </xdr:to>
    <xdr:sp macro="" textlink="">
      <xdr:nvSpPr>
        <xdr:cNvPr id="71" name="楕円 70"/>
        <xdr:cNvSpPr/>
      </xdr:nvSpPr>
      <xdr:spPr bwMode="auto">
        <a:xfrm>
          <a:off x="4953000" y="3082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35260</xdr:rowOff>
    </xdr:from>
    <xdr:ext cx="736600" cy="259045"/>
    <xdr:sp macro="" textlink="">
      <xdr:nvSpPr>
        <xdr:cNvPr id="72" name="テキスト ボックス 71"/>
        <xdr:cNvSpPr txBox="1"/>
      </xdr:nvSpPr>
      <xdr:spPr>
        <a:xfrm>
          <a:off x="4622800" y="316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103238</xdr:rowOff>
    </xdr:from>
    <xdr:to>
      <xdr:col>22</xdr:col>
      <xdr:colOff>165100</xdr:colOff>
      <xdr:row>18</xdr:row>
      <xdr:rowOff>33388</xdr:rowOff>
    </xdr:to>
    <xdr:sp macro="" textlink="">
      <xdr:nvSpPr>
        <xdr:cNvPr id="73" name="楕円 72"/>
        <xdr:cNvSpPr/>
      </xdr:nvSpPr>
      <xdr:spPr bwMode="auto">
        <a:xfrm>
          <a:off x="4254500" y="3065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18165</xdr:rowOff>
    </xdr:from>
    <xdr:ext cx="762000" cy="259045"/>
    <xdr:sp macro="" textlink="">
      <xdr:nvSpPr>
        <xdr:cNvPr id="74" name="テキスト ボックス 73"/>
        <xdr:cNvSpPr txBox="1"/>
      </xdr:nvSpPr>
      <xdr:spPr>
        <a:xfrm>
          <a:off x="3924300" y="315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104292</xdr:rowOff>
    </xdr:from>
    <xdr:to>
      <xdr:col>19</xdr:col>
      <xdr:colOff>38100</xdr:colOff>
      <xdr:row>18</xdr:row>
      <xdr:rowOff>34442</xdr:rowOff>
    </xdr:to>
    <xdr:sp macro="" textlink="">
      <xdr:nvSpPr>
        <xdr:cNvPr id="75" name="楕円 74"/>
        <xdr:cNvSpPr/>
      </xdr:nvSpPr>
      <xdr:spPr bwMode="auto">
        <a:xfrm>
          <a:off x="3556000" y="3066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19219</xdr:rowOff>
    </xdr:from>
    <xdr:ext cx="762000" cy="259045"/>
    <xdr:sp macro="" textlink="">
      <xdr:nvSpPr>
        <xdr:cNvPr id="76" name="テキスト ボックス 75"/>
        <xdr:cNvSpPr txBox="1"/>
      </xdr:nvSpPr>
      <xdr:spPr>
        <a:xfrm>
          <a:off x="3225800" y="315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122530</xdr:rowOff>
    </xdr:from>
    <xdr:to>
      <xdr:col>15</xdr:col>
      <xdr:colOff>101600</xdr:colOff>
      <xdr:row>18</xdr:row>
      <xdr:rowOff>52680</xdr:rowOff>
    </xdr:to>
    <xdr:sp macro="" textlink="">
      <xdr:nvSpPr>
        <xdr:cNvPr id="77" name="楕円 76"/>
        <xdr:cNvSpPr/>
      </xdr:nvSpPr>
      <xdr:spPr bwMode="auto">
        <a:xfrm>
          <a:off x="2857500" y="3084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37457</xdr:rowOff>
    </xdr:from>
    <xdr:ext cx="762000" cy="259045"/>
    <xdr:sp macro="" textlink="">
      <xdr:nvSpPr>
        <xdr:cNvPr id="78" name="テキスト ボックス 77"/>
        <xdr:cNvSpPr txBox="1"/>
      </xdr:nvSpPr>
      <xdr:spPr>
        <a:xfrm>
          <a:off x="2527300" y="317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252763</xdr:rowOff>
    </xdr:from>
    <xdr:to>
      <xdr:col>29</xdr:col>
      <xdr:colOff>127000</xdr:colOff>
      <xdr:row>35</xdr:row>
      <xdr:rowOff>311415</xdr:rowOff>
    </xdr:to>
    <xdr:cxnSp macro="">
      <xdr:nvCxnSpPr>
        <xdr:cNvPr id="113" name="直線コネクタ 112"/>
        <xdr:cNvCxnSpPr/>
      </xdr:nvCxnSpPr>
      <xdr:spPr bwMode="auto">
        <a:xfrm>
          <a:off x="5003800" y="6863113"/>
          <a:ext cx="647700" cy="58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180101</xdr:rowOff>
    </xdr:from>
    <xdr:to>
      <xdr:col>26</xdr:col>
      <xdr:colOff>50800</xdr:colOff>
      <xdr:row>35</xdr:row>
      <xdr:rowOff>252763</xdr:rowOff>
    </xdr:to>
    <xdr:cxnSp macro="">
      <xdr:nvCxnSpPr>
        <xdr:cNvPr id="116" name="直線コネクタ 115"/>
        <xdr:cNvCxnSpPr/>
      </xdr:nvCxnSpPr>
      <xdr:spPr bwMode="auto">
        <a:xfrm>
          <a:off x="4305300" y="6790451"/>
          <a:ext cx="698500" cy="72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180101</xdr:rowOff>
    </xdr:from>
    <xdr:to>
      <xdr:col>22</xdr:col>
      <xdr:colOff>114300</xdr:colOff>
      <xdr:row>35</xdr:row>
      <xdr:rowOff>229347</xdr:rowOff>
    </xdr:to>
    <xdr:cxnSp macro="">
      <xdr:nvCxnSpPr>
        <xdr:cNvPr id="119" name="直線コネクタ 118"/>
        <xdr:cNvCxnSpPr/>
      </xdr:nvCxnSpPr>
      <xdr:spPr bwMode="auto">
        <a:xfrm flipV="1">
          <a:off x="3606800" y="6790451"/>
          <a:ext cx="698500" cy="49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202797</xdr:rowOff>
    </xdr:from>
    <xdr:to>
      <xdr:col>18</xdr:col>
      <xdr:colOff>177800</xdr:colOff>
      <xdr:row>35</xdr:row>
      <xdr:rowOff>229347</xdr:rowOff>
    </xdr:to>
    <xdr:cxnSp macro="">
      <xdr:nvCxnSpPr>
        <xdr:cNvPr id="122" name="直線コネクタ 121"/>
        <xdr:cNvCxnSpPr/>
      </xdr:nvCxnSpPr>
      <xdr:spPr bwMode="auto">
        <a:xfrm>
          <a:off x="2908300" y="6813147"/>
          <a:ext cx="698500" cy="26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260615</xdr:rowOff>
    </xdr:from>
    <xdr:to>
      <xdr:col>29</xdr:col>
      <xdr:colOff>177800</xdr:colOff>
      <xdr:row>36</xdr:row>
      <xdr:rowOff>19315</xdr:rowOff>
    </xdr:to>
    <xdr:sp macro="" textlink="">
      <xdr:nvSpPr>
        <xdr:cNvPr id="132" name="楕円 131"/>
        <xdr:cNvSpPr/>
      </xdr:nvSpPr>
      <xdr:spPr bwMode="auto">
        <a:xfrm>
          <a:off x="5600700" y="6870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232692</xdr:rowOff>
    </xdr:from>
    <xdr:ext cx="762000" cy="259045"/>
    <xdr:sp macro="" textlink="">
      <xdr:nvSpPr>
        <xdr:cNvPr id="133" name="人口1人当たり決算額の推移該当値テキスト445"/>
        <xdr:cNvSpPr txBox="1"/>
      </xdr:nvSpPr>
      <xdr:spPr>
        <a:xfrm>
          <a:off x="5740400" y="684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201963</xdr:rowOff>
    </xdr:from>
    <xdr:to>
      <xdr:col>26</xdr:col>
      <xdr:colOff>101600</xdr:colOff>
      <xdr:row>35</xdr:row>
      <xdr:rowOff>303563</xdr:rowOff>
    </xdr:to>
    <xdr:sp macro="" textlink="">
      <xdr:nvSpPr>
        <xdr:cNvPr id="134" name="楕円 133"/>
        <xdr:cNvSpPr/>
      </xdr:nvSpPr>
      <xdr:spPr bwMode="auto">
        <a:xfrm>
          <a:off x="4953000" y="6812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313740</xdr:rowOff>
    </xdr:from>
    <xdr:ext cx="736600" cy="259045"/>
    <xdr:sp macro="" textlink="">
      <xdr:nvSpPr>
        <xdr:cNvPr id="135" name="テキスト ボックス 134"/>
        <xdr:cNvSpPr txBox="1"/>
      </xdr:nvSpPr>
      <xdr:spPr>
        <a:xfrm>
          <a:off x="4622800" y="6581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129301</xdr:rowOff>
    </xdr:from>
    <xdr:to>
      <xdr:col>22</xdr:col>
      <xdr:colOff>165100</xdr:colOff>
      <xdr:row>35</xdr:row>
      <xdr:rowOff>230901</xdr:rowOff>
    </xdr:to>
    <xdr:sp macro="" textlink="">
      <xdr:nvSpPr>
        <xdr:cNvPr id="136" name="楕円 135"/>
        <xdr:cNvSpPr/>
      </xdr:nvSpPr>
      <xdr:spPr bwMode="auto">
        <a:xfrm>
          <a:off x="4254500" y="673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241078</xdr:rowOff>
    </xdr:from>
    <xdr:ext cx="762000" cy="259045"/>
    <xdr:sp macro="" textlink="">
      <xdr:nvSpPr>
        <xdr:cNvPr id="137" name="テキスト ボックス 136"/>
        <xdr:cNvSpPr txBox="1"/>
      </xdr:nvSpPr>
      <xdr:spPr>
        <a:xfrm>
          <a:off x="3924300" y="650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178547</xdr:rowOff>
    </xdr:from>
    <xdr:to>
      <xdr:col>19</xdr:col>
      <xdr:colOff>38100</xdr:colOff>
      <xdr:row>35</xdr:row>
      <xdr:rowOff>280147</xdr:rowOff>
    </xdr:to>
    <xdr:sp macro="" textlink="">
      <xdr:nvSpPr>
        <xdr:cNvPr id="138" name="楕円 137"/>
        <xdr:cNvSpPr/>
      </xdr:nvSpPr>
      <xdr:spPr bwMode="auto">
        <a:xfrm>
          <a:off x="3556000" y="6788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290324</xdr:rowOff>
    </xdr:from>
    <xdr:ext cx="762000" cy="259045"/>
    <xdr:sp macro="" textlink="">
      <xdr:nvSpPr>
        <xdr:cNvPr id="139" name="テキスト ボックス 138"/>
        <xdr:cNvSpPr txBox="1"/>
      </xdr:nvSpPr>
      <xdr:spPr>
        <a:xfrm>
          <a:off x="3225800" y="655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151997</xdr:rowOff>
    </xdr:from>
    <xdr:to>
      <xdr:col>15</xdr:col>
      <xdr:colOff>101600</xdr:colOff>
      <xdr:row>35</xdr:row>
      <xdr:rowOff>253597</xdr:rowOff>
    </xdr:to>
    <xdr:sp macro="" textlink="">
      <xdr:nvSpPr>
        <xdr:cNvPr id="140" name="楕円 139"/>
        <xdr:cNvSpPr/>
      </xdr:nvSpPr>
      <xdr:spPr bwMode="auto">
        <a:xfrm>
          <a:off x="2857500" y="6762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263774</xdr:rowOff>
    </xdr:from>
    <xdr:ext cx="762000" cy="259045"/>
    <xdr:sp macro="" textlink="">
      <xdr:nvSpPr>
        <xdr:cNvPr id="141" name="テキスト ボックス 140"/>
        <xdr:cNvSpPr txBox="1"/>
      </xdr:nvSpPr>
      <xdr:spPr>
        <a:xfrm>
          <a:off x="2527300" y="6531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59,615
58,158
45.51
24,995,076
24,115,822
373,821
12,908,106
16,689,119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23152</xdr:rowOff>
    </xdr:from>
    <xdr:to>
      <xdr:col>24</xdr:col>
      <xdr:colOff>63500</xdr:colOff>
      <xdr:row>37</xdr:row>
      <xdr:rowOff>56509</xdr:rowOff>
    </xdr:to>
    <xdr:cxnSp macro="">
      <xdr:nvCxnSpPr>
        <xdr:cNvPr id="61" name="直線コネクタ 60"/>
        <xdr:cNvCxnSpPr/>
      </xdr:nvCxnSpPr>
      <xdr:spPr>
        <a:xfrm flipV="1">
          <a:off x="3797300" y="6366802"/>
          <a:ext cx="838200" cy="3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18504</xdr:rowOff>
    </xdr:from>
    <xdr:to>
      <xdr:col>19</xdr:col>
      <xdr:colOff>177800</xdr:colOff>
      <xdr:row>37</xdr:row>
      <xdr:rowOff>56509</xdr:rowOff>
    </xdr:to>
    <xdr:cxnSp macro="">
      <xdr:nvCxnSpPr>
        <xdr:cNvPr id="64" name="直線コネクタ 63"/>
        <xdr:cNvCxnSpPr/>
      </xdr:nvCxnSpPr>
      <xdr:spPr>
        <a:xfrm>
          <a:off x="2908300" y="6362154"/>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1892</xdr:rowOff>
    </xdr:from>
    <xdr:to>
      <xdr:col>15</xdr:col>
      <xdr:colOff>50800</xdr:colOff>
      <xdr:row>37</xdr:row>
      <xdr:rowOff>18504</xdr:rowOff>
    </xdr:to>
    <xdr:cxnSp macro="">
      <xdr:nvCxnSpPr>
        <xdr:cNvPr id="67" name="直線コネクタ 66"/>
        <xdr:cNvCxnSpPr/>
      </xdr:nvCxnSpPr>
      <xdr:spPr>
        <a:xfrm>
          <a:off x="2019300" y="6345542"/>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1892</xdr:rowOff>
    </xdr:from>
    <xdr:to>
      <xdr:col>10</xdr:col>
      <xdr:colOff>114300</xdr:colOff>
      <xdr:row>37</xdr:row>
      <xdr:rowOff>114078</xdr:rowOff>
    </xdr:to>
    <xdr:cxnSp macro="">
      <xdr:nvCxnSpPr>
        <xdr:cNvPr id="70" name="直線コネクタ 69"/>
        <xdr:cNvCxnSpPr/>
      </xdr:nvCxnSpPr>
      <xdr:spPr>
        <a:xfrm flipV="1">
          <a:off x="1130300" y="6345542"/>
          <a:ext cx="889000" cy="1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143802</xdr:rowOff>
    </xdr:from>
    <xdr:to>
      <xdr:col>24</xdr:col>
      <xdr:colOff>114300</xdr:colOff>
      <xdr:row>37</xdr:row>
      <xdr:rowOff>73952</xdr:rowOff>
    </xdr:to>
    <xdr:sp macro="" textlink="">
      <xdr:nvSpPr>
        <xdr:cNvPr id="80" name="楕円 79"/>
        <xdr:cNvSpPr/>
      </xdr:nvSpPr>
      <xdr:spPr>
        <a:xfrm>
          <a:off x="4584700" y="631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122229</xdr:rowOff>
    </xdr:from>
    <xdr:ext cx="534377" cy="259045"/>
    <xdr:sp macro="" textlink="">
      <xdr:nvSpPr>
        <xdr:cNvPr id="81" name="人件費該当値テキスト"/>
        <xdr:cNvSpPr txBox="1"/>
      </xdr:nvSpPr>
      <xdr:spPr>
        <a:xfrm>
          <a:off x="4686300" y="629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5709</xdr:rowOff>
    </xdr:from>
    <xdr:to>
      <xdr:col>20</xdr:col>
      <xdr:colOff>38100</xdr:colOff>
      <xdr:row>37</xdr:row>
      <xdr:rowOff>107309</xdr:rowOff>
    </xdr:to>
    <xdr:sp macro="" textlink="">
      <xdr:nvSpPr>
        <xdr:cNvPr id="82" name="楕円 81"/>
        <xdr:cNvSpPr/>
      </xdr:nvSpPr>
      <xdr:spPr>
        <a:xfrm>
          <a:off x="3746500" y="63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98436</xdr:rowOff>
    </xdr:from>
    <xdr:ext cx="534377" cy="259045"/>
    <xdr:sp macro="" textlink="">
      <xdr:nvSpPr>
        <xdr:cNvPr id="83" name="テキスト ボックス 82"/>
        <xdr:cNvSpPr txBox="1"/>
      </xdr:nvSpPr>
      <xdr:spPr>
        <a:xfrm>
          <a:off x="3530111" y="64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139154</xdr:rowOff>
    </xdr:from>
    <xdr:to>
      <xdr:col>15</xdr:col>
      <xdr:colOff>101600</xdr:colOff>
      <xdr:row>37</xdr:row>
      <xdr:rowOff>69304</xdr:rowOff>
    </xdr:to>
    <xdr:sp macro="" textlink="">
      <xdr:nvSpPr>
        <xdr:cNvPr id="84" name="楕円 83"/>
        <xdr:cNvSpPr/>
      </xdr:nvSpPr>
      <xdr:spPr>
        <a:xfrm>
          <a:off x="2857500" y="63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60431</xdr:rowOff>
    </xdr:from>
    <xdr:ext cx="534377" cy="259045"/>
    <xdr:sp macro="" textlink="">
      <xdr:nvSpPr>
        <xdr:cNvPr id="85" name="テキスト ボックス 84"/>
        <xdr:cNvSpPr txBox="1"/>
      </xdr:nvSpPr>
      <xdr:spPr>
        <a:xfrm>
          <a:off x="2641111" y="64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122542</xdr:rowOff>
    </xdr:from>
    <xdr:to>
      <xdr:col>10</xdr:col>
      <xdr:colOff>165100</xdr:colOff>
      <xdr:row>37</xdr:row>
      <xdr:rowOff>52692</xdr:rowOff>
    </xdr:to>
    <xdr:sp macro="" textlink="">
      <xdr:nvSpPr>
        <xdr:cNvPr id="86" name="楕円 85"/>
        <xdr:cNvSpPr/>
      </xdr:nvSpPr>
      <xdr:spPr>
        <a:xfrm>
          <a:off x="1968500" y="62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43819</xdr:rowOff>
    </xdr:from>
    <xdr:ext cx="534377" cy="259045"/>
    <xdr:sp macro="" textlink="">
      <xdr:nvSpPr>
        <xdr:cNvPr id="87" name="テキスト ボックス 86"/>
        <xdr:cNvSpPr txBox="1"/>
      </xdr:nvSpPr>
      <xdr:spPr>
        <a:xfrm>
          <a:off x="1752111" y="638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63278</xdr:rowOff>
    </xdr:from>
    <xdr:to>
      <xdr:col>6</xdr:col>
      <xdr:colOff>38100</xdr:colOff>
      <xdr:row>37</xdr:row>
      <xdr:rowOff>164878</xdr:rowOff>
    </xdr:to>
    <xdr:sp macro="" textlink="">
      <xdr:nvSpPr>
        <xdr:cNvPr id="88" name="楕円 87"/>
        <xdr:cNvSpPr/>
      </xdr:nvSpPr>
      <xdr:spPr>
        <a:xfrm>
          <a:off x="1079500" y="64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156005</xdr:rowOff>
    </xdr:from>
    <xdr:ext cx="534377" cy="259045"/>
    <xdr:sp macro="" textlink="">
      <xdr:nvSpPr>
        <xdr:cNvPr id="89" name="テキスト ボックス 88"/>
        <xdr:cNvSpPr txBox="1"/>
      </xdr:nvSpPr>
      <xdr:spPr>
        <a:xfrm>
          <a:off x="863111" y="649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142125</xdr:rowOff>
    </xdr:from>
    <xdr:to>
      <xdr:col>24</xdr:col>
      <xdr:colOff>63500</xdr:colOff>
      <xdr:row>56</xdr:row>
      <xdr:rowOff>151765</xdr:rowOff>
    </xdr:to>
    <xdr:cxnSp macro="">
      <xdr:nvCxnSpPr>
        <xdr:cNvPr id="119" name="直線コネクタ 118"/>
        <xdr:cNvCxnSpPr/>
      </xdr:nvCxnSpPr>
      <xdr:spPr>
        <a:xfrm flipV="1">
          <a:off x="3797300" y="9743325"/>
          <a:ext cx="8382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151765</xdr:rowOff>
    </xdr:from>
    <xdr:to>
      <xdr:col>19</xdr:col>
      <xdr:colOff>177800</xdr:colOff>
      <xdr:row>57</xdr:row>
      <xdr:rowOff>39306</xdr:rowOff>
    </xdr:to>
    <xdr:cxnSp macro="">
      <xdr:nvCxnSpPr>
        <xdr:cNvPr id="122" name="直線コネクタ 121"/>
        <xdr:cNvCxnSpPr/>
      </xdr:nvCxnSpPr>
      <xdr:spPr>
        <a:xfrm flipV="1">
          <a:off x="2908300" y="9752965"/>
          <a:ext cx="889000" cy="5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39306</xdr:rowOff>
    </xdr:from>
    <xdr:to>
      <xdr:col>15</xdr:col>
      <xdr:colOff>50800</xdr:colOff>
      <xdr:row>57</xdr:row>
      <xdr:rowOff>56782</xdr:rowOff>
    </xdr:to>
    <xdr:cxnSp macro="">
      <xdr:nvCxnSpPr>
        <xdr:cNvPr id="125" name="直線コネクタ 124"/>
        <xdr:cNvCxnSpPr/>
      </xdr:nvCxnSpPr>
      <xdr:spPr>
        <a:xfrm flipV="1">
          <a:off x="2019300" y="9811956"/>
          <a:ext cx="889000" cy="1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56782</xdr:rowOff>
    </xdr:from>
    <xdr:to>
      <xdr:col>10</xdr:col>
      <xdr:colOff>114300</xdr:colOff>
      <xdr:row>57</xdr:row>
      <xdr:rowOff>117297</xdr:rowOff>
    </xdr:to>
    <xdr:cxnSp macro="">
      <xdr:nvCxnSpPr>
        <xdr:cNvPr id="128" name="直線コネクタ 127"/>
        <xdr:cNvCxnSpPr/>
      </xdr:nvCxnSpPr>
      <xdr:spPr>
        <a:xfrm flipV="1">
          <a:off x="1130300" y="9829432"/>
          <a:ext cx="889000" cy="6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91325</xdr:rowOff>
    </xdr:from>
    <xdr:to>
      <xdr:col>24</xdr:col>
      <xdr:colOff>114300</xdr:colOff>
      <xdr:row>57</xdr:row>
      <xdr:rowOff>21475</xdr:rowOff>
    </xdr:to>
    <xdr:sp macro="" textlink="">
      <xdr:nvSpPr>
        <xdr:cNvPr id="138" name="楕円 137"/>
        <xdr:cNvSpPr/>
      </xdr:nvSpPr>
      <xdr:spPr>
        <a:xfrm>
          <a:off x="4584700" y="96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69752</xdr:rowOff>
    </xdr:from>
    <xdr:ext cx="534377" cy="259045"/>
    <xdr:sp macro="" textlink="">
      <xdr:nvSpPr>
        <xdr:cNvPr id="139" name="物件費該当値テキスト"/>
        <xdr:cNvSpPr txBox="1"/>
      </xdr:nvSpPr>
      <xdr:spPr>
        <a:xfrm>
          <a:off x="4686300" y="967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100965</xdr:rowOff>
    </xdr:from>
    <xdr:to>
      <xdr:col>20</xdr:col>
      <xdr:colOff>38100</xdr:colOff>
      <xdr:row>57</xdr:row>
      <xdr:rowOff>31115</xdr:rowOff>
    </xdr:to>
    <xdr:sp macro="" textlink="">
      <xdr:nvSpPr>
        <xdr:cNvPr id="140" name="楕円 139"/>
        <xdr:cNvSpPr/>
      </xdr:nvSpPr>
      <xdr:spPr>
        <a:xfrm>
          <a:off x="3746500" y="970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22242</xdr:rowOff>
    </xdr:from>
    <xdr:ext cx="534377" cy="259045"/>
    <xdr:sp macro="" textlink="">
      <xdr:nvSpPr>
        <xdr:cNvPr id="141" name="テキスト ボックス 140"/>
        <xdr:cNvSpPr txBox="1"/>
      </xdr:nvSpPr>
      <xdr:spPr>
        <a:xfrm>
          <a:off x="3530111" y="979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159956</xdr:rowOff>
    </xdr:from>
    <xdr:to>
      <xdr:col>15</xdr:col>
      <xdr:colOff>101600</xdr:colOff>
      <xdr:row>57</xdr:row>
      <xdr:rowOff>90106</xdr:rowOff>
    </xdr:to>
    <xdr:sp macro="" textlink="">
      <xdr:nvSpPr>
        <xdr:cNvPr id="142" name="楕円 141"/>
        <xdr:cNvSpPr/>
      </xdr:nvSpPr>
      <xdr:spPr>
        <a:xfrm>
          <a:off x="2857500" y="97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81233</xdr:rowOff>
    </xdr:from>
    <xdr:ext cx="534377" cy="259045"/>
    <xdr:sp macro="" textlink="">
      <xdr:nvSpPr>
        <xdr:cNvPr id="143" name="テキスト ボックス 142"/>
        <xdr:cNvSpPr txBox="1"/>
      </xdr:nvSpPr>
      <xdr:spPr>
        <a:xfrm>
          <a:off x="2641111" y="985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5982</xdr:rowOff>
    </xdr:from>
    <xdr:to>
      <xdr:col>10</xdr:col>
      <xdr:colOff>165100</xdr:colOff>
      <xdr:row>57</xdr:row>
      <xdr:rowOff>107582</xdr:rowOff>
    </xdr:to>
    <xdr:sp macro="" textlink="">
      <xdr:nvSpPr>
        <xdr:cNvPr id="144" name="楕円 143"/>
        <xdr:cNvSpPr/>
      </xdr:nvSpPr>
      <xdr:spPr>
        <a:xfrm>
          <a:off x="1968500" y="977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98709</xdr:rowOff>
    </xdr:from>
    <xdr:ext cx="534377" cy="259045"/>
    <xdr:sp macro="" textlink="">
      <xdr:nvSpPr>
        <xdr:cNvPr id="145" name="テキスト ボックス 144"/>
        <xdr:cNvSpPr txBox="1"/>
      </xdr:nvSpPr>
      <xdr:spPr>
        <a:xfrm>
          <a:off x="1752111" y="987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66497</xdr:rowOff>
    </xdr:from>
    <xdr:to>
      <xdr:col>6</xdr:col>
      <xdr:colOff>38100</xdr:colOff>
      <xdr:row>57</xdr:row>
      <xdr:rowOff>168097</xdr:rowOff>
    </xdr:to>
    <xdr:sp macro="" textlink="">
      <xdr:nvSpPr>
        <xdr:cNvPr id="146" name="楕円 145"/>
        <xdr:cNvSpPr/>
      </xdr:nvSpPr>
      <xdr:spPr>
        <a:xfrm>
          <a:off x="1079500" y="983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159224</xdr:rowOff>
    </xdr:from>
    <xdr:ext cx="534377" cy="259045"/>
    <xdr:sp macro="" textlink="">
      <xdr:nvSpPr>
        <xdr:cNvPr id="147" name="テキスト ボックス 146"/>
        <xdr:cNvSpPr txBox="1"/>
      </xdr:nvSpPr>
      <xdr:spPr>
        <a:xfrm>
          <a:off x="863111" y="993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118630</xdr:rowOff>
    </xdr:from>
    <xdr:to>
      <xdr:col>24</xdr:col>
      <xdr:colOff>63500</xdr:colOff>
      <xdr:row>78</xdr:row>
      <xdr:rowOff>131318</xdr:rowOff>
    </xdr:to>
    <xdr:cxnSp macro="">
      <xdr:nvCxnSpPr>
        <xdr:cNvPr id="176" name="直線コネクタ 175"/>
        <xdr:cNvCxnSpPr/>
      </xdr:nvCxnSpPr>
      <xdr:spPr>
        <a:xfrm>
          <a:off x="3797300" y="13491730"/>
          <a:ext cx="8382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118630</xdr:rowOff>
    </xdr:from>
    <xdr:to>
      <xdr:col>19</xdr:col>
      <xdr:colOff>177800</xdr:colOff>
      <xdr:row>78</xdr:row>
      <xdr:rowOff>133452</xdr:rowOff>
    </xdr:to>
    <xdr:cxnSp macro="">
      <xdr:nvCxnSpPr>
        <xdr:cNvPr id="179" name="直線コネクタ 178"/>
        <xdr:cNvCxnSpPr/>
      </xdr:nvCxnSpPr>
      <xdr:spPr>
        <a:xfrm flipV="1">
          <a:off x="2908300" y="13491730"/>
          <a:ext cx="8890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133452</xdr:rowOff>
    </xdr:from>
    <xdr:to>
      <xdr:col>15</xdr:col>
      <xdr:colOff>50800</xdr:colOff>
      <xdr:row>78</xdr:row>
      <xdr:rowOff>138252</xdr:rowOff>
    </xdr:to>
    <xdr:cxnSp macro="">
      <xdr:nvCxnSpPr>
        <xdr:cNvPr id="182" name="直線コネクタ 181"/>
        <xdr:cNvCxnSpPr/>
      </xdr:nvCxnSpPr>
      <xdr:spPr>
        <a:xfrm flipV="1">
          <a:off x="2019300" y="13506552"/>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138252</xdr:rowOff>
    </xdr:from>
    <xdr:to>
      <xdr:col>10</xdr:col>
      <xdr:colOff>114300</xdr:colOff>
      <xdr:row>78</xdr:row>
      <xdr:rowOff>139624</xdr:rowOff>
    </xdr:to>
    <xdr:cxnSp macro="">
      <xdr:nvCxnSpPr>
        <xdr:cNvPr id="185" name="直線コネクタ 184"/>
        <xdr:cNvCxnSpPr/>
      </xdr:nvCxnSpPr>
      <xdr:spPr>
        <a:xfrm flipV="1">
          <a:off x="1130300" y="1351135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80518</xdr:rowOff>
    </xdr:from>
    <xdr:to>
      <xdr:col>24</xdr:col>
      <xdr:colOff>114300</xdr:colOff>
      <xdr:row>79</xdr:row>
      <xdr:rowOff>10668</xdr:rowOff>
    </xdr:to>
    <xdr:sp macro="" textlink="">
      <xdr:nvSpPr>
        <xdr:cNvPr id="195" name="楕円 194"/>
        <xdr:cNvSpPr/>
      </xdr:nvSpPr>
      <xdr:spPr>
        <a:xfrm>
          <a:off x="4584700" y="1345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166895</xdr:rowOff>
    </xdr:from>
    <xdr:ext cx="469744" cy="259045"/>
    <xdr:sp macro="" textlink="">
      <xdr:nvSpPr>
        <xdr:cNvPr id="196" name="維持補修費該当値テキスト"/>
        <xdr:cNvSpPr txBox="1"/>
      </xdr:nvSpPr>
      <xdr:spPr>
        <a:xfrm>
          <a:off x="4686300" y="133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67830</xdr:rowOff>
    </xdr:from>
    <xdr:to>
      <xdr:col>20</xdr:col>
      <xdr:colOff>38100</xdr:colOff>
      <xdr:row>78</xdr:row>
      <xdr:rowOff>169430</xdr:rowOff>
    </xdr:to>
    <xdr:sp macro="" textlink="">
      <xdr:nvSpPr>
        <xdr:cNvPr id="197" name="楕円 196"/>
        <xdr:cNvSpPr/>
      </xdr:nvSpPr>
      <xdr:spPr>
        <a:xfrm>
          <a:off x="3746500" y="13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160557</xdr:rowOff>
    </xdr:from>
    <xdr:ext cx="469744" cy="259045"/>
    <xdr:sp macro="" textlink="">
      <xdr:nvSpPr>
        <xdr:cNvPr id="198" name="テキスト ボックス 197"/>
        <xdr:cNvSpPr txBox="1"/>
      </xdr:nvSpPr>
      <xdr:spPr>
        <a:xfrm>
          <a:off x="3562428" y="1353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82652</xdr:rowOff>
    </xdr:from>
    <xdr:to>
      <xdr:col>15</xdr:col>
      <xdr:colOff>101600</xdr:colOff>
      <xdr:row>79</xdr:row>
      <xdr:rowOff>12802</xdr:rowOff>
    </xdr:to>
    <xdr:sp macro="" textlink="">
      <xdr:nvSpPr>
        <xdr:cNvPr id="199" name="楕円 198"/>
        <xdr:cNvSpPr/>
      </xdr:nvSpPr>
      <xdr:spPr>
        <a:xfrm>
          <a:off x="2857500" y="134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3929</xdr:rowOff>
    </xdr:from>
    <xdr:ext cx="469744" cy="259045"/>
    <xdr:sp macro="" textlink="">
      <xdr:nvSpPr>
        <xdr:cNvPr id="200" name="テキスト ボックス 199"/>
        <xdr:cNvSpPr txBox="1"/>
      </xdr:nvSpPr>
      <xdr:spPr>
        <a:xfrm>
          <a:off x="2673428" y="1354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87452</xdr:rowOff>
    </xdr:from>
    <xdr:to>
      <xdr:col>10</xdr:col>
      <xdr:colOff>165100</xdr:colOff>
      <xdr:row>79</xdr:row>
      <xdr:rowOff>17602</xdr:rowOff>
    </xdr:to>
    <xdr:sp macro="" textlink="">
      <xdr:nvSpPr>
        <xdr:cNvPr id="201" name="楕円 200"/>
        <xdr:cNvSpPr/>
      </xdr:nvSpPr>
      <xdr:spPr>
        <a:xfrm>
          <a:off x="1968500" y="134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8729</xdr:rowOff>
    </xdr:from>
    <xdr:ext cx="469744" cy="259045"/>
    <xdr:sp macro="" textlink="">
      <xdr:nvSpPr>
        <xdr:cNvPr id="202" name="テキスト ボックス 201"/>
        <xdr:cNvSpPr txBox="1"/>
      </xdr:nvSpPr>
      <xdr:spPr>
        <a:xfrm>
          <a:off x="1784428" y="1355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88824</xdr:rowOff>
    </xdr:from>
    <xdr:to>
      <xdr:col>6</xdr:col>
      <xdr:colOff>38100</xdr:colOff>
      <xdr:row>79</xdr:row>
      <xdr:rowOff>18974</xdr:rowOff>
    </xdr:to>
    <xdr:sp macro="" textlink="">
      <xdr:nvSpPr>
        <xdr:cNvPr id="203" name="楕円 202"/>
        <xdr:cNvSpPr/>
      </xdr:nvSpPr>
      <xdr:spPr>
        <a:xfrm>
          <a:off x="1079500" y="134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10101</xdr:rowOff>
    </xdr:from>
    <xdr:ext cx="469744" cy="259045"/>
    <xdr:sp macro="" textlink="">
      <xdr:nvSpPr>
        <xdr:cNvPr id="204" name="テキスト ボックス 203"/>
        <xdr:cNvSpPr txBox="1"/>
      </xdr:nvSpPr>
      <xdr:spPr>
        <a:xfrm>
          <a:off x="895428" y="1355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152403</xdr:rowOff>
    </xdr:from>
    <xdr:to>
      <xdr:col>24</xdr:col>
      <xdr:colOff>63500</xdr:colOff>
      <xdr:row>96</xdr:row>
      <xdr:rowOff>63587</xdr:rowOff>
    </xdr:to>
    <xdr:cxnSp macro="">
      <xdr:nvCxnSpPr>
        <xdr:cNvPr id="236" name="直線コネクタ 235"/>
        <xdr:cNvCxnSpPr/>
      </xdr:nvCxnSpPr>
      <xdr:spPr>
        <a:xfrm flipV="1">
          <a:off x="3797300" y="16440153"/>
          <a:ext cx="838200" cy="8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138361</xdr:rowOff>
    </xdr:from>
    <xdr:to>
      <xdr:col>19</xdr:col>
      <xdr:colOff>177800</xdr:colOff>
      <xdr:row>96</xdr:row>
      <xdr:rowOff>63587</xdr:rowOff>
    </xdr:to>
    <xdr:cxnSp macro="">
      <xdr:nvCxnSpPr>
        <xdr:cNvPr id="239" name="直線コネクタ 238"/>
        <xdr:cNvCxnSpPr/>
      </xdr:nvCxnSpPr>
      <xdr:spPr>
        <a:xfrm>
          <a:off x="2908300" y="16426111"/>
          <a:ext cx="889000" cy="9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138361</xdr:rowOff>
    </xdr:from>
    <xdr:to>
      <xdr:col>15</xdr:col>
      <xdr:colOff>50800</xdr:colOff>
      <xdr:row>97</xdr:row>
      <xdr:rowOff>101394</xdr:rowOff>
    </xdr:to>
    <xdr:cxnSp macro="">
      <xdr:nvCxnSpPr>
        <xdr:cNvPr id="242" name="直線コネクタ 241"/>
        <xdr:cNvCxnSpPr/>
      </xdr:nvCxnSpPr>
      <xdr:spPr>
        <a:xfrm flipV="1">
          <a:off x="2019300" y="16426111"/>
          <a:ext cx="889000" cy="30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101394</xdr:rowOff>
    </xdr:from>
    <xdr:to>
      <xdr:col>10</xdr:col>
      <xdr:colOff>114300</xdr:colOff>
      <xdr:row>97</xdr:row>
      <xdr:rowOff>147864</xdr:rowOff>
    </xdr:to>
    <xdr:cxnSp macro="">
      <xdr:nvCxnSpPr>
        <xdr:cNvPr id="245" name="直線コネクタ 244"/>
        <xdr:cNvCxnSpPr/>
      </xdr:nvCxnSpPr>
      <xdr:spPr>
        <a:xfrm flipV="1">
          <a:off x="1130300" y="16732044"/>
          <a:ext cx="889000" cy="4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101603</xdr:rowOff>
    </xdr:from>
    <xdr:to>
      <xdr:col>24</xdr:col>
      <xdr:colOff>114300</xdr:colOff>
      <xdr:row>96</xdr:row>
      <xdr:rowOff>31753</xdr:rowOff>
    </xdr:to>
    <xdr:sp macro="" textlink="">
      <xdr:nvSpPr>
        <xdr:cNvPr id="255" name="楕円 254"/>
        <xdr:cNvSpPr/>
      </xdr:nvSpPr>
      <xdr:spPr>
        <a:xfrm>
          <a:off x="4584700" y="1638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80030</xdr:rowOff>
    </xdr:from>
    <xdr:ext cx="599010" cy="259045"/>
    <xdr:sp macro="" textlink="">
      <xdr:nvSpPr>
        <xdr:cNvPr id="256" name="扶助費該当値テキスト"/>
        <xdr:cNvSpPr txBox="1"/>
      </xdr:nvSpPr>
      <xdr:spPr>
        <a:xfrm>
          <a:off x="4686300" y="1636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12787</xdr:rowOff>
    </xdr:from>
    <xdr:to>
      <xdr:col>20</xdr:col>
      <xdr:colOff>38100</xdr:colOff>
      <xdr:row>96</xdr:row>
      <xdr:rowOff>114387</xdr:rowOff>
    </xdr:to>
    <xdr:sp macro="" textlink="">
      <xdr:nvSpPr>
        <xdr:cNvPr id="257" name="楕円 256"/>
        <xdr:cNvSpPr/>
      </xdr:nvSpPr>
      <xdr:spPr>
        <a:xfrm>
          <a:off x="3746500" y="164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105514</xdr:rowOff>
    </xdr:from>
    <xdr:ext cx="599010" cy="259045"/>
    <xdr:sp macro="" textlink="">
      <xdr:nvSpPr>
        <xdr:cNvPr id="258" name="テキスト ボックス 257"/>
        <xdr:cNvSpPr txBox="1"/>
      </xdr:nvSpPr>
      <xdr:spPr>
        <a:xfrm>
          <a:off x="3497795" y="165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87561</xdr:rowOff>
    </xdr:from>
    <xdr:to>
      <xdr:col>15</xdr:col>
      <xdr:colOff>101600</xdr:colOff>
      <xdr:row>96</xdr:row>
      <xdr:rowOff>17711</xdr:rowOff>
    </xdr:to>
    <xdr:sp macro="" textlink="">
      <xdr:nvSpPr>
        <xdr:cNvPr id="259" name="楕円 258"/>
        <xdr:cNvSpPr/>
      </xdr:nvSpPr>
      <xdr:spPr>
        <a:xfrm>
          <a:off x="2857500" y="1637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8838</xdr:rowOff>
    </xdr:from>
    <xdr:ext cx="599010" cy="259045"/>
    <xdr:sp macro="" textlink="">
      <xdr:nvSpPr>
        <xdr:cNvPr id="260" name="テキスト ボックス 259"/>
        <xdr:cNvSpPr txBox="1"/>
      </xdr:nvSpPr>
      <xdr:spPr>
        <a:xfrm>
          <a:off x="2608795" y="1646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50594</xdr:rowOff>
    </xdr:from>
    <xdr:to>
      <xdr:col>10</xdr:col>
      <xdr:colOff>165100</xdr:colOff>
      <xdr:row>97</xdr:row>
      <xdr:rowOff>152194</xdr:rowOff>
    </xdr:to>
    <xdr:sp macro="" textlink="">
      <xdr:nvSpPr>
        <xdr:cNvPr id="261" name="楕円 260"/>
        <xdr:cNvSpPr/>
      </xdr:nvSpPr>
      <xdr:spPr>
        <a:xfrm>
          <a:off x="1968500" y="1668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143321</xdr:rowOff>
    </xdr:from>
    <xdr:ext cx="534377" cy="259045"/>
    <xdr:sp macro="" textlink="">
      <xdr:nvSpPr>
        <xdr:cNvPr id="262" name="テキスト ボックス 261"/>
        <xdr:cNvSpPr txBox="1"/>
      </xdr:nvSpPr>
      <xdr:spPr>
        <a:xfrm>
          <a:off x="1752111" y="1677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97064</xdr:rowOff>
    </xdr:from>
    <xdr:to>
      <xdr:col>6</xdr:col>
      <xdr:colOff>38100</xdr:colOff>
      <xdr:row>98</xdr:row>
      <xdr:rowOff>27214</xdr:rowOff>
    </xdr:to>
    <xdr:sp macro="" textlink="">
      <xdr:nvSpPr>
        <xdr:cNvPr id="263" name="楕円 262"/>
        <xdr:cNvSpPr/>
      </xdr:nvSpPr>
      <xdr:spPr>
        <a:xfrm>
          <a:off x="1079500" y="1672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18341</xdr:rowOff>
    </xdr:from>
    <xdr:ext cx="534377" cy="259045"/>
    <xdr:sp macro="" textlink="">
      <xdr:nvSpPr>
        <xdr:cNvPr id="264" name="テキスト ボックス 263"/>
        <xdr:cNvSpPr txBox="1"/>
      </xdr:nvSpPr>
      <xdr:spPr>
        <a:xfrm>
          <a:off x="863111" y="1682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35428</xdr:rowOff>
    </xdr:from>
    <xdr:to>
      <xdr:col>55</xdr:col>
      <xdr:colOff>0</xdr:colOff>
      <xdr:row>37</xdr:row>
      <xdr:rowOff>77582</xdr:rowOff>
    </xdr:to>
    <xdr:cxnSp macro="">
      <xdr:nvCxnSpPr>
        <xdr:cNvPr id="293" name="直線コネクタ 292"/>
        <xdr:cNvCxnSpPr/>
      </xdr:nvCxnSpPr>
      <xdr:spPr>
        <a:xfrm>
          <a:off x="9639300" y="6379078"/>
          <a:ext cx="8382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29378</xdr:rowOff>
    </xdr:from>
    <xdr:to>
      <xdr:col>50</xdr:col>
      <xdr:colOff>114300</xdr:colOff>
      <xdr:row>37</xdr:row>
      <xdr:rowOff>35428</xdr:rowOff>
    </xdr:to>
    <xdr:cxnSp macro="">
      <xdr:nvCxnSpPr>
        <xdr:cNvPr id="296" name="直線コネクタ 295"/>
        <xdr:cNvCxnSpPr/>
      </xdr:nvCxnSpPr>
      <xdr:spPr>
        <a:xfrm>
          <a:off x="8750300" y="6373028"/>
          <a:ext cx="889000" cy="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148821</xdr:rowOff>
    </xdr:from>
    <xdr:to>
      <xdr:col>45</xdr:col>
      <xdr:colOff>177800</xdr:colOff>
      <xdr:row>37</xdr:row>
      <xdr:rowOff>29378</xdr:rowOff>
    </xdr:to>
    <xdr:cxnSp macro="">
      <xdr:nvCxnSpPr>
        <xdr:cNvPr id="299" name="直線コネクタ 298"/>
        <xdr:cNvCxnSpPr/>
      </xdr:nvCxnSpPr>
      <xdr:spPr>
        <a:xfrm>
          <a:off x="7861300" y="5635221"/>
          <a:ext cx="889000" cy="73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148821</xdr:rowOff>
    </xdr:from>
    <xdr:to>
      <xdr:col>41</xdr:col>
      <xdr:colOff>50800</xdr:colOff>
      <xdr:row>37</xdr:row>
      <xdr:rowOff>75951</xdr:rowOff>
    </xdr:to>
    <xdr:cxnSp macro="">
      <xdr:nvCxnSpPr>
        <xdr:cNvPr id="302" name="直線コネクタ 301"/>
        <xdr:cNvCxnSpPr/>
      </xdr:nvCxnSpPr>
      <xdr:spPr>
        <a:xfrm flipV="1">
          <a:off x="6972300" y="5635221"/>
          <a:ext cx="889000" cy="78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26782</xdr:rowOff>
    </xdr:from>
    <xdr:to>
      <xdr:col>55</xdr:col>
      <xdr:colOff>50800</xdr:colOff>
      <xdr:row>37</xdr:row>
      <xdr:rowOff>128382</xdr:rowOff>
    </xdr:to>
    <xdr:sp macro="" textlink="">
      <xdr:nvSpPr>
        <xdr:cNvPr id="312" name="楕円 311"/>
        <xdr:cNvSpPr/>
      </xdr:nvSpPr>
      <xdr:spPr>
        <a:xfrm>
          <a:off x="10426700" y="63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113159</xdr:rowOff>
    </xdr:from>
    <xdr:ext cx="534377" cy="259045"/>
    <xdr:sp macro="" textlink="">
      <xdr:nvSpPr>
        <xdr:cNvPr id="313" name="補助費等該当値テキスト"/>
        <xdr:cNvSpPr txBox="1"/>
      </xdr:nvSpPr>
      <xdr:spPr>
        <a:xfrm>
          <a:off x="10528300" y="628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156078</xdr:rowOff>
    </xdr:from>
    <xdr:to>
      <xdr:col>50</xdr:col>
      <xdr:colOff>165100</xdr:colOff>
      <xdr:row>37</xdr:row>
      <xdr:rowOff>86228</xdr:rowOff>
    </xdr:to>
    <xdr:sp macro="" textlink="">
      <xdr:nvSpPr>
        <xdr:cNvPr id="314" name="楕円 313"/>
        <xdr:cNvSpPr/>
      </xdr:nvSpPr>
      <xdr:spPr>
        <a:xfrm>
          <a:off x="9588500" y="63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77355</xdr:rowOff>
    </xdr:from>
    <xdr:ext cx="534377" cy="259045"/>
    <xdr:sp macro="" textlink="">
      <xdr:nvSpPr>
        <xdr:cNvPr id="315" name="テキスト ボックス 314"/>
        <xdr:cNvSpPr txBox="1"/>
      </xdr:nvSpPr>
      <xdr:spPr>
        <a:xfrm>
          <a:off x="9372111" y="64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150028</xdr:rowOff>
    </xdr:from>
    <xdr:to>
      <xdr:col>46</xdr:col>
      <xdr:colOff>38100</xdr:colOff>
      <xdr:row>37</xdr:row>
      <xdr:rowOff>80178</xdr:rowOff>
    </xdr:to>
    <xdr:sp macro="" textlink="">
      <xdr:nvSpPr>
        <xdr:cNvPr id="316" name="楕円 315"/>
        <xdr:cNvSpPr/>
      </xdr:nvSpPr>
      <xdr:spPr>
        <a:xfrm>
          <a:off x="8699500" y="63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71305</xdr:rowOff>
    </xdr:from>
    <xdr:ext cx="534377" cy="259045"/>
    <xdr:sp macro="" textlink="">
      <xdr:nvSpPr>
        <xdr:cNvPr id="317" name="テキスト ボックス 316"/>
        <xdr:cNvSpPr txBox="1"/>
      </xdr:nvSpPr>
      <xdr:spPr>
        <a:xfrm>
          <a:off x="8483111" y="641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98021</xdr:rowOff>
    </xdr:from>
    <xdr:to>
      <xdr:col>41</xdr:col>
      <xdr:colOff>101600</xdr:colOff>
      <xdr:row>33</xdr:row>
      <xdr:rowOff>28171</xdr:rowOff>
    </xdr:to>
    <xdr:sp macro="" textlink="">
      <xdr:nvSpPr>
        <xdr:cNvPr id="318" name="楕円 317"/>
        <xdr:cNvSpPr/>
      </xdr:nvSpPr>
      <xdr:spPr>
        <a:xfrm>
          <a:off x="7810500" y="558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19298</xdr:rowOff>
    </xdr:from>
    <xdr:ext cx="599010" cy="259045"/>
    <xdr:sp macro="" textlink="">
      <xdr:nvSpPr>
        <xdr:cNvPr id="319" name="テキスト ボックス 318"/>
        <xdr:cNvSpPr txBox="1"/>
      </xdr:nvSpPr>
      <xdr:spPr>
        <a:xfrm>
          <a:off x="7561795" y="567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25151</xdr:rowOff>
    </xdr:from>
    <xdr:to>
      <xdr:col>36</xdr:col>
      <xdr:colOff>165100</xdr:colOff>
      <xdr:row>37</xdr:row>
      <xdr:rowOff>126751</xdr:rowOff>
    </xdr:to>
    <xdr:sp macro="" textlink="">
      <xdr:nvSpPr>
        <xdr:cNvPr id="320" name="楕円 319"/>
        <xdr:cNvSpPr/>
      </xdr:nvSpPr>
      <xdr:spPr>
        <a:xfrm>
          <a:off x="6921500" y="63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117878</xdr:rowOff>
    </xdr:from>
    <xdr:ext cx="534377" cy="259045"/>
    <xdr:sp macro="" textlink="">
      <xdr:nvSpPr>
        <xdr:cNvPr id="321" name="テキスト ボックス 320"/>
        <xdr:cNvSpPr txBox="1"/>
      </xdr:nvSpPr>
      <xdr:spPr>
        <a:xfrm>
          <a:off x="6705111" y="646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166129</xdr:rowOff>
    </xdr:from>
    <xdr:to>
      <xdr:col>55</xdr:col>
      <xdr:colOff>0</xdr:colOff>
      <xdr:row>58</xdr:row>
      <xdr:rowOff>16611</xdr:rowOff>
    </xdr:to>
    <xdr:cxnSp macro="">
      <xdr:nvCxnSpPr>
        <xdr:cNvPr id="350" name="直線コネクタ 349"/>
        <xdr:cNvCxnSpPr/>
      </xdr:nvCxnSpPr>
      <xdr:spPr>
        <a:xfrm flipV="1">
          <a:off x="9639300" y="9767329"/>
          <a:ext cx="838200" cy="19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43244</xdr:rowOff>
    </xdr:from>
    <xdr:to>
      <xdr:col>50</xdr:col>
      <xdr:colOff>114300</xdr:colOff>
      <xdr:row>58</xdr:row>
      <xdr:rowOff>16611</xdr:rowOff>
    </xdr:to>
    <xdr:cxnSp macro="">
      <xdr:nvCxnSpPr>
        <xdr:cNvPr id="353" name="直線コネクタ 352"/>
        <xdr:cNvCxnSpPr/>
      </xdr:nvCxnSpPr>
      <xdr:spPr>
        <a:xfrm>
          <a:off x="8750300" y="9815894"/>
          <a:ext cx="889000" cy="14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145974</xdr:rowOff>
    </xdr:from>
    <xdr:to>
      <xdr:col>45</xdr:col>
      <xdr:colOff>177800</xdr:colOff>
      <xdr:row>57</xdr:row>
      <xdr:rowOff>43244</xdr:rowOff>
    </xdr:to>
    <xdr:cxnSp macro="">
      <xdr:nvCxnSpPr>
        <xdr:cNvPr id="356" name="直線コネクタ 355"/>
        <xdr:cNvCxnSpPr/>
      </xdr:nvCxnSpPr>
      <xdr:spPr>
        <a:xfrm>
          <a:off x="7861300" y="9747174"/>
          <a:ext cx="889000" cy="6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123978</xdr:rowOff>
    </xdr:from>
    <xdr:to>
      <xdr:col>41</xdr:col>
      <xdr:colOff>50800</xdr:colOff>
      <xdr:row>56</xdr:row>
      <xdr:rowOff>145974</xdr:rowOff>
    </xdr:to>
    <xdr:cxnSp macro="">
      <xdr:nvCxnSpPr>
        <xdr:cNvPr id="359" name="直線コネクタ 358"/>
        <xdr:cNvCxnSpPr/>
      </xdr:nvCxnSpPr>
      <xdr:spPr>
        <a:xfrm>
          <a:off x="6972300" y="9382278"/>
          <a:ext cx="889000" cy="36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115329</xdr:rowOff>
    </xdr:from>
    <xdr:to>
      <xdr:col>55</xdr:col>
      <xdr:colOff>50800</xdr:colOff>
      <xdr:row>57</xdr:row>
      <xdr:rowOff>45479</xdr:rowOff>
    </xdr:to>
    <xdr:sp macro="" textlink="">
      <xdr:nvSpPr>
        <xdr:cNvPr id="369" name="楕円 368"/>
        <xdr:cNvSpPr/>
      </xdr:nvSpPr>
      <xdr:spPr>
        <a:xfrm>
          <a:off x="10426700" y="971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93756</xdr:rowOff>
    </xdr:from>
    <xdr:ext cx="534377" cy="259045"/>
    <xdr:sp macro="" textlink="">
      <xdr:nvSpPr>
        <xdr:cNvPr id="370" name="普通建設事業費該当値テキスト"/>
        <xdr:cNvSpPr txBox="1"/>
      </xdr:nvSpPr>
      <xdr:spPr>
        <a:xfrm>
          <a:off x="10528300" y="969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137261</xdr:rowOff>
    </xdr:from>
    <xdr:to>
      <xdr:col>50</xdr:col>
      <xdr:colOff>165100</xdr:colOff>
      <xdr:row>58</xdr:row>
      <xdr:rowOff>67411</xdr:rowOff>
    </xdr:to>
    <xdr:sp macro="" textlink="">
      <xdr:nvSpPr>
        <xdr:cNvPr id="371" name="楕円 370"/>
        <xdr:cNvSpPr/>
      </xdr:nvSpPr>
      <xdr:spPr>
        <a:xfrm>
          <a:off x="9588500" y="990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58538</xdr:rowOff>
    </xdr:from>
    <xdr:ext cx="534377" cy="259045"/>
    <xdr:sp macro="" textlink="">
      <xdr:nvSpPr>
        <xdr:cNvPr id="372" name="テキスト ボックス 371"/>
        <xdr:cNvSpPr txBox="1"/>
      </xdr:nvSpPr>
      <xdr:spPr>
        <a:xfrm>
          <a:off x="9372111" y="1000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163894</xdr:rowOff>
    </xdr:from>
    <xdr:to>
      <xdr:col>46</xdr:col>
      <xdr:colOff>38100</xdr:colOff>
      <xdr:row>57</xdr:row>
      <xdr:rowOff>94044</xdr:rowOff>
    </xdr:to>
    <xdr:sp macro="" textlink="">
      <xdr:nvSpPr>
        <xdr:cNvPr id="373" name="楕円 372"/>
        <xdr:cNvSpPr/>
      </xdr:nvSpPr>
      <xdr:spPr>
        <a:xfrm>
          <a:off x="8699500" y="976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85171</xdr:rowOff>
    </xdr:from>
    <xdr:ext cx="534377" cy="259045"/>
    <xdr:sp macro="" textlink="">
      <xdr:nvSpPr>
        <xdr:cNvPr id="374" name="テキスト ボックス 373"/>
        <xdr:cNvSpPr txBox="1"/>
      </xdr:nvSpPr>
      <xdr:spPr>
        <a:xfrm>
          <a:off x="8483111" y="985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95174</xdr:rowOff>
    </xdr:from>
    <xdr:to>
      <xdr:col>41</xdr:col>
      <xdr:colOff>101600</xdr:colOff>
      <xdr:row>57</xdr:row>
      <xdr:rowOff>25324</xdr:rowOff>
    </xdr:to>
    <xdr:sp macro="" textlink="">
      <xdr:nvSpPr>
        <xdr:cNvPr id="375" name="楕円 374"/>
        <xdr:cNvSpPr/>
      </xdr:nvSpPr>
      <xdr:spPr>
        <a:xfrm>
          <a:off x="7810500" y="969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16451</xdr:rowOff>
    </xdr:from>
    <xdr:ext cx="534377" cy="259045"/>
    <xdr:sp macro="" textlink="">
      <xdr:nvSpPr>
        <xdr:cNvPr id="376" name="テキスト ボックス 375"/>
        <xdr:cNvSpPr txBox="1"/>
      </xdr:nvSpPr>
      <xdr:spPr>
        <a:xfrm>
          <a:off x="7594111" y="978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73178</xdr:rowOff>
    </xdr:from>
    <xdr:to>
      <xdr:col>36</xdr:col>
      <xdr:colOff>165100</xdr:colOff>
      <xdr:row>55</xdr:row>
      <xdr:rowOff>3328</xdr:rowOff>
    </xdr:to>
    <xdr:sp macro="" textlink="">
      <xdr:nvSpPr>
        <xdr:cNvPr id="377" name="楕円 376"/>
        <xdr:cNvSpPr/>
      </xdr:nvSpPr>
      <xdr:spPr>
        <a:xfrm>
          <a:off x="6921500" y="933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19855</xdr:rowOff>
    </xdr:from>
    <xdr:ext cx="534377" cy="259045"/>
    <xdr:sp macro="" textlink="">
      <xdr:nvSpPr>
        <xdr:cNvPr id="378" name="テキスト ボックス 377"/>
        <xdr:cNvSpPr txBox="1"/>
      </xdr:nvSpPr>
      <xdr:spPr>
        <a:xfrm>
          <a:off x="6705111" y="910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57519</xdr:rowOff>
    </xdr:from>
    <xdr:to>
      <xdr:col>55</xdr:col>
      <xdr:colOff>0</xdr:colOff>
      <xdr:row>78</xdr:row>
      <xdr:rowOff>130308</xdr:rowOff>
    </xdr:to>
    <xdr:cxnSp macro="">
      <xdr:nvCxnSpPr>
        <xdr:cNvPr id="407" name="直線コネクタ 406"/>
        <xdr:cNvCxnSpPr/>
      </xdr:nvCxnSpPr>
      <xdr:spPr>
        <a:xfrm flipV="1">
          <a:off x="9639300" y="13430619"/>
          <a:ext cx="838200" cy="7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130308</xdr:rowOff>
    </xdr:from>
    <xdr:to>
      <xdr:col>50</xdr:col>
      <xdr:colOff>114300</xdr:colOff>
      <xdr:row>78</xdr:row>
      <xdr:rowOff>152978</xdr:rowOff>
    </xdr:to>
    <xdr:cxnSp macro="">
      <xdr:nvCxnSpPr>
        <xdr:cNvPr id="410" name="直線コネクタ 409"/>
        <xdr:cNvCxnSpPr/>
      </xdr:nvCxnSpPr>
      <xdr:spPr>
        <a:xfrm flipV="1">
          <a:off x="8750300" y="13503408"/>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147377</xdr:rowOff>
    </xdr:from>
    <xdr:to>
      <xdr:col>45</xdr:col>
      <xdr:colOff>177800</xdr:colOff>
      <xdr:row>78</xdr:row>
      <xdr:rowOff>152978</xdr:rowOff>
    </xdr:to>
    <xdr:cxnSp macro="">
      <xdr:nvCxnSpPr>
        <xdr:cNvPr id="413" name="直線コネクタ 412"/>
        <xdr:cNvCxnSpPr/>
      </xdr:nvCxnSpPr>
      <xdr:spPr>
        <a:xfrm>
          <a:off x="7861300" y="13520477"/>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89827</xdr:rowOff>
    </xdr:from>
    <xdr:to>
      <xdr:col>41</xdr:col>
      <xdr:colOff>50800</xdr:colOff>
      <xdr:row>78</xdr:row>
      <xdr:rowOff>147377</xdr:rowOff>
    </xdr:to>
    <xdr:cxnSp macro="">
      <xdr:nvCxnSpPr>
        <xdr:cNvPr id="416" name="直線コネクタ 415"/>
        <xdr:cNvCxnSpPr/>
      </xdr:nvCxnSpPr>
      <xdr:spPr>
        <a:xfrm>
          <a:off x="6972300" y="13462927"/>
          <a:ext cx="889000" cy="5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6719</xdr:rowOff>
    </xdr:from>
    <xdr:to>
      <xdr:col>55</xdr:col>
      <xdr:colOff>50800</xdr:colOff>
      <xdr:row>78</xdr:row>
      <xdr:rowOff>108319</xdr:rowOff>
    </xdr:to>
    <xdr:sp macro="" textlink="">
      <xdr:nvSpPr>
        <xdr:cNvPr id="426" name="楕円 425"/>
        <xdr:cNvSpPr/>
      </xdr:nvSpPr>
      <xdr:spPr>
        <a:xfrm>
          <a:off x="10426700" y="133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156596</xdr:rowOff>
    </xdr:from>
    <xdr:ext cx="469744" cy="259045"/>
    <xdr:sp macro="" textlink="">
      <xdr:nvSpPr>
        <xdr:cNvPr id="427" name="普通建設事業費 （ うち新規整備　）該当値テキスト"/>
        <xdr:cNvSpPr txBox="1"/>
      </xdr:nvSpPr>
      <xdr:spPr>
        <a:xfrm>
          <a:off x="10528300" y="1335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79508</xdr:rowOff>
    </xdr:from>
    <xdr:to>
      <xdr:col>50</xdr:col>
      <xdr:colOff>165100</xdr:colOff>
      <xdr:row>79</xdr:row>
      <xdr:rowOff>9658</xdr:rowOff>
    </xdr:to>
    <xdr:sp macro="" textlink="">
      <xdr:nvSpPr>
        <xdr:cNvPr id="428" name="楕円 427"/>
        <xdr:cNvSpPr/>
      </xdr:nvSpPr>
      <xdr:spPr>
        <a:xfrm>
          <a:off x="9588500" y="134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785</xdr:rowOff>
    </xdr:from>
    <xdr:ext cx="469744" cy="259045"/>
    <xdr:sp macro="" textlink="">
      <xdr:nvSpPr>
        <xdr:cNvPr id="429" name="テキスト ボックス 428"/>
        <xdr:cNvSpPr txBox="1"/>
      </xdr:nvSpPr>
      <xdr:spPr>
        <a:xfrm>
          <a:off x="9404428" y="1354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102178</xdr:rowOff>
    </xdr:from>
    <xdr:to>
      <xdr:col>46</xdr:col>
      <xdr:colOff>38100</xdr:colOff>
      <xdr:row>79</xdr:row>
      <xdr:rowOff>32328</xdr:rowOff>
    </xdr:to>
    <xdr:sp macro="" textlink="">
      <xdr:nvSpPr>
        <xdr:cNvPr id="430" name="楕円 429"/>
        <xdr:cNvSpPr/>
      </xdr:nvSpPr>
      <xdr:spPr>
        <a:xfrm>
          <a:off x="8699500" y="134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23455</xdr:rowOff>
    </xdr:from>
    <xdr:ext cx="469744" cy="259045"/>
    <xdr:sp macro="" textlink="">
      <xdr:nvSpPr>
        <xdr:cNvPr id="431" name="テキスト ボックス 430"/>
        <xdr:cNvSpPr txBox="1"/>
      </xdr:nvSpPr>
      <xdr:spPr>
        <a:xfrm>
          <a:off x="8515428" y="1356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96577</xdr:rowOff>
    </xdr:from>
    <xdr:to>
      <xdr:col>41</xdr:col>
      <xdr:colOff>101600</xdr:colOff>
      <xdr:row>79</xdr:row>
      <xdr:rowOff>26727</xdr:rowOff>
    </xdr:to>
    <xdr:sp macro="" textlink="">
      <xdr:nvSpPr>
        <xdr:cNvPr id="432" name="楕円 431"/>
        <xdr:cNvSpPr/>
      </xdr:nvSpPr>
      <xdr:spPr>
        <a:xfrm>
          <a:off x="7810500" y="134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17854</xdr:rowOff>
    </xdr:from>
    <xdr:ext cx="469744" cy="259045"/>
    <xdr:sp macro="" textlink="">
      <xdr:nvSpPr>
        <xdr:cNvPr id="433" name="テキスト ボックス 432"/>
        <xdr:cNvSpPr txBox="1"/>
      </xdr:nvSpPr>
      <xdr:spPr>
        <a:xfrm>
          <a:off x="7626428" y="1356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39027</xdr:rowOff>
    </xdr:from>
    <xdr:to>
      <xdr:col>36</xdr:col>
      <xdr:colOff>165100</xdr:colOff>
      <xdr:row>78</xdr:row>
      <xdr:rowOff>140627</xdr:rowOff>
    </xdr:to>
    <xdr:sp macro="" textlink="">
      <xdr:nvSpPr>
        <xdr:cNvPr id="434" name="楕円 433"/>
        <xdr:cNvSpPr/>
      </xdr:nvSpPr>
      <xdr:spPr>
        <a:xfrm>
          <a:off x="6921500" y="1341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131754</xdr:rowOff>
    </xdr:from>
    <xdr:ext cx="469744" cy="259045"/>
    <xdr:sp macro="" textlink="">
      <xdr:nvSpPr>
        <xdr:cNvPr id="435" name="テキスト ボックス 434"/>
        <xdr:cNvSpPr txBox="1"/>
      </xdr:nvSpPr>
      <xdr:spPr>
        <a:xfrm>
          <a:off x="6737428" y="1350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22640</xdr:rowOff>
    </xdr:from>
    <xdr:to>
      <xdr:col>55</xdr:col>
      <xdr:colOff>0</xdr:colOff>
      <xdr:row>98</xdr:row>
      <xdr:rowOff>152845</xdr:rowOff>
    </xdr:to>
    <xdr:cxnSp macro="">
      <xdr:nvCxnSpPr>
        <xdr:cNvPr id="466" name="直線コネクタ 465"/>
        <xdr:cNvCxnSpPr/>
      </xdr:nvCxnSpPr>
      <xdr:spPr>
        <a:xfrm flipV="1">
          <a:off x="9639300" y="16824740"/>
          <a:ext cx="838200" cy="13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38447</xdr:rowOff>
    </xdr:from>
    <xdr:to>
      <xdr:col>50</xdr:col>
      <xdr:colOff>114300</xdr:colOff>
      <xdr:row>98</xdr:row>
      <xdr:rowOff>152845</xdr:rowOff>
    </xdr:to>
    <xdr:cxnSp macro="">
      <xdr:nvCxnSpPr>
        <xdr:cNvPr id="469" name="直線コネクタ 468"/>
        <xdr:cNvCxnSpPr/>
      </xdr:nvCxnSpPr>
      <xdr:spPr>
        <a:xfrm>
          <a:off x="8750300" y="16840547"/>
          <a:ext cx="889000" cy="11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21008</xdr:rowOff>
    </xdr:from>
    <xdr:to>
      <xdr:col>45</xdr:col>
      <xdr:colOff>177800</xdr:colOff>
      <xdr:row>98</xdr:row>
      <xdr:rowOff>38447</xdr:rowOff>
    </xdr:to>
    <xdr:cxnSp macro="">
      <xdr:nvCxnSpPr>
        <xdr:cNvPr id="472" name="直線コネクタ 471"/>
        <xdr:cNvCxnSpPr/>
      </xdr:nvCxnSpPr>
      <xdr:spPr>
        <a:xfrm>
          <a:off x="7861300" y="16823108"/>
          <a:ext cx="8890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147816</xdr:rowOff>
    </xdr:from>
    <xdr:to>
      <xdr:col>41</xdr:col>
      <xdr:colOff>50800</xdr:colOff>
      <xdr:row>98</xdr:row>
      <xdr:rowOff>21008</xdr:rowOff>
    </xdr:to>
    <xdr:cxnSp macro="">
      <xdr:nvCxnSpPr>
        <xdr:cNvPr id="475" name="直線コネクタ 474"/>
        <xdr:cNvCxnSpPr/>
      </xdr:nvCxnSpPr>
      <xdr:spPr>
        <a:xfrm>
          <a:off x="6972300" y="16435566"/>
          <a:ext cx="889000" cy="38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143290</xdr:rowOff>
    </xdr:from>
    <xdr:to>
      <xdr:col>55</xdr:col>
      <xdr:colOff>50800</xdr:colOff>
      <xdr:row>98</xdr:row>
      <xdr:rowOff>73440</xdr:rowOff>
    </xdr:to>
    <xdr:sp macro="" textlink="">
      <xdr:nvSpPr>
        <xdr:cNvPr id="485" name="楕円 484"/>
        <xdr:cNvSpPr/>
      </xdr:nvSpPr>
      <xdr:spPr>
        <a:xfrm>
          <a:off x="10426700" y="167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121717</xdr:rowOff>
    </xdr:from>
    <xdr:ext cx="534377" cy="259045"/>
    <xdr:sp macro="" textlink="">
      <xdr:nvSpPr>
        <xdr:cNvPr id="486" name="普通建設事業費 （ うち更新整備　）該当値テキスト"/>
        <xdr:cNvSpPr txBox="1"/>
      </xdr:nvSpPr>
      <xdr:spPr>
        <a:xfrm>
          <a:off x="10528300" y="1675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102045</xdr:rowOff>
    </xdr:from>
    <xdr:to>
      <xdr:col>50</xdr:col>
      <xdr:colOff>165100</xdr:colOff>
      <xdr:row>99</xdr:row>
      <xdr:rowOff>32195</xdr:rowOff>
    </xdr:to>
    <xdr:sp macro="" textlink="">
      <xdr:nvSpPr>
        <xdr:cNvPr id="487" name="楕円 486"/>
        <xdr:cNvSpPr/>
      </xdr:nvSpPr>
      <xdr:spPr>
        <a:xfrm>
          <a:off x="9588500" y="1690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23322</xdr:rowOff>
    </xdr:from>
    <xdr:ext cx="469744" cy="259045"/>
    <xdr:sp macro="" textlink="">
      <xdr:nvSpPr>
        <xdr:cNvPr id="488" name="テキスト ボックス 487"/>
        <xdr:cNvSpPr txBox="1"/>
      </xdr:nvSpPr>
      <xdr:spPr>
        <a:xfrm>
          <a:off x="9404428" y="1699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159097</xdr:rowOff>
    </xdr:from>
    <xdr:to>
      <xdr:col>46</xdr:col>
      <xdr:colOff>38100</xdr:colOff>
      <xdr:row>98</xdr:row>
      <xdr:rowOff>89247</xdr:rowOff>
    </xdr:to>
    <xdr:sp macro="" textlink="">
      <xdr:nvSpPr>
        <xdr:cNvPr id="489" name="楕円 488"/>
        <xdr:cNvSpPr/>
      </xdr:nvSpPr>
      <xdr:spPr>
        <a:xfrm>
          <a:off x="8699500" y="1678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80374</xdr:rowOff>
    </xdr:from>
    <xdr:ext cx="534377" cy="259045"/>
    <xdr:sp macro="" textlink="">
      <xdr:nvSpPr>
        <xdr:cNvPr id="490" name="テキスト ボックス 489"/>
        <xdr:cNvSpPr txBox="1"/>
      </xdr:nvSpPr>
      <xdr:spPr>
        <a:xfrm>
          <a:off x="8483111" y="1688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141658</xdr:rowOff>
    </xdr:from>
    <xdr:to>
      <xdr:col>41</xdr:col>
      <xdr:colOff>101600</xdr:colOff>
      <xdr:row>98</xdr:row>
      <xdr:rowOff>71808</xdr:rowOff>
    </xdr:to>
    <xdr:sp macro="" textlink="">
      <xdr:nvSpPr>
        <xdr:cNvPr id="491" name="楕円 490"/>
        <xdr:cNvSpPr/>
      </xdr:nvSpPr>
      <xdr:spPr>
        <a:xfrm>
          <a:off x="7810500" y="1677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62935</xdr:rowOff>
    </xdr:from>
    <xdr:ext cx="534377" cy="259045"/>
    <xdr:sp macro="" textlink="">
      <xdr:nvSpPr>
        <xdr:cNvPr id="492" name="テキスト ボックス 491"/>
        <xdr:cNvSpPr txBox="1"/>
      </xdr:nvSpPr>
      <xdr:spPr>
        <a:xfrm>
          <a:off x="7594111" y="1686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97016</xdr:rowOff>
    </xdr:from>
    <xdr:to>
      <xdr:col>36</xdr:col>
      <xdr:colOff>165100</xdr:colOff>
      <xdr:row>96</xdr:row>
      <xdr:rowOff>27166</xdr:rowOff>
    </xdr:to>
    <xdr:sp macro="" textlink="">
      <xdr:nvSpPr>
        <xdr:cNvPr id="493" name="楕円 492"/>
        <xdr:cNvSpPr/>
      </xdr:nvSpPr>
      <xdr:spPr>
        <a:xfrm>
          <a:off x="6921500" y="163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43693</xdr:rowOff>
    </xdr:from>
    <xdr:ext cx="534377" cy="259045"/>
    <xdr:sp macro="" textlink="">
      <xdr:nvSpPr>
        <xdr:cNvPr id="494" name="テキスト ボックス 493"/>
        <xdr:cNvSpPr txBox="1"/>
      </xdr:nvSpPr>
      <xdr:spPr>
        <a:xfrm>
          <a:off x="6705111" y="1615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123835</xdr:rowOff>
    </xdr:from>
    <xdr:to>
      <xdr:col>85</xdr:col>
      <xdr:colOff>127000</xdr:colOff>
      <xdr:row>38</xdr:row>
      <xdr:rowOff>129459</xdr:rowOff>
    </xdr:to>
    <xdr:cxnSp macro="">
      <xdr:nvCxnSpPr>
        <xdr:cNvPr id="521" name="直線コネクタ 520"/>
        <xdr:cNvCxnSpPr/>
      </xdr:nvCxnSpPr>
      <xdr:spPr>
        <a:xfrm>
          <a:off x="15481300" y="6638935"/>
          <a:ext cx="8382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113457</xdr:rowOff>
    </xdr:from>
    <xdr:to>
      <xdr:col>81</xdr:col>
      <xdr:colOff>50800</xdr:colOff>
      <xdr:row>38</xdr:row>
      <xdr:rowOff>123835</xdr:rowOff>
    </xdr:to>
    <xdr:cxnSp macro="">
      <xdr:nvCxnSpPr>
        <xdr:cNvPr id="524" name="直線コネクタ 523"/>
        <xdr:cNvCxnSpPr/>
      </xdr:nvCxnSpPr>
      <xdr:spPr>
        <a:xfrm>
          <a:off x="14592300" y="6628557"/>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108062</xdr:rowOff>
    </xdr:from>
    <xdr:to>
      <xdr:col>76</xdr:col>
      <xdr:colOff>114300</xdr:colOff>
      <xdr:row>38</xdr:row>
      <xdr:rowOff>113457</xdr:rowOff>
    </xdr:to>
    <xdr:cxnSp macro="">
      <xdr:nvCxnSpPr>
        <xdr:cNvPr id="527" name="直線コネクタ 526"/>
        <xdr:cNvCxnSpPr/>
      </xdr:nvCxnSpPr>
      <xdr:spPr>
        <a:xfrm>
          <a:off x="13703300" y="6623162"/>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88128</xdr:rowOff>
    </xdr:from>
    <xdr:to>
      <xdr:col>71</xdr:col>
      <xdr:colOff>177800</xdr:colOff>
      <xdr:row>38</xdr:row>
      <xdr:rowOff>108062</xdr:rowOff>
    </xdr:to>
    <xdr:cxnSp macro="">
      <xdr:nvCxnSpPr>
        <xdr:cNvPr id="530" name="直線コネクタ 529"/>
        <xdr:cNvCxnSpPr/>
      </xdr:nvCxnSpPr>
      <xdr:spPr>
        <a:xfrm>
          <a:off x="12814300" y="6603228"/>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78659</xdr:rowOff>
    </xdr:from>
    <xdr:to>
      <xdr:col>85</xdr:col>
      <xdr:colOff>177800</xdr:colOff>
      <xdr:row>39</xdr:row>
      <xdr:rowOff>8809</xdr:rowOff>
    </xdr:to>
    <xdr:sp macro="" textlink="">
      <xdr:nvSpPr>
        <xdr:cNvPr id="540" name="楕円 539"/>
        <xdr:cNvSpPr/>
      </xdr:nvSpPr>
      <xdr:spPr>
        <a:xfrm>
          <a:off x="16268700" y="659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23528</xdr:rowOff>
    </xdr:from>
    <xdr:ext cx="378565" cy="259045"/>
    <xdr:sp macro="" textlink="">
      <xdr:nvSpPr>
        <xdr:cNvPr id="541" name="災害復旧事業費該当値テキスト"/>
        <xdr:cNvSpPr txBox="1"/>
      </xdr:nvSpPr>
      <xdr:spPr>
        <a:xfrm>
          <a:off x="16370300" y="653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73035</xdr:rowOff>
    </xdr:from>
    <xdr:to>
      <xdr:col>81</xdr:col>
      <xdr:colOff>101600</xdr:colOff>
      <xdr:row>39</xdr:row>
      <xdr:rowOff>3185</xdr:rowOff>
    </xdr:to>
    <xdr:sp macro="" textlink="">
      <xdr:nvSpPr>
        <xdr:cNvPr id="542" name="楕円 541"/>
        <xdr:cNvSpPr/>
      </xdr:nvSpPr>
      <xdr:spPr>
        <a:xfrm>
          <a:off x="15430500" y="658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165762</xdr:rowOff>
    </xdr:from>
    <xdr:ext cx="378565" cy="259045"/>
    <xdr:sp macro="" textlink="">
      <xdr:nvSpPr>
        <xdr:cNvPr id="543" name="テキスト ボックス 542"/>
        <xdr:cNvSpPr txBox="1"/>
      </xdr:nvSpPr>
      <xdr:spPr>
        <a:xfrm>
          <a:off x="15292017" y="6680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62657</xdr:rowOff>
    </xdr:from>
    <xdr:to>
      <xdr:col>76</xdr:col>
      <xdr:colOff>165100</xdr:colOff>
      <xdr:row>38</xdr:row>
      <xdr:rowOff>164257</xdr:rowOff>
    </xdr:to>
    <xdr:sp macro="" textlink="">
      <xdr:nvSpPr>
        <xdr:cNvPr id="544" name="楕円 543"/>
        <xdr:cNvSpPr/>
      </xdr:nvSpPr>
      <xdr:spPr>
        <a:xfrm>
          <a:off x="14541500" y="657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155384</xdr:rowOff>
    </xdr:from>
    <xdr:ext cx="378565" cy="259045"/>
    <xdr:sp macro="" textlink="">
      <xdr:nvSpPr>
        <xdr:cNvPr id="545" name="テキスト ボックス 544"/>
        <xdr:cNvSpPr txBox="1"/>
      </xdr:nvSpPr>
      <xdr:spPr>
        <a:xfrm>
          <a:off x="14403017" y="6670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57262</xdr:rowOff>
    </xdr:from>
    <xdr:to>
      <xdr:col>72</xdr:col>
      <xdr:colOff>38100</xdr:colOff>
      <xdr:row>38</xdr:row>
      <xdr:rowOff>158862</xdr:rowOff>
    </xdr:to>
    <xdr:sp macro="" textlink="">
      <xdr:nvSpPr>
        <xdr:cNvPr id="546" name="楕円 545"/>
        <xdr:cNvSpPr/>
      </xdr:nvSpPr>
      <xdr:spPr>
        <a:xfrm>
          <a:off x="13652500" y="65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149989</xdr:rowOff>
    </xdr:from>
    <xdr:ext cx="378565" cy="259045"/>
    <xdr:sp macro="" textlink="">
      <xdr:nvSpPr>
        <xdr:cNvPr id="547" name="テキスト ボックス 546"/>
        <xdr:cNvSpPr txBox="1"/>
      </xdr:nvSpPr>
      <xdr:spPr>
        <a:xfrm>
          <a:off x="13514017" y="6665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37328</xdr:rowOff>
    </xdr:from>
    <xdr:to>
      <xdr:col>67</xdr:col>
      <xdr:colOff>101600</xdr:colOff>
      <xdr:row>38</xdr:row>
      <xdr:rowOff>138928</xdr:rowOff>
    </xdr:to>
    <xdr:sp macro="" textlink="">
      <xdr:nvSpPr>
        <xdr:cNvPr id="548" name="楕円 547"/>
        <xdr:cNvSpPr/>
      </xdr:nvSpPr>
      <xdr:spPr>
        <a:xfrm>
          <a:off x="12763500" y="65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130055</xdr:rowOff>
    </xdr:from>
    <xdr:ext cx="469744" cy="259045"/>
    <xdr:sp macro="" textlink="">
      <xdr:nvSpPr>
        <xdr:cNvPr id="549" name="テキスト ボックス 548"/>
        <xdr:cNvSpPr txBox="1"/>
      </xdr:nvSpPr>
      <xdr:spPr>
        <a:xfrm>
          <a:off x="12579428" y="664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19419</xdr:rowOff>
    </xdr:from>
    <xdr:to>
      <xdr:col>85</xdr:col>
      <xdr:colOff>127000</xdr:colOff>
      <xdr:row>77</xdr:row>
      <xdr:rowOff>24967</xdr:rowOff>
    </xdr:to>
    <xdr:cxnSp macro="">
      <xdr:nvCxnSpPr>
        <xdr:cNvPr id="627" name="直線コネクタ 626"/>
        <xdr:cNvCxnSpPr/>
      </xdr:nvCxnSpPr>
      <xdr:spPr>
        <a:xfrm>
          <a:off x="15481300" y="13221069"/>
          <a:ext cx="838200" cy="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13297</xdr:rowOff>
    </xdr:from>
    <xdr:to>
      <xdr:col>81</xdr:col>
      <xdr:colOff>50800</xdr:colOff>
      <xdr:row>77</xdr:row>
      <xdr:rowOff>19419</xdr:rowOff>
    </xdr:to>
    <xdr:cxnSp macro="">
      <xdr:nvCxnSpPr>
        <xdr:cNvPr id="630" name="直線コネクタ 629"/>
        <xdr:cNvCxnSpPr/>
      </xdr:nvCxnSpPr>
      <xdr:spPr>
        <a:xfrm>
          <a:off x="14592300" y="13214947"/>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170802</xdr:rowOff>
    </xdr:from>
    <xdr:to>
      <xdr:col>76</xdr:col>
      <xdr:colOff>114300</xdr:colOff>
      <xdr:row>77</xdr:row>
      <xdr:rowOff>13297</xdr:rowOff>
    </xdr:to>
    <xdr:cxnSp macro="">
      <xdr:nvCxnSpPr>
        <xdr:cNvPr id="633" name="直線コネクタ 632"/>
        <xdr:cNvCxnSpPr/>
      </xdr:nvCxnSpPr>
      <xdr:spPr>
        <a:xfrm>
          <a:off x="13703300" y="13201002"/>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163068</xdr:rowOff>
    </xdr:from>
    <xdr:to>
      <xdr:col>71</xdr:col>
      <xdr:colOff>177800</xdr:colOff>
      <xdr:row>76</xdr:row>
      <xdr:rowOff>170802</xdr:rowOff>
    </xdr:to>
    <xdr:cxnSp macro="">
      <xdr:nvCxnSpPr>
        <xdr:cNvPr id="636" name="直線コネクタ 635"/>
        <xdr:cNvCxnSpPr/>
      </xdr:nvCxnSpPr>
      <xdr:spPr>
        <a:xfrm>
          <a:off x="12814300" y="13193268"/>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145617</xdr:rowOff>
    </xdr:from>
    <xdr:to>
      <xdr:col>85</xdr:col>
      <xdr:colOff>177800</xdr:colOff>
      <xdr:row>77</xdr:row>
      <xdr:rowOff>75767</xdr:rowOff>
    </xdr:to>
    <xdr:sp macro="" textlink="">
      <xdr:nvSpPr>
        <xdr:cNvPr id="646" name="楕円 645"/>
        <xdr:cNvSpPr/>
      </xdr:nvSpPr>
      <xdr:spPr>
        <a:xfrm>
          <a:off x="16268700" y="1317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124044</xdr:rowOff>
    </xdr:from>
    <xdr:ext cx="534377" cy="259045"/>
    <xdr:sp macro="" textlink="">
      <xdr:nvSpPr>
        <xdr:cNvPr id="647" name="公債費該当値テキスト"/>
        <xdr:cNvSpPr txBox="1"/>
      </xdr:nvSpPr>
      <xdr:spPr>
        <a:xfrm>
          <a:off x="16370300" y="1315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140069</xdr:rowOff>
    </xdr:from>
    <xdr:to>
      <xdr:col>81</xdr:col>
      <xdr:colOff>101600</xdr:colOff>
      <xdr:row>77</xdr:row>
      <xdr:rowOff>70219</xdr:rowOff>
    </xdr:to>
    <xdr:sp macro="" textlink="">
      <xdr:nvSpPr>
        <xdr:cNvPr id="648" name="楕円 647"/>
        <xdr:cNvSpPr/>
      </xdr:nvSpPr>
      <xdr:spPr>
        <a:xfrm>
          <a:off x="15430500" y="131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61346</xdr:rowOff>
    </xdr:from>
    <xdr:ext cx="534377" cy="259045"/>
    <xdr:sp macro="" textlink="">
      <xdr:nvSpPr>
        <xdr:cNvPr id="649" name="テキスト ボックス 648"/>
        <xdr:cNvSpPr txBox="1"/>
      </xdr:nvSpPr>
      <xdr:spPr>
        <a:xfrm>
          <a:off x="15214111" y="132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133947</xdr:rowOff>
    </xdr:from>
    <xdr:to>
      <xdr:col>76</xdr:col>
      <xdr:colOff>165100</xdr:colOff>
      <xdr:row>77</xdr:row>
      <xdr:rowOff>64097</xdr:rowOff>
    </xdr:to>
    <xdr:sp macro="" textlink="">
      <xdr:nvSpPr>
        <xdr:cNvPr id="650" name="楕円 649"/>
        <xdr:cNvSpPr/>
      </xdr:nvSpPr>
      <xdr:spPr>
        <a:xfrm>
          <a:off x="14541500" y="131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55224</xdr:rowOff>
    </xdr:from>
    <xdr:ext cx="534377" cy="259045"/>
    <xdr:sp macro="" textlink="">
      <xdr:nvSpPr>
        <xdr:cNvPr id="651" name="テキスト ボックス 650"/>
        <xdr:cNvSpPr txBox="1"/>
      </xdr:nvSpPr>
      <xdr:spPr>
        <a:xfrm>
          <a:off x="14325111" y="1325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120002</xdr:rowOff>
    </xdr:from>
    <xdr:to>
      <xdr:col>72</xdr:col>
      <xdr:colOff>38100</xdr:colOff>
      <xdr:row>77</xdr:row>
      <xdr:rowOff>50152</xdr:rowOff>
    </xdr:to>
    <xdr:sp macro="" textlink="">
      <xdr:nvSpPr>
        <xdr:cNvPr id="652" name="楕円 651"/>
        <xdr:cNvSpPr/>
      </xdr:nvSpPr>
      <xdr:spPr>
        <a:xfrm>
          <a:off x="13652500" y="1315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41279</xdr:rowOff>
    </xdr:from>
    <xdr:ext cx="534377" cy="259045"/>
    <xdr:sp macro="" textlink="">
      <xdr:nvSpPr>
        <xdr:cNvPr id="653" name="テキスト ボックス 652"/>
        <xdr:cNvSpPr txBox="1"/>
      </xdr:nvSpPr>
      <xdr:spPr>
        <a:xfrm>
          <a:off x="13436111" y="1324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112268</xdr:rowOff>
    </xdr:from>
    <xdr:to>
      <xdr:col>67</xdr:col>
      <xdr:colOff>101600</xdr:colOff>
      <xdr:row>77</xdr:row>
      <xdr:rowOff>42418</xdr:rowOff>
    </xdr:to>
    <xdr:sp macro="" textlink="">
      <xdr:nvSpPr>
        <xdr:cNvPr id="654" name="楕円 653"/>
        <xdr:cNvSpPr/>
      </xdr:nvSpPr>
      <xdr:spPr>
        <a:xfrm>
          <a:off x="12763500" y="1314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33545</xdr:rowOff>
    </xdr:from>
    <xdr:ext cx="534377" cy="259045"/>
    <xdr:sp macro="" textlink="">
      <xdr:nvSpPr>
        <xdr:cNvPr id="655" name="テキスト ボックス 654"/>
        <xdr:cNvSpPr txBox="1"/>
      </xdr:nvSpPr>
      <xdr:spPr>
        <a:xfrm>
          <a:off x="12547111" y="132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111134</xdr:rowOff>
    </xdr:from>
    <xdr:to>
      <xdr:col>85</xdr:col>
      <xdr:colOff>127000</xdr:colOff>
      <xdr:row>97</xdr:row>
      <xdr:rowOff>130904</xdr:rowOff>
    </xdr:to>
    <xdr:cxnSp macro="">
      <xdr:nvCxnSpPr>
        <xdr:cNvPr id="682" name="直線コネクタ 681"/>
        <xdr:cNvCxnSpPr/>
      </xdr:nvCxnSpPr>
      <xdr:spPr>
        <a:xfrm flipV="1">
          <a:off x="15481300" y="16741784"/>
          <a:ext cx="838200" cy="1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152392</xdr:rowOff>
    </xdr:from>
    <xdr:to>
      <xdr:col>81</xdr:col>
      <xdr:colOff>50800</xdr:colOff>
      <xdr:row>97</xdr:row>
      <xdr:rowOff>130904</xdr:rowOff>
    </xdr:to>
    <xdr:cxnSp macro="">
      <xdr:nvCxnSpPr>
        <xdr:cNvPr id="685" name="直線コネクタ 684"/>
        <xdr:cNvCxnSpPr/>
      </xdr:nvCxnSpPr>
      <xdr:spPr>
        <a:xfrm>
          <a:off x="14592300" y="16611592"/>
          <a:ext cx="889000" cy="14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152392</xdr:rowOff>
    </xdr:from>
    <xdr:to>
      <xdr:col>76</xdr:col>
      <xdr:colOff>114300</xdr:colOff>
      <xdr:row>97</xdr:row>
      <xdr:rowOff>106490</xdr:rowOff>
    </xdr:to>
    <xdr:cxnSp macro="">
      <xdr:nvCxnSpPr>
        <xdr:cNvPr id="688" name="直線コネクタ 687"/>
        <xdr:cNvCxnSpPr/>
      </xdr:nvCxnSpPr>
      <xdr:spPr>
        <a:xfrm flipV="1">
          <a:off x="13703300" y="16611592"/>
          <a:ext cx="889000" cy="12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106490</xdr:rowOff>
    </xdr:from>
    <xdr:to>
      <xdr:col>71</xdr:col>
      <xdr:colOff>177800</xdr:colOff>
      <xdr:row>98</xdr:row>
      <xdr:rowOff>17893</xdr:rowOff>
    </xdr:to>
    <xdr:cxnSp macro="">
      <xdr:nvCxnSpPr>
        <xdr:cNvPr id="691" name="直線コネクタ 690"/>
        <xdr:cNvCxnSpPr/>
      </xdr:nvCxnSpPr>
      <xdr:spPr>
        <a:xfrm flipV="1">
          <a:off x="12814300" y="16737140"/>
          <a:ext cx="889000" cy="8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60334</xdr:rowOff>
    </xdr:from>
    <xdr:to>
      <xdr:col>85</xdr:col>
      <xdr:colOff>177800</xdr:colOff>
      <xdr:row>97</xdr:row>
      <xdr:rowOff>161934</xdr:rowOff>
    </xdr:to>
    <xdr:sp macro="" textlink="">
      <xdr:nvSpPr>
        <xdr:cNvPr id="701" name="楕円 700"/>
        <xdr:cNvSpPr/>
      </xdr:nvSpPr>
      <xdr:spPr>
        <a:xfrm>
          <a:off x="16268700" y="1669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83211</xdr:rowOff>
    </xdr:from>
    <xdr:ext cx="534377" cy="259045"/>
    <xdr:sp macro="" textlink="">
      <xdr:nvSpPr>
        <xdr:cNvPr id="702" name="積立金該当値テキスト"/>
        <xdr:cNvSpPr txBox="1"/>
      </xdr:nvSpPr>
      <xdr:spPr>
        <a:xfrm>
          <a:off x="16370300" y="165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80104</xdr:rowOff>
    </xdr:from>
    <xdr:to>
      <xdr:col>81</xdr:col>
      <xdr:colOff>101600</xdr:colOff>
      <xdr:row>98</xdr:row>
      <xdr:rowOff>10254</xdr:rowOff>
    </xdr:to>
    <xdr:sp macro="" textlink="">
      <xdr:nvSpPr>
        <xdr:cNvPr id="703" name="楕円 702"/>
        <xdr:cNvSpPr/>
      </xdr:nvSpPr>
      <xdr:spPr>
        <a:xfrm>
          <a:off x="15430500" y="167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1381</xdr:rowOff>
    </xdr:from>
    <xdr:ext cx="534377" cy="259045"/>
    <xdr:sp macro="" textlink="">
      <xdr:nvSpPr>
        <xdr:cNvPr id="704" name="テキスト ボックス 703"/>
        <xdr:cNvSpPr txBox="1"/>
      </xdr:nvSpPr>
      <xdr:spPr>
        <a:xfrm>
          <a:off x="15214111" y="1680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101592</xdr:rowOff>
    </xdr:from>
    <xdr:to>
      <xdr:col>76</xdr:col>
      <xdr:colOff>165100</xdr:colOff>
      <xdr:row>97</xdr:row>
      <xdr:rowOff>31742</xdr:rowOff>
    </xdr:to>
    <xdr:sp macro="" textlink="">
      <xdr:nvSpPr>
        <xdr:cNvPr id="705" name="楕円 704"/>
        <xdr:cNvSpPr/>
      </xdr:nvSpPr>
      <xdr:spPr>
        <a:xfrm>
          <a:off x="14541500" y="1656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48269</xdr:rowOff>
    </xdr:from>
    <xdr:ext cx="534377" cy="259045"/>
    <xdr:sp macro="" textlink="">
      <xdr:nvSpPr>
        <xdr:cNvPr id="706" name="テキスト ボックス 705"/>
        <xdr:cNvSpPr txBox="1"/>
      </xdr:nvSpPr>
      <xdr:spPr>
        <a:xfrm>
          <a:off x="14325111" y="1633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55690</xdr:rowOff>
    </xdr:from>
    <xdr:to>
      <xdr:col>72</xdr:col>
      <xdr:colOff>38100</xdr:colOff>
      <xdr:row>97</xdr:row>
      <xdr:rowOff>157290</xdr:rowOff>
    </xdr:to>
    <xdr:sp macro="" textlink="">
      <xdr:nvSpPr>
        <xdr:cNvPr id="707" name="楕円 706"/>
        <xdr:cNvSpPr/>
      </xdr:nvSpPr>
      <xdr:spPr>
        <a:xfrm>
          <a:off x="13652500" y="166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2367</xdr:rowOff>
    </xdr:from>
    <xdr:ext cx="534377" cy="259045"/>
    <xdr:sp macro="" textlink="">
      <xdr:nvSpPr>
        <xdr:cNvPr id="708" name="テキスト ボックス 707"/>
        <xdr:cNvSpPr txBox="1"/>
      </xdr:nvSpPr>
      <xdr:spPr>
        <a:xfrm>
          <a:off x="13436111" y="164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138543</xdr:rowOff>
    </xdr:from>
    <xdr:to>
      <xdr:col>67</xdr:col>
      <xdr:colOff>101600</xdr:colOff>
      <xdr:row>98</xdr:row>
      <xdr:rowOff>68693</xdr:rowOff>
    </xdr:to>
    <xdr:sp macro="" textlink="">
      <xdr:nvSpPr>
        <xdr:cNvPr id="709" name="楕円 708"/>
        <xdr:cNvSpPr/>
      </xdr:nvSpPr>
      <xdr:spPr>
        <a:xfrm>
          <a:off x="12763500" y="1676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85220</xdr:rowOff>
    </xdr:from>
    <xdr:ext cx="534377" cy="259045"/>
    <xdr:sp macro="" textlink="">
      <xdr:nvSpPr>
        <xdr:cNvPr id="710" name="テキスト ボックス 709"/>
        <xdr:cNvSpPr txBox="1"/>
      </xdr:nvSpPr>
      <xdr:spPr>
        <a:xfrm>
          <a:off x="12547111" y="1654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22733</xdr:rowOff>
    </xdr:from>
    <xdr:to>
      <xdr:col>116</xdr:col>
      <xdr:colOff>63500</xdr:colOff>
      <xdr:row>37</xdr:row>
      <xdr:rowOff>80899</xdr:rowOff>
    </xdr:to>
    <xdr:cxnSp macro="">
      <xdr:nvCxnSpPr>
        <xdr:cNvPr id="739" name="直線コネクタ 738"/>
        <xdr:cNvCxnSpPr/>
      </xdr:nvCxnSpPr>
      <xdr:spPr>
        <a:xfrm>
          <a:off x="21323300" y="6366383"/>
          <a:ext cx="838200" cy="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22733</xdr:rowOff>
    </xdr:from>
    <xdr:to>
      <xdr:col>111</xdr:col>
      <xdr:colOff>177800</xdr:colOff>
      <xdr:row>39</xdr:row>
      <xdr:rowOff>0</xdr:rowOff>
    </xdr:to>
    <xdr:cxnSp macro="">
      <xdr:nvCxnSpPr>
        <xdr:cNvPr id="742" name="直線コネクタ 741"/>
        <xdr:cNvCxnSpPr/>
      </xdr:nvCxnSpPr>
      <xdr:spPr>
        <a:xfrm flipV="1">
          <a:off x="20434300" y="6366383"/>
          <a:ext cx="889000" cy="3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147066</xdr:rowOff>
    </xdr:from>
    <xdr:to>
      <xdr:col>107</xdr:col>
      <xdr:colOff>50800</xdr:colOff>
      <xdr:row>39</xdr:row>
      <xdr:rowOff>0</xdr:rowOff>
    </xdr:to>
    <xdr:cxnSp macro="">
      <xdr:nvCxnSpPr>
        <xdr:cNvPr id="745" name="直線コネクタ 744"/>
        <xdr:cNvCxnSpPr/>
      </xdr:nvCxnSpPr>
      <xdr:spPr>
        <a:xfrm>
          <a:off x="19545300" y="6662166"/>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147066</xdr:rowOff>
    </xdr:from>
    <xdr:to>
      <xdr:col>102</xdr:col>
      <xdr:colOff>114300</xdr:colOff>
      <xdr:row>38</xdr:row>
      <xdr:rowOff>160401</xdr:rowOff>
    </xdr:to>
    <xdr:cxnSp macro="">
      <xdr:nvCxnSpPr>
        <xdr:cNvPr id="748" name="直線コネクタ 747"/>
        <xdr:cNvCxnSpPr/>
      </xdr:nvCxnSpPr>
      <xdr:spPr>
        <a:xfrm flipV="1">
          <a:off x="18656300" y="6662166"/>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30099</xdr:rowOff>
    </xdr:from>
    <xdr:to>
      <xdr:col>116</xdr:col>
      <xdr:colOff>114300</xdr:colOff>
      <xdr:row>37</xdr:row>
      <xdr:rowOff>131699</xdr:rowOff>
    </xdr:to>
    <xdr:sp macro="" textlink="">
      <xdr:nvSpPr>
        <xdr:cNvPr id="758" name="楕円 757"/>
        <xdr:cNvSpPr/>
      </xdr:nvSpPr>
      <xdr:spPr>
        <a:xfrm>
          <a:off x="22110700" y="637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52976</xdr:rowOff>
    </xdr:from>
    <xdr:ext cx="469744" cy="259045"/>
    <xdr:sp macro="" textlink="">
      <xdr:nvSpPr>
        <xdr:cNvPr id="759" name="投資及び出資金該当値テキスト"/>
        <xdr:cNvSpPr txBox="1"/>
      </xdr:nvSpPr>
      <xdr:spPr>
        <a:xfrm>
          <a:off x="22212300" y="62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143383</xdr:rowOff>
    </xdr:from>
    <xdr:to>
      <xdr:col>112</xdr:col>
      <xdr:colOff>38100</xdr:colOff>
      <xdr:row>37</xdr:row>
      <xdr:rowOff>73533</xdr:rowOff>
    </xdr:to>
    <xdr:sp macro="" textlink="">
      <xdr:nvSpPr>
        <xdr:cNvPr id="760" name="楕円 759"/>
        <xdr:cNvSpPr/>
      </xdr:nvSpPr>
      <xdr:spPr>
        <a:xfrm>
          <a:off x="21272500" y="63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90060</xdr:rowOff>
    </xdr:from>
    <xdr:ext cx="469744" cy="259045"/>
    <xdr:sp macro="" textlink="">
      <xdr:nvSpPr>
        <xdr:cNvPr id="761" name="テキスト ボックス 760"/>
        <xdr:cNvSpPr txBox="1"/>
      </xdr:nvSpPr>
      <xdr:spPr>
        <a:xfrm>
          <a:off x="21088428" y="609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120650</xdr:rowOff>
    </xdr:from>
    <xdr:to>
      <xdr:col>107</xdr:col>
      <xdr:colOff>101600</xdr:colOff>
      <xdr:row>39</xdr:row>
      <xdr:rowOff>50800</xdr:rowOff>
    </xdr:to>
    <xdr:sp macro="" textlink="">
      <xdr:nvSpPr>
        <xdr:cNvPr id="762" name="楕円 761"/>
        <xdr:cNvSpPr/>
      </xdr:nvSpPr>
      <xdr:spPr>
        <a:xfrm>
          <a:off x="20383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41927</xdr:rowOff>
    </xdr:from>
    <xdr:ext cx="378565" cy="259045"/>
    <xdr:sp macro="" textlink="">
      <xdr:nvSpPr>
        <xdr:cNvPr id="763" name="テキスト ボックス 762"/>
        <xdr:cNvSpPr txBox="1"/>
      </xdr:nvSpPr>
      <xdr:spPr>
        <a:xfrm>
          <a:off x="20245017" y="6728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96266</xdr:rowOff>
    </xdr:from>
    <xdr:to>
      <xdr:col>102</xdr:col>
      <xdr:colOff>165100</xdr:colOff>
      <xdr:row>39</xdr:row>
      <xdr:rowOff>26416</xdr:rowOff>
    </xdr:to>
    <xdr:sp macro="" textlink="">
      <xdr:nvSpPr>
        <xdr:cNvPr id="764" name="楕円 763"/>
        <xdr:cNvSpPr/>
      </xdr:nvSpPr>
      <xdr:spPr>
        <a:xfrm>
          <a:off x="194945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17543</xdr:rowOff>
    </xdr:from>
    <xdr:ext cx="378565" cy="259045"/>
    <xdr:sp macro="" textlink="">
      <xdr:nvSpPr>
        <xdr:cNvPr id="765" name="テキスト ボックス 764"/>
        <xdr:cNvSpPr txBox="1"/>
      </xdr:nvSpPr>
      <xdr:spPr>
        <a:xfrm>
          <a:off x="19356017" y="670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109601</xdr:rowOff>
    </xdr:from>
    <xdr:to>
      <xdr:col>98</xdr:col>
      <xdr:colOff>38100</xdr:colOff>
      <xdr:row>39</xdr:row>
      <xdr:rowOff>39751</xdr:rowOff>
    </xdr:to>
    <xdr:sp macro="" textlink="">
      <xdr:nvSpPr>
        <xdr:cNvPr id="766" name="楕円 765"/>
        <xdr:cNvSpPr/>
      </xdr:nvSpPr>
      <xdr:spPr>
        <a:xfrm>
          <a:off x="18605500" y="66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30878</xdr:rowOff>
    </xdr:from>
    <xdr:ext cx="378565" cy="259045"/>
    <xdr:sp macro="" textlink="">
      <xdr:nvSpPr>
        <xdr:cNvPr id="767" name="テキスト ボックス 766"/>
        <xdr:cNvSpPr txBox="1"/>
      </xdr:nvSpPr>
      <xdr:spPr>
        <a:xfrm>
          <a:off x="18467017" y="6717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42850</xdr:rowOff>
    </xdr:from>
    <xdr:to>
      <xdr:col>116</xdr:col>
      <xdr:colOff>63500</xdr:colOff>
      <xdr:row>59</xdr:row>
      <xdr:rowOff>44450</xdr:rowOff>
    </xdr:to>
    <xdr:cxnSp macro="">
      <xdr:nvCxnSpPr>
        <xdr:cNvPr id="796" name="直線コネクタ 795"/>
        <xdr:cNvCxnSpPr/>
      </xdr:nvCxnSpPr>
      <xdr:spPr>
        <a:xfrm flipV="1">
          <a:off x="21323300" y="10158400"/>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163500</xdr:rowOff>
    </xdr:from>
    <xdr:to>
      <xdr:col>116</xdr:col>
      <xdr:colOff>114300</xdr:colOff>
      <xdr:row>59</xdr:row>
      <xdr:rowOff>93650</xdr:rowOff>
    </xdr:to>
    <xdr:sp macro="" textlink="">
      <xdr:nvSpPr>
        <xdr:cNvPr id="815" name="楕円 814"/>
        <xdr:cNvSpPr/>
      </xdr:nvSpPr>
      <xdr:spPr>
        <a:xfrm>
          <a:off x="221107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78427</xdr:rowOff>
    </xdr:from>
    <xdr:ext cx="313932" cy="259045"/>
    <xdr:sp macro="" textlink="">
      <xdr:nvSpPr>
        <xdr:cNvPr id="816" name="貸付金該当値テキスト"/>
        <xdr:cNvSpPr txBox="1"/>
      </xdr:nvSpPr>
      <xdr:spPr>
        <a:xfrm>
          <a:off x="22212300" y="1002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37156</xdr:rowOff>
    </xdr:from>
    <xdr:to>
      <xdr:col>116</xdr:col>
      <xdr:colOff>63500</xdr:colOff>
      <xdr:row>76</xdr:row>
      <xdr:rowOff>129184</xdr:rowOff>
    </xdr:to>
    <xdr:cxnSp macro="">
      <xdr:nvCxnSpPr>
        <xdr:cNvPr id="856" name="直線コネクタ 855"/>
        <xdr:cNvCxnSpPr/>
      </xdr:nvCxnSpPr>
      <xdr:spPr>
        <a:xfrm flipV="1">
          <a:off x="21323300" y="13067356"/>
          <a:ext cx="838200" cy="9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129184</xdr:rowOff>
    </xdr:from>
    <xdr:to>
      <xdr:col>111</xdr:col>
      <xdr:colOff>177800</xdr:colOff>
      <xdr:row>76</xdr:row>
      <xdr:rowOff>135226</xdr:rowOff>
    </xdr:to>
    <xdr:cxnSp macro="">
      <xdr:nvCxnSpPr>
        <xdr:cNvPr id="859" name="直線コネクタ 858"/>
        <xdr:cNvCxnSpPr/>
      </xdr:nvCxnSpPr>
      <xdr:spPr>
        <a:xfrm flipV="1">
          <a:off x="20434300" y="13159384"/>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134769</xdr:rowOff>
    </xdr:from>
    <xdr:to>
      <xdr:col>107</xdr:col>
      <xdr:colOff>50800</xdr:colOff>
      <xdr:row>76</xdr:row>
      <xdr:rowOff>135226</xdr:rowOff>
    </xdr:to>
    <xdr:cxnSp macro="">
      <xdr:nvCxnSpPr>
        <xdr:cNvPr id="862" name="直線コネクタ 861"/>
        <xdr:cNvCxnSpPr/>
      </xdr:nvCxnSpPr>
      <xdr:spPr>
        <a:xfrm>
          <a:off x="19545300" y="1316496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134769</xdr:rowOff>
    </xdr:from>
    <xdr:to>
      <xdr:col>102</xdr:col>
      <xdr:colOff>114300</xdr:colOff>
      <xdr:row>77</xdr:row>
      <xdr:rowOff>18771</xdr:rowOff>
    </xdr:to>
    <xdr:cxnSp macro="">
      <xdr:nvCxnSpPr>
        <xdr:cNvPr id="865" name="直線コネクタ 864"/>
        <xdr:cNvCxnSpPr/>
      </xdr:nvCxnSpPr>
      <xdr:spPr>
        <a:xfrm flipV="1">
          <a:off x="18656300" y="13164969"/>
          <a:ext cx="889000" cy="5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157806</xdr:rowOff>
    </xdr:from>
    <xdr:to>
      <xdr:col>116</xdr:col>
      <xdr:colOff>114300</xdr:colOff>
      <xdr:row>76</xdr:row>
      <xdr:rowOff>87956</xdr:rowOff>
    </xdr:to>
    <xdr:sp macro="" textlink="">
      <xdr:nvSpPr>
        <xdr:cNvPr id="875" name="楕円 874"/>
        <xdr:cNvSpPr/>
      </xdr:nvSpPr>
      <xdr:spPr>
        <a:xfrm>
          <a:off x="22110700" y="130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136233</xdr:rowOff>
    </xdr:from>
    <xdr:ext cx="534377" cy="259045"/>
    <xdr:sp macro="" textlink="">
      <xdr:nvSpPr>
        <xdr:cNvPr id="876" name="繰出金該当値テキスト"/>
        <xdr:cNvSpPr txBox="1"/>
      </xdr:nvSpPr>
      <xdr:spPr>
        <a:xfrm>
          <a:off x="22212300" y="1299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78384</xdr:rowOff>
    </xdr:from>
    <xdr:to>
      <xdr:col>112</xdr:col>
      <xdr:colOff>38100</xdr:colOff>
      <xdr:row>77</xdr:row>
      <xdr:rowOff>8534</xdr:rowOff>
    </xdr:to>
    <xdr:sp macro="" textlink="">
      <xdr:nvSpPr>
        <xdr:cNvPr id="877" name="楕円 876"/>
        <xdr:cNvSpPr/>
      </xdr:nvSpPr>
      <xdr:spPr>
        <a:xfrm>
          <a:off x="21272500" y="131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171111</xdr:rowOff>
    </xdr:from>
    <xdr:ext cx="534377" cy="259045"/>
    <xdr:sp macro="" textlink="">
      <xdr:nvSpPr>
        <xdr:cNvPr id="878" name="テキスト ボックス 877"/>
        <xdr:cNvSpPr txBox="1"/>
      </xdr:nvSpPr>
      <xdr:spPr>
        <a:xfrm>
          <a:off x="21056111" y="1320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84426</xdr:rowOff>
    </xdr:from>
    <xdr:to>
      <xdr:col>107</xdr:col>
      <xdr:colOff>101600</xdr:colOff>
      <xdr:row>77</xdr:row>
      <xdr:rowOff>14576</xdr:rowOff>
    </xdr:to>
    <xdr:sp macro="" textlink="">
      <xdr:nvSpPr>
        <xdr:cNvPr id="879" name="楕円 878"/>
        <xdr:cNvSpPr/>
      </xdr:nvSpPr>
      <xdr:spPr>
        <a:xfrm>
          <a:off x="20383500" y="1311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5703</xdr:rowOff>
    </xdr:from>
    <xdr:ext cx="534377" cy="259045"/>
    <xdr:sp macro="" textlink="">
      <xdr:nvSpPr>
        <xdr:cNvPr id="880" name="テキスト ボックス 879"/>
        <xdr:cNvSpPr txBox="1"/>
      </xdr:nvSpPr>
      <xdr:spPr>
        <a:xfrm>
          <a:off x="20167111" y="1320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83969</xdr:rowOff>
    </xdr:from>
    <xdr:to>
      <xdr:col>102</xdr:col>
      <xdr:colOff>165100</xdr:colOff>
      <xdr:row>77</xdr:row>
      <xdr:rowOff>14119</xdr:rowOff>
    </xdr:to>
    <xdr:sp macro="" textlink="">
      <xdr:nvSpPr>
        <xdr:cNvPr id="881" name="楕円 880"/>
        <xdr:cNvSpPr/>
      </xdr:nvSpPr>
      <xdr:spPr>
        <a:xfrm>
          <a:off x="19494500" y="131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5246</xdr:rowOff>
    </xdr:from>
    <xdr:ext cx="534377" cy="259045"/>
    <xdr:sp macro="" textlink="">
      <xdr:nvSpPr>
        <xdr:cNvPr id="882" name="テキスト ボックス 881"/>
        <xdr:cNvSpPr txBox="1"/>
      </xdr:nvSpPr>
      <xdr:spPr>
        <a:xfrm>
          <a:off x="19278111" y="1320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139421</xdr:rowOff>
    </xdr:from>
    <xdr:to>
      <xdr:col>98</xdr:col>
      <xdr:colOff>38100</xdr:colOff>
      <xdr:row>77</xdr:row>
      <xdr:rowOff>69571</xdr:rowOff>
    </xdr:to>
    <xdr:sp macro="" textlink="">
      <xdr:nvSpPr>
        <xdr:cNvPr id="883" name="楕円 882"/>
        <xdr:cNvSpPr/>
      </xdr:nvSpPr>
      <xdr:spPr>
        <a:xfrm>
          <a:off x="18605500" y="131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60698</xdr:rowOff>
    </xdr:from>
    <xdr:ext cx="534377" cy="259045"/>
    <xdr:sp macro="" textlink="">
      <xdr:nvSpPr>
        <xdr:cNvPr id="884" name="テキスト ボックス 883"/>
        <xdr:cNvSpPr txBox="1"/>
      </xdr:nvSpPr>
      <xdr:spPr>
        <a:xfrm>
          <a:off x="18389111" y="1326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が増となっている。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普通建設事業</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公共施設の長寿命化事業や小学校の増改築事業を行ったことが</a:t>
          </a:r>
          <a:r>
            <a:rPr kumimoji="1" lang="ja-JP" altLang="ja-JP" sz="1100">
              <a:solidFill>
                <a:schemeClr val="dk1"/>
              </a:solidFill>
              <a:effectLst/>
              <a:latin typeface="+mn-lt"/>
              <a:ea typeface="+mn-ea"/>
              <a:cs typeface="+mn-cs"/>
            </a:rPr>
            <a:t>増加の主な要因である。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後期高齢者医療費分の</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増加の主な要因である。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59,615
58,158
45.51
24,995,076
24,115,822
373,821
12,908,106
16,689,119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131013</xdr:rowOff>
    </xdr:from>
    <xdr:to>
      <xdr:col>24</xdr:col>
      <xdr:colOff>63500</xdr:colOff>
      <xdr:row>34</xdr:row>
      <xdr:rowOff>168961</xdr:rowOff>
    </xdr:to>
    <xdr:cxnSp macro="">
      <xdr:nvCxnSpPr>
        <xdr:cNvPr id="59" name="直線コネクタ 58"/>
        <xdr:cNvCxnSpPr/>
      </xdr:nvCxnSpPr>
      <xdr:spPr>
        <a:xfrm flipV="1">
          <a:off x="3797300" y="5960313"/>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168961</xdr:rowOff>
    </xdr:from>
    <xdr:to>
      <xdr:col>19</xdr:col>
      <xdr:colOff>177800</xdr:colOff>
      <xdr:row>35</xdr:row>
      <xdr:rowOff>22199</xdr:rowOff>
    </xdr:to>
    <xdr:cxnSp macro="">
      <xdr:nvCxnSpPr>
        <xdr:cNvPr id="62" name="直線コネクタ 61"/>
        <xdr:cNvCxnSpPr/>
      </xdr:nvCxnSpPr>
      <xdr:spPr>
        <a:xfrm flipV="1">
          <a:off x="2908300" y="5998261"/>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152044</xdr:rowOff>
    </xdr:from>
    <xdr:to>
      <xdr:col>15</xdr:col>
      <xdr:colOff>50800</xdr:colOff>
      <xdr:row>35</xdr:row>
      <xdr:rowOff>22199</xdr:rowOff>
    </xdr:to>
    <xdr:cxnSp macro="">
      <xdr:nvCxnSpPr>
        <xdr:cNvPr id="65" name="直線コネクタ 64"/>
        <xdr:cNvCxnSpPr/>
      </xdr:nvCxnSpPr>
      <xdr:spPr>
        <a:xfrm>
          <a:off x="2019300" y="5981344"/>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95352</xdr:rowOff>
    </xdr:from>
    <xdr:to>
      <xdr:col>10</xdr:col>
      <xdr:colOff>114300</xdr:colOff>
      <xdr:row>34</xdr:row>
      <xdr:rowOff>152044</xdr:rowOff>
    </xdr:to>
    <xdr:cxnSp macro="">
      <xdr:nvCxnSpPr>
        <xdr:cNvPr id="68" name="直線コネクタ 67"/>
        <xdr:cNvCxnSpPr/>
      </xdr:nvCxnSpPr>
      <xdr:spPr>
        <a:xfrm>
          <a:off x="1130300" y="5924652"/>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80213</xdr:rowOff>
    </xdr:from>
    <xdr:to>
      <xdr:col>24</xdr:col>
      <xdr:colOff>114300</xdr:colOff>
      <xdr:row>35</xdr:row>
      <xdr:rowOff>10363</xdr:rowOff>
    </xdr:to>
    <xdr:sp macro="" textlink="">
      <xdr:nvSpPr>
        <xdr:cNvPr id="78" name="楕円 77"/>
        <xdr:cNvSpPr/>
      </xdr:nvSpPr>
      <xdr:spPr>
        <a:xfrm>
          <a:off x="4584700" y="590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103090</xdr:rowOff>
    </xdr:from>
    <xdr:ext cx="469744" cy="259045"/>
    <xdr:sp macro="" textlink="">
      <xdr:nvSpPr>
        <xdr:cNvPr id="79" name="議会費該当値テキスト"/>
        <xdr:cNvSpPr txBox="1"/>
      </xdr:nvSpPr>
      <xdr:spPr>
        <a:xfrm>
          <a:off x="4686300" y="576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118161</xdr:rowOff>
    </xdr:from>
    <xdr:to>
      <xdr:col>20</xdr:col>
      <xdr:colOff>38100</xdr:colOff>
      <xdr:row>35</xdr:row>
      <xdr:rowOff>48311</xdr:rowOff>
    </xdr:to>
    <xdr:sp macro="" textlink="">
      <xdr:nvSpPr>
        <xdr:cNvPr id="80" name="楕円 79"/>
        <xdr:cNvSpPr/>
      </xdr:nvSpPr>
      <xdr:spPr>
        <a:xfrm>
          <a:off x="3746500" y="59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64838</xdr:rowOff>
    </xdr:from>
    <xdr:ext cx="469744" cy="259045"/>
    <xdr:sp macro="" textlink="">
      <xdr:nvSpPr>
        <xdr:cNvPr id="81" name="テキスト ボックス 80"/>
        <xdr:cNvSpPr txBox="1"/>
      </xdr:nvSpPr>
      <xdr:spPr>
        <a:xfrm>
          <a:off x="3562428" y="572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142849</xdr:rowOff>
    </xdr:from>
    <xdr:to>
      <xdr:col>15</xdr:col>
      <xdr:colOff>101600</xdr:colOff>
      <xdr:row>35</xdr:row>
      <xdr:rowOff>72999</xdr:rowOff>
    </xdr:to>
    <xdr:sp macro="" textlink="">
      <xdr:nvSpPr>
        <xdr:cNvPr id="82" name="楕円 81"/>
        <xdr:cNvSpPr/>
      </xdr:nvSpPr>
      <xdr:spPr>
        <a:xfrm>
          <a:off x="2857500" y="59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89526</xdr:rowOff>
    </xdr:from>
    <xdr:ext cx="469744" cy="259045"/>
    <xdr:sp macro="" textlink="">
      <xdr:nvSpPr>
        <xdr:cNvPr id="83" name="テキスト ボックス 82"/>
        <xdr:cNvSpPr txBox="1"/>
      </xdr:nvSpPr>
      <xdr:spPr>
        <a:xfrm>
          <a:off x="2673428" y="57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101244</xdr:rowOff>
    </xdr:from>
    <xdr:to>
      <xdr:col>10</xdr:col>
      <xdr:colOff>165100</xdr:colOff>
      <xdr:row>35</xdr:row>
      <xdr:rowOff>31394</xdr:rowOff>
    </xdr:to>
    <xdr:sp macro="" textlink="">
      <xdr:nvSpPr>
        <xdr:cNvPr id="84" name="楕円 83"/>
        <xdr:cNvSpPr/>
      </xdr:nvSpPr>
      <xdr:spPr>
        <a:xfrm>
          <a:off x="1968500" y="59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47921</xdr:rowOff>
    </xdr:from>
    <xdr:ext cx="469744" cy="259045"/>
    <xdr:sp macro="" textlink="">
      <xdr:nvSpPr>
        <xdr:cNvPr id="85" name="テキスト ボックス 84"/>
        <xdr:cNvSpPr txBox="1"/>
      </xdr:nvSpPr>
      <xdr:spPr>
        <a:xfrm>
          <a:off x="1784428" y="570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44552</xdr:rowOff>
    </xdr:from>
    <xdr:to>
      <xdr:col>6</xdr:col>
      <xdr:colOff>38100</xdr:colOff>
      <xdr:row>34</xdr:row>
      <xdr:rowOff>146152</xdr:rowOff>
    </xdr:to>
    <xdr:sp macro="" textlink="">
      <xdr:nvSpPr>
        <xdr:cNvPr id="86" name="楕円 85"/>
        <xdr:cNvSpPr/>
      </xdr:nvSpPr>
      <xdr:spPr>
        <a:xfrm>
          <a:off x="1079500" y="58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162679</xdr:rowOff>
    </xdr:from>
    <xdr:ext cx="469744" cy="259045"/>
    <xdr:sp macro="" textlink="">
      <xdr:nvSpPr>
        <xdr:cNvPr id="87" name="テキスト ボックス 86"/>
        <xdr:cNvSpPr txBox="1"/>
      </xdr:nvSpPr>
      <xdr:spPr>
        <a:xfrm>
          <a:off x="895428" y="564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95755</xdr:rowOff>
    </xdr:from>
    <xdr:to>
      <xdr:col>24</xdr:col>
      <xdr:colOff>63500</xdr:colOff>
      <xdr:row>56</xdr:row>
      <xdr:rowOff>126258</xdr:rowOff>
    </xdr:to>
    <xdr:cxnSp macro="">
      <xdr:nvCxnSpPr>
        <xdr:cNvPr id="116" name="直線コネクタ 115"/>
        <xdr:cNvCxnSpPr/>
      </xdr:nvCxnSpPr>
      <xdr:spPr>
        <a:xfrm flipV="1">
          <a:off x="3797300" y="9696955"/>
          <a:ext cx="838200" cy="3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170859</xdr:rowOff>
    </xdr:from>
    <xdr:to>
      <xdr:col>19</xdr:col>
      <xdr:colOff>177800</xdr:colOff>
      <xdr:row>56</xdr:row>
      <xdr:rowOff>126258</xdr:rowOff>
    </xdr:to>
    <xdr:cxnSp macro="">
      <xdr:nvCxnSpPr>
        <xdr:cNvPr id="119" name="直線コネクタ 118"/>
        <xdr:cNvCxnSpPr/>
      </xdr:nvCxnSpPr>
      <xdr:spPr>
        <a:xfrm>
          <a:off x="2908300" y="9600609"/>
          <a:ext cx="889000" cy="12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34368</xdr:rowOff>
    </xdr:from>
    <xdr:to>
      <xdr:col>15</xdr:col>
      <xdr:colOff>50800</xdr:colOff>
      <xdr:row>55</xdr:row>
      <xdr:rowOff>170859</xdr:rowOff>
    </xdr:to>
    <xdr:cxnSp macro="">
      <xdr:nvCxnSpPr>
        <xdr:cNvPr id="122" name="直線コネクタ 121"/>
        <xdr:cNvCxnSpPr/>
      </xdr:nvCxnSpPr>
      <xdr:spPr>
        <a:xfrm>
          <a:off x="2019300" y="8949768"/>
          <a:ext cx="889000" cy="6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34368</xdr:rowOff>
    </xdr:from>
    <xdr:to>
      <xdr:col>10</xdr:col>
      <xdr:colOff>114300</xdr:colOff>
      <xdr:row>56</xdr:row>
      <xdr:rowOff>164312</xdr:rowOff>
    </xdr:to>
    <xdr:cxnSp macro="">
      <xdr:nvCxnSpPr>
        <xdr:cNvPr id="125" name="直線コネクタ 124"/>
        <xdr:cNvCxnSpPr/>
      </xdr:nvCxnSpPr>
      <xdr:spPr>
        <a:xfrm flipV="1">
          <a:off x="1130300" y="8949768"/>
          <a:ext cx="889000" cy="81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44955</xdr:rowOff>
    </xdr:from>
    <xdr:to>
      <xdr:col>24</xdr:col>
      <xdr:colOff>114300</xdr:colOff>
      <xdr:row>56</xdr:row>
      <xdr:rowOff>146555</xdr:rowOff>
    </xdr:to>
    <xdr:sp macro="" textlink="">
      <xdr:nvSpPr>
        <xdr:cNvPr id="135" name="楕円 134"/>
        <xdr:cNvSpPr/>
      </xdr:nvSpPr>
      <xdr:spPr>
        <a:xfrm>
          <a:off x="4584700" y="964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23382</xdr:rowOff>
    </xdr:from>
    <xdr:ext cx="534377" cy="259045"/>
    <xdr:sp macro="" textlink="">
      <xdr:nvSpPr>
        <xdr:cNvPr id="136" name="総務費該当値テキスト"/>
        <xdr:cNvSpPr txBox="1"/>
      </xdr:nvSpPr>
      <xdr:spPr>
        <a:xfrm>
          <a:off x="4686300" y="962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75458</xdr:rowOff>
    </xdr:from>
    <xdr:to>
      <xdr:col>20</xdr:col>
      <xdr:colOff>38100</xdr:colOff>
      <xdr:row>57</xdr:row>
      <xdr:rowOff>5608</xdr:rowOff>
    </xdr:to>
    <xdr:sp macro="" textlink="">
      <xdr:nvSpPr>
        <xdr:cNvPr id="137" name="楕円 136"/>
        <xdr:cNvSpPr/>
      </xdr:nvSpPr>
      <xdr:spPr>
        <a:xfrm>
          <a:off x="3746500" y="96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168185</xdr:rowOff>
    </xdr:from>
    <xdr:ext cx="534377" cy="259045"/>
    <xdr:sp macro="" textlink="">
      <xdr:nvSpPr>
        <xdr:cNvPr id="138" name="テキスト ボックス 137"/>
        <xdr:cNvSpPr txBox="1"/>
      </xdr:nvSpPr>
      <xdr:spPr>
        <a:xfrm>
          <a:off x="3530111" y="976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120059</xdr:rowOff>
    </xdr:from>
    <xdr:to>
      <xdr:col>15</xdr:col>
      <xdr:colOff>101600</xdr:colOff>
      <xdr:row>56</xdr:row>
      <xdr:rowOff>50209</xdr:rowOff>
    </xdr:to>
    <xdr:sp macro="" textlink="">
      <xdr:nvSpPr>
        <xdr:cNvPr id="139" name="楕円 138"/>
        <xdr:cNvSpPr/>
      </xdr:nvSpPr>
      <xdr:spPr>
        <a:xfrm>
          <a:off x="2857500" y="954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66736</xdr:rowOff>
    </xdr:from>
    <xdr:ext cx="534377" cy="259045"/>
    <xdr:sp macro="" textlink="">
      <xdr:nvSpPr>
        <xdr:cNvPr id="140" name="テキスト ボックス 139"/>
        <xdr:cNvSpPr txBox="1"/>
      </xdr:nvSpPr>
      <xdr:spPr>
        <a:xfrm>
          <a:off x="2641111" y="932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155018</xdr:rowOff>
    </xdr:from>
    <xdr:to>
      <xdr:col>10</xdr:col>
      <xdr:colOff>165100</xdr:colOff>
      <xdr:row>52</xdr:row>
      <xdr:rowOff>85168</xdr:rowOff>
    </xdr:to>
    <xdr:sp macro="" textlink="">
      <xdr:nvSpPr>
        <xdr:cNvPr id="141" name="楕円 140"/>
        <xdr:cNvSpPr/>
      </xdr:nvSpPr>
      <xdr:spPr>
        <a:xfrm>
          <a:off x="1968500" y="88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101695</xdr:rowOff>
    </xdr:from>
    <xdr:ext cx="599010" cy="259045"/>
    <xdr:sp macro="" textlink="">
      <xdr:nvSpPr>
        <xdr:cNvPr id="142" name="テキスト ボックス 141"/>
        <xdr:cNvSpPr txBox="1"/>
      </xdr:nvSpPr>
      <xdr:spPr>
        <a:xfrm>
          <a:off x="1719795" y="867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113512</xdr:rowOff>
    </xdr:from>
    <xdr:to>
      <xdr:col>6</xdr:col>
      <xdr:colOff>38100</xdr:colOff>
      <xdr:row>57</xdr:row>
      <xdr:rowOff>43662</xdr:rowOff>
    </xdr:to>
    <xdr:sp macro="" textlink="">
      <xdr:nvSpPr>
        <xdr:cNvPr id="143" name="楕円 142"/>
        <xdr:cNvSpPr/>
      </xdr:nvSpPr>
      <xdr:spPr>
        <a:xfrm>
          <a:off x="1079500" y="97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60189</xdr:rowOff>
    </xdr:from>
    <xdr:ext cx="534377" cy="259045"/>
    <xdr:sp macro="" textlink="">
      <xdr:nvSpPr>
        <xdr:cNvPr id="144" name="テキスト ボックス 143"/>
        <xdr:cNvSpPr txBox="1"/>
      </xdr:nvSpPr>
      <xdr:spPr>
        <a:xfrm>
          <a:off x="863111" y="948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126764</xdr:rowOff>
    </xdr:from>
    <xdr:to>
      <xdr:col>24</xdr:col>
      <xdr:colOff>63500</xdr:colOff>
      <xdr:row>77</xdr:row>
      <xdr:rowOff>38706</xdr:rowOff>
    </xdr:to>
    <xdr:cxnSp macro="">
      <xdr:nvCxnSpPr>
        <xdr:cNvPr id="178" name="直線コネクタ 177"/>
        <xdr:cNvCxnSpPr/>
      </xdr:nvCxnSpPr>
      <xdr:spPr>
        <a:xfrm flipV="1">
          <a:off x="3797300" y="13156964"/>
          <a:ext cx="838200" cy="8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161874</xdr:rowOff>
    </xdr:from>
    <xdr:to>
      <xdr:col>19</xdr:col>
      <xdr:colOff>177800</xdr:colOff>
      <xdr:row>77</xdr:row>
      <xdr:rowOff>38706</xdr:rowOff>
    </xdr:to>
    <xdr:cxnSp macro="">
      <xdr:nvCxnSpPr>
        <xdr:cNvPr id="181" name="直線コネクタ 180"/>
        <xdr:cNvCxnSpPr/>
      </xdr:nvCxnSpPr>
      <xdr:spPr>
        <a:xfrm>
          <a:off x="2908300" y="13192074"/>
          <a:ext cx="889000" cy="4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161874</xdr:rowOff>
    </xdr:from>
    <xdr:to>
      <xdr:col>15</xdr:col>
      <xdr:colOff>50800</xdr:colOff>
      <xdr:row>78</xdr:row>
      <xdr:rowOff>83646</xdr:rowOff>
    </xdr:to>
    <xdr:cxnSp macro="">
      <xdr:nvCxnSpPr>
        <xdr:cNvPr id="184" name="直線コネクタ 183"/>
        <xdr:cNvCxnSpPr/>
      </xdr:nvCxnSpPr>
      <xdr:spPr>
        <a:xfrm flipV="1">
          <a:off x="2019300" y="13192074"/>
          <a:ext cx="889000" cy="26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83646</xdr:rowOff>
    </xdr:from>
    <xdr:to>
      <xdr:col>10</xdr:col>
      <xdr:colOff>114300</xdr:colOff>
      <xdr:row>78</xdr:row>
      <xdr:rowOff>115154</xdr:rowOff>
    </xdr:to>
    <xdr:cxnSp macro="">
      <xdr:nvCxnSpPr>
        <xdr:cNvPr id="187" name="直線コネクタ 186"/>
        <xdr:cNvCxnSpPr/>
      </xdr:nvCxnSpPr>
      <xdr:spPr>
        <a:xfrm flipV="1">
          <a:off x="1130300" y="13456746"/>
          <a:ext cx="889000" cy="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75964</xdr:rowOff>
    </xdr:from>
    <xdr:to>
      <xdr:col>24</xdr:col>
      <xdr:colOff>114300</xdr:colOff>
      <xdr:row>77</xdr:row>
      <xdr:rowOff>6114</xdr:rowOff>
    </xdr:to>
    <xdr:sp macro="" textlink="">
      <xdr:nvSpPr>
        <xdr:cNvPr id="197" name="楕円 196"/>
        <xdr:cNvSpPr/>
      </xdr:nvSpPr>
      <xdr:spPr>
        <a:xfrm>
          <a:off x="4584700" y="1310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54391</xdr:rowOff>
    </xdr:from>
    <xdr:ext cx="599010" cy="259045"/>
    <xdr:sp macro="" textlink="">
      <xdr:nvSpPr>
        <xdr:cNvPr id="198" name="民生費該当値テキスト"/>
        <xdr:cNvSpPr txBox="1"/>
      </xdr:nvSpPr>
      <xdr:spPr>
        <a:xfrm>
          <a:off x="4686300" y="1308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159356</xdr:rowOff>
    </xdr:from>
    <xdr:to>
      <xdr:col>20</xdr:col>
      <xdr:colOff>38100</xdr:colOff>
      <xdr:row>77</xdr:row>
      <xdr:rowOff>89506</xdr:rowOff>
    </xdr:to>
    <xdr:sp macro="" textlink="">
      <xdr:nvSpPr>
        <xdr:cNvPr id="199" name="楕円 198"/>
        <xdr:cNvSpPr/>
      </xdr:nvSpPr>
      <xdr:spPr>
        <a:xfrm>
          <a:off x="3746500" y="1318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80633</xdr:rowOff>
    </xdr:from>
    <xdr:ext cx="599010" cy="259045"/>
    <xdr:sp macro="" textlink="">
      <xdr:nvSpPr>
        <xdr:cNvPr id="200" name="テキスト ボックス 199"/>
        <xdr:cNvSpPr txBox="1"/>
      </xdr:nvSpPr>
      <xdr:spPr>
        <a:xfrm>
          <a:off x="3497795" y="1328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111074</xdr:rowOff>
    </xdr:from>
    <xdr:to>
      <xdr:col>15</xdr:col>
      <xdr:colOff>101600</xdr:colOff>
      <xdr:row>77</xdr:row>
      <xdr:rowOff>41224</xdr:rowOff>
    </xdr:to>
    <xdr:sp macro="" textlink="">
      <xdr:nvSpPr>
        <xdr:cNvPr id="201" name="楕円 200"/>
        <xdr:cNvSpPr/>
      </xdr:nvSpPr>
      <xdr:spPr>
        <a:xfrm>
          <a:off x="2857500" y="131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32351</xdr:rowOff>
    </xdr:from>
    <xdr:ext cx="599010" cy="259045"/>
    <xdr:sp macro="" textlink="">
      <xdr:nvSpPr>
        <xdr:cNvPr id="202" name="テキスト ボックス 201"/>
        <xdr:cNvSpPr txBox="1"/>
      </xdr:nvSpPr>
      <xdr:spPr>
        <a:xfrm>
          <a:off x="2608795" y="132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32846</xdr:rowOff>
    </xdr:from>
    <xdr:to>
      <xdr:col>10</xdr:col>
      <xdr:colOff>165100</xdr:colOff>
      <xdr:row>78</xdr:row>
      <xdr:rowOff>134446</xdr:rowOff>
    </xdr:to>
    <xdr:sp macro="" textlink="">
      <xdr:nvSpPr>
        <xdr:cNvPr id="203" name="楕円 202"/>
        <xdr:cNvSpPr/>
      </xdr:nvSpPr>
      <xdr:spPr>
        <a:xfrm>
          <a:off x="1968500" y="134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125573</xdr:rowOff>
    </xdr:from>
    <xdr:ext cx="599010" cy="259045"/>
    <xdr:sp macro="" textlink="">
      <xdr:nvSpPr>
        <xdr:cNvPr id="204" name="テキスト ボックス 203"/>
        <xdr:cNvSpPr txBox="1"/>
      </xdr:nvSpPr>
      <xdr:spPr>
        <a:xfrm>
          <a:off x="1719795" y="1349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64354</xdr:rowOff>
    </xdr:from>
    <xdr:to>
      <xdr:col>6</xdr:col>
      <xdr:colOff>38100</xdr:colOff>
      <xdr:row>78</xdr:row>
      <xdr:rowOff>165954</xdr:rowOff>
    </xdr:to>
    <xdr:sp macro="" textlink="">
      <xdr:nvSpPr>
        <xdr:cNvPr id="205" name="楕円 204"/>
        <xdr:cNvSpPr/>
      </xdr:nvSpPr>
      <xdr:spPr>
        <a:xfrm>
          <a:off x="1079500" y="134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157081</xdr:rowOff>
    </xdr:from>
    <xdr:ext cx="599010" cy="259045"/>
    <xdr:sp macro="" textlink="">
      <xdr:nvSpPr>
        <xdr:cNvPr id="206" name="テキスト ボックス 205"/>
        <xdr:cNvSpPr txBox="1"/>
      </xdr:nvSpPr>
      <xdr:spPr>
        <a:xfrm>
          <a:off x="830795" y="1353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16801</xdr:rowOff>
    </xdr:from>
    <xdr:to>
      <xdr:col>24</xdr:col>
      <xdr:colOff>63500</xdr:colOff>
      <xdr:row>99</xdr:row>
      <xdr:rowOff>53453</xdr:rowOff>
    </xdr:to>
    <xdr:cxnSp macro="">
      <xdr:nvCxnSpPr>
        <xdr:cNvPr id="238" name="直線コネクタ 237"/>
        <xdr:cNvCxnSpPr/>
      </xdr:nvCxnSpPr>
      <xdr:spPr>
        <a:xfrm>
          <a:off x="3797300" y="16990351"/>
          <a:ext cx="8382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16159</xdr:rowOff>
    </xdr:from>
    <xdr:to>
      <xdr:col>19</xdr:col>
      <xdr:colOff>177800</xdr:colOff>
      <xdr:row>99</xdr:row>
      <xdr:rowOff>16801</xdr:rowOff>
    </xdr:to>
    <xdr:cxnSp macro="">
      <xdr:nvCxnSpPr>
        <xdr:cNvPr id="241" name="直線コネクタ 240"/>
        <xdr:cNvCxnSpPr/>
      </xdr:nvCxnSpPr>
      <xdr:spPr>
        <a:xfrm>
          <a:off x="2908300" y="16989709"/>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16159</xdr:rowOff>
    </xdr:from>
    <xdr:to>
      <xdr:col>15</xdr:col>
      <xdr:colOff>50800</xdr:colOff>
      <xdr:row>99</xdr:row>
      <xdr:rowOff>80428</xdr:rowOff>
    </xdr:to>
    <xdr:cxnSp macro="">
      <xdr:nvCxnSpPr>
        <xdr:cNvPr id="244" name="直線コネクタ 243"/>
        <xdr:cNvCxnSpPr/>
      </xdr:nvCxnSpPr>
      <xdr:spPr>
        <a:xfrm flipV="1">
          <a:off x="2019300" y="16989709"/>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80428</xdr:rowOff>
    </xdr:from>
    <xdr:to>
      <xdr:col>10</xdr:col>
      <xdr:colOff>114300</xdr:colOff>
      <xdr:row>99</xdr:row>
      <xdr:rowOff>88243</xdr:rowOff>
    </xdr:to>
    <xdr:cxnSp macro="">
      <xdr:nvCxnSpPr>
        <xdr:cNvPr id="247" name="直線コネクタ 246"/>
        <xdr:cNvCxnSpPr/>
      </xdr:nvCxnSpPr>
      <xdr:spPr>
        <a:xfrm flipV="1">
          <a:off x="1130300" y="17053978"/>
          <a:ext cx="889000" cy="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2653</xdr:rowOff>
    </xdr:from>
    <xdr:to>
      <xdr:col>24</xdr:col>
      <xdr:colOff>114300</xdr:colOff>
      <xdr:row>99</xdr:row>
      <xdr:rowOff>104253</xdr:rowOff>
    </xdr:to>
    <xdr:sp macro="" textlink="">
      <xdr:nvSpPr>
        <xdr:cNvPr id="257" name="楕円 256"/>
        <xdr:cNvSpPr/>
      </xdr:nvSpPr>
      <xdr:spPr>
        <a:xfrm>
          <a:off x="4584700" y="1697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89030</xdr:rowOff>
    </xdr:from>
    <xdr:ext cx="534377" cy="259045"/>
    <xdr:sp macro="" textlink="">
      <xdr:nvSpPr>
        <xdr:cNvPr id="258" name="衛生費該当値テキスト"/>
        <xdr:cNvSpPr txBox="1"/>
      </xdr:nvSpPr>
      <xdr:spPr>
        <a:xfrm>
          <a:off x="4686300" y="1689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137451</xdr:rowOff>
    </xdr:from>
    <xdr:to>
      <xdr:col>20</xdr:col>
      <xdr:colOff>38100</xdr:colOff>
      <xdr:row>99</xdr:row>
      <xdr:rowOff>67601</xdr:rowOff>
    </xdr:to>
    <xdr:sp macro="" textlink="">
      <xdr:nvSpPr>
        <xdr:cNvPr id="259" name="楕円 258"/>
        <xdr:cNvSpPr/>
      </xdr:nvSpPr>
      <xdr:spPr>
        <a:xfrm>
          <a:off x="3746500" y="1693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58728</xdr:rowOff>
    </xdr:from>
    <xdr:ext cx="534377" cy="259045"/>
    <xdr:sp macro="" textlink="">
      <xdr:nvSpPr>
        <xdr:cNvPr id="260" name="テキスト ボックス 259"/>
        <xdr:cNvSpPr txBox="1"/>
      </xdr:nvSpPr>
      <xdr:spPr>
        <a:xfrm>
          <a:off x="3530111" y="1703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136809</xdr:rowOff>
    </xdr:from>
    <xdr:to>
      <xdr:col>15</xdr:col>
      <xdr:colOff>101600</xdr:colOff>
      <xdr:row>99</xdr:row>
      <xdr:rowOff>66959</xdr:rowOff>
    </xdr:to>
    <xdr:sp macro="" textlink="">
      <xdr:nvSpPr>
        <xdr:cNvPr id="261" name="楕円 260"/>
        <xdr:cNvSpPr/>
      </xdr:nvSpPr>
      <xdr:spPr>
        <a:xfrm>
          <a:off x="2857500" y="1693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58086</xdr:rowOff>
    </xdr:from>
    <xdr:ext cx="534377" cy="259045"/>
    <xdr:sp macro="" textlink="">
      <xdr:nvSpPr>
        <xdr:cNvPr id="262" name="テキスト ボックス 261"/>
        <xdr:cNvSpPr txBox="1"/>
      </xdr:nvSpPr>
      <xdr:spPr>
        <a:xfrm>
          <a:off x="2641111" y="1703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29628</xdr:rowOff>
    </xdr:from>
    <xdr:to>
      <xdr:col>10</xdr:col>
      <xdr:colOff>165100</xdr:colOff>
      <xdr:row>99</xdr:row>
      <xdr:rowOff>131228</xdr:rowOff>
    </xdr:to>
    <xdr:sp macro="" textlink="">
      <xdr:nvSpPr>
        <xdr:cNvPr id="263" name="楕円 262"/>
        <xdr:cNvSpPr/>
      </xdr:nvSpPr>
      <xdr:spPr>
        <a:xfrm>
          <a:off x="1968500" y="1700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122355</xdr:rowOff>
    </xdr:from>
    <xdr:ext cx="534377" cy="259045"/>
    <xdr:sp macro="" textlink="">
      <xdr:nvSpPr>
        <xdr:cNvPr id="264" name="テキスト ボックス 263"/>
        <xdr:cNvSpPr txBox="1"/>
      </xdr:nvSpPr>
      <xdr:spPr>
        <a:xfrm>
          <a:off x="1752111" y="1709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37443</xdr:rowOff>
    </xdr:from>
    <xdr:to>
      <xdr:col>6</xdr:col>
      <xdr:colOff>38100</xdr:colOff>
      <xdr:row>99</xdr:row>
      <xdr:rowOff>139043</xdr:rowOff>
    </xdr:to>
    <xdr:sp macro="" textlink="">
      <xdr:nvSpPr>
        <xdr:cNvPr id="265" name="楕円 264"/>
        <xdr:cNvSpPr/>
      </xdr:nvSpPr>
      <xdr:spPr>
        <a:xfrm>
          <a:off x="1079500" y="1701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130170</xdr:rowOff>
    </xdr:from>
    <xdr:ext cx="534377" cy="259045"/>
    <xdr:sp macro="" textlink="">
      <xdr:nvSpPr>
        <xdr:cNvPr id="266" name="テキスト ボックス 265"/>
        <xdr:cNvSpPr txBox="1"/>
      </xdr:nvSpPr>
      <xdr:spPr>
        <a:xfrm>
          <a:off x="863111" y="1710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141660</xdr:rowOff>
    </xdr:from>
    <xdr:to>
      <xdr:col>55</xdr:col>
      <xdr:colOff>0</xdr:colOff>
      <xdr:row>38</xdr:row>
      <xdr:rowOff>145252</xdr:rowOff>
    </xdr:to>
    <xdr:cxnSp macro="">
      <xdr:nvCxnSpPr>
        <xdr:cNvPr id="297" name="直線コネクタ 296"/>
        <xdr:cNvCxnSpPr/>
      </xdr:nvCxnSpPr>
      <xdr:spPr>
        <a:xfrm>
          <a:off x="9639300" y="6656760"/>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141006</xdr:rowOff>
    </xdr:from>
    <xdr:to>
      <xdr:col>50</xdr:col>
      <xdr:colOff>114300</xdr:colOff>
      <xdr:row>38</xdr:row>
      <xdr:rowOff>141660</xdr:rowOff>
    </xdr:to>
    <xdr:cxnSp macro="">
      <xdr:nvCxnSpPr>
        <xdr:cNvPr id="300" name="直線コネクタ 299"/>
        <xdr:cNvCxnSpPr/>
      </xdr:nvCxnSpPr>
      <xdr:spPr>
        <a:xfrm>
          <a:off x="8750300" y="665610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140680</xdr:rowOff>
    </xdr:from>
    <xdr:to>
      <xdr:col>45</xdr:col>
      <xdr:colOff>177800</xdr:colOff>
      <xdr:row>38</xdr:row>
      <xdr:rowOff>141006</xdr:rowOff>
    </xdr:to>
    <xdr:cxnSp macro="">
      <xdr:nvCxnSpPr>
        <xdr:cNvPr id="303" name="直線コネクタ 302"/>
        <xdr:cNvCxnSpPr/>
      </xdr:nvCxnSpPr>
      <xdr:spPr>
        <a:xfrm>
          <a:off x="7861300" y="6655780"/>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140680</xdr:rowOff>
    </xdr:from>
    <xdr:to>
      <xdr:col>41</xdr:col>
      <xdr:colOff>50800</xdr:colOff>
      <xdr:row>38</xdr:row>
      <xdr:rowOff>145578</xdr:rowOff>
    </xdr:to>
    <xdr:cxnSp macro="">
      <xdr:nvCxnSpPr>
        <xdr:cNvPr id="306" name="直線コネクタ 305"/>
        <xdr:cNvCxnSpPr/>
      </xdr:nvCxnSpPr>
      <xdr:spPr>
        <a:xfrm flipV="1">
          <a:off x="6972300" y="665578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94452</xdr:rowOff>
    </xdr:from>
    <xdr:to>
      <xdr:col>55</xdr:col>
      <xdr:colOff>50800</xdr:colOff>
      <xdr:row>39</xdr:row>
      <xdr:rowOff>24602</xdr:rowOff>
    </xdr:to>
    <xdr:sp macro="" textlink="">
      <xdr:nvSpPr>
        <xdr:cNvPr id="316" name="楕円 315"/>
        <xdr:cNvSpPr/>
      </xdr:nvSpPr>
      <xdr:spPr>
        <a:xfrm>
          <a:off x="10426700" y="660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9379</xdr:rowOff>
    </xdr:from>
    <xdr:ext cx="378565" cy="259045"/>
    <xdr:sp macro="" textlink="">
      <xdr:nvSpPr>
        <xdr:cNvPr id="317" name="労働費該当値テキスト"/>
        <xdr:cNvSpPr txBox="1"/>
      </xdr:nvSpPr>
      <xdr:spPr>
        <a:xfrm>
          <a:off x="10528300" y="6524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90860</xdr:rowOff>
    </xdr:from>
    <xdr:to>
      <xdr:col>50</xdr:col>
      <xdr:colOff>165100</xdr:colOff>
      <xdr:row>39</xdr:row>
      <xdr:rowOff>21010</xdr:rowOff>
    </xdr:to>
    <xdr:sp macro="" textlink="">
      <xdr:nvSpPr>
        <xdr:cNvPr id="318" name="楕円 317"/>
        <xdr:cNvSpPr/>
      </xdr:nvSpPr>
      <xdr:spPr>
        <a:xfrm>
          <a:off x="9588500" y="66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12137</xdr:rowOff>
    </xdr:from>
    <xdr:ext cx="378565" cy="259045"/>
    <xdr:sp macro="" textlink="">
      <xdr:nvSpPr>
        <xdr:cNvPr id="319" name="テキスト ボックス 318"/>
        <xdr:cNvSpPr txBox="1"/>
      </xdr:nvSpPr>
      <xdr:spPr>
        <a:xfrm>
          <a:off x="9450017" y="6698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90206</xdr:rowOff>
    </xdr:from>
    <xdr:to>
      <xdr:col>46</xdr:col>
      <xdr:colOff>38100</xdr:colOff>
      <xdr:row>39</xdr:row>
      <xdr:rowOff>20356</xdr:rowOff>
    </xdr:to>
    <xdr:sp macro="" textlink="">
      <xdr:nvSpPr>
        <xdr:cNvPr id="320" name="楕円 319"/>
        <xdr:cNvSpPr/>
      </xdr:nvSpPr>
      <xdr:spPr>
        <a:xfrm>
          <a:off x="8699500" y="660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11483</xdr:rowOff>
    </xdr:from>
    <xdr:ext cx="378565" cy="259045"/>
    <xdr:sp macro="" textlink="">
      <xdr:nvSpPr>
        <xdr:cNvPr id="321" name="テキスト ボックス 320"/>
        <xdr:cNvSpPr txBox="1"/>
      </xdr:nvSpPr>
      <xdr:spPr>
        <a:xfrm>
          <a:off x="8561017" y="6698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89880</xdr:rowOff>
    </xdr:from>
    <xdr:to>
      <xdr:col>41</xdr:col>
      <xdr:colOff>101600</xdr:colOff>
      <xdr:row>39</xdr:row>
      <xdr:rowOff>20030</xdr:rowOff>
    </xdr:to>
    <xdr:sp macro="" textlink="">
      <xdr:nvSpPr>
        <xdr:cNvPr id="322" name="楕円 321"/>
        <xdr:cNvSpPr/>
      </xdr:nvSpPr>
      <xdr:spPr>
        <a:xfrm>
          <a:off x="7810500" y="66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11157</xdr:rowOff>
    </xdr:from>
    <xdr:ext cx="378565" cy="259045"/>
    <xdr:sp macro="" textlink="">
      <xdr:nvSpPr>
        <xdr:cNvPr id="323" name="テキスト ボックス 322"/>
        <xdr:cNvSpPr txBox="1"/>
      </xdr:nvSpPr>
      <xdr:spPr>
        <a:xfrm>
          <a:off x="7672017" y="669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94778</xdr:rowOff>
    </xdr:from>
    <xdr:to>
      <xdr:col>36</xdr:col>
      <xdr:colOff>165100</xdr:colOff>
      <xdr:row>39</xdr:row>
      <xdr:rowOff>24928</xdr:rowOff>
    </xdr:to>
    <xdr:sp macro="" textlink="">
      <xdr:nvSpPr>
        <xdr:cNvPr id="324" name="楕円 323"/>
        <xdr:cNvSpPr/>
      </xdr:nvSpPr>
      <xdr:spPr>
        <a:xfrm>
          <a:off x="6921500" y="66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16055</xdr:rowOff>
    </xdr:from>
    <xdr:ext cx="378565" cy="259045"/>
    <xdr:sp macro="" textlink="">
      <xdr:nvSpPr>
        <xdr:cNvPr id="325" name="テキスト ボックス 324"/>
        <xdr:cNvSpPr txBox="1"/>
      </xdr:nvSpPr>
      <xdr:spPr>
        <a:xfrm>
          <a:off x="6783017" y="6702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62052</xdr:rowOff>
    </xdr:from>
    <xdr:to>
      <xdr:col>55</xdr:col>
      <xdr:colOff>0</xdr:colOff>
      <xdr:row>57</xdr:row>
      <xdr:rowOff>121603</xdr:rowOff>
    </xdr:to>
    <xdr:cxnSp macro="">
      <xdr:nvCxnSpPr>
        <xdr:cNvPr id="354" name="直線コネクタ 353"/>
        <xdr:cNvCxnSpPr/>
      </xdr:nvCxnSpPr>
      <xdr:spPr>
        <a:xfrm flipV="1">
          <a:off x="9639300" y="9834702"/>
          <a:ext cx="838200" cy="5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125222</xdr:rowOff>
    </xdr:from>
    <xdr:to>
      <xdr:col>50</xdr:col>
      <xdr:colOff>114300</xdr:colOff>
      <xdr:row>57</xdr:row>
      <xdr:rowOff>121603</xdr:rowOff>
    </xdr:to>
    <xdr:cxnSp macro="">
      <xdr:nvCxnSpPr>
        <xdr:cNvPr id="357" name="直線コネクタ 356"/>
        <xdr:cNvCxnSpPr/>
      </xdr:nvCxnSpPr>
      <xdr:spPr>
        <a:xfrm>
          <a:off x="8750300" y="9726422"/>
          <a:ext cx="889000" cy="16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125222</xdr:rowOff>
    </xdr:from>
    <xdr:to>
      <xdr:col>45</xdr:col>
      <xdr:colOff>177800</xdr:colOff>
      <xdr:row>57</xdr:row>
      <xdr:rowOff>62776</xdr:rowOff>
    </xdr:to>
    <xdr:cxnSp macro="">
      <xdr:nvCxnSpPr>
        <xdr:cNvPr id="360" name="直線コネクタ 359"/>
        <xdr:cNvCxnSpPr/>
      </xdr:nvCxnSpPr>
      <xdr:spPr>
        <a:xfrm flipV="1">
          <a:off x="7861300" y="9726422"/>
          <a:ext cx="889000" cy="10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20256</xdr:rowOff>
    </xdr:from>
    <xdr:to>
      <xdr:col>41</xdr:col>
      <xdr:colOff>50800</xdr:colOff>
      <xdr:row>57</xdr:row>
      <xdr:rowOff>62776</xdr:rowOff>
    </xdr:to>
    <xdr:cxnSp macro="">
      <xdr:nvCxnSpPr>
        <xdr:cNvPr id="363" name="直線コネクタ 362"/>
        <xdr:cNvCxnSpPr/>
      </xdr:nvCxnSpPr>
      <xdr:spPr>
        <a:xfrm>
          <a:off x="6972300" y="9792906"/>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11252</xdr:rowOff>
    </xdr:from>
    <xdr:to>
      <xdr:col>55</xdr:col>
      <xdr:colOff>50800</xdr:colOff>
      <xdr:row>57</xdr:row>
      <xdr:rowOff>112852</xdr:rowOff>
    </xdr:to>
    <xdr:sp macro="" textlink="">
      <xdr:nvSpPr>
        <xdr:cNvPr id="373" name="楕円 372"/>
        <xdr:cNvSpPr/>
      </xdr:nvSpPr>
      <xdr:spPr>
        <a:xfrm>
          <a:off x="10426700" y="97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34129</xdr:rowOff>
    </xdr:from>
    <xdr:ext cx="469744" cy="259045"/>
    <xdr:sp macro="" textlink="">
      <xdr:nvSpPr>
        <xdr:cNvPr id="374" name="農林水産業費該当値テキスト"/>
        <xdr:cNvSpPr txBox="1"/>
      </xdr:nvSpPr>
      <xdr:spPr>
        <a:xfrm>
          <a:off x="10528300" y="963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70803</xdr:rowOff>
    </xdr:from>
    <xdr:to>
      <xdr:col>50</xdr:col>
      <xdr:colOff>165100</xdr:colOff>
      <xdr:row>58</xdr:row>
      <xdr:rowOff>953</xdr:rowOff>
    </xdr:to>
    <xdr:sp macro="" textlink="">
      <xdr:nvSpPr>
        <xdr:cNvPr id="375" name="楕円 374"/>
        <xdr:cNvSpPr/>
      </xdr:nvSpPr>
      <xdr:spPr>
        <a:xfrm>
          <a:off x="9588500" y="984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17480</xdr:rowOff>
    </xdr:from>
    <xdr:ext cx="469744" cy="259045"/>
    <xdr:sp macro="" textlink="">
      <xdr:nvSpPr>
        <xdr:cNvPr id="376" name="テキスト ボックス 375"/>
        <xdr:cNvSpPr txBox="1"/>
      </xdr:nvSpPr>
      <xdr:spPr>
        <a:xfrm>
          <a:off x="9404428" y="961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74422</xdr:rowOff>
    </xdr:from>
    <xdr:to>
      <xdr:col>46</xdr:col>
      <xdr:colOff>38100</xdr:colOff>
      <xdr:row>57</xdr:row>
      <xdr:rowOff>4572</xdr:rowOff>
    </xdr:to>
    <xdr:sp macro="" textlink="">
      <xdr:nvSpPr>
        <xdr:cNvPr id="377" name="楕円 376"/>
        <xdr:cNvSpPr/>
      </xdr:nvSpPr>
      <xdr:spPr>
        <a:xfrm>
          <a:off x="8699500" y="96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21099</xdr:rowOff>
    </xdr:from>
    <xdr:ext cx="534377" cy="259045"/>
    <xdr:sp macro="" textlink="">
      <xdr:nvSpPr>
        <xdr:cNvPr id="378" name="テキスト ボックス 377"/>
        <xdr:cNvSpPr txBox="1"/>
      </xdr:nvSpPr>
      <xdr:spPr>
        <a:xfrm>
          <a:off x="8483111" y="94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11976</xdr:rowOff>
    </xdr:from>
    <xdr:to>
      <xdr:col>41</xdr:col>
      <xdr:colOff>101600</xdr:colOff>
      <xdr:row>57</xdr:row>
      <xdr:rowOff>113576</xdr:rowOff>
    </xdr:to>
    <xdr:sp macro="" textlink="">
      <xdr:nvSpPr>
        <xdr:cNvPr id="379" name="楕円 378"/>
        <xdr:cNvSpPr/>
      </xdr:nvSpPr>
      <xdr:spPr>
        <a:xfrm>
          <a:off x="7810500" y="97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130103</xdr:rowOff>
    </xdr:from>
    <xdr:ext cx="469744" cy="259045"/>
    <xdr:sp macro="" textlink="">
      <xdr:nvSpPr>
        <xdr:cNvPr id="380" name="テキスト ボックス 379"/>
        <xdr:cNvSpPr txBox="1"/>
      </xdr:nvSpPr>
      <xdr:spPr>
        <a:xfrm>
          <a:off x="7626428" y="955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140906</xdr:rowOff>
    </xdr:from>
    <xdr:to>
      <xdr:col>36</xdr:col>
      <xdr:colOff>165100</xdr:colOff>
      <xdr:row>57</xdr:row>
      <xdr:rowOff>71056</xdr:rowOff>
    </xdr:to>
    <xdr:sp macro="" textlink="">
      <xdr:nvSpPr>
        <xdr:cNvPr id="381" name="楕円 380"/>
        <xdr:cNvSpPr/>
      </xdr:nvSpPr>
      <xdr:spPr>
        <a:xfrm>
          <a:off x="6921500" y="97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87583</xdr:rowOff>
    </xdr:from>
    <xdr:ext cx="469744" cy="259045"/>
    <xdr:sp macro="" textlink="">
      <xdr:nvSpPr>
        <xdr:cNvPr id="382" name="テキスト ボックス 381"/>
        <xdr:cNvSpPr txBox="1"/>
      </xdr:nvSpPr>
      <xdr:spPr>
        <a:xfrm>
          <a:off x="6737428" y="951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114782</xdr:rowOff>
    </xdr:from>
    <xdr:to>
      <xdr:col>55</xdr:col>
      <xdr:colOff>0</xdr:colOff>
      <xdr:row>78</xdr:row>
      <xdr:rowOff>130981</xdr:rowOff>
    </xdr:to>
    <xdr:cxnSp macro="">
      <xdr:nvCxnSpPr>
        <xdr:cNvPr id="413" name="直線コネクタ 412"/>
        <xdr:cNvCxnSpPr/>
      </xdr:nvCxnSpPr>
      <xdr:spPr>
        <a:xfrm flipV="1">
          <a:off x="9639300" y="13487882"/>
          <a:ext cx="838200" cy="1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130981</xdr:rowOff>
    </xdr:from>
    <xdr:to>
      <xdr:col>50</xdr:col>
      <xdr:colOff>114300</xdr:colOff>
      <xdr:row>78</xdr:row>
      <xdr:rowOff>141267</xdr:rowOff>
    </xdr:to>
    <xdr:cxnSp macro="">
      <xdr:nvCxnSpPr>
        <xdr:cNvPr id="416" name="直線コネクタ 415"/>
        <xdr:cNvCxnSpPr/>
      </xdr:nvCxnSpPr>
      <xdr:spPr>
        <a:xfrm flipV="1">
          <a:off x="8750300" y="13504081"/>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38757</xdr:rowOff>
    </xdr:from>
    <xdr:to>
      <xdr:col>45</xdr:col>
      <xdr:colOff>177800</xdr:colOff>
      <xdr:row>78</xdr:row>
      <xdr:rowOff>141267</xdr:rowOff>
    </xdr:to>
    <xdr:cxnSp macro="">
      <xdr:nvCxnSpPr>
        <xdr:cNvPr id="419" name="直線コネクタ 418"/>
        <xdr:cNvCxnSpPr/>
      </xdr:nvCxnSpPr>
      <xdr:spPr>
        <a:xfrm>
          <a:off x="7861300" y="13411857"/>
          <a:ext cx="889000" cy="10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38757</xdr:rowOff>
    </xdr:from>
    <xdr:to>
      <xdr:col>41</xdr:col>
      <xdr:colOff>50800</xdr:colOff>
      <xdr:row>79</xdr:row>
      <xdr:rowOff>33629</xdr:rowOff>
    </xdr:to>
    <xdr:cxnSp macro="">
      <xdr:nvCxnSpPr>
        <xdr:cNvPr id="422" name="直線コネクタ 421"/>
        <xdr:cNvCxnSpPr/>
      </xdr:nvCxnSpPr>
      <xdr:spPr>
        <a:xfrm flipV="1">
          <a:off x="6972300" y="13411857"/>
          <a:ext cx="889000" cy="16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63982</xdr:rowOff>
    </xdr:from>
    <xdr:to>
      <xdr:col>55</xdr:col>
      <xdr:colOff>50800</xdr:colOff>
      <xdr:row>78</xdr:row>
      <xdr:rowOff>165582</xdr:rowOff>
    </xdr:to>
    <xdr:sp macro="" textlink="">
      <xdr:nvSpPr>
        <xdr:cNvPr id="432" name="楕円 431"/>
        <xdr:cNvSpPr/>
      </xdr:nvSpPr>
      <xdr:spPr>
        <a:xfrm>
          <a:off x="10426700" y="134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150359</xdr:rowOff>
    </xdr:from>
    <xdr:ext cx="469744" cy="259045"/>
    <xdr:sp macro="" textlink="">
      <xdr:nvSpPr>
        <xdr:cNvPr id="433" name="商工費該当値テキスト"/>
        <xdr:cNvSpPr txBox="1"/>
      </xdr:nvSpPr>
      <xdr:spPr>
        <a:xfrm>
          <a:off x="10528300" y="1335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80181</xdr:rowOff>
    </xdr:from>
    <xdr:to>
      <xdr:col>50</xdr:col>
      <xdr:colOff>165100</xdr:colOff>
      <xdr:row>79</xdr:row>
      <xdr:rowOff>10331</xdr:rowOff>
    </xdr:to>
    <xdr:sp macro="" textlink="">
      <xdr:nvSpPr>
        <xdr:cNvPr id="434" name="楕円 433"/>
        <xdr:cNvSpPr/>
      </xdr:nvSpPr>
      <xdr:spPr>
        <a:xfrm>
          <a:off x="9588500" y="1345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1458</xdr:rowOff>
    </xdr:from>
    <xdr:ext cx="469744" cy="259045"/>
    <xdr:sp macro="" textlink="">
      <xdr:nvSpPr>
        <xdr:cNvPr id="435" name="テキスト ボックス 434"/>
        <xdr:cNvSpPr txBox="1"/>
      </xdr:nvSpPr>
      <xdr:spPr>
        <a:xfrm>
          <a:off x="9404428" y="1354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90467</xdr:rowOff>
    </xdr:from>
    <xdr:to>
      <xdr:col>46</xdr:col>
      <xdr:colOff>38100</xdr:colOff>
      <xdr:row>79</xdr:row>
      <xdr:rowOff>20617</xdr:rowOff>
    </xdr:to>
    <xdr:sp macro="" textlink="">
      <xdr:nvSpPr>
        <xdr:cNvPr id="436" name="楕円 435"/>
        <xdr:cNvSpPr/>
      </xdr:nvSpPr>
      <xdr:spPr>
        <a:xfrm>
          <a:off x="8699500" y="1346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11744</xdr:rowOff>
    </xdr:from>
    <xdr:ext cx="469744" cy="259045"/>
    <xdr:sp macro="" textlink="">
      <xdr:nvSpPr>
        <xdr:cNvPr id="437" name="テキスト ボックス 436"/>
        <xdr:cNvSpPr txBox="1"/>
      </xdr:nvSpPr>
      <xdr:spPr>
        <a:xfrm>
          <a:off x="8515428" y="1355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159407</xdr:rowOff>
    </xdr:from>
    <xdr:to>
      <xdr:col>41</xdr:col>
      <xdr:colOff>101600</xdr:colOff>
      <xdr:row>78</xdr:row>
      <xdr:rowOff>89557</xdr:rowOff>
    </xdr:to>
    <xdr:sp macro="" textlink="">
      <xdr:nvSpPr>
        <xdr:cNvPr id="438" name="楕円 437"/>
        <xdr:cNvSpPr/>
      </xdr:nvSpPr>
      <xdr:spPr>
        <a:xfrm>
          <a:off x="7810500" y="1336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80684</xdr:rowOff>
    </xdr:from>
    <xdr:ext cx="469744" cy="259045"/>
    <xdr:sp macro="" textlink="">
      <xdr:nvSpPr>
        <xdr:cNvPr id="439" name="テキスト ボックス 438"/>
        <xdr:cNvSpPr txBox="1"/>
      </xdr:nvSpPr>
      <xdr:spPr>
        <a:xfrm>
          <a:off x="7626428" y="1345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154279</xdr:rowOff>
    </xdr:from>
    <xdr:to>
      <xdr:col>36</xdr:col>
      <xdr:colOff>165100</xdr:colOff>
      <xdr:row>79</xdr:row>
      <xdr:rowOff>84429</xdr:rowOff>
    </xdr:to>
    <xdr:sp macro="" textlink="">
      <xdr:nvSpPr>
        <xdr:cNvPr id="440" name="楕円 439"/>
        <xdr:cNvSpPr/>
      </xdr:nvSpPr>
      <xdr:spPr>
        <a:xfrm>
          <a:off x="6921500" y="135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75556</xdr:rowOff>
    </xdr:from>
    <xdr:ext cx="469744" cy="259045"/>
    <xdr:sp macro="" textlink="">
      <xdr:nvSpPr>
        <xdr:cNvPr id="441" name="テキスト ボックス 440"/>
        <xdr:cNvSpPr txBox="1"/>
      </xdr:nvSpPr>
      <xdr:spPr>
        <a:xfrm>
          <a:off x="6737428" y="1362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154811</xdr:rowOff>
    </xdr:from>
    <xdr:to>
      <xdr:col>55</xdr:col>
      <xdr:colOff>0</xdr:colOff>
      <xdr:row>97</xdr:row>
      <xdr:rowOff>168686</xdr:rowOff>
    </xdr:to>
    <xdr:cxnSp macro="">
      <xdr:nvCxnSpPr>
        <xdr:cNvPr id="469" name="直線コネクタ 468"/>
        <xdr:cNvCxnSpPr/>
      </xdr:nvCxnSpPr>
      <xdr:spPr>
        <a:xfrm flipV="1">
          <a:off x="9639300" y="16785461"/>
          <a:ext cx="8382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168024</xdr:rowOff>
    </xdr:from>
    <xdr:to>
      <xdr:col>50</xdr:col>
      <xdr:colOff>114300</xdr:colOff>
      <xdr:row>97</xdr:row>
      <xdr:rowOff>168686</xdr:rowOff>
    </xdr:to>
    <xdr:cxnSp macro="">
      <xdr:nvCxnSpPr>
        <xdr:cNvPr id="472" name="直線コネクタ 471"/>
        <xdr:cNvCxnSpPr/>
      </xdr:nvCxnSpPr>
      <xdr:spPr>
        <a:xfrm>
          <a:off x="8750300" y="16798674"/>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101935</xdr:rowOff>
    </xdr:from>
    <xdr:to>
      <xdr:col>45</xdr:col>
      <xdr:colOff>177800</xdr:colOff>
      <xdr:row>97</xdr:row>
      <xdr:rowOff>168024</xdr:rowOff>
    </xdr:to>
    <xdr:cxnSp macro="">
      <xdr:nvCxnSpPr>
        <xdr:cNvPr id="475" name="直線コネクタ 474"/>
        <xdr:cNvCxnSpPr/>
      </xdr:nvCxnSpPr>
      <xdr:spPr>
        <a:xfrm>
          <a:off x="7861300" y="16732585"/>
          <a:ext cx="889000" cy="6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126487</xdr:rowOff>
    </xdr:from>
    <xdr:to>
      <xdr:col>41</xdr:col>
      <xdr:colOff>50800</xdr:colOff>
      <xdr:row>97</xdr:row>
      <xdr:rowOff>101935</xdr:rowOff>
    </xdr:to>
    <xdr:cxnSp macro="">
      <xdr:nvCxnSpPr>
        <xdr:cNvPr id="478" name="直線コネクタ 477"/>
        <xdr:cNvCxnSpPr/>
      </xdr:nvCxnSpPr>
      <xdr:spPr>
        <a:xfrm>
          <a:off x="6972300" y="16242787"/>
          <a:ext cx="889000" cy="48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2" name="テキスト ボックス 481"/>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104011</xdr:rowOff>
    </xdr:from>
    <xdr:to>
      <xdr:col>55</xdr:col>
      <xdr:colOff>50800</xdr:colOff>
      <xdr:row>98</xdr:row>
      <xdr:rowOff>34161</xdr:rowOff>
    </xdr:to>
    <xdr:sp macro="" textlink="">
      <xdr:nvSpPr>
        <xdr:cNvPr id="488" name="楕円 487"/>
        <xdr:cNvSpPr/>
      </xdr:nvSpPr>
      <xdr:spPr>
        <a:xfrm>
          <a:off x="10426700" y="1673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82438</xdr:rowOff>
    </xdr:from>
    <xdr:ext cx="534377" cy="259045"/>
    <xdr:sp macro="" textlink="">
      <xdr:nvSpPr>
        <xdr:cNvPr id="489" name="土木費該当値テキスト"/>
        <xdr:cNvSpPr txBox="1"/>
      </xdr:nvSpPr>
      <xdr:spPr>
        <a:xfrm>
          <a:off x="10528300" y="1671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117886</xdr:rowOff>
    </xdr:from>
    <xdr:to>
      <xdr:col>50</xdr:col>
      <xdr:colOff>165100</xdr:colOff>
      <xdr:row>98</xdr:row>
      <xdr:rowOff>48036</xdr:rowOff>
    </xdr:to>
    <xdr:sp macro="" textlink="">
      <xdr:nvSpPr>
        <xdr:cNvPr id="490" name="楕円 489"/>
        <xdr:cNvSpPr/>
      </xdr:nvSpPr>
      <xdr:spPr>
        <a:xfrm>
          <a:off x="9588500" y="1674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39163</xdr:rowOff>
    </xdr:from>
    <xdr:ext cx="534377" cy="259045"/>
    <xdr:sp macro="" textlink="">
      <xdr:nvSpPr>
        <xdr:cNvPr id="491" name="テキスト ボックス 490"/>
        <xdr:cNvSpPr txBox="1"/>
      </xdr:nvSpPr>
      <xdr:spPr>
        <a:xfrm>
          <a:off x="9372111" y="1684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117224</xdr:rowOff>
    </xdr:from>
    <xdr:to>
      <xdr:col>46</xdr:col>
      <xdr:colOff>38100</xdr:colOff>
      <xdr:row>98</xdr:row>
      <xdr:rowOff>47374</xdr:rowOff>
    </xdr:to>
    <xdr:sp macro="" textlink="">
      <xdr:nvSpPr>
        <xdr:cNvPr id="492" name="楕円 491"/>
        <xdr:cNvSpPr/>
      </xdr:nvSpPr>
      <xdr:spPr>
        <a:xfrm>
          <a:off x="8699500" y="1674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38501</xdr:rowOff>
    </xdr:from>
    <xdr:ext cx="534377" cy="259045"/>
    <xdr:sp macro="" textlink="">
      <xdr:nvSpPr>
        <xdr:cNvPr id="493" name="テキスト ボックス 492"/>
        <xdr:cNvSpPr txBox="1"/>
      </xdr:nvSpPr>
      <xdr:spPr>
        <a:xfrm>
          <a:off x="8483111" y="1684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51135</xdr:rowOff>
    </xdr:from>
    <xdr:to>
      <xdr:col>41</xdr:col>
      <xdr:colOff>101600</xdr:colOff>
      <xdr:row>97</xdr:row>
      <xdr:rowOff>152735</xdr:rowOff>
    </xdr:to>
    <xdr:sp macro="" textlink="">
      <xdr:nvSpPr>
        <xdr:cNvPr id="494" name="楕円 493"/>
        <xdr:cNvSpPr/>
      </xdr:nvSpPr>
      <xdr:spPr>
        <a:xfrm>
          <a:off x="7810500" y="1668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143862</xdr:rowOff>
    </xdr:from>
    <xdr:ext cx="534377" cy="259045"/>
    <xdr:sp macro="" textlink="">
      <xdr:nvSpPr>
        <xdr:cNvPr id="495" name="テキスト ボックス 494"/>
        <xdr:cNvSpPr txBox="1"/>
      </xdr:nvSpPr>
      <xdr:spPr>
        <a:xfrm>
          <a:off x="7594111" y="1677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75687</xdr:rowOff>
    </xdr:from>
    <xdr:to>
      <xdr:col>36</xdr:col>
      <xdr:colOff>165100</xdr:colOff>
      <xdr:row>95</xdr:row>
      <xdr:rowOff>5837</xdr:rowOff>
    </xdr:to>
    <xdr:sp macro="" textlink="">
      <xdr:nvSpPr>
        <xdr:cNvPr id="496" name="楕円 495"/>
        <xdr:cNvSpPr/>
      </xdr:nvSpPr>
      <xdr:spPr>
        <a:xfrm>
          <a:off x="6921500" y="1619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22364</xdr:rowOff>
    </xdr:from>
    <xdr:ext cx="534377" cy="259045"/>
    <xdr:sp macro="" textlink="">
      <xdr:nvSpPr>
        <xdr:cNvPr id="497" name="テキスト ボックス 496"/>
        <xdr:cNvSpPr txBox="1"/>
      </xdr:nvSpPr>
      <xdr:spPr>
        <a:xfrm>
          <a:off x="6705111" y="1596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37440</xdr:rowOff>
    </xdr:from>
    <xdr:to>
      <xdr:col>85</xdr:col>
      <xdr:colOff>127000</xdr:colOff>
      <xdr:row>39</xdr:row>
      <xdr:rowOff>58509</xdr:rowOff>
    </xdr:to>
    <xdr:cxnSp macro="">
      <xdr:nvCxnSpPr>
        <xdr:cNvPr id="527" name="直線コネクタ 526"/>
        <xdr:cNvCxnSpPr/>
      </xdr:nvCxnSpPr>
      <xdr:spPr>
        <a:xfrm flipV="1">
          <a:off x="15481300" y="6723990"/>
          <a:ext cx="8382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54242</xdr:rowOff>
    </xdr:from>
    <xdr:to>
      <xdr:col>81</xdr:col>
      <xdr:colOff>50800</xdr:colOff>
      <xdr:row>39</xdr:row>
      <xdr:rowOff>58509</xdr:rowOff>
    </xdr:to>
    <xdr:cxnSp macro="">
      <xdr:nvCxnSpPr>
        <xdr:cNvPr id="530" name="直線コネクタ 529"/>
        <xdr:cNvCxnSpPr/>
      </xdr:nvCxnSpPr>
      <xdr:spPr>
        <a:xfrm>
          <a:off x="14592300" y="6740792"/>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25933</xdr:rowOff>
    </xdr:from>
    <xdr:to>
      <xdr:col>76</xdr:col>
      <xdr:colOff>114300</xdr:colOff>
      <xdr:row>39</xdr:row>
      <xdr:rowOff>54242</xdr:rowOff>
    </xdr:to>
    <xdr:cxnSp macro="">
      <xdr:nvCxnSpPr>
        <xdr:cNvPr id="533" name="直線コネクタ 532"/>
        <xdr:cNvCxnSpPr/>
      </xdr:nvCxnSpPr>
      <xdr:spPr>
        <a:xfrm>
          <a:off x="13703300" y="6712483"/>
          <a:ext cx="889000" cy="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25933</xdr:rowOff>
    </xdr:from>
    <xdr:to>
      <xdr:col>71</xdr:col>
      <xdr:colOff>177800</xdr:colOff>
      <xdr:row>39</xdr:row>
      <xdr:rowOff>43879</xdr:rowOff>
    </xdr:to>
    <xdr:cxnSp macro="">
      <xdr:nvCxnSpPr>
        <xdr:cNvPr id="536" name="直線コネクタ 535"/>
        <xdr:cNvCxnSpPr/>
      </xdr:nvCxnSpPr>
      <xdr:spPr>
        <a:xfrm flipV="1">
          <a:off x="12814300" y="6712483"/>
          <a:ext cx="8890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158090</xdr:rowOff>
    </xdr:from>
    <xdr:to>
      <xdr:col>85</xdr:col>
      <xdr:colOff>177800</xdr:colOff>
      <xdr:row>39</xdr:row>
      <xdr:rowOff>88240</xdr:rowOff>
    </xdr:to>
    <xdr:sp macro="" textlink="">
      <xdr:nvSpPr>
        <xdr:cNvPr id="546" name="楕円 545"/>
        <xdr:cNvSpPr/>
      </xdr:nvSpPr>
      <xdr:spPr>
        <a:xfrm>
          <a:off x="16268700" y="66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73017</xdr:rowOff>
    </xdr:from>
    <xdr:ext cx="534377" cy="259045"/>
    <xdr:sp macro="" textlink="">
      <xdr:nvSpPr>
        <xdr:cNvPr id="547" name="消防費該当値テキスト"/>
        <xdr:cNvSpPr txBox="1"/>
      </xdr:nvSpPr>
      <xdr:spPr>
        <a:xfrm>
          <a:off x="16370300" y="65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7709</xdr:rowOff>
    </xdr:from>
    <xdr:to>
      <xdr:col>81</xdr:col>
      <xdr:colOff>101600</xdr:colOff>
      <xdr:row>39</xdr:row>
      <xdr:rowOff>109309</xdr:rowOff>
    </xdr:to>
    <xdr:sp macro="" textlink="">
      <xdr:nvSpPr>
        <xdr:cNvPr id="548" name="楕円 547"/>
        <xdr:cNvSpPr/>
      </xdr:nvSpPr>
      <xdr:spPr>
        <a:xfrm>
          <a:off x="15430500" y="66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100436</xdr:rowOff>
    </xdr:from>
    <xdr:ext cx="469744" cy="259045"/>
    <xdr:sp macro="" textlink="">
      <xdr:nvSpPr>
        <xdr:cNvPr id="549" name="テキスト ボックス 548"/>
        <xdr:cNvSpPr txBox="1"/>
      </xdr:nvSpPr>
      <xdr:spPr>
        <a:xfrm>
          <a:off x="15246428" y="678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3442</xdr:rowOff>
    </xdr:from>
    <xdr:to>
      <xdr:col>76</xdr:col>
      <xdr:colOff>165100</xdr:colOff>
      <xdr:row>39</xdr:row>
      <xdr:rowOff>105042</xdr:rowOff>
    </xdr:to>
    <xdr:sp macro="" textlink="">
      <xdr:nvSpPr>
        <xdr:cNvPr id="550" name="楕円 549"/>
        <xdr:cNvSpPr/>
      </xdr:nvSpPr>
      <xdr:spPr>
        <a:xfrm>
          <a:off x="14541500" y="66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96169</xdr:rowOff>
    </xdr:from>
    <xdr:ext cx="469744" cy="259045"/>
    <xdr:sp macro="" textlink="">
      <xdr:nvSpPr>
        <xdr:cNvPr id="551" name="テキスト ボックス 550"/>
        <xdr:cNvSpPr txBox="1"/>
      </xdr:nvSpPr>
      <xdr:spPr>
        <a:xfrm>
          <a:off x="14357428" y="678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146583</xdr:rowOff>
    </xdr:from>
    <xdr:to>
      <xdr:col>72</xdr:col>
      <xdr:colOff>38100</xdr:colOff>
      <xdr:row>39</xdr:row>
      <xdr:rowOff>76733</xdr:rowOff>
    </xdr:to>
    <xdr:sp macro="" textlink="">
      <xdr:nvSpPr>
        <xdr:cNvPr id="552" name="楕円 551"/>
        <xdr:cNvSpPr/>
      </xdr:nvSpPr>
      <xdr:spPr>
        <a:xfrm>
          <a:off x="13652500" y="66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67860</xdr:rowOff>
    </xdr:from>
    <xdr:ext cx="534377" cy="259045"/>
    <xdr:sp macro="" textlink="">
      <xdr:nvSpPr>
        <xdr:cNvPr id="553" name="テキスト ボックス 552"/>
        <xdr:cNvSpPr txBox="1"/>
      </xdr:nvSpPr>
      <xdr:spPr>
        <a:xfrm>
          <a:off x="13436111" y="675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164529</xdr:rowOff>
    </xdr:from>
    <xdr:to>
      <xdr:col>67</xdr:col>
      <xdr:colOff>101600</xdr:colOff>
      <xdr:row>39</xdr:row>
      <xdr:rowOff>94679</xdr:rowOff>
    </xdr:to>
    <xdr:sp macro="" textlink="">
      <xdr:nvSpPr>
        <xdr:cNvPr id="554" name="楕円 553"/>
        <xdr:cNvSpPr/>
      </xdr:nvSpPr>
      <xdr:spPr>
        <a:xfrm>
          <a:off x="12763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85806</xdr:rowOff>
    </xdr:from>
    <xdr:ext cx="534377" cy="259045"/>
    <xdr:sp macro="" textlink="">
      <xdr:nvSpPr>
        <xdr:cNvPr id="555" name="テキスト ボックス 554"/>
        <xdr:cNvSpPr txBox="1"/>
      </xdr:nvSpPr>
      <xdr:spPr>
        <a:xfrm>
          <a:off x="12547111" y="67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103059</xdr:rowOff>
    </xdr:from>
    <xdr:to>
      <xdr:col>85</xdr:col>
      <xdr:colOff>127000</xdr:colOff>
      <xdr:row>57</xdr:row>
      <xdr:rowOff>116824</xdr:rowOff>
    </xdr:to>
    <xdr:cxnSp macro="">
      <xdr:nvCxnSpPr>
        <xdr:cNvPr id="587" name="直線コネクタ 586"/>
        <xdr:cNvCxnSpPr/>
      </xdr:nvCxnSpPr>
      <xdr:spPr>
        <a:xfrm flipV="1">
          <a:off x="15481300" y="9704259"/>
          <a:ext cx="838200" cy="18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22477</xdr:rowOff>
    </xdr:from>
    <xdr:to>
      <xdr:col>81</xdr:col>
      <xdr:colOff>50800</xdr:colOff>
      <xdr:row>57</xdr:row>
      <xdr:rowOff>116824</xdr:rowOff>
    </xdr:to>
    <xdr:cxnSp macro="">
      <xdr:nvCxnSpPr>
        <xdr:cNvPr id="590" name="直線コネクタ 589"/>
        <xdr:cNvCxnSpPr/>
      </xdr:nvCxnSpPr>
      <xdr:spPr>
        <a:xfrm>
          <a:off x="14592300" y="9795127"/>
          <a:ext cx="889000" cy="9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124498</xdr:rowOff>
    </xdr:from>
    <xdr:to>
      <xdr:col>76</xdr:col>
      <xdr:colOff>114300</xdr:colOff>
      <xdr:row>57</xdr:row>
      <xdr:rowOff>22477</xdr:rowOff>
    </xdr:to>
    <xdr:cxnSp macro="">
      <xdr:nvCxnSpPr>
        <xdr:cNvPr id="593" name="直線コネクタ 592"/>
        <xdr:cNvCxnSpPr/>
      </xdr:nvCxnSpPr>
      <xdr:spPr>
        <a:xfrm>
          <a:off x="13703300" y="9725698"/>
          <a:ext cx="889000" cy="6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124498</xdr:rowOff>
    </xdr:from>
    <xdr:to>
      <xdr:col>71</xdr:col>
      <xdr:colOff>177800</xdr:colOff>
      <xdr:row>57</xdr:row>
      <xdr:rowOff>51574</xdr:rowOff>
    </xdr:to>
    <xdr:cxnSp macro="">
      <xdr:nvCxnSpPr>
        <xdr:cNvPr id="596" name="直線コネクタ 595"/>
        <xdr:cNvCxnSpPr/>
      </xdr:nvCxnSpPr>
      <xdr:spPr>
        <a:xfrm flipV="1">
          <a:off x="12814300" y="9725698"/>
          <a:ext cx="8890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52259</xdr:rowOff>
    </xdr:from>
    <xdr:to>
      <xdr:col>85</xdr:col>
      <xdr:colOff>177800</xdr:colOff>
      <xdr:row>56</xdr:row>
      <xdr:rowOff>153859</xdr:rowOff>
    </xdr:to>
    <xdr:sp macro="" textlink="">
      <xdr:nvSpPr>
        <xdr:cNvPr id="606" name="楕円 605"/>
        <xdr:cNvSpPr/>
      </xdr:nvSpPr>
      <xdr:spPr>
        <a:xfrm>
          <a:off x="16268700" y="965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30686</xdr:rowOff>
    </xdr:from>
    <xdr:ext cx="534377" cy="259045"/>
    <xdr:sp macro="" textlink="">
      <xdr:nvSpPr>
        <xdr:cNvPr id="607" name="教育費該当値テキスト"/>
        <xdr:cNvSpPr txBox="1"/>
      </xdr:nvSpPr>
      <xdr:spPr>
        <a:xfrm>
          <a:off x="16370300" y="963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66024</xdr:rowOff>
    </xdr:from>
    <xdr:to>
      <xdr:col>81</xdr:col>
      <xdr:colOff>101600</xdr:colOff>
      <xdr:row>57</xdr:row>
      <xdr:rowOff>167624</xdr:rowOff>
    </xdr:to>
    <xdr:sp macro="" textlink="">
      <xdr:nvSpPr>
        <xdr:cNvPr id="608" name="楕円 607"/>
        <xdr:cNvSpPr/>
      </xdr:nvSpPr>
      <xdr:spPr>
        <a:xfrm>
          <a:off x="15430500" y="98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158751</xdr:rowOff>
    </xdr:from>
    <xdr:ext cx="534377" cy="259045"/>
    <xdr:sp macro="" textlink="">
      <xdr:nvSpPr>
        <xdr:cNvPr id="609" name="テキスト ボックス 608"/>
        <xdr:cNvSpPr txBox="1"/>
      </xdr:nvSpPr>
      <xdr:spPr>
        <a:xfrm>
          <a:off x="15214111" y="99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143127</xdr:rowOff>
    </xdr:from>
    <xdr:to>
      <xdr:col>76</xdr:col>
      <xdr:colOff>165100</xdr:colOff>
      <xdr:row>57</xdr:row>
      <xdr:rowOff>73277</xdr:rowOff>
    </xdr:to>
    <xdr:sp macro="" textlink="">
      <xdr:nvSpPr>
        <xdr:cNvPr id="610" name="楕円 609"/>
        <xdr:cNvSpPr/>
      </xdr:nvSpPr>
      <xdr:spPr>
        <a:xfrm>
          <a:off x="14541500" y="974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64404</xdr:rowOff>
    </xdr:from>
    <xdr:ext cx="534377" cy="259045"/>
    <xdr:sp macro="" textlink="">
      <xdr:nvSpPr>
        <xdr:cNvPr id="611" name="テキスト ボックス 610"/>
        <xdr:cNvSpPr txBox="1"/>
      </xdr:nvSpPr>
      <xdr:spPr>
        <a:xfrm>
          <a:off x="14325111" y="983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73698</xdr:rowOff>
    </xdr:from>
    <xdr:to>
      <xdr:col>72</xdr:col>
      <xdr:colOff>38100</xdr:colOff>
      <xdr:row>57</xdr:row>
      <xdr:rowOff>3848</xdr:rowOff>
    </xdr:to>
    <xdr:sp macro="" textlink="">
      <xdr:nvSpPr>
        <xdr:cNvPr id="612" name="楕円 611"/>
        <xdr:cNvSpPr/>
      </xdr:nvSpPr>
      <xdr:spPr>
        <a:xfrm>
          <a:off x="13652500" y="967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166425</xdr:rowOff>
    </xdr:from>
    <xdr:ext cx="534377" cy="259045"/>
    <xdr:sp macro="" textlink="">
      <xdr:nvSpPr>
        <xdr:cNvPr id="613" name="テキスト ボックス 612"/>
        <xdr:cNvSpPr txBox="1"/>
      </xdr:nvSpPr>
      <xdr:spPr>
        <a:xfrm>
          <a:off x="13436111" y="97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774</xdr:rowOff>
    </xdr:from>
    <xdr:to>
      <xdr:col>67</xdr:col>
      <xdr:colOff>101600</xdr:colOff>
      <xdr:row>57</xdr:row>
      <xdr:rowOff>102374</xdr:rowOff>
    </xdr:to>
    <xdr:sp macro="" textlink="">
      <xdr:nvSpPr>
        <xdr:cNvPr id="614" name="楕円 613"/>
        <xdr:cNvSpPr/>
      </xdr:nvSpPr>
      <xdr:spPr>
        <a:xfrm>
          <a:off x="12763500" y="97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93501</xdr:rowOff>
    </xdr:from>
    <xdr:ext cx="534377" cy="259045"/>
    <xdr:sp macro="" textlink="">
      <xdr:nvSpPr>
        <xdr:cNvPr id="615" name="テキスト ボックス 614"/>
        <xdr:cNvSpPr txBox="1"/>
      </xdr:nvSpPr>
      <xdr:spPr>
        <a:xfrm>
          <a:off x="12547111" y="98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123836</xdr:rowOff>
    </xdr:from>
    <xdr:to>
      <xdr:col>85</xdr:col>
      <xdr:colOff>127000</xdr:colOff>
      <xdr:row>78</xdr:row>
      <xdr:rowOff>129459</xdr:rowOff>
    </xdr:to>
    <xdr:cxnSp macro="">
      <xdr:nvCxnSpPr>
        <xdr:cNvPr id="642" name="直線コネクタ 641"/>
        <xdr:cNvCxnSpPr/>
      </xdr:nvCxnSpPr>
      <xdr:spPr>
        <a:xfrm>
          <a:off x="15481300" y="13496936"/>
          <a:ext cx="8382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113457</xdr:rowOff>
    </xdr:from>
    <xdr:to>
      <xdr:col>81</xdr:col>
      <xdr:colOff>50800</xdr:colOff>
      <xdr:row>78</xdr:row>
      <xdr:rowOff>123836</xdr:rowOff>
    </xdr:to>
    <xdr:cxnSp macro="">
      <xdr:nvCxnSpPr>
        <xdr:cNvPr id="645" name="直線コネクタ 644"/>
        <xdr:cNvCxnSpPr/>
      </xdr:nvCxnSpPr>
      <xdr:spPr>
        <a:xfrm>
          <a:off x="14592300" y="13486557"/>
          <a:ext cx="8890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108062</xdr:rowOff>
    </xdr:from>
    <xdr:to>
      <xdr:col>76</xdr:col>
      <xdr:colOff>114300</xdr:colOff>
      <xdr:row>78</xdr:row>
      <xdr:rowOff>113457</xdr:rowOff>
    </xdr:to>
    <xdr:cxnSp macro="">
      <xdr:nvCxnSpPr>
        <xdr:cNvPr id="648" name="直線コネクタ 647"/>
        <xdr:cNvCxnSpPr/>
      </xdr:nvCxnSpPr>
      <xdr:spPr>
        <a:xfrm>
          <a:off x="13703300" y="13481162"/>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88128</xdr:rowOff>
    </xdr:from>
    <xdr:to>
      <xdr:col>71</xdr:col>
      <xdr:colOff>177800</xdr:colOff>
      <xdr:row>78</xdr:row>
      <xdr:rowOff>108062</xdr:rowOff>
    </xdr:to>
    <xdr:cxnSp macro="">
      <xdr:nvCxnSpPr>
        <xdr:cNvPr id="651" name="直線コネクタ 650"/>
        <xdr:cNvCxnSpPr/>
      </xdr:nvCxnSpPr>
      <xdr:spPr>
        <a:xfrm>
          <a:off x="12814300" y="13461228"/>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78659</xdr:rowOff>
    </xdr:from>
    <xdr:to>
      <xdr:col>85</xdr:col>
      <xdr:colOff>177800</xdr:colOff>
      <xdr:row>79</xdr:row>
      <xdr:rowOff>8809</xdr:rowOff>
    </xdr:to>
    <xdr:sp macro="" textlink="">
      <xdr:nvSpPr>
        <xdr:cNvPr id="661" name="楕円 660"/>
        <xdr:cNvSpPr/>
      </xdr:nvSpPr>
      <xdr:spPr>
        <a:xfrm>
          <a:off x="16268700" y="1345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78565" cy="259045"/>
    <xdr:sp macro="" textlink="">
      <xdr:nvSpPr>
        <xdr:cNvPr id="662" name="災害復旧費該当値テキスト"/>
        <xdr:cNvSpPr txBox="1"/>
      </xdr:nvSpPr>
      <xdr:spPr>
        <a:xfrm>
          <a:off x="16370300" y="1339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73036</xdr:rowOff>
    </xdr:from>
    <xdr:to>
      <xdr:col>81</xdr:col>
      <xdr:colOff>101600</xdr:colOff>
      <xdr:row>79</xdr:row>
      <xdr:rowOff>3186</xdr:rowOff>
    </xdr:to>
    <xdr:sp macro="" textlink="">
      <xdr:nvSpPr>
        <xdr:cNvPr id="663" name="楕円 662"/>
        <xdr:cNvSpPr/>
      </xdr:nvSpPr>
      <xdr:spPr>
        <a:xfrm>
          <a:off x="15430500" y="1344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165763</xdr:rowOff>
    </xdr:from>
    <xdr:ext cx="378565" cy="259045"/>
    <xdr:sp macro="" textlink="">
      <xdr:nvSpPr>
        <xdr:cNvPr id="664" name="テキスト ボックス 663"/>
        <xdr:cNvSpPr txBox="1"/>
      </xdr:nvSpPr>
      <xdr:spPr>
        <a:xfrm>
          <a:off x="15292017" y="13538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62657</xdr:rowOff>
    </xdr:from>
    <xdr:to>
      <xdr:col>76</xdr:col>
      <xdr:colOff>165100</xdr:colOff>
      <xdr:row>78</xdr:row>
      <xdr:rowOff>164257</xdr:rowOff>
    </xdr:to>
    <xdr:sp macro="" textlink="">
      <xdr:nvSpPr>
        <xdr:cNvPr id="665" name="楕円 664"/>
        <xdr:cNvSpPr/>
      </xdr:nvSpPr>
      <xdr:spPr>
        <a:xfrm>
          <a:off x="14541500" y="1343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155384</xdr:rowOff>
    </xdr:from>
    <xdr:ext cx="378565" cy="259045"/>
    <xdr:sp macro="" textlink="">
      <xdr:nvSpPr>
        <xdr:cNvPr id="666" name="テキスト ボックス 665"/>
        <xdr:cNvSpPr txBox="1"/>
      </xdr:nvSpPr>
      <xdr:spPr>
        <a:xfrm>
          <a:off x="14403017" y="13528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57262</xdr:rowOff>
    </xdr:from>
    <xdr:to>
      <xdr:col>72</xdr:col>
      <xdr:colOff>38100</xdr:colOff>
      <xdr:row>78</xdr:row>
      <xdr:rowOff>158862</xdr:rowOff>
    </xdr:to>
    <xdr:sp macro="" textlink="">
      <xdr:nvSpPr>
        <xdr:cNvPr id="667" name="楕円 666"/>
        <xdr:cNvSpPr/>
      </xdr:nvSpPr>
      <xdr:spPr>
        <a:xfrm>
          <a:off x="13652500" y="1343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149989</xdr:rowOff>
    </xdr:from>
    <xdr:ext cx="378565" cy="259045"/>
    <xdr:sp macro="" textlink="">
      <xdr:nvSpPr>
        <xdr:cNvPr id="668" name="テキスト ボックス 667"/>
        <xdr:cNvSpPr txBox="1"/>
      </xdr:nvSpPr>
      <xdr:spPr>
        <a:xfrm>
          <a:off x="13514017" y="13523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37328</xdr:rowOff>
    </xdr:from>
    <xdr:to>
      <xdr:col>67</xdr:col>
      <xdr:colOff>101600</xdr:colOff>
      <xdr:row>78</xdr:row>
      <xdr:rowOff>138928</xdr:rowOff>
    </xdr:to>
    <xdr:sp macro="" textlink="">
      <xdr:nvSpPr>
        <xdr:cNvPr id="669" name="楕円 668"/>
        <xdr:cNvSpPr/>
      </xdr:nvSpPr>
      <xdr:spPr>
        <a:xfrm>
          <a:off x="12763500" y="1341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130055</xdr:rowOff>
    </xdr:from>
    <xdr:ext cx="469744" cy="259045"/>
    <xdr:sp macro="" textlink="">
      <xdr:nvSpPr>
        <xdr:cNvPr id="670" name="テキスト ボックス 669"/>
        <xdr:cNvSpPr txBox="1"/>
      </xdr:nvSpPr>
      <xdr:spPr>
        <a:xfrm>
          <a:off x="12579428" y="1350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19419</xdr:rowOff>
    </xdr:from>
    <xdr:to>
      <xdr:col>85</xdr:col>
      <xdr:colOff>127000</xdr:colOff>
      <xdr:row>97</xdr:row>
      <xdr:rowOff>24967</xdr:rowOff>
    </xdr:to>
    <xdr:cxnSp macro="">
      <xdr:nvCxnSpPr>
        <xdr:cNvPr id="699" name="直線コネクタ 698"/>
        <xdr:cNvCxnSpPr/>
      </xdr:nvCxnSpPr>
      <xdr:spPr>
        <a:xfrm>
          <a:off x="15481300" y="16650069"/>
          <a:ext cx="838200" cy="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13297</xdr:rowOff>
    </xdr:from>
    <xdr:to>
      <xdr:col>81</xdr:col>
      <xdr:colOff>50800</xdr:colOff>
      <xdr:row>97</xdr:row>
      <xdr:rowOff>19419</xdr:rowOff>
    </xdr:to>
    <xdr:cxnSp macro="">
      <xdr:nvCxnSpPr>
        <xdr:cNvPr id="702" name="直線コネクタ 701"/>
        <xdr:cNvCxnSpPr/>
      </xdr:nvCxnSpPr>
      <xdr:spPr>
        <a:xfrm>
          <a:off x="14592300" y="16643947"/>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170802</xdr:rowOff>
    </xdr:from>
    <xdr:to>
      <xdr:col>76</xdr:col>
      <xdr:colOff>114300</xdr:colOff>
      <xdr:row>97</xdr:row>
      <xdr:rowOff>13297</xdr:rowOff>
    </xdr:to>
    <xdr:cxnSp macro="">
      <xdr:nvCxnSpPr>
        <xdr:cNvPr id="705" name="直線コネクタ 704"/>
        <xdr:cNvCxnSpPr/>
      </xdr:nvCxnSpPr>
      <xdr:spPr>
        <a:xfrm>
          <a:off x="13703300" y="16630002"/>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163068</xdr:rowOff>
    </xdr:from>
    <xdr:to>
      <xdr:col>71</xdr:col>
      <xdr:colOff>177800</xdr:colOff>
      <xdr:row>96</xdr:row>
      <xdr:rowOff>170802</xdr:rowOff>
    </xdr:to>
    <xdr:cxnSp macro="">
      <xdr:nvCxnSpPr>
        <xdr:cNvPr id="708" name="直線コネクタ 707"/>
        <xdr:cNvCxnSpPr/>
      </xdr:nvCxnSpPr>
      <xdr:spPr>
        <a:xfrm>
          <a:off x="12814300" y="16622268"/>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145617</xdr:rowOff>
    </xdr:from>
    <xdr:to>
      <xdr:col>85</xdr:col>
      <xdr:colOff>177800</xdr:colOff>
      <xdr:row>97</xdr:row>
      <xdr:rowOff>75767</xdr:rowOff>
    </xdr:to>
    <xdr:sp macro="" textlink="">
      <xdr:nvSpPr>
        <xdr:cNvPr id="718" name="楕円 717"/>
        <xdr:cNvSpPr/>
      </xdr:nvSpPr>
      <xdr:spPr>
        <a:xfrm>
          <a:off x="16268700" y="1660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124044</xdr:rowOff>
    </xdr:from>
    <xdr:ext cx="534377" cy="259045"/>
    <xdr:sp macro="" textlink="">
      <xdr:nvSpPr>
        <xdr:cNvPr id="719" name="公債費該当値テキスト"/>
        <xdr:cNvSpPr txBox="1"/>
      </xdr:nvSpPr>
      <xdr:spPr>
        <a:xfrm>
          <a:off x="16370300" y="1658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140069</xdr:rowOff>
    </xdr:from>
    <xdr:to>
      <xdr:col>81</xdr:col>
      <xdr:colOff>101600</xdr:colOff>
      <xdr:row>97</xdr:row>
      <xdr:rowOff>70219</xdr:rowOff>
    </xdr:to>
    <xdr:sp macro="" textlink="">
      <xdr:nvSpPr>
        <xdr:cNvPr id="720" name="楕円 719"/>
        <xdr:cNvSpPr/>
      </xdr:nvSpPr>
      <xdr:spPr>
        <a:xfrm>
          <a:off x="15430500" y="165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61346</xdr:rowOff>
    </xdr:from>
    <xdr:ext cx="534377" cy="259045"/>
    <xdr:sp macro="" textlink="">
      <xdr:nvSpPr>
        <xdr:cNvPr id="721" name="テキスト ボックス 720"/>
        <xdr:cNvSpPr txBox="1"/>
      </xdr:nvSpPr>
      <xdr:spPr>
        <a:xfrm>
          <a:off x="15214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133947</xdr:rowOff>
    </xdr:from>
    <xdr:to>
      <xdr:col>76</xdr:col>
      <xdr:colOff>165100</xdr:colOff>
      <xdr:row>97</xdr:row>
      <xdr:rowOff>64097</xdr:rowOff>
    </xdr:to>
    <xdr:sp macro="" textlink="">
      <xdr:nvSpPr>
        <xdr:cNvPr id="722" name="楕円 721"/>
        <xdr:cNvSpPr/>
      </xdr:nvSpPr>
      <xdr:spPr>
        <a:xfrm>
          <a:off x="14541500" y="165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55224</xdr:rowOff>
    </xdr:from>
    <xdr:ext cx="534377" cy="259045"/>
    <xdr:sp macro="" textlink="">
      <xdr:nvSpPr>
        <xdr:cNvPr id="723" name="テキスト ボックス 722"/>
        <xdr:cNvSpPr txBox="1"/>
      </xdr:nvSpPr>
      <xdr:spPr>
        <a:xfrm>
          <a:off x="14325111" y="166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120002</xdr:rowOff>
    </xdr:from>
    <xdr:to>
      <xdr:col>72</xdr:col>
      <xdr:colOff>38100</xdr:colOff>
      <xdr:row>97</xdr:row>
      <xdr:rowOff>50152</xdr:rowOff>
    </xdr:to>
    <xdr:sp macro="" textlink="">
      <xdr:nvSpPr>
        <xdr:cNvPr id="724" name="楕円 723"/>
        <xdr:cNvSpPr/>
      </xdr:nvSpPr>
      <xdr:spPr>
        <a:xfrm>
          <a:off x="13652500" y="165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41279</xdr:rowOff>
    </xdr:from>
    <xdr:ext cx="534377" cy="259045"/>
    <xdr:sp macro="" textlink="">
      <xdr:nvSpPr>
        <xdr:cNvPr id="725" name="テキスト ボックス 724"/>
        <xdr:cNvSpPr txBox="1"/>
      </xdr:nvSpPr>
      <xdr:spPr>
        <a:xfrm>
          <a:off x="13436111"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112268</xdr:rowOff>
    </xdr:from>
    <xdr:to>
      <xdr:col>67</xdr:col>
      <xdr:colOff>101600</xdr:colOff>
      <xdr:row>97</xdr:row>
      <xdr:rowOff>42418</xdr:rowOff>
    </xdr:to>
    <xdr:sp macro="" textlink="">
      <xdr:nvSpPr>
        <xdr:cNvPr id="726" name="楕円 725"/>
        <xdr:cNvSpPr/>
      </xdr:nvSpPr>
      <xdr:spPr>
        <a:xfrm>
          <a:off x="12763500" y="165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33545</xdr:rowOff>
    </xdr:from>
    <xdr:ext cx="534377" cy="259045"/>
    <xdr:sp macro="" textlink="">
      <xdr:nvSpPr>
        <xdr:cNvPr id="727" name="テキスト ボックス 726"/>
        <xdr:cNvSpPr txBox="1"/>
      </xdr:nvSpPr>
      <xdr:spPr>
        <a:xfrm>
          <a:off x="12547111" y="1666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農業用施設の災害対策や復旧事業の実施による増となっている。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教育費については、学校施設の大規模改修事業</a:t>
          </a:r>
          <a:r>
            <a:rPr kumimoji="1" lang="ja-JP" altLang="en-US" sz="1100">
              <a:solidFill>
                <a:schemeClr val="dk1"/>
              </a:solidFill>
              <a:effectLst/>
              <a:latin typeface="+mn-lt"/>
              <a:ea typeface="+mn-ea"/>
              <a:cs typeface="+mn-cs"/>
            </a:rPr>
            <a:t>や増改築事業を実施したことで増</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地方交付税を</a:t>
          </a:r>
          <a:r>
            <a:rPr kumimoji="1" lang="ja-JP" altLang="ja-JP" sz="1100">
              <a:solidFill>
                <a:schemeClr val="dk1"/>
              </a:solidFill>
              <a:effectLst/>
              <a:latin typeface="+mn-lt"/>
              <a:ea typeface="+mn-ea"/>
              <a:cs typeface="+mn-cs"/>
            </a:rPr>
            <a:t>はじめとする一般財源の増により財政調整基金を</a:t>
          </a:r>
          <a:r>
            <a:rPr kumimoji="1" lang="en-US" altLang="ja-JP" sz="1100">
              <a:solidFill>
                <a:schemeClr val="dk1"/>
              </a:solidFill>
              <a:effectLst/>
              <a:latin typeface="+mn-lt"/>
              <a:ea typeface="+mn-ea"/>
              <a:cs typeface="+mn-cs"/>
            </a:rPr>
            <a:t>441,682</a:t>
          </a:r>
          <a:r>
            <a:rPr kumimoji="1" lang="ja-JP" altLang="ja-JP" sz="1100">
              <a:solidFill>
                <a:schemeClr val="dk1"/>
              </a:solidFill>
              <a:effectLst/>
              <a:latin typeface="+mn-lt"/>
              <a:ea typeface="+mn-ea"/>
              <a:cs typeface="+mn-cs"/>
            </a:rPr>
            <a:t>千円積み立てた。令和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年度末の財政調整基金残高としては、</a:t>
          </a:r>
          <a:r>
            <a:rPr kumimoji="1" lang="en-US" altLang="ja-JP" sz="1100">
              <a:solidFill>
                <a:schemeClr val="dk1"/>
              </a:solidFill>
              <a:effectLst/>
              <a:latin typeface="+mn-lt"/>
              <a:ea typeface="+mn-ea"/>
              <a:cs typeface="+mn-cs"/>
            </a:rPr>
            <a:t>4,499,039</a:t>
          </a:r>
          <a:r>
            <a:rPr kumimoji="1" lang="ja-JP" altLang="ja-JP" sz="1100">
              <a:solidFill>
                <a:schemeClr val="dk1"/>
              </a:solidFill>
              <a:effectLst/>
              <a:latin typeface="+mn-lt"/>
              <a:ea typeface="+mn-ea"/>
              <a:cs typeface="+mn-cs"/>
            </a:rPr>
            <a:t>千円となった。</a:t>
          </a:r>
          <a:endParaRPr lang="ja-JP" altLang="ja-JP" sz="1400">
            <a:effectLst/>
          </a:endParaRPr>
        </a:p>
        <a:p>
          <a:r>
            <a:rPr kumimoji="1" lang="ja-JP" altLang="ja-JP" sz="1100">
              <a:solidFill>
                <a:schemeClr val="dk1"/>
              </a:solidFill>
              <a:effectLst/>
              <a:latin typeface="+mn-lt"/>
              <a:ea typeface="+mn-ea"/>
              <a:cs typeface="+mn-cs"/>
            </a:rPr>
            <a:t>実質収支・実質単年度収支はそれぞれ</a:t>
          </a:r>
          <a:r>
            <a:rPr kumimoji="1" lang="en-US" altLang="ja-JP" sz="1100">
              <a:solidFill>
                <a:schemeClr val="dk1"/>
              </a:solidFill>
              <a:effectLst/>
              <a:latin typeface="+mn-lt"/>
              <a:ea typeface="+mn-ea"/>
              <a:cs typeface="+mn-cs"/>
            </a:rPr>
            <a:t>373,821</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130,889</a:t>
          </a:r>
          <a:r>
            <a:rPr kumimoji="1" lang="ja-JP" altLang="ja-JP" sz="1100">
              <a:solidFill>
                <a:schemeClr val="dk1"/>
              </a:solidFill>
              <a:effectLst/>
              <a:latin typeface="+mn-lt"/>
              <a:ea typeface="+mn-ea"/>
              <a:cs typeface="+mn-cs"/>
            </a:rPr>
            <a:t>千円となった。</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年度まで実質赤字を計上していた国民健康保険事業特別会計は、令和元年度で黒字へ転換した。これで一般会計等の全ての会計において実質黒字となっており、全会計連結での実質収支は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4,084</a:t>
          </a:r>
          <a:r>
            <a:rPr kumimoji="1" lang="ja-JP" altLang="ja-JP" sz="1100">
              <a:solidFill>
                <a:schemeClr val="dk1"/>
              </a:solidFill>
              <a:effectLst/>
              <a:latin typeface="+mn-lt"/>
              <a:ea typeface="+mn-ea"/>
              <a:cs typeface="+mn-cs"/>
            </a:rPr>
            <a:t>万円の黒字で、前年度の実質収支より、</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7,845</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国民健康保険事業特別会計の実質黒字を継続させるため、特定健診や特定保健指導の推進、ジェネリック医薬品の普及促進等により、今後も医療費適正化を図っていく。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25" workbookViewId="0">
      <selection activeCell="W9" sqref="W9:AL11"/>
    </sheetView>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24995076</v>
      </c>
      <c r="BO4" s="485"/>
      <c r="BP4" s="485"/>
      <c r="BQ4" s="485"/>
      <c r="BR4" s="485"/>
      <c r="BS4" s="485"/>
      <c r="BT4" s="485"/>
      <c r="BU4" s="486"/>
      <c r="BV4" s="484">
        <v>23578809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2.9</v>
      </c>
      <c r="CU4" s="625"/>
      <c r="CV4" s="625"/>
      <c r="CW4" s="625"/>
      <c r="CX4" s="625"/>
      <c r="CY4" s="625"/>
      <c r="CZ4" s="625"/>
      <c r="DA4" s="626"/>
      <c r="DB4" s="624">
        <v>5.4</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24115822</v>
      </c>
      <c r="BO5" s="456"/>
      <c r="BP5" s="456"/>
      <c r="BQ5" s="456"/>
      <c r="BR5" s="456"/>
      <c r="BS5" s="456"/>
      <c r="BT5" s="456"/>
      <c r="BU5" s="457"/>
      <c r="BV5" s="455">
        <v>22772192</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94.9</v>
      </c>
      <c r="CU5" s="453"/>
      <c r="CV5" s="453"/>
      <c r="CW5" s="453"/>
      <c r="CX5" s="453"/>
      <c r="CY5" s="453"/>
      <c r="CZ5" s="453"/>
      <c r="DA5" s="454"/>
      <c r="DB5" s="452">
        <v>92.9</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879254</v>
      </c>
      <c r="BO6" s="456"/>
      <c r="BP6" s="456"/>
      <c r="BQ6" s="456"/>
      <c r="BR6" s="456"/>
      <c r="BS6" s="456"/>
      <c r="BT6" s="456"/>
      <c r="BU6" s="457"/>
      <c r="BV6" s="455">
        <v>806617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95.3</v>
      </c>
      <c r="CU6" s="599"/>
      <c r="CV6" s="599"/>
      <c r="CW6" s="599"/>
      <c r="CX6" s="599"/>
      <c r="CY6" s="599"/>
      <c r="CZ6" s="599"/>
      <c r="DA6" s="600"/>
      <c r="DB6" s="598">
        <v>94.9</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505433</v>
      </c>
      <c r="BO7" s="456"/>
      <c r="BP7" s="456"/>
      <c r="BQ7" s="456"/>
      <c r="BR7" s="456"/>
      <c r="BS7" s="456"/>
      <c r="BT7" s="456"/>
      <c r="BU7" s="457"/>
      <c r="BV7" s="455">
        <v>122003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12908106</v>
      </c>
      <c r="CU7" s="456"/>
      <c r="CV7" s="456"/>
      <c r="CW7" s="456"/>
      <c r="CX7" s="456"/>
      <c r="CY7" s="456"/>
      <c r="CZ7" s="456"/>
      <c r="DA7" s="457"/>
      <c r="DB7" s="455">
        <v>12716050</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373821</v>
      </c>
      <c r="BO8" s="456"/>
      <c r="BP8" s="456"/>
      <c r="BQ8" s="456"/>
      <c r="BR8" s="456"/>
      <c r="BS8" s="456"/>
      <c r="BT8" s="456"/>
      <c r="BU8" s="457"/>
      <c r="BV8" s="455">
        <v>684614</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0.63</v>
      </c>
      <c r="CU8" s="559"/>
      <c r="CV8" s="559"/>
      <c r="CW8" s="559"/>
      <c r="CX8" s="559"/>
      <c r="CY8" s="559"/>
      <c r="CZ8" s="559"/>
      <c r="DA8" s="560"/>
      <c r="DB8" s="558">
        <v>0.65</v>
      </c>
      <c r="DC8" s="559"/>
      <c r="DD8" s="559"/>
      <c r="DE8" s="559"/>
      <c r="DF8" s="559"/>
      <c r="DG8" s="559"/>
      <c r="DH8" s="559"/>
      <c r="DI8" s="560"/>
    </row>
    <row r="9" spans="1:119" ht="18.75" customHeight="1" thickBot="1">
      <c r="A9" s="181"/>
      <c r="B9" s="587" t="s">
        <v>106</v>
      </c>
      <c r="C9" s="588"/>
      <c r="D9" s="588"/>
      <c r="E9" s="588"/>
      <c r="F9" s="588"/>
      <c r="G9" s="588"/>
      <c r="H9" s="588"/>
      <c r="I9" s="588"/>
      <c r="J9" s="588"/>
      <c r="K9" s="506"/>
      <c r="L9" s="589" t="s">
        <v>107</v>
      </c>
      <c r="M9" s="590"/>
      <c r="N9" s="590"/>
      <c r="O9" s="590"/>
      <c r="P9" s="590"/>
      <c r="Q9" s="591"/>
      <c r="R9" s="592">
        <v>59360</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-310793</v>
      </c>
      <c r="BO9" s="456"/>
      <c r="BP9" s="456"/>
      <c r="BQ9" s="456"/>
      <c r="BR9" s="456"/>
      <c r="BS9" s="456"/>
      <c r="BT9" s="456"/>
      <c r="BU9" s="457"/>
      <c r="BV9" s="455">
        <v>363073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10.7</v>
      </c>
      <c r="CU9" s="453"/>
      <c r="CV9" s="453"/>
      <c r="CW9" s="453"/>
      <c r="CX9" s="453"/>
      <c r="CY9" s="453"/>
      <c r="CZ9" s="453"/>
      <c r="DA9" s="454"/>
      <c r="DB9" s="452">
        <v>11.4</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112</v>
      </c>
      <c r="M10" s="412"/>
      <c r="N10" s="412"/>
      <c r="O10" s="412"/>
      <c r="P10" s="412"/>
      <c r="Q10" s="413"/>
      <c r="R10" s="408">
        <v>57983</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441682</v>
      </c>
      <c r="BO10" s="456"/>
      <c r="BP10" s="456"/>
      <c r="BQ10" s="456"/>
      <c r="BR10" s="456"/>
      <c r="BS10" s="456"/>
      <c r="BT10" s="456"/>
      <c r="BU10" s="457"/>
      <c r="BV10" s="455">
        <v>497860</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1989</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c r="A12" s="181"/>
      <c r="B12" s="561" t="s">
        <v>122</v>
      </c>
      <c r="C12" s="562"/>
      <c r="D12" s="562"/>
      <c r="E12" s="562"/>
      <c r="F12" s="562"/>
      <c r="G12" s="562"/>
      <c r="H12" s="562"/>
      <c r="I12" s="562"/>
      <c r="J12" s="562"/>
      <c r="K12" s="563"/>
      <c r="L12" s="570" t="s">
        <v>123</v>
      </c>
      <c r="M12" s="571"/>
      <c r="N12" s="571"/>
      <c r="O12" s="571"/>
      <c r="P12" s="571"/>
      <c r="Q12" s="572"/>
      <c r="R12" s="573">
        <v>59615</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127</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58158</v>
      </c>
      <c r="S13" s="543"/>
      <c r="T13" s="543"/>
      <c r="U13" s="543"/>
      <c r="V13" s="544"/>
      <c r="W13" s="545" t="s">
        <v>131</v>
      </c>
      <c r="X13" s="441"/>
      <c r="Y13" s="441"/>
      <c r="Z13" s="441"/>
      <c r="AA13" s="441"/>
      <c r="AB13" s="442"/>
      <c r="AC13" s="408">
        <v>951</v>
      </c>
      <c r="AD13" s="409"/>
      <c r="AE13" s="409"/>
      <c r="AF13" s="409"/>
      <c r="AG13" s="410"/>
      <c r="AH13" s="408">
        <v>1002</v>
      </c>
      <c r="AI13" s="409"/>
      <c r="AJ13" s="409"/>
      <c r="AK13" s="409"/>
      <c r="AL13" s="468"/>
      <c r="AM13" s="512" t="s">
        <v>132</v>
      </c>
      <c r="AN13" s="412"/>
      <c r="AO13" s="412"/>
      <c r="AP13" s="412"/>
      <c r="AQ13" s="412"/>
      <c r="AR13" s="412"/>
      <c r="AS13" s="412"/>
      <c r="AT13" s="413"/>
      <c r="AU13" s="513" t="s">
        <v>127</v>
      </c>
      <c r="AV13" s="514"/>
      <c r="AW13" s="514"/>
      <c r="AX13" s="514"/>
      <c r="AY13" s="469" t="s">
        <v>133</v>
      </c>
      <c r="AZ13" s="470"/>
      <c r="BA13" s="470"/>
      <c r="BB13" s="470"/>
      <c r="BC13" s="470"/>
      <c r="BD13" s="470"/>
      <c r="BE13" s="470"/>
      <c r="BF13" s="470"/>
      <c r="BG13" s="470"/>
      <c r="BH13" s="470"/>
      <c r="BI13" s="470"/>
      <c r="BJ13" s="470"/>
      <c r="BK13" s="470"/>
      <c r="BL13" s="470"/>
      <c r="BM13" s="471"/>
      <c r="BN13" s="455">
        <v>130889</v>
      </c>
      <c r="BO13" s="456"/>
      <c r="BP13" s="456"/>
      <c r="BQ13" s="456"/>
      <c r="BR13" s="456"/>
      <c r="BS13" s="456"/>
      <c r="BT13" s="456"/>
      <c r="BU13" s="457"/>
      <c r="BV13" s="455">
        <v>862922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6.8</v>
      </c>
      <c r="CU13" s="453"/>
      <c r="CV13" s="453"/>
      <c r="CW13" s="453"/>
      <c r="CX13" s="453"/>
      <c r="CY13" s="453"/>
      <c r="CZ13" s="453"/>
      <c r="DA13" s="454"/>
      <c r="DB13" s="452">
        <v>7.5</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59760</v>
      </c>
      <c r="S14" s="543"/>
      <c r="T14" s="543"/>
      <c r="U14" s="543"/>
      <c r="V14" s="544"/>
      <c r="W14" s="546"/>
      <c r="X14" s="444"/>
      <c r="Y14" s="444"/>
      <c r="Z14" s="444"/>
      <c r="AA14" s="444"/>
      <c r="AB14" s="445"/>
      <c r="AC14" s="535">
        <v>3.6</v>
      </c>
      <c r="AD14" s="536"/>
      <c r="AE14" s="536"/>
      <c r="AF14" s="536"/>
      <c r="AG14" s="537"/>
      <c r="AH14" s="535">
        <v>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121</v>
      </c>
      <c r="CU14" s="553"/>
      <c r="CV14" s="553"/>
      <c r="CW14" s="553"/>
      <c r="CX14" s="553"/>
      <c r="CY14" s="553"/>
      <c r="CZ14" s="553"/>
      <c r="DA14" s="554"/>
      <c r="DB14" s="552">
        <v>4</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58385</v>
      </c>
      <c r="S15" s="543"/>
      <c r="T15" s="543"/>
      <c r="U15" s="543"/>
      <c r="V15" s="544"/>
      <c r="W15" s="545" t="s">
        <v>137</v>
      </c>
      <c r="X15" s="441"/>
      <c r="Y15" s="441"/>
      <c r="Z15" s="441"/>
      <c r="AA15" s="441"/>
      <c r="AB15" s="442"/>
      <c r="AC15" s="408">
        <v>4328</v>
      </c>
      <c r="AD15" s="409"/>
      <c r="AE15" s="409"/>
      <c r="AF15" s="409"/>
      <c r="AG15" s="410"/>
      <c r="AH15" s="408">
        <v>4318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6979037</v>
      </c>
      <c r="BO15" s="485"/>
      <c r="BP15" s="485"/>
      <c r="BQ15" s="485"/>
      <c r="BR15" s="485"/>
      <c r="BS15" s="485"/>
      <c r="BT15" s="485"/>
      <c r="BU15" s="486"/>
      <c r="BV15" s="484">
        <v>6797891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16.600000000000001</v>
      </c>
      <c r="AD16" s="536"/>
      <c r="AE16" s="536"/>
      <c r="AF16" s="536"/>
      <c r="AG16" s="537"/>
      <c r="AH16" s="535">
        <v>17.100000000000001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10996623</v>
      </c>
      <c r="BO16" s="456"/>
      <c r="BP16" s="456"/>
      <c r="BQ16" s="456"/>
      <c r="BR16" s="456"/>
      <c r="BS16" s="456"/>
      <c r="BT16" s="456"/>
      <c r="BU16" s="457"/>
      <c r="BV16" s="455">
        <v>10675557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20785</v>
      </c>
      <c r="AD17" s="409"/>
      <c r="AE17" s="409"/>
      <c r="AF17" s="409"/>
      <c r="AG17" s="410"/>
      <c r="AH17" s="408">
        <v>19956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8775717</v>
      </c>
      <c r="BO17" s="456"/>
      <c r="BP17" s="456"/>
      <c r="BQ17" s="456"/>
      <c r="BR17" s="456"/>
      <c r="BS17" s="456"/>
      <c r="BT17" s="456"/>
      <c r="BU17" s="457"/>
      <c r="BV17" s="455">
        <v>8568699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147</v>
      </c>
      <c r="C18" s="506"/>
      <c r="D18" s="506"/>
      <c r="E18" s="507"/>
      <c r="F18" s="507"/>
      <c r="G18" s="507"/>
      <c r="H18" s="507"/>
      <c r="I18" s="507"/>
      <c r="J18" s="507"/>
      <c r="K18" s="507"/>
      <c r="L18" s="508">
        <v>45.51</v>
      </c>
      <c r="M18" s="508"/>
      <c r="N18" s="508"/>
      <c r="O18" s="508"/>
      <c r="P18" s="508"/>
      <c r="Q18" s="508"/>
      <c r="R18" s="509"/>
      <c r="S18" s="509"/>
      <c r="T18" s="509"/>
      <c r="U18" s="509"/>
      <c r="V18" s="510"/>
      <c r="W18" s="526"/>
      <c r="X18" s="527"/>
      <c r="Y18" s="527"/>
      <c r="Z18" s="527"/>
      <c r="AA18" s="527"/>
      <c r="AB18" s="551"/>
      <c r="AC18" s="425">
        <v>79.7</v>
      </c>
      <c r="AD18" s="426"/>
      <c r="AE18" s="426"/>
      <c r="AF18" s="426"/>
      <c r="AG18" s="511"/>
      <c r="AH18" s="425">
        <v>79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12182401</v>
      </c>
      <c r="BO18" s="456"/>
      <c r="BP18" s="456"/>
      <c r="BQ18" s="456"/>
      <c r="BR18" s="456"/>
      <c r="BS18" s="456"/>
      <c r="BT18" s="456"/>
      <c r="BU18" s="457"/>
      <c r="BV18" s="455">
        <v>12074307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149</v>
      </c>
      <c r="C19" s="506"/>
      <c r="D19" s="506"/>
      <c r="E19" s="507"/>
      <c r="F19" s="507"/>
      <c r="G19" s="507"/>
      <c r="H19" s="507"/>
      <c r="I19" s="507"/>
      <c r="J19" s="507"/>
      <c r="K19" s="507"/>
      <c r="L19" s="515">
        <v>1304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15623852</v>
      </c>
      <c r="BO19" s="456"/>
      <c r="BP19" s="456"/>
      <c r="BQ19" s="456"/>
      <c r="BR19" s="456"/>
      <c r="BS19" s="456"/>
      <c r="BT19" s="456"/>
      <c r="BU19" s="457"/>
      <c r="BV19" s="455">
        <v>14799880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151</v>
      </c>
      <c r="C20" s="506"/>
      <c r="D20" s="506"/>
      <c r="E20" s="507"/>
      <c r="F20" s="507"/>
      <c r="G20" s="507"/>
      <c r="H20" s="507"/>
      <c r="I20" s="507"/>
      <c r="J20" s="507"/>
      <c r="K20" s="507"/>
      <c r="L20" s="515">
        <v>22746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16689119</v>
      </c>
      <c r="BO22" s="485"/>
      <c r="BP22" s="485"/>
      <c r="BQ22" s="485"/>
      <c r="BR22" s="485"/>
      <c r="BS22" s="485"/>
      <c r="BT22" s="485"/>
      <c r="BU22" s="486"/>
      <c r="BV22" s="484">
        <v>17328416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15778564</v>
      </c>
      <c r="BO23" s="456"/>
      <c r="BP23" s="456"/>
      <c r="BQ23" s="456"/>
      <c r="BR23" s="456"/>
      <c r="BS23" s="456"/>
      <c r="BT23" s="456"/>
      <c r="BU23" s="457"/>
      <c r="BV23" s="455">
        <v>16422989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161</v>
      </c>
      <c r="F24" s="412"/>
      <c r="G24" s="412"/>
      <c r="H24" s="412"/>
      <c r="I24" s="412"/>
      <c r="J24" s="412"/>
      <c r="K24" s="413"/>
      <c r="L24" s="408">
        <v>1</v>
      </c>
      <c r="M24" s="409"/>
      <c r="N24" s="409"/>
      <c r="O24" s="409"/>
      <c r="P24" s="410"/>
      <c r="Q24" s="408">
        <v>9000</v>
      </c>
      <c r="R24" s="409"/>
      <c r="S24" s="409"/>
      <c r="T24" s="409"/>
      <c r="U24" s="409"/>
      <c r="V24" s="410"/>
      <c r="W24" s="498"/>
      <c r="X24" s="435"/>
      <c r="Y24" s="436"/>
      <c r="Z24" s="411" t="s">
        <v>162</v>
      </c>
      <c r="AA24" s="412"/>
      <c r="AB24" s="412"/>
      <c r="AC24" s="412"/>
      <c r="AD24" s="412"/>
      <c r="AE24" s="412"/>
      <c r="AF24" s="412"/>
      <c r="AG24" s="413"/>
      <c r="AH24" s="408">
        <v>312</v>
      </c>
      <c r="AI24" s="409"/>
      <c r="AJ24" s="409"/>
      <c r="AK24" s="409"/>
      <c r="AL24" s="410"/>
      <c r="AM24" s="408">
        <v>958776</v>
      </c>
      <c r="AN24" s="409"/>
      <c r="AO24" s="409"/>
      <c r="AP24" s="409"/>
      <c r="AQ24" s="409"/>
      <c r="AR24" s="410"/>
      <c r="AS24" s="408">
        <v>3073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8565038</v>
      </c>
      <c r="BO24" s="456"/>
      <c r="BP24" s="456"/>
      <c r="BQ24" s="456"/>
      <c r="BR24" s="456"/>
      <c r="BS24" s="456"/>
      <c r="BT24" s="456"/>
      <c r="BU24" s="457"/>
      <c r="BV24" s="455">
        <v>8433893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164</v>
      </c>
      <c r="F25" s="412"/>
      <c r="G25" s="412"/>
      <c r="H25" s="412"/>
      <c r="I25" s="412"/>
      <c r="J25" s="412"/>
      <c r="K25" s="413"/>
      <c r="L25" s="408">
        <v>1</v>
      </c>
      <c r="M25" s="409"/>
      <c r="N25" s="409"/>
      <c r="O25" s="409"/>
      <c r="P25" s="410"/>
      <c r="Q25" s="408">
        <v>7250</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6277046</v>
      </c>
      <c r="BO25" s="485"/>
      <c r="BP25" s="485"/>
      <c r="BQ25" s="485"/>
      <c r="BR25" s="485"/>
      <c r="BS25" s="485"/>
      <c r="BT25" s="485"/>
      <c r="BU25" s="486"/>
      <c r="BV25" s="484">
        <v>2032749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167</v>
      </c>
      <c r="F26" s="412"/>
      <c r="G26" s="412"/>
      <c r="H26" s="412"/>
      <c r="I26" s="412"/>
      <c r="J26" s="412"/>
      <c r="K26" s="413"/>
      <c r="L26" s="408">
        <v>1</v>
      </c>
      <c r="M26" s="409"/>
      <c r="N26" s="409"/>
      <c r="O26" s="409"/>
      <c r="P26" s="410"/>
      <c r="Q26" s="408">
        <v>6650</v>
      </c>
      <c r="R26" s="409"/>
      <c r="S26" s="409"/>
      <c r="T26" s="409"/>
      <c r="U26" s="409"/>
      <c r="V26" s="410"/>
      <c r="W26" s="498"/>
      <c r="X26" s="435"/>
      <c r="Y26" s="436"/>
      <c r="Z26" s="411" t="s">
        <v>168</v>
      </c>
      <c r="AA26" s="466"/>
      <c r="AB26" s="466"/>
      <c r="AC26" s="466"/>
      <c r="AD26" s="466"/>
      <c r="AE26" s="466"/>
      <c r="AF26" s="466"/>
      <c r="AG26" s="467"/>
      <c r="AH26" s="408">
        <v>17</v>
      </c>
      <c r="AI26" s="409"/>
      <c r="AJ26" s="409"/>
      <c r="AK26" s="409"/>
      <c r="AL26" s="410"/>
      <c r="AM26" s="408">
        <v>60554</v>
      </c>
      <c r="AN26" s="409"/>
      <c r="AO26" s="409"/>
      <c r="AP26" s="409"/>
      <c r="AQ26" s="409"/>
      <c r="AR26" s="410"/>
      <c r="AS26" s="408">
        <v>3562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170</v>
      </c>
      <c r="F27" s="412"/>
      <c r="G27" s="412"/>
      <c r="H27" s="412"/>
      <c r="I27" s="412"/>
      <c r="J27" s="412"/>
      <c r="K27" s="413"/>
      <c r="L27" s="408">
        <v>1</v>
      </c>
      <c r="M27" s="409"/>
      <c r="N27" s="409"/>
      <c r="O27" s="409"/>
      <c r="P27" s="410"/>
      <c r="Q27" s="408">
        <v>5200</v>
      </c>
      <c r="R27" s="409"/>
      <c r="S27" s="409"/>
      <c r="T27" s="409"/>
      <c r="U27" s="409"/>
      <c r="V27" s="410"/>
      <c r="W27" s="498"/>
      <c r="X27" s="435"/>
      <c r="Y27" s="436"/>
      <c r="Z27" s="411" t="s">
        <v>171</v>
      </c>
      <c r="AA27" s="412"/>
      <c r="AB27" s="412"/>
      <c r="AC27" s="412"/>
      <c r="AD27" s="412"/>
      <c r="AE27" s="412"/>
      <c r="AF27" s="412"/>
      <c r="AG27" s="413"/>
      <c r="AH27" s="408">
        <v>11</v>
      </c>
      <c r="AI27" s="409"/>
      <c r="AJ27" s="409"/>
      <c r="AK27" s="409"/>
      <c r="AL27" s="410"/>
      <c r="AM27" s="408">
        <v>32903</v>
      </c>
      <c r="AN27" s="409"/>
      <c r="AO27" s="409"/>
      <c r="AP27" s="409"/>
      <c r="AQ27" s="409"/>
      <c r="AR27" s="410"/>
      <c r="AS27" s="408">
        <v>2991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21955</v>
      </c>
      <c r="BO27" s="490"/>
      <c r="BP27" s="490"/>
      <c r="BQ27" s="490"/>
      <c r="BR27" s="490"/>
      <c r="BS27" s="490"/>
      <c r="BT27" s="490"/>
      <c r="BU27" s="491"/>
      <c r="BV27" s="489">
        <v>21955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4650</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4499039</v>
      </c>
      <c r="BO28" s="485"/>
      <c r="BP28" s="485"/>
      <c r="BQ28" s="485"/>
      <c r="BR28" s="485"/>
      <c r="BS28" s="485"/>
      <c r="BT28" s="485"/>
      <c r="BU28" s="486"/>
      <c r="BV28" s="484">
        <v>4057357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16</v>
      </c>
      <c r="M29" s="409"/>
      <c r="N29" s="409"/>
      <c r="O29" s="409"/>
      <c r="P29" s="410"/>
      <c r="Q29" s="408">
        <v>4400</v>
      </c>
      <c r="R29" s="409"/>
      <c r="S29" s="409"/>
      <c r="T29" s="409"/>
      <c r="U29" s="409"/>
      <c r="V29" s="410"/>
      <c r="W29" s="499"/>
      <c r="X29" s="500"/>
      <c r="Y29" s="501"/>
      <c r="Z29" s="411" t="s">
        <v>177</v>
      </c>
      <c r="AA29" s="412"/>
      <c r="AB29" s="412"/>
      <c r="AC29" s="412"/>
      <c r="AD29" s="412"/>
      <c r="AE29" s="412"/>
      <c r="AF29" s="412"/>
      <c r="AG29" s="413"/>
      <c r="AH29" s="408">
        <v>323</v>
      </c>
      <c r="AI29" s="409"/>
      <c r="AJ29" s="409"/>
      <c r="AK29" s="409"/>
      <c r="AL29" s="410"/>
      <c r="AM29" s="408">
        <v>991679</v>
      </c>
      <c r="AN29" s="409"/>
      <c r="AO29" s="409"/>
      <c r="AP29" s="409"/>
      <c r="AQ29" s="409"/>
      <c r="AR29" s="410"/>
      <c r="AS29" s="408">
        <v>3070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45912</v>
      </c>
      <c r="BO29" s="456"/>
      <c r="BP29" s="456"/>
      <c r="BQ29" s="456"/>
      <c r="BR29" s="456"/>
      <c r="BS29" s="456"/>
      <c r="BT29" s="456"/>
      <c r="BU29" s="457"/>
      <c r="BV29" s="455">
        <v>45911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2096758</v>
      </c>
      <c r="BO30" s="490"/>
      <c r="BP30" s="490"/>
      <c r="BQ30" s="490"/>
      <c r="BR30" s="490"/>
      <c r="BS30" s="490"/>
      <c r="BT30" s="490"/>
      <c r="BU30" s="491"/>
      <c r="BV30" s="489">
        <v>1835726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小郡市国民健康保険事業特別会計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小郡市下水道事業会計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小郡市工業団地整備事業特別会計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両筑衛生施設組合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小郡市土地開発公社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c r="A35" s="181"/>
      <c r="B35" s="205"/>
      <c r="C35" s="403">
        <f>IF(E35="","",C34+1)</f>
        <v>2</v>
      </c>
      <c r="D35" s="403"/>
      <c r="E35" s="404" t="str">
        <f>IF('各会計、関係団体の財政状況及び健全化判断比率'!B8="","",'各会計、関係団体の財政状況及び健全化判断比率'!B8)</f>
        <v>小郡市住宅新築資金等貸付事業特別会計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小郡市後期高齢者医療特別会計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久留米市外三市町高等学校組合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小郡市介護保険事業特別会計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福岡県市町村消防団員等公務災害補償組合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福岡県市町村職員退職手当組合（一般会計）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福岡県市町村職員退職手当組合（基金特別会計）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久留米広域市町村圏事務組合（一般会計）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久留米広域市町村圏事務組合（小児救急医療支援事業特別会計）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久留米広域市町村圏事務組合（広域消防特別会計）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筑紫野・小郡・基山清掃施設組合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福岡県自治振興組合（一般会計）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7htKBqHuoHiqN/pDhPsJqBvNQcoVrZZB4F+dc5bGrFi43YzbnlucimcS0yFWXeTHnAbiRpxb0MMdvfUr4KPpoQ==" saltValue="f5Gs/rUoS9iCXviqRi7M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J40" sqref="J40"/>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2" t="s">
        <v>532</v>
      </c>
      <c r="D34" s="1182"/>
      <c r="E34" s="1183"/>
      <c r="F34" s="32">
        <v>3.36</v>
      </c>
      <c r="G34" s="33">
        <v>3.76</v>
      </c>
      <c r="H34" s="33">
        <v>3.69</v>
      </c>
      <c r="I34" s="33">
        <v>3.88</v>
      </c>
      <c r="J34" s="34">
        <v>4.1500000000000004</v>
      </c>
      <c r="K34" s="22"/>
      <c r="L34" s="22"/>
      <c r="M34" s="22"/>
      <c r="N34" s="22"/>
      <c r="O34" s="22"/>
      <c r="P34" s="22"/>
    </row>
    <row r="35" spans="1:16" ht="39" customHeight="1">
      <c r="A35" s="22"/>
      <c r="B35" s="35"/>
      <c r="C35" s="1176" t="s">
        <v>533</v>
      </c>
      <c r="D35" s="1177"/>
      <c r="E35" s="1178"/>
      <c r="F35" s="36">
        <v>1.8</v>
      </c>
      <c r="G35" s="37">
        <v>1.98</v>
      </c>
      <c r="H35" s="37">
        <v>2.42</v>
      </c>
      <c r="I35" s="37">
        <v>5.29</v>
      </c>
      <c r="J35" s="38">
        <v>2.81</v>
      </c>
      <c r="K35" s="22"/>
      <c r="L35" s="22"/>
      <c r="M35" s="22"/>
      <c r="N35" s="22"/>
      <c r="O35" s="22"/>
      <c r="P35" s="22"/>
    </row>
    <row r="36" spans="1:16" ht="39" customHeight="1">
      <c r="A36" s="22"/>
      <c r="B36" s="35"/>
      <c r="C36" s="1176" t="s">
        <v>534</v>
      </c>
      <c r="D36" s="1177"/>
      <c r="E36" s="1178"/>
      <c r="F36" s="36">
        <v>0.98</v>
      </c>
      <c r="G36" s="37">
        <v>1.31</v>
      </c>
      <c r="H36" s="37">
        <v>1.69</v>
      </c>
      <c r="I36" s="37">
        <v>1.87</v>
      </c>
      <c r="J36" s="38">
        <v>1.9</v>
      </c>
      <c r="K36" s="22"/>
      <c r="L36" s="22"/>
      <c r="M36" s="22"/>
      <c r="N36" s="22"/>
      <c r="O36" s="22"/>
      <c r="P36" s="22"/>
    </row>
    <row r="37" spans="1:16" ht="39" customHeight="1">
      <c r="A37" s="22"/>
      <c r="B37" s="35"/>
      <c r="C37" s="1176" t="s">
        <v>535</v>
      </c>
      <c r="D37" s="1177"/>
      <c r="E37" s="1178"/>
      <c r="F37" s="36" t="s">
        <v>502</v>
      </c>
      <c r="G37" s="37" t="s">
        <v>502</v>
      </c>
      <c r="H37" s="37">
        <v>0.57999999999999996</v>
      </c>
      <c r="I37" s="37">
        <v>0.49</v>
      </c>
      <c r="J37" s="38">
        <v>0.35</v>
      </c>
      <c r="K37" s="22"/>
      <c r="L37" s="22"/>
      <c r="M37" s="22"/>
      <c r="N37" s="22"/>
      <c r="O37" s="22"/>
      <c r="P37" s="22"/>
    </row>
    <row r="38" spans="1:16" ht="39" customHeight="1">
      <c r="A38" s="22"/>
      <c r="B38" s="35"/>
      <c r="C38" s="1176" t="s">
        <v>536</v>
      </c>
      <c r="D38" s="1177"/>
      <c r="E38" s="1178"/>
      <c r="F38" s="36">
        <v>0.23</v>
      </c>
      <c r="G38" s="37">
        <v>0.21</v>
      </c>
      <c r="H38" s="37">
        <v>0.23</v>
      </c>
      <c r="I38" s="37">
        <v>0.24</v>
      </c>
      <c r="J38" s="38">
        <v>0.24</v>
      </c>
      <c r="K38" s="22"/>
      <c r="L38" s="22"/>
      <c r="M38" s="22"/>
      <c r="N38" s="22"/>
      <c r="O38" s="22"/>
      <c r="P38" s="22"/>
    </row>
    <row r="39" spans="1:16" ht="39" customHeight="1">
      <c r="A39" s="22"/>
      <c r="B39" s="35"/>
      <c r="C39" s="1176" t="s">
        <v>537</v>
      </c>
      <c r="D39" s="1177"/>
      <c r="E39" s="1178"/>
      <c r="F39" s="36">
        <v>0.09</v>
      </c>
      <c r="G39" s="37">
        <v>0.09</v>
      </c>
      <c r="H39" s="37">
        <v>0.08</v>
      </c>
      <c r="I39" s="37">
        <v>0.08</v>
      </c>
      <c r="J39" s="38">
        <v>0.08</v>
      </c>
      <c r="K39" s="22"/>
      <c r="L39" s="22"/>
      <c r="M39" s="22"/>
      <c r="N39" s="22"/>
      <c r="O39" s="22"/>
      <c r="P39" s="22"/>
    </row>
    <row r="40" spans="1:16" ht="39" customHeight="1">
      <c r="A40" s="22"/>
      <c r="B40" s="35"/>
      <c r="C40" s="1176" t="s">
        <v>538</v>
      </c>
      <c r="D40" s="1177"/>
      <c r="E40" s="1178"/>
      <c r="F40" s="36">
        <v>0.39</v>
      </c>
      <c r="G40" s="37">
        <v>0.06</v>
      </c>
      <c r="H40" s="37">
        <v>0.06</v>
      </c>
      <c r="I40" s="37">
        <v>0.06</v>
      </c>
      <c r="J40" s="38">
        <v>0.06</v>
      </c>
      <c r="K40" s="22"/>
      <c r="L40" s="22"/>
      <c r="M40" s="22"/>
      <c r="N40" s="22"/>
      <c r="O40" s="22"/>
      <c r="P40" s="22"/>
    </row>
    <row r="41" spans="1:16" ht="39" customHeight="1">
      <c r="A41" s="22"/>
      <c r="B41" s="35"/>
      <c r="C41" s="1176"/>
      <c r="D41" s="1177"/>
      <c r="E41" s="1178"/>
      <c r="F41" s="36"/>
      <c r="G41" s="37"/>
      <c r="H41" s="37"/>
      <c r="I41" s="37"/>
      <c r="J41" s="38"/>
      <c r="K41" s="22"/>
      <c r="L41" s="22"/>
      <c r="M41" s="22"/>
      <c r="N41" s="22"/>
      <c r="O41" s="22"/>
      <c r="P41" s="22"/>
    </row>
    <row r="42" spans="1:16" ht="39" customHeight="1">
      <c r="A42" s="22"/>
      <c r="B42" s="39"/>
      <c r="C42" s="1176" t="s">
        <v>539</v>
      </c>
      <c r="D42" s="1177"/>
      <c r="E42" s="1178"/>
      <c r="F42" s="36" t="s">
        <v>502</v>
      </c>
      <c r="G42" s="37" t="s">
        <v>502</v>
      </c>
      <c r="H42" s="37" t="s">
        <v>502</v>
      </c>
      <c r="I42" s="37" t="s">
        <v>502</v>
      </c>
      <c r="J42" s="38" t="s">
        <v>502</v>
      </c>
      <c r="K42" s="22"/>
      <c r="L42" s="22"/>
      <c r="M42" s="22"/>
      <c r="N42" s="22"/>
      <c r="O42" s="22"/>
      <c r="P42" s="22"/>
    </row>
    <row r="43" spans="1:16" ht="39" customHeight="1" thickBot="1">
      <c r="A43" s="22"/>
      <c r="B43" s="40"/>
      <c r="C43" s="1179" t="s">
        <v>540</v>
      </c>
      <c r="D43" s="1180"/>
      <c r="E43" s="1181"/>
      <c r="F43" s="41">
        <v>0.67</v>
      </c>
      <c r="G43" s="42">
        <v>0.18</v>
      </c>
      <c r="H43" s="42" t="s">
        <v>502</v>
      </c>
      <c r="I43" s="42" t="s">
        <v>502</v>
      </c>
      <c r="J43" s="43" t="s">
        <v>502</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TSftEiw93GTZkWBYDir4H7zcfRou6L3aNyK1CCwksjE25wVMJxymQWJPLx8bD8la+ohnlCnju1tj2HKU2Glo5w==" saltValue="gxciUY5gSIGNi16hBVQ2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F7" zoomScale="85" zoomScaleNormal="85" zoomScaleSheetLayoutView="55" workbookViewId="0">
      <selection activeCell="O58" sqref="O5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207" t="s">
        <v>9</v>
      </c>
      <c r="C45" s="1208"/>
      <c r="D45" s="58"/>
      <c r="E45" s="1213" t="s">
        <v>10</v>
      </c>
      <c r="F45" s="1213"/>
      <c r="G45" s="1213"/>
      <c r="H45" s="1213"/>
      <c r="I45" s="1213"/>
      <c r="J45" s="1214"/>
      <c r="K45" s="59">
        <v>1860</v>
      </c>
      <c r="L45" s="60">
        <v>1820</v>
      </c>
      <c r="M45" s="60">
        <v>1750</v>
      </c>
      <c r="N45" s="60">
        <v>1729</v>
      </c>
      <c r="O45" s="61">
        <v>1701</v>
      </c>
      <c r="P45" s="48"/>
      <c r="Q45" s="48"/>
      <c r="R45" s="48"/>
      <c r="S45" s="48"/>
      <c r="T45" s="48"/>
      <c r="U45" s="48"/>
    </row>
    <row r="46" spans="1:21" ht="30.75" customHeight="1">
      <c r="A46" s="48"/>
      <c r="B46" s="1209"/>
      <c r="C46" s="1210"/>
      <c r="D46" s="62"/>
      <c r="E46" s="1186" t="s">
        <v>11</v>
      </c>
      <c r="F46" s="1186"/>
      <c r="G46" s="1186"/>
      <c r="H46" s="1186"/>
      <c r="I46" s="1186"/>
      <c r="J46" s="1187"/>
      <c r="K46" s="63" t="s">
        <v>502</v>
      </c>
      <c r="L46" s="64" t="s">
        <v>502</v>
      </c>
      <c r="M46" s="64" t="s">
        <v>502</v>
      </c>
      <c r="N46" s="64" t="s">
        <v>502</v>
      </c>
      <c r="O46" s="65" t="s">
        <v>502</v>
      </c>
      <c r="P46" s="48"/>
      <c r="Q46" s="48"/>
      <c r="R46" s="48"/>
      <c r="S46" s="48"/>
      <c r="T46" s="48"/>
      <c r="U46" s="48"/>
    </row>
    <row r="47" spans="1:21" ht="30.75" customHeight="1">
      <c r="A47" s="48"/>
      <c r="B47" s="1209"/>
      <c r="C47" s="1210"/>
      <c r="D47" s="62"/>
      <c r="E47" s="1186" t="s">
        <v>12</v>
      </c>
      <c r="F47" s="1186"/>
      <c r="G47" s="1186"/>
      <c r="H47" s="1186"/>
      <c r="I47" s="1186"/>
      <c r="J47" s="1187"/>
      <c r="K47" s="63" t="s">
        <v>502</v>
      </c>
      <c r="L47" s="64" t="s">
        <v>502</v>
      </c>
      <c r="M47" s="64" t="s">
        <v>502</v>
      </c>
      <c r="N47" s="64" t="s">
        <v>502</v>
      </c>
      <c r="O47" s="65" t="s">
        <v>502</v>
      </c>
      <c r="P47" s="48"/>
      <c r="Q47" s="48"/>
      <c r="R47" s="48"/>
      <c r="S47" s="48"/>
      <c r="T47" s="48"/>
      <c r="U47" s="48"/>
    </row>
    <row r="48" spans="1:21" ht="30.75" customHeight="1">
      <c r="A48" s="48"/>
      <c r="B48" s="1209"/>
      <c r="C48" s="1210"/>
      <c r="D48" s="62"/>
      <c r="E48" s="1186" t="s">
        <v>13</v>
      </c>
      <c r="F48" s="1186"/>
      <c r="G48" s="1186"/>
      <c r="H48" s="1186"/>
      <c r="I48" s="1186"/>
      <c r="J48" s="1187"/>
      <c r="K48" s="63">
        <v>361</v>
      </c>
      <c r="L48" s="64">
        <v>269</v>
      </c>
      <c r="M48" s="64">
        <v>359</v>
      </c>
      <c r="N48" s="64">
        <v>345</v>
      </c>
      <c r="O48" s="65">
        <v>337</v>
      </c>
      <c r="P48" s="48"/>
      <c r="Q48" s="48"/>
      <c r="R48" s="48"/>
      <c r="S48" s="48"/>
      <c r="T48" s="48"/>
      <c r="U48" s="48"/>
    </row>
    <row r="49" spans="1:21" ht="30.75" customHeight="1">
      <c r="A49" s="48"/>
      <c r="B49" s="1209"/>
      <c r="C49" s="1210"/>
      <c r="D49" s="62"/>
      <c r="E49" s="1186" t="s">
        <v>14</v>
      </c>
      <c r="F49" s="1186"/>
      <c r="G49" s="1186"/>
      <c r="H49" s="1186"/>
      <c r="I49" s="1186"/>
      <c r="J49" s="1187"/>
      <c r="K49" s="63">
        <v>20</v>
      </c>
      <c r="L49" s="64">
        <v>24</v>
      </c>
      <c r="M49" s="64">
        <v>29</v>
      </c>
      <c r="N49" s="64">
        <v>20</v>
      </c>
      <c r="O49" s="65">
        <v>37</v>
      </c>
      <c r="P49" s="48"/>
      <c r="Q49" s="48"/>
      <c r="R49" s="48"/>
      <c r="S49" s="48"/>
      <c r="T49" s="48"/>
      <c r="U49" s="48"/>
    </row>
    <row r="50" spans="1:21" ht="30.75" customHeight="1">
      <c r="A50" s="48"/>
      <c r="B50" s="1209"/>
      <c r="C50" s="1210"/>
      <c r="D50" s="62"/>
      <c r="E50" s="1186" t="s">
        <v>15</v>
      </c>
      <c r="F50" s="1186"/>
      <c r="G50" s="1186"/>
      <c r="H50" s="1186"/>
      <c r="I50" s="1186"/>
      <c r="J50" s="1187"/>
      <c r="K50" s="63">
        <v>301</v>
      </c>
      <c r="L50" s="64">
        <v>315</v>
      </c>
      <c r="M50" s="64">
        <v>290</v>
      </c>
      <c r="N50" s="64">
        <v>181</v>
      </c>
      <c r="O50" s="65">
        <v>39</v>
      </c>
      <c r="P50" s="48"/>
      <c r="Q50" s="48"/>
      <c r="R50" s="48"/>
      <c r="S50" s="48"/>
      <c r="T50" s="48"/>
      <c r="U50" s="48"/>
    </row>
    <row r="51" spans="1:21" ht="30.75" customHeight="1">
      <c r="A51" s="48"/>
      <c r="B51" s="1211"/>
      <c r="C51" s="1212"/>
      <c r="D51" s="66"/>
      <c r="E51" s="1186" t="s">
        <v>16</v>
      </c>
      <c r="F51" s="1186"/>
      <c r="G51" s="1186"/>
      <c r="H51" s="1186"/>
      <c r="I51" s="1186"/>
      <c r="J51" s="1187"/>
      <c r="K51" s="63">
        <v>0</v>
      </c>
      <c r="L51" s="64">
        <v>0</v>
      </c>
      <c r="M51" s="64" t="s">
        <v>502</v>
      </c>
      <c r="N51" s="64" t="s">
        <v>502</v>
      </c>
      <c r="O51" s="65" t="s">
        <v>502</v>
      </c>
      <c r="P51" s="48"/>
      <c r="Q51" s="48"/>
      <c r="R51" s="48"/>
      <c r="S51" s="48"/>
      <c r="T51" s="48"/>
      <c r="U51" s="48"/>
    </row>
    <row r="52" spans="1:21" ht="30.75" customHeight="1">
      <c r="A52" s="48"/>
      <c r="B52" s="1184" t="s">
        <v>17</v>
      </c>
      <c r="C52" s="1185"/>
      <c r="D52" s="66"/>
      <c r="E52" s="1186" t="s">
        <v>18</v>
      </c>
      <c r="F52" s="1186"/>
      <c r="G52" s="1186"/>
      <c r="H52" s="1186"/>
      <c r="I52" s="1186"/>
      <c r="J52" s="1187"/>
      <c r="K52" s="63">
        <v>1680</v>
      </c>
      <c r="L52" s="64">
        <v>1617</v>
      </c>
      <c r="M52" s="64">
        <v>1529</v>
      </c>
      <c r="N52" s="64">
        <v>1505</v>
      </c>
      <c r="O52" s="65">
        <v>1453</v>
      </c>
      <c r="P52" s="48"/>
      <c r="Q52" s="48"/>
      <c r="R52" s="48"/>
      <c r="S52" s="48"/>
      <c r="T52" s="48"/>
      <c r="U52" s="48"/>
    </row>
    <row r="53" spans="1:21" ht="30.75" customHeight="1" thickBot="1">
      <c r="A53" s="48"/>
      <c r="B53" s="1188" t="s">
        <v>19</v>
      </c>
      <c r="C53" s="1189"/>
      <c r="D53" s="67"/>
      <c r="E53" s="1190" t="s">
        <v>20</v>
      </c>
      <c r="F53" s="1190"/>
      <c r="G53" s="1190"/>
      <c r="H53" s="1190"/>
      <c r="I53" s="1190"/>
      <c r="J53" s="1191"/>
      <c r="K53" s="68">
        <v>862</v>
      </c>
      <c r="L53" s="69">
        <v>811</v>
      </c>
      <c r="M53" s="69">
        <v>899</v>
      </c>
      <c r="N53" s="69">
        <v>770</v>
      </c>
      <c r="O53" s="70">
        <v>661</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c r="B58" s="1192" t="s">
        <v>24</v>
      </c>
      <c r="C58" s="1193"/>
      <c r="D58" s="1198" t="s">
        <v>25</v>
      </c>
      <c r="E58" s="1199"/>
      <c r="F58" s="1199"/>
      <c r="G58" s="1199"/>
      <c r="H58" s="1199"/>
      <c r="I58" s="1199"/>
      <c r="J58" s="1200"/>
      <c r="K58" s="83"/>
      <c r="L58" s="84"/>
      <c r="M58" s="84"/>
      <c r="N58" s="84"/>
      <c r="O58" s="85"/>
    </row>
    <row r="59" spans="1:21" ht="31.5" customHeight="1">
      <c r="B59" s="1194"/>
      <c r="C59" s="1195"/>
      <c r="D59" s="1201" t="s">
        <v>26</v>
      </c>
      <c r="E59" s="1202"/>
      <c r="F59" s="1202"/>
      <c r="G59" s="1202"/>
      <c r="H59" s="1202"/>
      <c r="I59" s="1202"/>
      <c r="J59" s="1203"/>
      <c r="K59" s="86"/>
      <c r="L59" s="87"/>
      <c r="M59" s="87"/>
      <c r="N59" s="87"/>
      <c r="O59" s="88"/>
    </row>
    <row r="60" spans="1:21" ht="31.5" customHeight="1" thickBot="1">
      <c r="B60" s="1196"/>
      <c r="C60" s="1197"/>
      <c r="D60" s="1204" t="s">
        <v>27</v>
      </c>
      <c r="E60" s="1205"/>
      <c r="F60" s="1205"/>
      <c r="G60" s="1205"/>
      <c r="H60" s="1205"/>
      <c r="I60" s="1205"/>
      <c r="J60" s="1206"/>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tOhB4E+8Wx+30IyzI4hS6/JHLQ8oYiS9XA+UasZKUVdNIZ7Z3PSOVVaRdXQihsrGX8xbD/yuxiWx6hfg8x3Fw==" saltValue="hR2L3HRZiJnf1Txgz2e33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C1" zoomScale="70" zoomScaleNormal="7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526</v>
      </c>
      <c r="J40" s="103" t="s">
        <v>527</v>
      </c>
      <c r="K40" s="103" t="s">
        <v>528</v>
      </c>
      <c r="L40" s="103" t="s">
        <v>529</v>
      </c>
      <c r="M40" s="104" t="s">
        <v>530</v>
      </c>
    </row>
    <row r="41" spans="2:13" ht="27.75" customHeight="1">
      <c r="B41" s="1227" t="s">
        <v>30</v>
      </c>
      <c r="C41" s="1228"/>
      <c r="D41" s="105"/>
      <c r="E41" s="1229" t="s">
        <v>31</v>
      </c>
      <c r="F41" s="1229"/>
      <c r="G41" s="1229"/>
      <c r="H41" s="1230"/>
      <c r="I41" s="355">
        <v>18496</v>
      </c>
      <c r="J41" s="356">
        <v>18461</v>
      </c>
      <c r="K41" s="356">
        <v>18199</v>
      </c>
      <c r="L41" s="356">
        <v>17328</v>
      </c>
      <c r="M41" s="357">
        <v>16689</v>
      </c>
    </row>
    <row r="42" spans="2:13" ht="27.75" customHeight="1">
      <c r="B42" s="1217"/>
      <c r="C42" s="1218"/>
      <c r="D42" s="106"/>
      <c r="E42" s="1221" t="s">
        <v>32</v>
      </c>
      <c r="F42" s="1221"/>
      <c r="G42" s="1221"/>
      <c r="H42" s="1222"/>
      <c r="I42" s="358">
        <v>185</v>
      </c>
      <c r="J42" s="359">
        <v>395</v>
      </c>
      <c r="K42" s="359">
        <v>408</v>
      </c>
      <c r="L42" s="359">
        <v>381</v>
      </c>
      <c r="M42" s="360">
        <v>355</v>
      </c>
    </row>
    <row r="43" spans="2:13" ht="27.75" customHeight="1">
      <c r="B43" s="1217"/>
      <c r="C43" s="1218"/>
      <c r="D43" s="106"/>
      <c r="E43" s="1221" t="s">
        <v>33</v>
      </c>
      <c r="F43" s="1221"/>
      <c r="G43" s="1221"/>
      <c r="H43" s="1222"/>
      <c r="I43" s="358">
        <v>5860</v>
      </c>
      <c r="J43" s="359">
        <v>5223</v>
      </c>
      <c r="K43" s="359">
        <v>6637</v>
      </c>
      <c r="L43" s="359">
        <v>6315</v>
      </c>
      <c r="M43" s="360">
        <v>6188</v>
      </c>
    </row>
    <row r="44" spans="2:13" ht="27.75" customHeight="1">
      <c r="B44" s="1217"/>
      <c r="C44" s="1218"/>
      <c r="D44" s="106"/>
      <c r="E44" s="1221" t="s">
        <v>34</v>
      </c>
      <c r="F44" s="1221"/>
      <c r="G44" s="1221"/>
      <c r="H44" s="1222"/>
      <c r="I44" s="358">
        <v>802</v>
      </c>
      <c r="J44" s="359">
        <v>590</v>
      </c>
      <c r="K44" s="359">
        <v>321</v>
      </c>
      <c r="L44" s="359">
        <v>187</v>
      </c>
      <c r="M44" s="360">
        <v>284</v>
      </c>
    </row>
    <row r="45" spans="2:13" ht="27.75" customHeight="1">
      <c r="B45" s="1217"/>
      <c r="C45" s="1218"/>
      <c r="D45" s="106"/>
      <c r="E45" s="1221" t="s">
        <v>35</v>
      </c>
      <c r="F45" s="1221"/>
      <c r="G45" s="1221"/>
      <c r="H45" s="1222"/>
      <c r="I45" s="358">
        <v>1046</v>
      </c>
      <c r="J45" s="359">
        <v>913</v>
      </c>
      <c r="K45" s="359">
        <v>1051</v>
      </c>
      <c r="L45" s="359">
        <v>990</v>
      </c>
      <c r="M45" s="360">
        <v>890</v>
      </c>
    </row>
    <row r="46" spans="2:13" ht="27.75" customHeight="1">
      <c r="B46" s="1217"/>
      <c r="C46" s="1218"/>
      <c r="D46" s="107"/>
      <c r="E46" s="1221" t="s">
        <v>36</v>
      </c>
      <c r="F46" s="1221"/>
      <c r="G46" s="1221"/>
      <c r="H46" s="1222"/>
      <c r="I46" s="358" t="s">
        <v>502</v>
      </c>
      <c r="J46" s="359" t="s">
        <v>502</v>
      </c>
      <c r="K46" s="359" t="s">
        <v>502</v>
      </c>
      <c r="L46" s="359" t="s">
        <v>502</v>
      </c>
      <c r="M46" s="360" t="s">
        <v>502</v>
      </c>
    </row>
    <row r="47" spans="2:13" ht="27.75" customHeight="1">
      <c r="B47" s="1217"/>
      <c r="C47" s="1218"/>
      <c r="D47" s="108"/>
      <c r="E47" s="1231" t="s">
        <v>37</v>
      </c>
      <c r="F47" s="1232"/>
      <c r="G47" s="1232"/>
      <c r="H47" s="1233"/>
      <c r="I47" s="358" t="s">
        <v>502</v>
      </c>
      <c r="J47" s="359" t="s">
        <v>502</v>
      </c>
      <c r="K47" s="359" t="s">
        <v>502</v>
      </c>
      <c r="L47" s="359" t="s">
        <v>502</v>
      </c>
      <c r="M47" s="360" t="s">
        <v>502</v>
      </c>
    </row>
    <row r="48" spans="2:13" ht="27.75" customHeight="1">
      <c r="B48" s="1217"/>
      <c r="C48" s="1218"/>
      <c r="D48" s="106"/>
      <c r="E48" s="1221" t="s">
        <v>38</v>
      </c>
      <c r="F48" s="1221"/>
      <c r="G48" s="1221"/>
      <c r="H48" s="1222"/>
      <c r="I48" s="358" t="s">
        <v>502</v>
      </c>
      <c r="J48" s="359" t="s">
        <v>502</v>
      </c>
      <c r="K48" s="359" t="s">
        <v>502</v>
      </c>
      <c r="L48" s="359" t="s">
        <v>502</v>
      </c>
      <c r="M48" s="360" t="s">
        <v>502</v>
      </c>
    </row>
    <row r="49" spans="2:13" ht="27.75" customHeight="1">
      <c r="B49" s="1219"/>
      <c r="C49" s="1220"/>
      <c r="D49" s="106"/>
      <c r="E49" s="1221" t="s">
        <v>39</v>
      </c>
      <c r="F49" s="1221"/>
      <c r="G49" s="1221"/>
      <c r="H49" s="1222"/>
      <c r="I49" s="358" t="s">
        <v>502</v>
      </c>
      <c r="J49" s="359" t="s">
        <v>502</v>
      </c>
      <c r="K49" s="359" t="s">
        <v>502</v>
      </c>
      <c r="L49" s="359" t="s">
        <v>502</v>
      </c>
      <c r="M49" s="360" t="s">
        <v>502</v>
      </c>
    </row>
    <row r="50" spans="2:13" ht="27.75" customHeight="1">
      <c r="B50" s="1215" t="s">
        <v>40</v>
      </c>
      <c r="C50" s="1216"/>
      <c r="D50" s="109"/>
      <c r="E50" s="1221" t="s">
        <v>41</v>
      </c>
      <c r="F50" s="1221"/>
      <c r="G50" s="1221"/>
      <c r="H50" s="1222"/>
      <c r="I50" s="358">
        <v>3514</v>
      </c>
      <c r="J50" s="359">
        <v>4617</v>
      </c>
      <c r="K50" s="359">
        <v>6189</v>
      </c>
      <c r="L50" s="359">
        <v>6870</v>
      </c>
      <c r="M50" s="360">
        <v>7581</v>
      </c>
    </row>
    <row r="51" spans="2:13" ht="27.75" customHeight="1">
      <c r="B51" s="1217"/>
      <c r="C51" s="1218"/>
      <c r="D51" s="106"/>
      <c r="E51" s="1221" t="s">
        <v>42</v>
      </c>
      <c r="F51" s="1221"/>
      <c r="G51" s="1221"/>
      <c r="H51" s="1222"/>
      <c r="I51" s="358">
        <v>351</v>
      </c>
      <c r="J51" s="359">
        <v>338</v>
      </c>
      <c r="K51" s="359">
        <v>340</v>
      </c>
      <c r="L51" s="359">
        <v>357</v>
      </c>
      <c r="M51" s="360">
        <v>433</v>
      </c>
    </row>
    <row r="52" spans="2:13" ht="27.75" customHeight="1">
      <c r="B52" s="1219"/>
      <c r="C52" s="1220"/>
      <c r="D52" s="106"/>
      <c r="E52" s="1221" t="s">
        <v>43</v>
      </c>
      <c r="F52" s="1221"/>
      <c r="G52" s="1221"/>
      <c r="H52" s="1222"/>
      <c r="I52" s="358">
        <v>18345</v>
      </c>
      <c r="J52" s="359">
        <v>18148</v>
      </c>
      <c r="K52" s="359">
        <v>17970</v>
      </c>
      <c r="L52" s="359">
        <v>17513</v>
      </c>
      <c r="M52" s="360">
        <v>17027</v>
      </c>
    </row>
    <row r="53" spans="2:13" ht="27.75" customHeight="1" thickBot="1">
      <c r="B53" s="1223" t="s">
        <v>19</v>
      </c>
      <c r="C53" s="1224"/>
      <c r="D53" s="110"/>
      <c r="E53" s="1225" t="s">
        <v>44</v>
      </c>
      <c r="F53" s="1225"/>
      <c r="G53" s="1225"/>
      <c r="H53" s="1226"/>
      <c r="I53" s="361">
        <v>4179</v>
      </c>
      <c r="J53" s="362">
        <v>2478</v>
      </c>
      <c r="K53" s="362">
        <v>2118</v>
      </c>
      <c r="L53" s="362">
        <v>461</v>
      </c>
      <c r="M53" s="363">
        <v>-636</v>
      </c>
    </row>
    <row r="54" spans="2:13" ht="27.75" customHeight="1">
      <c r="B54" s="111"/>
      <c r="C54" s="112"/>
      <c r="D54" s="112"/>
      <c r="E54" s="113"/>
      <c r="F54" s="113"/>
      <c r="G54" s="113"/>
      <c r="H54" s="113"/>
      <c r="I54" s="114"/>
      <c r="J54" s="114"/>
      <c r="K54" s="114"/>
      <c r="L54" s="114"/>
      <c r="M54" s="114"/>
    </row>
    <row r="55" spans="2:13"/>
  </sheetData>
  <sheetProtection algorithmName="SHA-512" hashValue="5L4+2/UUB4ALOK4j97R/4/ND/8IIoE8peVtywQQWxn6RAMgd6llHKHgqnz+KzfFUgEHYEO0dOhYOWAKHw+jSxQ==" saltValue="dZjr4I0+uBSryKpM1xtt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H55" sqref="H55"/>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528</v>
      </c>
      <c r="G54" s="119" t="s">
        <v>529</v>
      </c>
      <c r="H54" s="120" t="s">
        <v>530</v>
      </c>
    </row>
    <row r="55" spans="2:8" ht="52.5" customHeight="1">
      <c r="B55" s="121"/>
      <c r="C55" s="1242" t="s">
        <v>46</v>
      </c>
      <c r="D55" s="1242"/>
      <c r="E55" s="1243"/>
      <c r="F55" s="122">
        <v>3559</v>
      </c>
      <c r="G55" s="122">
        <v>4057</v>
      </c>
      <c r="H55" s="123">
        <v>4499</v>
      </c>
    </row>
    <row r="56" spans="2:8" ht="52.5" customHeight="1">
      <c r="B56" s="124"/>
      <c r="C56" s="1244" t="s">
        <v>47</v>
      </c>
      <c r="D56" s="1244"/>
      <c r="E56" s="1245"/>
      <c r="F56" s="125">
        <v>46</v>
      </c>
      <c r="G56" s="125">
        <v>46</v>
      </c>
      <c r="H56" s="126">
        <v>46</v>
      </c>
    </row>
    <row r="57" spans="2:8" ht="53.25" customHeight="1">
      <c r="B57" s="124"/>
      <c r="C57" s="1246" t="s">
        <v>48</v>
      </c>
      <c r="D57" s="1246"/>
      <c r="E57" s="1247"/>
      <c r="F57" s="127">
        <v>1732</v>
      </c>
      <c r="G57" s="127">
        <v>1836</v>
      </c>
      <c r="H57" s="128">
        <v>2097</v>
      </c>
    </row>
    <row r="58" spans="2:8" ht="45.75" customHeight="1">
      <c r="B58" s="129"/>
      <c r="C58" s="1234" t="s">
        <v>551</v>
      </c>
      <c r="D58" s="1235"/>
      <c r="E58" s="1236"/>
      <c r="F58" s="130">
        <v>779</v>
      </c>
      <c r="G58" s="130">
        <v>811</v>
      </c>
      <c r="H58" s="131">
        <v>817</v>
      </c>
    </row>
    <row r="59" spans="2:8" ht="45.75" customHeight="1">
      <c r="B59" s="129"/>
      <c r="C59" s="1234" t="s">
        <v>552</v>
      </c>
      <c r="D59" s="1235"/>
      <c r="E59" s="1236"/>
      <c r="F59" s="130">
        <v>551</v>
      </c>
      <c r="G59" s="130">
        <v>551</v>
      </c>
      <c r="H59" s="131">
        <v>651</v>
      </c>
    </row>
    <row r="60" spans="2:8" ht="45.75" customHeight="1">
      <c r="B60" s="129"/>
      <c r="C60" s="1234" t="s">
        <v>553</v>
      </c>
      <c r="D60" s="1235"/>
      <c r="E60" s="1236"/>
      <c r="F60" s="130">
        <v>134</v>
      </c>
      <c r="G60" s="130">
        <v>134</v>
      </c>
      <c r="H60" s="131">
        <v>314</v>
      </c>
    </row>
    <row r="61" spans="2:8" ht="45.75" customHeight="1">
      <c r="B61" s="129"/>
      <c r="C61" s="1234" t="s">
        <v>554</v>
      </c>
      <c r="D61" s="1235"/>
      <c r="E61" s="1236"/>
      <c r="F61" s="130">
        <v>161</v>
      </c>
      <c r="G61" s="130">
        <v>171</v>
      </c>
      <c r="H61" s="131">
        <v>178</v>
      </c>
    </row>
    <row r="62" spans="2:8" ht="45.75" customHeight="1" thickBot="1">
      <c r="B62" s="132"/>
      <c r="C62" s="1237" t="s">
        <v>555</v>
      </c>
      <c r="D62" s="1238"/>
      <c r="E62" s="1239"/>
      <c r="F62" s="133">
        <v>79</v>
      </c>
      <c r="G62" s="133">
        <v>140</v>
      </c>
      <c r="H62" s="134">
        <v>102</v>
      </c>
    </row>
    <row r="63" spans="2:8" ht="52.5" customHeight="1" thickBot="1">
      <c r="B63" s="135"/>
      <c r="C63" s="1240" t="s">
        <v>49</v>
      </c>
      <c r="D63" s="1240"/>
      <c r="E63" s="1241"/>
      <c r="F63" s="136">
        <v>5337</v>
      </c>
      <c r="G63" s="136">
        <v>5939</v>
      </c>
      <c r="H63" s="137">
        <v>6642</v>
      </c>
    </row>
    <row r="64" spans="2:8"/>
  </sheetData>
  <sheetProtection algorithmName="SHA-512" hashValue="Rgg48WIS0+lDEA02LvFOgrgkdKXinPLSOpgi1Z+pbM6hjQZf3ZjfjH3j/Lr/v3XmPgKTpBiXqO3CC+qaFc9qzw==" saltValue="JWZeL30gB0Mwl1vdEESA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R24" zoomScaleNormal="100" zoomScaleSheetLayoutView="55" workbookViewId="0">
      <selection activeCell="CF41" sqref="CF41"/>
    </sheetView>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580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581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0" t="s">
        <v>591</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582</v>
      </c>
    </row>
    <row r="50" spans="1:109">
      <c r="B50" s="372"/>
      <c r="G50" s="1254"/>
      <c r="H50" s="1254"/>
      <c r="I50" s="1254"/>
      <c r="J50" s="1254"/>
      <c r="K50" s="382"/>
      <c r="L50" s="382"/>
      <c r="M50" s="383"/>
      <c r="N50" s="383"/>
      <c r="AN50" s="1257"/>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9"/>
      <c r="BP50" s="1253" t="s">
        <v>526</v>
      </c>
      <c r="BQ50" s="1253"/>
      <c r="BR50" s="1253"/>
      <c r="BS50" s="1253"/>
      <c r="BT50" s="1253"/>
      <c r="BU50" s="1253"/>
      <c r="BV50" s="1253"/>
      <c r="BW50" s="1253"/>
      <c r="BX50" s="1253" t="s">
        <v>527</v>
      </c>
      <c r="BY50" s="1253"/>
      <c r="BZ50" s="1253"/>
      <c r="CA50" s="1253"/>
      <c r="CB50" s="1253"/>
      <c r="CC50" s="1253"/>
      <c r="CD50" s="1253"/>
      <c r="CE50" s="1253"/>
      <c r="CF50" s="1253" t="s">
        <v>528</v>
      </c>
      <c r="CG50" s="1253"/>
      <c r="CH50" s="1253"/>
      <c r="CI50" s="1253"/>
      <c r="CJ50" s="1253"/>
      <c r="CK50" s="1253"/>
      <c r="CL50" s="1253"/>
      <c r="CM50" s="1253"/>
      <c r="CN50" s="1253" t="s">
        <v>529</v>
      </c>
      <c r="CO50" s="1253"/>
      <c r="CP50" s="1253"/>
      <c r="CQ50" s="1253"/>
      <c r="CR50" s="1253"/>
      <c r="CS50" s="1253"/>
      <c r="CT50" s="1253"/>
      <c r="CU50" s="1253"/>
      <c r="CV50" s="1253" t="s">
        <v>530</v>
      </c>
      <c r="CW50" s="1253"/>
      <c r="CX50" s="1253"/>
      <c r="CY50" s="1253"/>
      <c r="CZ50" s="1253"/>
      <c r="DA50" s="1253"/>
      <c r="DB50" s="1253"/>
      <c r="DC50" s="1253"/>
    </row>
    <row r="51" spans="1:109" ht="13.5" customHeight="1">
      <c r="B51" s="372"/>
      <c r="G51" s="1256"/>
      <c r="H51" s="1256"/>
      <c r="I51" s="1269"/>
      <c r="J51" s="1269"/>
      <c r="K51" s="1255"/>
      <c r="L51" s="1255"/>
      <c r="M51" s="1255"/>
      <c r="N51" s="1255"/>
      <c r="AM51" s="381"/>
      <c r="AN51" s="1251" t="s">
        <v>583</v>
      </c>
      <c r="AO51" s="1251"/>
      <c r="AP51" s="1251"/>
      <c r="AQ51" s="1251"/>
      <c r="AR51" s="1251"/>
      <c r="AS51" s="1251"/>
      <c r="AT51" s="1251"/>
      <c r="AU51" s="1251"/>
      <c r="AV51" s="1251"/>
      <c r="AW51" s="1251"/>
      <c r="AX51" s="1251"/>
      <c r="AY51" s="1251"/>
      <c r="AZ51" s="1251"/>
      <c r="BA51" s="1251"/>
      <c r="BB51" s="1251" t="s">
        <v>584</v>
      </c>
      <c r="BC51" s="1251"/>
      <c r="BD51" s="1251"/>
      <c r="BE51" s="1251"/>
      <c r="BF51" s="1251"/>
      <c r="BG51" s="1251"/>
      <c r="BH51" s="1251"/>
      <c r="BI51" s="1251"/>
      <c r="BJ51" s="1251"/>
      <c r="BK51" s="1251"/>
      <c r="BL51" s="1251"/>
      <c r="BM51" s="1251"/>
      <c r="BN51" s="1251"/>
      <c r="BO51" s="1251"/>
      <c r="BP51" s="1248">
        <v>41.5</v>
      </c>
      <c r="BQ51" s="1248"/>
      <c r="BR51" s="1248"/>
      <c r="BS51" s="1248"/>
      <c r="BT51" s="1248"/>
      <c r="BU51" s="1248"/>
      <c r="BV51" s="1248"/>
      <c r="BW51" s="1248"/>
      <c r="BX51" s="1248">
        <v>23.6</v>
      </c>
      <c r="BY51" s="1248"/>
      <c r="BZ51" s="1248"/>
      <c r="CA51" s="1248"/>
      <c r="CB51" s="1248"/>
      <c r="CC51" s="1248"/>
      <c r="CD51" s="1248"/>
      <c r="CE51" s="1248"/>
      <c r="CF51" s="1248">
        <v>18.7</v>
      </c>
      <c r="CG51" s="1248"/>
      <c r="CH51" s="1248"/>
      <c r="CI51" s="1248"/>
      <c r="CJ51" s="1248"/>
      <c r="CK51" s="1248"/>
      <c r="CL51" s="1248"/>
      <c r="CM51" s="1248"/>
      <c r="CN51" s="1248">
        <v>4</v>
      </c>
      <c r="CO51" s="1248"/>
      <c r="CP51" s="1248"/>
      <c r="CQ51" s="1248"/>
      <c r="CR51" s="1248"/>
      <c r="CS51" s="1248"/>
      <c r="CT51" s="1248"/>
      <c r="CU51" s="1248"/>
      <c r="CV51" s="1248"/>
      <c r="CW51" s="1248"/>
      <c r="CX51" s="1248"/>
      <c r="CY51" s="1248"/>
      <c r="CZ51" s="1248"/>
      <c r="DA51" s="1248"/>
      <c r="DB51" s="1248"/>
      <c r="DC51" s="1248"/>
    </row>
    <row r="52" spans="1:109">
      <c r="B52" s="372"/>
      <c r="G52" s="1256"/>
      <c r="H52" s="1256"/>
      <c r="I52" s="1269"/>
      <c r="J52" s="1269"/>
      <c r="K52" s="1255"/>
      <c r="L52" s="1255"/>
      <c r="M52" s="1255"/>
      <c r="N52" s="1255"/>
      <c r="AM52" s="381"/>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c r="A53" s="380"/>
      <c r="B53" s="372"/>
      <c r="G53" s="1256"/>
      <c r="H53" s="1256"/>
      <c r="I53" s="1254"/>
      <c r="J53" s="1254"/>
      <c r="K53" s="1255"/>
      <c r="L53" s="1255"/>
      <c r="M53" s="1255"/>
      <c r="N53" s="1255"/>
      <c r="AM53" s="381"/>
      <c r="AN53" s="1251"/>
      <c r="AO53" s="1251"/>
      <c r="AP53" s="1251"/>
      <c r="AQ53" s="1251"/>
      <c r="AR53" s="1251"/>
      <c r="AS53" s="1251"/>
      <c r="AT53" s="1251"/>
      <c r="AU53" s="1251"/>
      <c r="AV53" s="1251"/>
      <c r="AW53" s="1251"/>
      <c r="AX53" s="1251"/>
      <c r="AY53" s="1251"/>
      <c r="AZ53" s="1251"/>
      <c r="BA53" s="1251"/>
      <c r="BB53" s="1251" t="s">
        <v>585</v>
      </c>
      <c r="BC53" s="1251"/>
      <c r="BD53" s="1251"/>
      <c r="BE53" s="1251"/>
      <c r="BF53" s="1251"/>
      <c r="BG53" s="1251"/>
      <c r="BH53" s="1251"/>
      <c r="BI53" s="1251"/>
      <c r="BJ53" s="1251"/>
      <c r="BK53" s="1251"/>
      <c r="BL53" s="1251"/>
      <c r="BM53" s="1251"/>
      <c r="BN53" s="1251"/>
      <c r="BO53" s="1251"/>
      <c r="BP53" s="1248">
        <v>64.7</v>
      </c>
      <c r="BQ53" s="1248"/>
      <c r="BR53" s="1248"/>
      <c r="BS53" s="1248"/>
      <c r="BT53" s="1248"/>
      <c r="BU53" s="1248"/>
      <c r="BV53" s="1248"/>
      <c r="BW53" s="1248"/>
      <c r="BX53" s="1248">
        <v>65.900000000000006</v>
      </c>
      <c r="BY53" s="1248"/>
      <c r="BZ53" s="1248"/>
      <c r="CA53" s="1248"/>
      <c r="CB53" s="1248"/>
      <c r="CC53" s="1248"/>
      <c r="CD53" s="1248"/>
      <c r="CE53" s="1248"/>
      <c r="CF53" s="1248">
        <v>67.3</v>
      </c>
      <c r="CG53" s="1248"/>
      <c r="CH53" s="1248"/>
      <c r="CI53" s="1248"/>
      <c r="CJ53" s="1248"/>
      <c r="CK53" s="1248"/>
      <c r="CL53" s="1248"/>
      <c r="CM53" s="1248"/>
      <c r="CN53" s="1248">
        <v>68.900000000000006</v>
      </c>
      <c r="CO53" s="1248"/>
      <c r="CP53" s="1248"/>
      <c r="CQ53" s="1248"/>
      <c r="CR53" s="1248"/>
      <c r="CS53" s="1248"/>
      <c r="CT53" s="1248"/>
      <c r="CU53" s="1248"/>
      <c r="CV53" s="1248">
        <v>70.2</v>
      </c>
      <c r="CW53" s="1248"/>
      <c r="CX53" s="1248"/>
      <c r="CY53" s="1248"/>
      <c r="CZ53" s="1248"/>
      <c r="DA53" s="1248"/>
      <c r="DB53" s="1248"/>
      <c r="DC53" s="1248"/>
    </row>
    <row r="54" spans="1:109">
      <c r="A54" s="380"/>
      <c r="B54" s="372"/>
      <c r="G54" s="1256"/>
      <c r="H54" s="1256"/>
      <c r="I54" s="1254"/>
      <c r="J54" s="1254"/>
      <c r="K54" s="1255"/>
      <c r="L54" s="1255"/>
      <c r="M54" s="1255"/>
      <c r="N54" s="1255"/>
      <c r="AM54" s="381"/>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c r="A55" s="380"/>
      <c r="B55" s="372"/>
      <c r="G55" s="1254"/>
      <c r="H55" s="1254"/>
      <c r="I55" s="1254"/>
      <c r="J55" s="1254"/>
      <c r="K55" s="1255"/>
      <c r="L55" s="1255"/>
      <c r="M55" s="1255"/>
      <c r="N55" s="1255"/>
      <c r="AN55" s="1253" t="s">
        <v>586</v>
      </c>
      <c r="AO55" s="1253"/>
      <c r="AP55" s="1253"/>
      <c r="AQ55" s="1253"/>
      <c r="AR55" s="1253"/>
      <c r="AS55" s="1253"/>
      <c r="AT55" s="1253"/>
      <c r="AU55" s="1253"/>
      <c r="AV55" s="1253"/>
      <c r="AW55" s="1253"/>
      <c r="AX55" s="1253"/>
      <c r="AY55" s="1253"/>
      <c r="AZ55" s="1253"/>
      <c r="BA55" s="1253"/>
      <c r="BB55" s="1251" t="s">
        <v>584</v>
      </c>
      <c r="BC55" s="1251"/>
      <c r="BD55" s="1251"/>
      <c r="BE55" s="1251"/>
      <c r="BF55" s="1251"/>
      <c r="BG55" s="1251"/>
      <c r="BH55" s="1251"/>
      <c r="BI55" s="1251"/>
      <c r="BJ55" s="1251"/>
      <c r="BK55" s="1251"/>
      <c r="BL55" s="1251"/>
      <c r="BM55" s="1251"/>
      <c r="BN55" s="1251"/>
      <c r="BO55" s="1251"/>
      <c r="BP55" s="1248">
        <v>22.1</v>
      </c>
      <c r="BQ55" s="1248"/>
      <c r="BR55" s="1248"/>
      <c r="BS55" s="1248"/>
      <c r="BT55" s="1248"/>
      <c r="BU55" s="1248"/>
      <c r="BV55" s="1248"/>
      <c r="BW55" s="1248"/>
      <c r="BX55" s="1248">
        <v>20.399999999999999</v>
      </c>
      <c r="BY55" s="1248"/>
      <c r="BZ55" s="1248"/>
      <c r="CA55" s="1248"/>
      <c r="CB55" s="1248"/>
      <c r="CC55" s="1248"/>
      <c r="CD55" s="1248"/>
      <c r="CE55" s="1248"/>
      <c r="CF55" s="1248">
        <v>11.2</v>
      </c>
      <c r="CG55" s="1248"/>
      <c r="CH55" s="1248"/>
      <c r="CI55" s="1248"/>
      <c r="CJ55" s="1248"/>
      <c r="CK55" s="1248"/>
      <c r="CL55" s="1248"/>
      <c r="CM55" s="1248"/>
      <c r="CN55" s="1248">
        <v>4.5999999999999996</v>
      </c>
      <c r="CO55" s="1248"/>
      <c r="CP55" s="1248"/>
      <c r="CQ55" s="1248"/>
      <c r="CR55" s="1248"/>
      <c r="CS55" s="1248"/>
      <c r="CT55" s="1248"/>
      <c r="CU55" s="1248"/>
      <c r="CV55" s="1248">
        <v>4.2</v>
      </c>
      <c r="CW55" s="1248"/>
      <c r="CX55" s="1248"/>
      <c r="CY55" s="1248"/>
      <c r="CZ55" s="1248"/>
      <c r="DA55" s="1248"/>
      <c r="DB55" s="1248"/>
      <c r="DC55" s="1248"/>
    </row>
    <row r="56" spans="1:109">
      <c r="A56" s="380"/>
      <c r="B56" s="372"/>
      <c r="G56" s="1254"/>
      <c r="H56" s="1254"/>
      <c r="I56" s="1254"/>
      <c r="J56" s="1254"/>
      <c r="K56" s="1255"/>
      <c r="L56" s="1255"/>
      <c r="M56" s="1255"/>
      <c r="N56" s="1255"/>
      <c r="AN56" s="1253"/>
      <c r="AO56" s="1253"/>
      <c r="AP56" s="1253"/>
      <c r="AQ56" s="1253"/>
      <c r="AR56" s="1253"/>
      <c r="AS56" s="1253"/>
      <c r="AT56" s="1253"/>
      <c r="AU56" s="1253"/>
      <c r="AV56" s="1253"/>
      <c r="AW56" s="1253"/>
      <c r="AX56" s="1253"/>
      <c r="AY56" s="1253"/>
      <c r="AZ56" s="1253"/>
      <c r="BA56" s="1253"/>
      <c r="BB56" s="1251"/>
      <c r="BC56" s="1251"/>
      <c r="BD56" s="1251"/>
      <c r="BE56" s="1251"/>
      <c r="BF56" s="1251"/>
      <c r="BG56" s="1251"/>
      <c r="BH56" s="1251"/>
      <c r="BI56" s="1251"/>
      <c r="BJ56" s="1251"/>
      <c r="BK56" s="1251"/>
      <c r="BL56" s="1251"/>
      <c r="BM56" s="1251"/>
      <c r="BN56" s="1251"/>
      <c r="BO56" s="1251"/>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380" customFormat="1">
      <c r="B57" s="384"/>
      <c r="G57" s="1254"/>
      <c r="H57" s="1254"/>
      <c r="I57" s="1249"/>
      <c r="J57" s="1249"/>
      <c r="K57" s="1255"/>
      <c r="L57" s="1255"/>
      <c r="M57" s="1255"/>
      <c r="N57" s="1255"/>
      <c r="AM57" s="366"/>
      <c r="AN57" s="1253"/>
      <c r="AO57" s="1253"/>
      <c r="AP57" s="1253"/>
      <c r="AQ57" s="1253"/>
      <c r="AR57" s="1253"/>
      <c r="AS57" s="1253"/>
      <c r="AT57" s="1253"/>
      <c r="AU57" s="1253"/>
      <c r="AV57" s="1253"/>
      <c r="AW57" s="1253"/>
      <c r="AX57" s="1253"/>
      <c r="AY57" s="1253"/>
      <c r="AZ57" s="1253"/>
      <c r="BA57" s="1253"/>
      <c r="BB57" s="1251" t="s">
        <v>585</v>
      </c>
      <c r="BC57" s="1251"/>
      <c r="BD57" s="1251"/>
      <c r="BE57" s="1251"/>
      <c r="BF57" s="1251"/>
      <c r="BG57" s="1251"/>
      <c r="BH57" s="1251"/>
      <c r="BI57" s="1251"/>
      <c r="BJ57" s="1251"/>
      <c r="BK57" s="1251"/>
      <c r="BL57" s="1251"/>
      <c r="BM57" s="1251"/>
      <c r="BN57" s="1251"/>
      <c r="BO57" s="1251"/>
      <c r="BP57" s="1248">
        <v>61.5</v>
      </c>
      <c r="BQ57" s="1248"/>
      <c r="BR57" s="1248"/>
      <c r="BS57" s="1248"/>
      <c r="BT57" s="1248"/>
      <c r="BU57" s="1248"/>
      <c r="BV57" s="1248"/>
      <c r="BW57" s="1248"/>
      <c r="BX57" s="1248">
        <v>63</v>
      </c>
      <c r="BY57" s="1248"/>
      <c r="BZ57" s="1248"/>
      <c r="CA57" s="1248"/>
      <c r="CB57" s="1248"/>
      <c r="CC57" s="1248"/>
      <c r="CD57" s="1248"/>
      <c r="CE57" s="1248"/>
      <c r="CF57" s="1248">
        <v>63.7</v>
      </c>
      <c r="CG57" s="1248"/>
      <c r="CH57" s="1248"/>
      <c r="CI57" s="1248"/>
      <c r="CJ57" s="1248"/>
      <c r="CK57" s="1248"/>
      <c r="CL57" s="1248"/>
      <c r="CM57" s="1248"/>
      <c r="CN57" s="1248">
        <v>64.099999999999994</v>
      </c>
      <c r="CO57" s="1248"/>
      <c r="CP57" s="1248"/>
      <c r="CQ57" s="1248"/>
      <c r="CR57" s="1248"/>
      <c r="CS57" s="1248"/>
      <c r="CT57" s="1248"/>
      <c r="CU57" s="1248"/>
      <c r="CV57" s="1248">
        <v>64.599999999999994</v>
      </c>
      <c r="CW57" s="1248"/>
      <c r="CX57" s="1248"/>
      <c r="CY57" s="1248"/>
      <c r="CZ57" s="1248"/>
      <c r="DA57" s="1248"/>
      <c r="DB57" s="1248"/>
      <c r="DC57" s="1248"/>
      <c r="DD57" s="385"/>
      <c r="DE57" s="384"/>
    </row>
    <row r="58" spans="1:109" s="380" customFormat="1">
      <c r="A58" s="366"/>
      <c r="B58" s="384"/>
      <c r="G58" s="1254"/>
      <c r="H58" s="1254"/>
      <c r="I58" s="1249"/>
      <c r="J58" s="1249"/>
      <c r="K58" s="1255"/>
      <c r="L58" s="1255"/>
      <c r="M58" s="1255"/>
      <c r="N58" s="1255"/>
      <c r="AM58" s="366"/>
      <c r="AN58" s="1253"/>
      <c r="AO58" s="1253"/>
      <c r="AP58" s="1253"/>
      <c r="AQ58" s="1253"/>
      <c r="AR58" s="1253"/>
      <c r="AS58" s="1253"/>
      <c r="AT58" s="1253"/>
      <c r="AU58" s="1253"/>
      <c r="AV58" s="1253"/>
      <c r="AW58" s="1253"/>
      <c r="AX58" s="1253"/>
      <c r="AY58" s="1253"/>
      <c r="AZ58" s="1253"/>
      <c r="BA58" s="1253"/>
      <c r="BB58" s="1251"/>
      <c r="BC58" s="1251"/>
      <c r="BD58" s="1251"/>
      <c r="BE58" s="1251"/>
      <c r="BF58" s="1251"/>
      <c r="BG58" s="1251"/>
      <c r="BH58" s="1251"/>
      <c r="BI58" s="1251"/>
      <c r="BJ58" s="1251"/>
      <c r="BK58" s="1251"/>
      <c r="BL58" s="1251"/>
      <c r="BM58" s="1251"/>
      <c r="BN58" s="1251"/>
      <c r="BO58" s="1251"/>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587</v>
      </c>
    </row>
    <row r="64" spans="1:109">
      <c r="B64" s="372"/>
      <c r="G64" s="379"/>
      <c r="I64" s="392"/>
      <c r="J64" s="392"/>
      <c r="K64" s="392"/>
      <c r="L64" s="392"/>
      <c r="M64" s="392"/>
      <c r="N64" s="393"/>
      <c r="AM64" s="379"/>
      <c r="AN64" s="379" t="s">
        <v>581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0" t="s">
        <v>590</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582</v>
      </c>
    </row>
    <row r="72" spans="2:107">
      <c r="B72" s="372"/>
      <c r="G72" s="1254"/>
      <c r="H72" s="1254"/>
      <c r="I72" s="1254"/>
      <c r="J72" s="1254"/>
      <c r="K72" s="382"/>
      <c r="L72" s="382"/>
      <c r="M72" s="383"/>
      <c r="N72" s="383"/>
      <c r="AN72" s="1257"/>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9"/>
      <c r="BP72" s="1253" t="s">
        <v>526</v>
      </c>
      <c r="BQ72" s="1253"/>
      <c r="BR72" s="1253"/>
      <c r="BS72" s="1253"/>
      <c r="BT72" s="1253"/>
      <c r="BU72" s="1253"/>
      <c r="BV72" s="1253"/>
      <c r="BW72" s="1253"/>
      <c r="BX72" s="1253" t="s">
        <v>527</v>
      </c>
      <c r="BY72" s="1253"/>
      <c r="BZ72" s="1253"/>
      <c r="CA72" s="1253"/>
      <c r="CB72" s="1253"/>
      <c r="CC72" s="1253"/>
      <c r="CD72" s="1253"/>
      <c r="CE72" s="1253"/>
      <c r="CF72" s="1253" t="s">
        <v>528</v>
      </c>
      <c r="CG72" s="1253"/>
      <c r="CH72" s="1253"/>
      <c r="CI72" s="1253"/>
      <c r="CJ72" s="1253"/>
      <c r="CK72" s="1253"/>
      <c r="CL72" s="1253"/>
      <c r="CM72" s="1253"/>
      <c r="CN72" s="1253" t="s">
        <v>529</v>
      </c>
      <c r="CO72" s="1253"/>
      <c r="CP72" s="1253"/>
      <c r="CQ72" s="1253"/>
      <c r="CR72" s="1253"/>
      <c r="CS72" s="1253"/>
      <c r="CT72" s="1253"/>
      <c r="CU72" s="1253"/>
      <c r="CV72" s="1253" t="s">
        <v>530</v>
      </c>
      <c r="CW72" s="1253"/>
      <c r="CX72" s="1253"/>
      <c r="CY72" s="1253"/>
      <c r="CZ72" s="1253"/>
      <c r="DA72" s="1253"/>
      <c r="DB72" s="1253"/>
      <c r="DC72" s="1253"/>
    </row>
    <row r="73" spans="2:107">
      <c r="B73" s="372"/>
      <c r="G73" s="1256"/>
      <c r="H73" s="1256"/>
      <c r="I73" s="1256"/>
      <c r="J73" s="1256"/>
      <c r="K73" s="1252"/>
      <c r="L73" s="1252"/>
      <c r="M73" s="1252"/>
      <c r="N73" s="1252"/>
      <c r="AM73" s="381"/>
      <c r="AN73" s="1251" t="s">
        <v>583</v>
      </c>
      <c r="AO73" s="1251"/>
      <c r="AP73" s="1251"/>
      <c r="AQ73" s="1251"/>
      <c r="AR73" s="1251"/>
      <c r="AS73" s="1251"/>
      <c r="AT73" s="1251"/>
      <c r="AU73" s="1251"/>
      <c r="AV73" s="1251"/>
      <c r="AW73" s="1251"/>
      <c r="AX73" s="1251"/>
      <c r="AY73" s="1251"/>
      <c r="AZ73" s="1251"/>
      <c r="BA73" s="1251"/>
      <c r="BB73" s="1251" t="s">
        <v>584</v>
      </c>
      <c r="BC73" s="1251"/>
      <c r="BD73" s="1251"/>
      <c r="BE73" s="1251"/>
      <c r="BF73" s="1251"/>
      <c r="BG73" s="1251"/>
      <c r="BH73" s="1251"/>
      <c r="BI73" s="1251"/>
      <c r="BJ73" s="1251"/>
      <c r="BK73" s="1251"/>
      <c r="BL73" s="1251"/>
      <c r="BM73" s="1251"/>
      <c r="BN73" s="1251"/>
      <c r="BO73" s="1251"/>
      <c r="BP73" s="1248">
        <v>41.5</v>
      </c>
      <c r="BQ73" s="1248"/>
      <c r="BR73" s="1248"/>
      <c r="BS73" s="1248"/>
      <c r="BT73" s="1248"/>
      <c r="BU73" s="1248"/>
      <c r="BV73" s="1248"/>
      <c r="BW73" s="1248"/>
      <c r="BX73" s="1248">
        <v>23.6</v>
      </c>
      <c r="BY73" s="1248"/>
      <c r="BZ73" s="1248"/>
      <c r="CA73" s="1248"/>
      <c r="CB73" s="1248"/>
      <c r="CC73" s="1248"/>
      <c r="CD73" s="1248"/>
      <c r="CE73" s="1248"/>
      <c r="CF73" s="1248">
        <v>18.7</v>
      </c>
      <c r="CG73" s="1248"/>
      <c r="CH73" s="1248"/>
      <c r="CI73" s="1248"/>
      <c r="CJ73" s="1248"/>
      <c r="CK73" s="1248"/>
      <c r="CL73" s="1248"/>
      <c r="CM73" s="1248"/>
      <c r="CN73" s="1248">
        <v>4</v>
      </c>
      <c r="CO73" s="1248"/>
      <c r="CP73" s="1248"/>
      <c r="CQ73" s="1248"/>
      <c r="CR73" s="1248"/>
      <c r="CS73" s="1248"/>
      <c r="CT73" s="1248"/>
      <c r="CU73" s="1248"/>
      <c r="CV73" s="1248"/>
      <c r="CW73" s="1248"/>
      <c r="CX73" s="1248"/>
      <c r="CY73" s="1248"/>
      <c r="CZ73" s="1248"/>
      <c r="DA73" s="1248"/>
      <c r="DB73" s="1248"/>
      <c r="DC73" s="1248"/>
    </row>
    <row r="74" spans="2:107">
      <c r="B74" s="372"/>
      <c r="G74" s="1256"/>
      <c r="H74" s="1256"/>
      <c r="I74" s="1256"/>
      <c r="J74" s="1256"/>
      <c r="K74" s="1252"/>
      <c r="L74" s="1252"/>
      <c r="M74" s="1252"/>
      <c r="N74" s="1252"/>
      <c r="AM74" s="381"/>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row>
    <row r="75" spans="2:107">
      <c r="B75" s="372"/>
      <c r="G75" s="1256"/>
      <c r="H75" s="1256"/>
      <c r="I75" s="1254"/>
      <c r="J75" s="1254"/>
      <c r="K75" s="1255"/>
      <c r="L75" s="1255"/>
      <c r="M75" s="1255"/>
      <c r="N75" s="1255"/>
      <c r="AM75" s="381"/>
      <c r="AN75" s="1251"/>
      <c r="AO75" s="1251"/>
      <c r="AP75" s="1251"/>
      <c r="AQ75" s="1251"/>
      <c r="AR75" s="1251"/>
      <c r="AS75" s="1251"/>
      <c r="AT75" s="1251"/>
      <c r="AU75" s="1251"/>
      <c r="AV75" s="1251"/>
      <c r="AW75" s="1251"/>
      <c r="AX75" s="1251"/>
      <c r="AY75" s="1251"/>
      <c r="AZ75" s="1251"/>
      <c r="BA75" s="1251"/>
      <c r="BB75" s="1251" t="s">
        <v>588</v>
      </c>
      <c r="BC75" s="1251"/>
      <c r="BD75" s="1251"/>
      <c r="BE75" s="1251"/>
      <c r="BF75" s="1251"/>
      <c r="BG75" s="1251"/>
      <c r="BH75" s="1251"/>
      <c r="BI75" s="1251"/>
      <c r="BJ75" s="1251"/>
      <c r="BK75" s="1251"/>
      <c r="BL75" s="1251"/>
      <c r="BM75" s="1251"/>
      <c r="BN75" s="1251"/>
      <c r="BO75" s="1251"/>
      <c r="BP75" s="1248">
        <v>9.1</v>
      </c>
      <c r="BQ75" s="1248"/>
      <c r="BR75" s="1248"/>
      <c r="BS75" s="1248"/>
      <c r="BT75" s="1248"/>
      <c r="BU75" s="1248"/>
      <c r="BV75" s="1248"/>
      <c r="BW75" s="1248"/>
      <c r="BX75" s="1248">
        <v>7.8</v>
      </c>
      <c r="BY75" s="1248"/>
      <c r="BZ75" s="1248"/>
      <c r="CA75" s="1248"/>
      <c r="CB75" s="1248"/>
      <c r="CC75" s="1248"/>
      <c r="CD75" s="1248"/>
      <c r="CE75" s="1248"/>
      <c r="CF75" s="1248">
        <v>8</v>
      </c>
      <c r="CG75" s="1248"/>
      <c r="CH75" s="1248"/>
      <c r="CI75" s="1248"/>
      <c r="CJ75" s="1248"/>
      <c r="CK75" s="1248"/>
      <c r="CL75" s="1248"/>
      <c r="CM75" s="1248"/>
      <c r="CN75" s="1248">
        <v>7.5</v>
      </c>
      <c r="CO75" s="1248"/>
      <c r="CP75" s="1248"/>
      <c r="CQ75" s="1248"/>
      <c r="CR75" s="1248"/>
      <c r="CS75" s="1248"/>
      <c r="CT75" s="1248"/>
      <c r="CU75" s="1248"/>
      <c r="CV75" s="1248">
        <v>6.8</v>
      </c>
      <c r="CW75" s="1248"/>
      <c r="CX75" s="1248"/>
      <c r="CY75" s="1248"/>
      <c r="CZ75" s="1248"/>
      <c r="DA75" s="1248"/>
      <c r="DB75" s="1248"/>
      <c r="DC75" s="1248"/>
    </row>
    <row r="76" spans="2:107">
      <c r="B76" s="372"/>
      <c r="G76" s="1256"/>
      <c r="H76" s="1256"/>
      <c r="I76" s="1254"/>
      <c r="J76" s="1254"/>
      <c r="K76" s="1255"/>
      <c r="L76" s="1255"/>
      <c r="M76" s="1255"/>
      <c r="N76" s="1255"/>
      <c r="AM76" s="381"/>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row>
    <row r="77" spans="2:107">
      <c r="B77" s="372"/>
      <c r="G77" s="1254"/>
      <c r="H77" s="1254"/>
      <c r="I77" s="1254"/>
      <c r="J77" s="1254"/>
      <c r="K77" s="1252"/>
      <c r="L77" s="1252"/>
      <c r="M77" s="1252"/>
      <c r="N77" s="1252"/>
      <c r="AN77" s="1253" t="s">
        <v>586</v>
      </c>
      <c r="AO77" s="1253"/>
      <c r="AP77" s="1253"/>
      <c r="AQ77" s="1253"/>
      <c r="AR77" s="1253"/>
      <c r="AS77" s="1253"/>
      <c r="AT77" s="1253"/>
      <c r="AU77" s="1253"/>
      <c r="AV77" s="1253"/>
      <c r="AW77" s="1253"/>
      <c r="AX77" s="1253"/>
      <c r="AY77" s="1253"/>
      <c r="AZ77" s="1253"/>
      <c r="BA77" s="1253"/>
      <c r="BB77" s="1251" t="s">
        <v>584</v>
      </c>
      <c r="BC77" s="1251"/>
      <c r="BD77" s="1251"/>
      <c r="BE77" s="1251"/>
      <c r="BF77" s="1251"/>
      <c r="BG77" s="1251"/>
      <c r="BH77" s="1251"/>
      <c r="BI77" s="1251"/>
      <c r="BJ77" s="1251"/>
      <c r="BK77" s="1251"/>
      <c r="BL77" s="1251"/>
      <c r="BM77" s="1251"/>
      <c r="BN77" s="1251"/>
      <c r="BO77" s="1251"/>
      <c r="BP77" s="1248">
        <v>22.1</v>
      </c>
      <c r="BQ77" s="1248"/>
      <c r="BR77" s="1248"/>
      <c r="BS77" s="1248"/>
      <c r="BT77" s="1248"/>
      <c r="BU77" s="1248"/>
      <c r="BV77" s="1248"/>
      <c r="BW77" s="1248"/>
      <c r="BX77" s="1248">
        <v>20.399999999999999</v>
      </c>
      <c r="BY77" s="1248"/>
      <c r="BZ77" s="1248"/>
      <c r="CA77" s="1248"/>
      <c r="CB77" s="1248"/>
      <c r="CC77" s="1248"/>
      <c r="CD77" s="1248"/>
      <c r="CE77" s="1248"/>
      <c r="CF77" s="1248">
        <v>11.2</v>
      </c>
      <c r="CG77" s="1248"/>
      <c r="CH77" s="1248"/>
      <c r="CI77" s="1248"/>
      <c r="CJ77" s="1248"/>
      <c r="CK77" s="1248"/>
      <c r="CL77" s="1248"/>
      <c r="CM77" s="1248"/>
      <c r="CN77" s="1248">
        <v>4.5999999999999996</v>
      </c>
      <c r="CO77" s="1248"/>
      <c r="CP77" s="1248"/>
      <c r="CQ77" s="1248"/>
      <c r="CR77" s="1248"/>
      <c r="CS77" s="1248"/>
      <c r="CT77" s="1248"/>
      <c r="CU77" s="1248"/>
      <c r="CV77" s="1248">
        <v>4.2</v>
      </c>
      <c r="CW77" s="1248"/>
      <c r="CX77" s="1248"/>
      <c r="CY77" s="1248"/>
      <c r="CZ77" s="1248"/>
      <c r="DA77" s="1248"/>
      <c r="DB77" s="1248"/>
      <c r="DC77" s="1248"/>
    </row>
    <row r="78" spans="2:107">
      <c r="B78" s="372"/>
      <c r="G78" s="1254"/>
      <c r="H78" s="1254"/>
      <c r="I78" s="1254"/>
      <c r="J78" s="1254"/>
      <c r="K78" s="1252"/>
      <c r="L78" s="1252"/>
      <c r="M78" s="1252"/>
      <c r="N78" s="1252"/>
      <c r="AN78" s="1253"/>
      <c r="AO78" s="1253"/>
      <c r="AP78" s="1253"/>
      <c r="AQ78" s="1253"/>
      <c r="AR78" s="1253"/>
      <c r="AS78" s="1253"/>
      <c r="AT78" s="1253"/>
      <c r="AU78" s="1253"/>
      <c r="AV78" s="1253"/>
      <c r="AW78" s="1253"/>
      <c r="AX78" s="1253"/>
      <c r="AY78" s="1253"/>
      <c r="AZ78" s="1253"/>
      <c r="BA78" s="1253"/>
      <c r="BB78" s="1251"/>
      <c r="BC78" s="1251"/>
      <c r="BD78" s="1251"/>
      <c r="BE78" s="1251"/>
      <c r="BF78" s="1251"/>
      <c r="BG78" s="1251"/>
      <c r="BH78" s="1251"/>
      <c r="BI78" s="1251"/>
      <c r="BJ78" s="1251"/>
      <c r="BK78" s="1251"/>
      <c r="BL78" s="1251"/>
      <c r="BM78" s="1251"/>
      <c r="BN78" s="1251"/>
      <c r="BO78" s="1251"/>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row>
    <row r="79" spans="2:107">
      <c r="B79" s="372"/>
      <c r="G79" s="1254"/>
      <c r="H79" s="1254"/>
      <c r="I79" s="1249"/>
      <c r="J79" s="1249"/>
      <c r="K79" s="1250"/>
      <c r="L79" s="1250"/>
      <c r="M79" s="1250"/>
      <c r="N79" s="1250"/>
      <c r="AN79" s="1253"/>
      <c r="AO79" s="1253"/>
      <c r="AP79" s="1253"/>
      <c r="AQ79" s="1253"/>
      <c r="AR79" s="1253"/>
      <c r="AS79" s="1253"/>
      <c r="AT79" s="1253"/>
      <c r="AU79" s="1253"/>
      <c r="AV79" s="1253"/>
      <c r="AW79" s="1253"/>
      <c r="AX79" s="1253"/>
      <c r="AY79" s="1253"/>
      <c r="AZ79" s="1253"/>
      <c r="BA79" s="1253"/>
      <c r="BB79" s="1251" t="s">
        <v>588</v>
      </c>
      <c r="BC79" s="1251"/>
      <c r="BD79" s="1251"/>
      <c r="BE79" s="1251"/>
      <c r="BF79" s="1251"/>
      <c r="BG79" s="1251"/>
      <c r="BH79" s="1251"/>
      <c r="BI79" s="1251"/>
      <c r="BJ79" s="1251"/>
      <c r="BK79" s="1251"/>
      <c r="BL79" s="1251"/>
      <c r="BM79" s="1251"/>
      <c r="BN79" s="1251"/>
      <c r="BO79" s="1251"/>
      <c r="BP79" s="1248">
        <v>6.3</v>
      </c>
      <c r="BQ79" s="1248"/>
      <c r="BR79" s="1248"/>
      <c r="BS79" s="1248"/>
      <c r="BT79" s="1248"/>
      <c r="BU79" s="1248"/>
      <c r="BV79" s="1248"/>
      <c r="BW79" s="1248"/>
      <c r="BX79" s="1248">
        <v>6.2</v>
      </c>
      <c r="BY79" s="1248"/>
      <c r="BZ79" s="1248"/>
      <c r="CA79" s="1248"/>
      <c r="CB79" s="1248"/>
      <c r="CC79" s="1248"/>
      <c r="CD79" s="1248"/>
      <c r="CE79" s="1248"/>
      <c r="CF79" s="1248">
        <v>5.7</v>
      </c>
      <c r="CG79" s="1248"/>
      <c r="CH79" s="1248"/>
      <c r="CI79" s="1248"/>
      <c r="CJ79" s="1248"/>
      <c r="CK79" s="1248"/>
      <c r="CL79" s="1248"/>
      <c r="CM79" s="1248"/>
      <c r="CN79" s="1248">
        <v>5.8</v>
      </c>
      <c r="CO79" s="1248"/>
      <c r="CP79" s="1248"/>
      <c r="CQ79" s="1248"/>
      <c r="CR79" s="1248"/>
      <c r="CS79" s="1248"/>
      <c r="CT79" s="1248"/>
      <c r="CU79" s="1248"/>
      <c r="CV79" s="1248">
        <v>5.8</v>
      </c>
      <c r="CW79" s="1248"/>
      <c r="CX79" s="1248"/>
      <c r="CY79" s="1248"/>
      <c r="CZ79" s="1248"/>
      <c r="DA79" s="1248"/>
      <c r="DB79" s="1248"/>
      <c r="DC79" s="1248"/>
    </row>
    <row r="80" spans="2:107">
      <c r="B80" s="372"/>
      <c r="G80" s="1254"/>
      <c r="H80" s="1254"/>
      <c r="I80" s="1249"/>
      <c r="J80" s="1249"/>
      <c r="K80" s="1250"/>
      <c r="L80" s="1250"/>
      <c r="M80" s="1250"/>
      <c r="N80" s="1250"/>
      <c r="AN80" s="1253"/>
      <c r="AO80" s="1253"/>
      <c r="AP80" s="1253"/>
      <c r="AQ80" s="1253"/>
      <c r="AR80" s="1253"/>
      <c r="AS80" s="1253"/>
      <c r="AT80" s="1253"/>
      <c r="AU80" s="1253"/>
      <c r="AV80" s="1253"/>
      <c r="AW80" s="1253"/>
      <c r="AX80" s="1253"/>
      <c r="AY80" s="1253"/>
      <c r="AZ80" s="1253"/>
      <c r="BA80" s="1253"/>
      <c r="BB80" s="1251"/>
      <c r="BC80" s="1251"/>
      <c r="BD80" s="1251"/>
      <c r="BE80" s="1251"/>
      <c r="BF80" s="1251"/>
      <c r="BG80" s="1251"/>
      <c r="BH80" s="1251"/>
      <c r="BI80" s="1251"/>
      <c r="BJ80" s="1251"/>
      <c r="BK80" s="1251"/>
      <c r="BL80" s="1251"/>
      <c r="BM80" s="1251"/>
      <c r="BN80" s="1251"/>
      <c r="BO80" s="1251"/>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GF+0nSv+toRqBIHnb8doindCPBgpZsuNCkkQX54j77vdHjRqQa0rGQpaywDwFP1lYtTlcNm6aopC81A91Sr/6w==" saltValue="04q8s9YjcTrk6klLW/Rj3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85" zoomScaleNormal="85"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589</v>
      </c>
    </row>
  </sheetData>
  <sheetProtection algorithmName="SHA-512" hashValue="qhkaSv+z6crEnVVvko2P020hIpOTiQhlUA+6IKut1oM38pkjIuK9zdM/nx/5uNQMJ/g/lKfVIpPF2msuL3rbsA==" saltValue="SGwbnUHQlwsUpv2layNqS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107" zoomScaleNormal="100" zoomScaleSheetLayoutView="55" workbookViewId="0">
      <selection activeCell="AH112" sqref="AH112"/>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589</v>
      </c>
    </row>
  </sheetData>
  <sheetProtection algorithmName="SHA-512" hashValue="vBV9gQJXxp+vkY9kapehwfBFHsf8I0ZFWw2l0XzNOvi2ZOE2omIffInlh9MHJMswIqkqS6vVnpPitWn2qoF6QQ==" saltValue="ONTYvgrdGSJjUZ2OO/mc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525</v>
      </c>
      <c r="G2" s="151"/>
      <c r="H2" s="152"/>
    </row>
    <row r="3" spans="1:8">
      <c r="A3" s="148" t="s">
        <v>518</v>
      </c>
      <c r="B3" s="153"/>
      <c r="C3" s="154"/>
      <c r="D3" s="155">
        <v>61238</v>
      </c>
      <c r="E3" s="156"/>
      <c r="F3" s="157">
        <v>45588</v>
      </c>
      <c r="G3" s="158"/>
      <c r="H3" s="159"/>
    </row>
    <row r="4" spans="1:8">
      <c r="A4" s="160"/>
      <c r="B4" s="161"/>
      <c r="C4" s="162"/>
      <c r="D4" s="163">
        <v>21178</v>
      </c>
      <c r="E4" s="164"/>
      <c r="F4" s="165">
        <v>24150</v>
      </c>
      <c r="G4" s="166"/>
      <c r="H4" s="167"/>
    </row>
    <row r="5" spans="1:8">
      <c r="A5" s="148" t="s">
        <v>520</v>
      </c>
      <c r="B5" s="153"/>
      <c r="C5" s="154"/>
      <c r="D5" s="155">
        <v>32506</v>
      </c>
      <c r="E5" s="156"/>
      <c r="F5" s="157">
        <v>45483</v>
      </c>
      <c r="G5" s="158"/>
      <c r="H5" s="159"/>
    </row>
    <row r="6" spans="1:8">
      <c r="A6" s="160"/>
      <c r="B6" s="161"/>
      <c r="C6" s="162"/>
      <c r="D6" s="163">
        <v>11064</v>
      </c>
      <c r="E6" s="164"/>
      <c r="F6" s="165">
        <v>24241</v>
      </c>
      <c r="G6" s="166"/>
      <c r="H6" s="167"/>
    </row>
    <row r="7" spans="1:8">
      <c r="A7" s="148" t="s">
        <v>521</v>
      </c>
      <c r="B7" s="153"/>
      <c r="C7" s="154"/>
      <c r="D7" s="155">
        <v>27095</v>
      </c>
      <c r="E7" s="156"/>
      <c r="F7" s="157">
        <v>45945</v>
      </c>
      <c r="G7" s="158"/>
      <c r="H7" s="159"/>
    </row>
    <row r="8" spans="1:8">
      <c r="A8" s="160"/>
      <c r="B8" s="161"/>
      <c r="C8" s="162"/>
      <c r="D8" s="163">
        <v>11232</v>
      </c>
      <c r="E8" s="164"/>
      <c r="F8" s="165">
        <v>25180</v>
      </c>
      <c r="G8" s="166"/>
      <c r="H8" s="167"/>
    </row>
    <row r="9" spans="1:8">
      <c r="A9" s="148" t="s">
        <v>522</v>
      </c>
      <c r="B9" s="153"/>
      <c r="C9" s="154"/>
      <c r="D9" s="155">
        <v>15692</v>
      </c>
      <c r="E9" s="156"/>
      <c r="F9" s="157">
        <v>44475</v>
      </c>
      <c r="G9" s="158"/>
      <c r="H9" s="159"/>
    </row>
    <row r="10" spans="1:8">
      <c r="A10" s="160"/>
      <c r="B10" s="161"/>
      <c r="C10" s="162"/>
      <c r="D10" s="163">
        <v>8844</v>
      </c>
      <c r="E10" s="164"/>
      <c r="F10" s="165">
        <v>24780</v>
      </c>
      <c r="G10" s="166"/>
      <c r="H10" s="167"/>
    </row>
    <row r="11" spans="1:8">
      <c r="A11" s="148" t="s">
        <v>523</v>
      </c>
      <c r="B11" s="153"/>
      <c r="C11" s="154"/>
      <c r="D11" s="155">
        <v>30919</v>
      </c>
      <c r="E11" s="156"/>
      <c r="F11" s="157">
        <v>45982</v>
      </c>
      <c r="G11" s="158"/>
      <c r="H11" s="159"/>
    </row>
    <row r="12" spans="1:8">
      <c r="A12" s="160"/>
      <c r="B12" s="161"/>
      <c r="C12" s="168"/>
      <c r="D12" s="163">
        <v>14175</v>
      </c>
      <c r="E12" s="164"/>
      <c r="F12" s="165">
        <v>25583</v>
      </c>
      <c r="G12" s="166"/>
      <c r="H12" s="167"/>
    </row>
    <row r="13" spans="1:8">
      <c r="A13" s="148"/>
      <c r="B13" s="153"/>
      <c r="C13" s="169"/>
      <c r="D13" s="170">
        <v>33490</v>
      </c>
      <c r="E13" s="171"/>
      <c r="F13" s="172">
        <v>45495</v>
      </c>
      <c r="G13" s="173"/>
      <c r="H13" s="159"/>
    </row>
    <row r="14" spans="1:8">
      <c r="A14" s="160"/>
      <c r="B14" s="161"/>
      <c r="C14" s="162"/>
      <c r="D14" s="163">
        <v>13299</v>
      </c>
      <c r="E14" s="164"/>
      <c r="F14" s="165">
        <v>24787</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1.89</v>
      </c>
      <c r="C19" s="174">
        <f>ROUND(VALUE(SUBSTITUTE(実質収支比率等に係る経年分析!G$48,"▲","-")),2)</f>
        <v>2.08</v>
      </c>
      <c r="D19" s="174">
        <f>ROUND(VALUE(SUBSTITUTE(実質収支比率等に係る経年分析!H$48,"▲","-")),2)</f>
        <v>2.5099999999999998</v>
      </c>
      <c r="E19" s="174">
        <f>ROUND(VALUE(SUBSTITUTE(実質収支比率等に係る経年分析!I$48,"▲","-")),2)</f>
        <v>5.38</v>
      </c>
      <c r="F19" s="174">
        <f>ROUND(VALUE(SUBSTITUTE(実質収支比率等に係る経年分析!J$48,"▲","-")),2)</f>
        <v>2.9</v>
      </c>
    </row>
    <row r="20" spans="1:11">
      <c r="A20" s="174" t="s">
        <v>53</v>
      </c>
      <c r="B20" s="174">
        <f>ROUND(VALUE(SUBSTITUTE(実質収支比率等に係る経年分析!F$47,"▲","-")),2)</f>
        <v>12.33</v>
      </c>
      <c r="C20" s="174">
        <f>ROUND(VALUE(SUBSTITUTE(実質収支比率等に係る経年分析!G$47,"▲","-")),2)</f>
        <v>17.3</v>
      </c>
      <c r="D20" s="174">
        <f>ROUND(VALUE(SUBSTITUTE(実質収支比率等に係る経年分析!H$47,"▲","-")),2)</f>
        <v>27.82</v>
      </c>
      <c r="E20" s="174">
        <f>ROUND(VALUE(SUBSTITUTE(実質収支比率等に係る経年分析!I$47,"▲","-")),2)</f>
        <v>31.91</v>
      </c>
      <c r="F20" s="174">
        <f>ROUND(VALUE(SUBSTITUTE(実質収支比率等に係る経年分析!J$47,"▲","-")),2)</f>
        <v>34.85</v>
      </c>
    </row>
    <row r="21" spans="1:11">
      <c r="A21" s="174" t="s">
        <v>54</v>
      </c>
      <c r="B21" s="174">
        <f>IF(ISNUMBER(VALUE(SUBSTITUTE(実質収支比率等に係る経年分析!F$49,"▲","-"))),ROUND(VALUE(SUBSTITUTE(実質収支比率等に係る経年分析!F$49,"▲","-")),2),NA())</f>
        <v>-2.42</v>
      </c>
      <c r="C21" s="174">
        <f>IF(ISNUMBER(VALUE(SUBSTITUTE(実質収支比率等に係る経年分析!G$49,"▲","-"))),ROUND(VALUE(SUBSTITUTE(実質収支比率等に係る経年分析!G$49,"▲","-")),2),NA())</f>
        <v>4.42</v>
      </c>
      <c r="D21" s="174">
        <f>IF(ISNUMBER(VALUE(SUBSTITUTE(実質収支比率等に係る経年分析!H$49,"▲","-"))),ROUND(VALUE(SUBSTITUTE(実質収支比率等に係る経年分析!H$49,"▲","-")),2),NA())</f>
        <v>12.09</v>
      </c>
      <c r="E21" s="174">
        <f>IF(ISNUMBER(VALUE(SUBSTITUTE(実質収支比率等に係る経年分析!I$49,"▲","-"))),ROUND(VALUE(SUBSTITUTE(実質収支比率等に係る経年分析!I$49,"▲","-")),2),NA())</f>
        <v>6.79</v>
      </c>
      <c r="F21" s="174">
        <f>IF(ISNUMBER(VALUE(SUBSTITUTE(実質収支比率等に係る経年分析!J$49,"▲","-"))),ROUND(VALUE(SUBSTITUTE(実質収支比率等に係る経年分析!J$49,"▲","-")),2),NA())</f>
        <v>1.01</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0.18</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str">
        <f>IF(連結実質赤字比率に係る赤字・黒字の構成分析!C$40="",NA(),連結実質赤字比率に係る赤字・黒字の構成分析!C$40)</f>
        <v>小郡市工業団地整備事業特別会計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c r="A31" s="175" t="str">
        <f>IF(連結実質赤字比率に係る赤字・黒字の構成分析!C$39="",NA(),連結実質赤字比率に係る赤字・黒字の構成分析!C$39)</f>
        <v>小郡市住宅新築資金等貸付事業特別会計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c r="A32" s="175" t="str">
        <f>IF(連結実質赤字比率に係る赤字・黒字の構成分析!C$38="",NA(),連結実質赤字比率に係る赤字・黒字の構成分析!C$38)</f>
        <v>小郡市後期高齢者医療特別会計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c r="A33" s="175" t="str">
        <f>IF(連結実質赤字比率に係る赤字・黒字の構成分析!C$37="",NA(),連結実質赤字比率に係る赤字・黒字の構成分析!C$37)</f>
        <v>小郡市介護保険事業特別会計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0.57999999999999996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0.35</v>
      </c>
    </row>
    <row r="34" spans="1:16">
      <c r="A34" s="175" t="str">
        <f>IF(連結実質赤字比率に係る赤字・黒字の構成分析!C$36="",NA(),連結実質赤字比率に係る赤字・黒字の構成分析!C$36)</f>
        <v>小郡市国民健康保険事業特別会計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5.29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2.81</v>
      </c>
    </row>
    <row r="36" spans="1:16">
      <c r="A36" s="175" t="str">
        <f>IF(連結実質赤字比率に係る赤字・黒字の構成分析!C$34="",NA(),連結実質赤字比率に係る赤字・黒字の構成分析!C$34)</f>
        <v>小郡市下水道事業会計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3.36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3.76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3.69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3.88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4.1500000000000004</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1680</v>
      </c>
      <c r="E42" s="176"/>
      <c r="F42" s="176"/>
      <c r="G42" s="176">
        <f>'実質公債費比率（分子）の構造'!L$52</f>
        <v>1617</v>
      </c>
      <c r="H42" s="176"/>
      <c r="I42" s="176"/>
      <c r="J42" s="176">
        <f>'実質公債費比率（分子）の構造'!M$52</f>
        <v>1529</v>
      </c>
      <c r="K42" s="176"/>
      <c r="L42" s="176"/>
      <c r="M42" s="176">
        <f>'実質公債費比率（分子）の構造'!N$52</f>
        <v>1505</v>
      </c>
      <c r="N42" s="176"/>
      <c r="O42" s="176"/>
      <c r="P42" s="176">
        <f>'実質公債費比率（分子）の構造'!O$52</f>
        <v>1453</v>
      </c>
    </row>
    <row r="43" spans="1:16">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301</v>
      </c>
      <c r="C44" s="176"/>
      <c r="D44" s="176"/>
      <c r="E44" s="176">
        <f>'実質公債費比率（分子）の構造'!L$50</f>
        <v>315</v>
      </c>
      <c r="F44" s="176"/>
      <c r="G44" s="176"/>
      <c r="H44" s="176">
        <f>'実質公債費比率（分子）の構造'!M$50</f>
        <v>290</v>
      </c>
      <c r="I44" s="176"/>
      <c r="J44" s="176"/>
      <c r="K44" s="176">
        <f>'実質公債費比率（分子）の構造'!N$50</f>
        <v>181</v>
      </c>
      <c r="L44" s="176"/>
      <c r="M44" s="176"/>
      <c r="N44" s="176">
        <f>'実質公債費比率（分子）の構造'!O$50</f>
        <v>39</v>
      </c>
      <c r="O44" s="176"/>
      <c r="P44" s="176"/>
    </row>
    <row r="45" spans="1:16">
      <c r="A45" s="176" t="s">
        <v>63</v>
      </c>
      <c r="B45" s="176">
        <f>'実質公債費比率（分子）の構造'!K$49</f>
        <v>20</v>
      </c>
      <c r="C45" s="176"/>
      <c r="D45" s="176"/>
      <c r="E45" s="176">
        <f>'実質公債費比率（分子）の構造'!L$49</f>
        <v>24</v>
      </c>
      <c r="F45" s="176"/>
      <c r="G45" s="176"/>
      <c r="H45" s="176">
        <f>'実質公債費比率（分子）の構造'!M$49</f>
        <v>29</v>
      </c>
      <c r="I45" s="176"/>
      <c r="J45" s="176"/>
      <c r="K45" s="176">
        <f>'実質公債費比率（分子）の構造'!N$49</f>
        <v>20</v>
      </c>
      <c r="L45" s="176"/>
      <c r="M45" s="176"/>
      <c r="N45" s="176">
        <f>'実質公債費比率（分子）の構造'!O$49</f>
        <v>37</v>
      </c>
      <c r="O45" s="176"/>
      <c r="P45" s="176"/>
    </row>
    <row r="46" spans="1:16">
      <c r="A46" s="176" t="s">
        <v>64</v>
      </c>
      <c r="B46" s="176">
        <f>'実質公債費比率（分子）の構造'!K$48</f>
        <v>361</v>
      </c>
      <c r="C46" s="176"/>
      <c r="D46" s="176"/>
      <c r="E46" s="176">
        <f>'実質公債費比率（分子）の構造'!L$48</f>
        <v>269</v>
      </c>
      <c r="F46" s="176"/>
      <c r="G46" s="176"/>
      <c r="H46" s="176">
        <f>'実質公債費比率（分子）の構造'!M$48</f>
        <v>359</v>
      </c>
      <c r="I46" s="176"/>
      <c r="J46" s="176"/>
      <c r="K46" s="176">
        <f>'実質公債費比率（分子）の構造'!N$48</f>
        <v>345</v>
      </c>
      <c r="L46" s="176"/>
      <c r="M46" s="176"/>
      <c r="N46" s="176">
        <f>'実質公債費比率（分子）の構造'!O$48</f>
        <v>337</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1860</v>
      </c>
      <c r="C49" s="176"/>
      <c r="D49" s="176"/>
      <c r="E49" s="176">
        <f>'実質公債費比率（分子）の構造'!L$45</f>
        <v>1820</v>
      </c>
      <c r="F49" s="176"/>
      <c r="G49" s="176"/>
      <c r="H49" s="176">
        <f>'実質公債費比率（分子）の構造'!M$45</f>
        <v>1750</v>
      </c>
      <c r="I49" s="176"/>
      <c r="J49" s="176"/>
      <c r="K49" s="176">
        <f>'実質公債費比率（分子）の構造'!N$45</f>
        <v>1729</v>
      </c>
      <c r="L49" s="176"/>
      <c r="M49" s="176"/>
      <c r="N49" s="176">
        <f>'実質公債費比率（分子）の構造'!O$45</f>
        <v>1701</v>
      </c>
      <c r="O49" s="176"/>
      <c r="P49" s="176"/>
    </row>
    <row r="50" spans="1:16">
      <c r="A50" s="176" t="s">
        <v>67</v>
      </c>
      <c r="B50" s="176" t="e">
        <f>NA()</f>
        <v>#N/A</v>
      </c>
      <c r="C50" s="176">
        <f>IF(ISNUMBER('実質公債費比率（分子）の構造'!K$53),'実質公債費比率（分子）の構造'!K$53,NA())</f>
        <v>862</v>
      </c>
      <c r="D50" s="176" t="e">
        <f>NA()</f>
        <v>#N/A</v>
      </c>
      <c r="E50" s="176" t="e">
        <f>NA()</f>
        <v>#N/A</v>
      </c>
      <c r="F50" s="176">
        <f>IF(ISNUMBER('実質公債費比率（分子）の構造'!L$53),'実質公債費比率（分子）の構造'!L$53,NA())</f>
        <v>811</v>
      </c>
      <c r="G50" s="176" t="e">
        <f>NA()</f>
        <v>#N/A</v>
      </c>
      <c r="H50" s="176" t="e">
        <f>NA()</f>
        <v>#N/A</v>
      </c>
      <c r="I50" s="176">
        <f>IF(ISNUMBER('実質公債費比率（分子）の構造'!M$53),'実質公債費比率（分子）の構造'!M$53,NA())</f>
        <v>899</v>
      </c>
      <c r="J50" s="176" t="e">
        <f>NA()</f>
        <v>#N/A</v>
      </c>
      <c r="K50" s="176" t="e">
        <f>NA()</f>
        <v>#N/A</v>
      </c>
      <c r="L50" s="176">
        <f>IF(ISNUMBER('実質公債費比率（分子）の構造'!N$53),'実質公債費比率（分子）の構造'!N$53,NA())</f>
        <v>770</v>
      </c>
      <c r="M50" s="176" t="e">
        <f>NA()</f>
        <v>#N/A</v>
      </c>
      <c r="N50" s="176" t="e">
        <f>NA()</f>
        <v>#N/A</v>
      </c>
      <c r="O50" s="176">
        <f>IF(ISNUMBER('実質公債費比率（分子）の構造'!O$53),'実質公債費比率（分子）の構造'!O$53,NA())</f>
        <v>661</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18345</v>
      </c>
      <c r="E56" s="175"/>
      <c r="F56" s="175"/>
      <c r="G56" s="175">
        <f>'将来負担比率（分子）の構造'!J$52</f>
        <v>18148</v>
      </c>
      <c r="H56" s="175"/>
      <c r="I56" s="175"/>
      <c r="J56" s="175">
        <f>'将来負担比率（分子）の構造'!K$52</f>
        <v>17970</v>
      </c>
      <c r="K56" s="175"/>
      <c r="L56" s="175"/>
      <c r="M56" s="175">
        <f>'将来負担比率（分子）の構造'!L$52</f>
        <v>17513</v>
      </c>
      <c r="N56" s="175"/>
      <c r="O56" s="175"/>
      <c r="P56" s="175">
        <f>'将来負担比率（分子）の構造'!M$52</f>
        <v>17027</v>
      </c>
    </row>
    <row r="57" spans="1:16">
      <c r="A57" s="175" t="s">
        <v>42</v>
      </c>
      <c r="B57" s="175"/>
      <c r="C57" s="175"/>
      <c r="D57" s="175">
        <f>'将来負担比率（分子）の構造'!I$51</f>
        <v>351</v>
      </c>
      <c r="E57" s="175"/>
      <c r="F57" s="175"/>
      <c r="G57" s="175">
        <f>'将来負担比率（分子）の構造'!J$51</f>
        <v>338</v>
      </c>
      <c r="H57" s="175"/>
      <c r="I57" s="175"/>
      <c r="J57" s="175">
        <f>'将来負担比率（分子）の構造'!K$51</f>
        <v>340</v>
      </c>
      <c r="K57" s="175"/>
      <c r="L57" s="175"/>
      <c r="M57" s="175">
        <f>'将来負担比率（分子）の構造'!L$51</f>
        <v>357</v>
      </c>
      <c r="N57" s="175"/>
      <c r="O57" s="175"/>
      <c r="P57" s="175">
        <f>'将来負担比率（分子）の構造'!M$51</f>
        <v>433</v>
      </c>
    </row>
    <row r="58" spans="1:16">
      <c r="A58" s="175" t="s">
        <v>41</v>
      </c>
      <c r="B58" s="175"/>
      <c r="C58" s="175"/>
      <c r="D58" s="175">
        <f>'将来負担比率（分子）の構造'!I$50</f>
        <v>3514</v>
      </c>
      <c r="E58" s="175"/>
      <c r="F58" s="175"/>
      <c r="G58" s="175">
        <f>'将来負担比率（分子）の構造'!J$50</f>
        <v>4617</v>
      </c>
      <c r="H58" s="175"/>
      <c r="I58" s="175"/>
      <c r="J58" s="175">
        <f>'将来負担比率（分子）の構造'!K$50</f>
        <v>6189</v>
      </c>
      <c r="K58" s="175"/>
      <c r="L58" s="175"/>
      <c r="M58" s="175">
        <f>'将来負担比率（分子）の構造'!L$50</f>
        <v>6870</v>
      </c>
      <c r="N58" s="175"/>
      <c r="O58" s="175"/>
      <c r="P58" s="175">
        <f>'将来負担比率（分子）の構造'!M$50</f>
        <v>7581</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1046</v>
      </c>
      <c r="C62" s="175"/>
      <c r="D62" s="175"/>
      <c r="E62" s="175">
        <f>'将来負担比率（分子）の構造'!J$45</f>
        <v>913</v>
      </c>
      <c r="F62" s="175"/>
      <c r="G62" s="175"/>
      <c r="H62" s="175">
        <f>'将来負担比率（分子）の構造'!K$45</f>
        <v>1051</v>
      </c>
      <c r="I62" s="175"/>
      <c r="J62" s="175"/>
      <c r="K62" s="175">
        <f>'将来負担比率（分子）の構造'!L$45</f>
        <v>990</v>
      </c>
      <c r="L62" s="175"/>
      <c r="M62" s="175"/>
      <c r="N62" s="175">
        <f>'将来負担比率（分子）の構造'!M$45</f>
        <v>890</v>
      </c>
      <c r="O62" s="175"/>
      <c r="P62" s="175"/>
    </row>
    <row r="63" spans="1:16">
      <c r="A63" s="175" t="s">
        <v>34</v>
      </c>
      <c r="B63" s="175">
        <f>'将来負担比率（分子）の構造'!I$44</f>
        <v>802</v>
      </c>
      <c r="C63" s="175"/>
      <c r="D63" s="175"/>
      <c r="E63" s="175">
        <f>'将来負担比率（分子）の構造'!J$44</f>
        <v>590</v>
      </c>
      <c r="F63" s="175"/>
      <c r="G63" s="175"/>
      <c r="H63" s="175">
        <f>'将来負担比率（分子）の構造'!K$44</f>
        <v>321</v>
      </c>
      <c r="I63" s="175"/>
      <c r="J63" s="175"/>
      <c r="K63" s="175">
        <f>'将来負担比率（分子）の構造'!L$44</f>
        <v>187</v>
      </c>
      <c r="L63" s="175"/>
      <c r="M63" s="175"/>
      <c r="N63" s="175">
        <f>'将来負担比率（分子）の構造'!M$44</f>
        <v>284</v>
      </c>
      <c r="O63" s="175"/>
      <c r="P63" s="175"/>
    </row>
    <row r="64" spans="1:16">
      <c r="A64" s="175" t="s">
        <v>33</v>
      </c>
      <c r="B64" s="175">
        <f>'将来負担比率（分子）の構造'!I$43</f>
        <v>5860</v>
      </c>
      <c r="C64" s="175"/>
      <c r="D64" s="175"/>
      <c r="E64" s="175">
        <f>'将来負担比率（分子）の構造'!J$43</f>
        <v>5223</v>
      </c>
      <c r="F64" s="175"/>
      <c r="G64" s="175"/>
      <c r="H64" s="175">
        <f>'将来負担比率（分子）の構造'!K$43</f>
        <v>6637</v>
      </c>
      <c r="I64" s="175"/>
      <c r="J64" s="175"/>
      <c r="K64" s="175">
        <f>'将来負担比率（分子）の構造'!L$43</f>
        <v>6315</v>
      </c>
      <c r="L64" s="175"/>
      <c r="M64" s="175"/>
      <c r="N64" s="175">
        <f>'将来負担比率（分子）の構造'!M$43</f>
        <v>6188</v>
      </c>
      <c r="O64" s="175"/>
      <c r="P64" s="175"/>
    </row>
    <row r="65" spans="1:16">
      <c r="A65" s="175" t="s">
        <v>32</v>
      </c>
      <c r="B65" s="175">
        <f>'将来負担比率（分子）の構造'!I$42</f>
        <v>185</v>
      </c>
      <c r="C65" s="175"/>
      <c r="D65" s="175"/>
      <c r="E65" s="175">
        <f>'将来負担比率（分子）の構造'!J$42</f>
        <v>395</v>
      </c>
      <c r="F65" s="175"/>
      <c r="G65" s="175"/>
      <c r="H65" s="175">
        <f>'将来負担比率（分子）の構造'!K$42</f>
        <v>408</v>
      </c>
      <c r="I65" s="175"/>
      <c r="J65" s="175"/>
      <c r="K65" s="175">
        <f>'将来負担比率（分子）の構造'!L$42</f>
        <v>381</v>
      </c>
      <c r="L65" s="175"/>
      <c r="M65" s="175"/>
      <c r="N65" s="175">
        <f>'将来負担比率（分子）の構造'!M$42</f>
        <v>355</v>
      </c>
      <c r="O65" s="175"/>
      <c r="P65" s="175"/>
    </row>
    <row r="66" spans="1:16">
      <c r="A66" s="175" t="s">
        <v>31</v>
      </c>
      <c r="B66" s="175">
        <f>'将来負担比率（分子）の構造'!I$41</f>
        <v>18496</v>
      </c>
      <c r="C66" s="175"/>
      <c r="D66" s="175"/>
      <c r="E66" s="175">
        <f>'将来負担比率（分子）の構造'!J$41</f>
        <v>18461</v>
      </c>
      <c r="F66" s="175"/>
      <c r="G66" s="175"/>
      <c r="H66" s="175">
        <f>'将来負担比率（分子）の構造'!K$41</f>
        <v>18199</v>
      </c>
      <c r="I66" s="175"/>
      <c r="J66" s="175"/>
      <c r="K66" s="175">
        <f>'将来負担比率（分子）の構造'!L$41</f>
        <v>17328</v>
      </c>
      <c r="L66" s="175"/>
      <c r="M66" s="175"/>
      <c r="N66" s="175">
        <f>'将来負担比率（分子）の構造'!M$41</f>
        <v>16689</v>
      </c>
      <c r="O66" s="175"/>
      <c r="P66" s="175"/>
    </row>
    <row r="67" spans="1:16">
      <c r="A67" s="175" t="s">
        <v>71</v>
      </c>
      <c r="B67" s="175" t="e">
        <f>NA()</f>
        <v>#N/A</v>
      </c>
      <c r="C67" s="175">
        <f>IF(ISNUMBER('将来負担比率（分子）の構造'!I$53), IF('将来負担比率（分子）の構造'!I$53 &lt; 0, 0, '将来負担比率（分子）の構造'!I$53), NA())</f>
        <v>4179</v>
      </c>
      <c r="D67" s="175" t="e">
        <f>NA()</f>
        <v>#N/A</v>
      </c>
      <c r="E67" s="175" t="e">
        <f>NA()</f>
        <v>#N/A</v>
      </c>
      <c r="F67" s="175">
        <f>IF(ISNUMBER('将来負担比率（分子）の構造'!J$53), IF('将来負担比率（分子）の構造'!J$53 &lt; 0, 0, '将来負担比率（分子）の構造'!J$53), NA())</f>
        <v>2478</v>
      </c>
      <c r="G67" s="175" t="e">
        <f>NA()</f>
        <v>#N/A</v>
      </c>
      <c r="H67" s="175" t="e">
        <f>NA()</f>
        <v>#N/A</v>
      </c>
      <c r="I67" s="175">
        <f>IF(ISNUMBER('将来負担比率（分子）の構造'!K$53), IF('将来負担比率（分子）の構造'!K$53 &lt; 0, 0, '将来負担比率（分子）の構造'!K$53), NA())</f>
        <v>2118</v>
      </c>
      <c r="J67" s="175" t="e">
        <f>NA()</f>
        <v>#N/A</v>
      </c>
      <c r="K67" s="175" t="e">
        <f>NA()</f>
        <v>#N/A</v>
      </c>
      <c r="L67" s="175">
        <f>IF(ISNUMBER('将来負担比率（分子）の構造'!L$53), IF('将来負担比率（分子）の構造'!L$53 &lt; 0, 0, '将来負担比率（分子）の構造'!L$53), NA())</f>
        <v>461</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3559</v>
      </c>
      <c r="C72" s="179">
        <f>基金残高に係る経年分析!G55</f>
        <v>4057</v>
      </c>
      <c r="D72" s="179">
        <f>基金残高に係る経年分析!H55</f>
        <v>4499</v>
      </c>
    </row>
    <row r="73" spans="1:16">
      <c r="A73" s="178" t="s">
        <v>74</v>
      </c>
      <c r="B73" s="179">
        <f>基金残高に係る経年分析!F56</f>
        <v>46</v>
      </c>
      <c r="C73" s="179">
        <f>基金残高に係る経年分析!G56</f>
        <v>46</v>
      </c>
      <c r="D73" s="179">
        <f>基金残高に係る経年分析!H56</f>
        <v>46</v>
      </c>
    </row>
    <row r="74" spans="1:16">
      <c r="A74" s="178" t="s">
        <v>75</v>
      </c>
      <c r="B74" s="179">
        <f>基金残高に係る経年分析!F57</f>
        <v>1732</v>
      </c>
      <c r="C74" s="179">
        <f>基金残高に係る経年分析!G57</f>
        <v>1836</v>
      </c>
      <c r="D74" s="179">
        <f>基金残高に係る経年分析!H57</f>
        <v>2097</v>
      </c>
    </row>
  </sheetData>
  <sheetProtection algorithmName="SHA-512" hashValue="xydX8/JTqZWXsLsLsqEOz5OhQ49B0+zVvxwQ3t1B37Mjsq0C3t3FB0y8MXvCufMK0meJkDcZ+9+av2cNUy82gg==" saltValue="AmdzFHTuj4000zz0IT9c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2"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6842061</v>
      </c>
      <c r="S5" s="713"/>
      <c r="T5" s="713"/>
      <c r="U5" s="713"/>
      <c r="V5" s="713"/>
      <c r="W5" s="713"/>
      <c r="X5" s="713"/>
      <c r="Y5" s="738"/>
      <c r="Z5" s="751">
        <v>27.4</v>
      </c>
      <c r="AA5" s="751"/>
      <c r="AB5" s="751"/>
      <c r="AC5" s="751"/>
      <c r="AD5" s="752">
        <v>6842061</v>
      </c>
      <c r="AE5" s="752"/>
      <c r="AF5" s="752"/>
      <c r="AG5" s="752"/>
      <c r="AH5" s="752"/>
      <c r="AI5" s="752"/>
      <c r="AJ5" s="752"/>
      <c r="AK5" s="752"/>
      <c r="AL5" s="739">
        <v>53.5</v>
      </c>
      <c r="AM5" s="721"/>
      <c r="AN5" s="721"/>
      <c r="AO5" s="740"/>
      <c r="AP5" s="715" t="s">
        <v>216</v>
      </c>
      <c r="AQ5" s="716"/>
      <c r="AR5" s="716"/>
      <c r="AS5" s="716"/>
      <c r="AT5" s="716"/>
      <c r="AU5" s="716"/>
      <c r="AV5" s="716"/>
      <c r="AW5" s="716"/>
      <c r="AX5" s="716"/>
      <c r="AY5" s="716"/>
      <c r="AZ5" s="716"/>
      <c r="BA5" s="716"/>
      <c r="BB5" s="716"/>
      <c r="BC5" s="716"/>
      <c r="BD5" s="716"/>
      <c r="BE5" s="716"/>
      <c r="BF5" s="717"/>
      <c r="BG5" s="657">
        <v>6842061</v>
      </c>
      <c r="BH5" s="658"/>
      <c r="BI5" s="658"/>
      <c r="BJ5" s="658"/>
      <c r="BK5" s="658"/>
      <c r="BL5" s="658"/>
      <c r="BM5" s="658"/>
      <c r="BN5" s="659"/>
      <c r="BO5" s="695">
        <v>100</v>
      </c>
      <c r="BP5" s="695"/>
      <c r="BQ5" s="695"/>
      <c r="BR5" s="695"/>
      <c r="BS5" s="696">
        <v>58881</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211253</v>
      </c>
      <c r="S6" s="658"/>
      <c r="T6" s="658"/>
      <c r="U6" s="658"/>
      <c r="V6" s="658"/>
      <c r="W6" s="658"/>
      <c r="X6" s="658"/>
      <c r="Y6" s="659"/>
      <c r="Z6" s="695">
        <v>0.8</v>
      </c>
      <c r="AA6" s="695"/>
      <c r="AB6" s="695"/>
      <c r="AC6" s="695"/>
      <c r="AD6" s="696">
        <v>211253</v>
      </c>
      <c r="AE6" s="696"/>
      <c r="AF6" s="696"/>
      <c r="AG6" s="696"/>
      <c r="AH6" s="696"/>
      <c r="AI6" s="696"/>
      <c r="AJ6" s="696"/>
      <c r="AK6" s="696"/>
      <c r="AL6" s="660">
        <v>1.7</v>
      </c>
      <c r="AM6" s="661"/>
      <c r="AN6" s="661"/>
      <c r="AO6" s="697"/>
      <c r="AP6" s="654" t="s">
        <v>221</v>
      </c>
      <c r="AQ6" s="655"/>
      <c r="AR6" s="655"/>
      <c r="AS6" s="655"/>
      <c r="AT6" s="655"/>
      <c r="AU6" s="655"/>
      <c r="AV6" s="655"/>
      <c r="AW6" s="655"/>
      <c r="AX6" s="655"/>
      <c r="AY6" s="655"/>
      <c r="AZ6" s="655"/>
      <c r="BA6" s="655"/>
      <c r="BB6" s="655"/>
      <c r="BC6" s="655"/>
      <c r="BD6" s="655"/>
      <c r="BE6" s="655"/>
      <c r="BF6" s="656"/>
      <c r="BG6" s="657">
        <v>6842061</v>
      </c>
      <c r="BH6" s="658"/>
      <c r="BI6" s="658"/>
      <c r="BJ6" s="658"/>
      <c r="BK6" s="658"/>
      <c r="BL6" s="658"/>
      <c r="BM6" s="658"/>
      <c r="BN6" s="659"/>
      <c r="BO6" s="695">
        <v>100</v>
      </c>
      <c r="BP6" s="695"/>
      <c r="BQ6" s="695"/>
      <c r="BR6" s="695"/>
      <c r="BS6" s="696">
        <v>58881</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209803</v>
      </c>
      <c r="CS6" s="658"/>
      <c r="CT6" s="658"/>
      <c r="CU6" s="658"/>
      <c r="CV6" s="658"/>
      <c r="CW6" s="658"/>
      <c r="CX6" s="658"/>
      <c r="CY6" s="659"/>
      <c r="CZ6" s="739">
        <v>0.9</v>
      </c>
      <c r="DA6" s="721"/>
      <c r="DB6" s="721"/>
      <c r="DC6" s="741"/>
      <c r="DD6" s="663" t="s">
        <v>121</v>
      </c>
      <c r="DE6" s="658"/>
      <c r="DF6" s="658"/>
      <c r="DG6" s="658"/>
      <c r="DH6" s="658"/>
      <c r="DI6" s="658"/>
      <c r="DJ6" s="658"/>
      <c r="DK6" s="658"/>
      <c r="DL6" s="658"/>
      <c r="DM6" s="658"/>
      <c r="DN6" s="658"/>
      <c r="DO6" s="658"/>
      <c r="DP6" s="659"/>
      <c r="DQ6" s="663">
        <v>209803</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1990</v>
      </c>
      <c r="S7" s="658"/>
      <c r="T7" s="658"/>
      <c r="U7" s="658"/>
      <c r="V7" s="658"/>
      <c r="W7" s="658"/>
      <c r="X7" s="658"/>
      <c r="Y7" s="659"/>
      <c r="Z7" s="695">
        <v>0</v>
      </c>
      <c r="AA7" s="695"/>
      <c r="AB7" s="695"/>
      <c r="AC7" s="695"/>
      <c r="AD7" s="696">
        <v>1990</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3328472</v>
      </c>
      <c r="BH7" s="658"/>
      <c r="BI7" s="658"/>
      <c r="BJ7" s="658"/>
      <c r="BK7" s="658"/>
      <c r="BL7" s="658"/>
      <c r="BM7" s="658"/>
      <c r="BN7" s="659"/>
      <c r="BO7" s="695">
        <v>48.6</v>
      </c>
      <c r="BP7" s="695"/>
      <c r="BQ7" s="695"/>
      <c r="BR7" s="695"/>
      <c r="BS7" s="696">
        <v>58881</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3622630</v>
      </c>
      <c r="CS7" s="658"/>
      <c r="CT7" s="658"/>
      <c r="CU7" s="658"/>
      <c r="CV7" s="658"/>
      <c r="CW7" s="658"/>
      <c r="CX7" s="658"/>
      <c r="CY7" s="659"/>
      <c r="CZ7" s="695">
        <v>15</v>
      </c>
      <c r="DA7" s="695"/>
      <c r="DB7" s="695"/>
      <c r="DC7" s="695"/>
      <c r="DD7" s="663">
        <v>55814</v>
      </c>
      <c r="DE7" s="658"/>
      <c r="DF7" s="658"/>
      <c r="DG7" s="658"/>
      <c r="DH7" s="658"/>
      <c r="DI7" s="658"/>
      <c r="DJ7" s="658"/>
      <c r="DK7" s="658"/>
      <c r="DL7" s="658"/>
      <c r="DM7" s="658"/>
      <c r="DN7" s="658"/>
      <c r="DO7" s="658"/>
      <c r="DP7" s="659"/>
      <c r="DQ7" s="663">
        <v>2277251</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41233</v>
      </c>
      <c r="S8" s="658"/>
      <c r="T8" s="658"/>
      <c r="U8" s="658"/>
      <c r="V8" s="658"/>
      <c r="W8" s="658"/>
      <c r="X8" s="658"/>
      <c r="Y8" s="659"/>
      <c r="Z8" s="695">
        <v>0.2</v>
      </c>
      <c r="AA8" s="695"/>
      <c r="AB8" s="695"/>
      <c r="AC8" s="695"/>
      <c r="AD8" s="696">
        <v>41233</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105296</v>
      </c>
      <c r="BH8" s="658"/>
      <c r="BI8" s="658"/>
      <c r="BJ8" s="658"/>
      <c r="BK8" s="658"/>
      <c r="BL8" s="658"/>
      <c r="BM8" s="658"/>
      <c r="BN8" s="659"/>
      <c r="BO8" s="695">
        <v>1.5</v>
      </c>
      <c r="BP8" s="695"/>
      <c r="BQ8" s="695"/>
      <c r="BR8" s="695"/>
      <c r="BS8" s="696" t="s">
        <v>121</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10453959</v>
      </c>
      <c r="CS8" s="658"/>
      <c r="CT8" s="658"/>
      <c r="CU8" s="658"/>
      <c r="CV8" s="658"/>
      <c r="CW8" s="658"/>
      <c r="CX8" s="658"/>
      <c r="CY8" s="659"/>
      <c r="CZ8" s="695">
        <v>43.3</v>
      </c>
      <c r="DA8" s="695"/>
      <c r="DB8" s="695"/>
      <c r="DC8" s="695"/>
      <c r="DD8" s="663">
        <v>190126</v>
      </c>
      <c r="DE8" s="658"/>
      <c r="DF8" s="658"/>
      <c r="DG8" s="658"/>
      <c r="DH8" s="658"/>
      <c r="DI8" s="658"/>
      <c r="DJ8" s="658"/>
      <c r="DK8" s="658"/>
      <c r="DL8" s="658"/>
      <c r="DM8" s="658"/>
      <c r="DN8" s="658"/>
      <c r="DO8" s="658"/>
      <c r="DP8" s="659"/>
      <c r="DQ8" s="663">
        <v>5068207</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51256</v>
      </c>
      <c r="S9" s="658"/>
      <c r="T9" s="658"/>
      <c r="U9" s="658"/>
      <c r="V9" s="658"/>
      <c r="W9" s="658"/>
      <c r="X9" s="658"/>
      <c r="Y9" s="659"/>
      <c r="Z9" s="695">
        <v>0.2</v>
      </c>
      <c r="AA9" s="695"/>
      <c r="AB9" s="695"/>
      <c r="AC9" s="695"/>
      <c r="AD9" s="696">
        <v>51256</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2905655</v>
      </c>
      <c r="BH9" s="658"/>
      <c r="BI9" s="658"/>
      <c r="BJ9" s="658"/>
      <c r="BK9" s="658"/>
      <c r="BL9" s="658"/>
      <c r="BM9" s="658"/>
      <c r="BN9" s="659"/>
      <c r="BO9" s="695">
        <v>42.5</v>
      </c>
      <c r="BP9" s="695"/>
      <c r="BQ9" s="695"/>
      <c r="BR9" s="695"/>
      <c r="BS9" s="696" t="s">
        <v>121</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2037194</v>
      </c>
      <c r="CS9" s="658"/>
      <c r="CT9" s="658"/>
      <c r="CU9" s="658"/>
      <c r="CV9" s="658"/>
      <c r="CW9" s="658"/>
      <c r="CX9" s="658"/>
      <c r="CY9" s="659"/>
      <c r="CZ9" s="695">
        <v>8.4</v>
      </c>
      <c r="DA9" s="695"/>
      <c r="DB9" s="695"/>
      <c r="DC9" s="695"/>
      <c r="DD9" s="663">
        <v>51499</v>
      </c>
      <c r="DE9" s="658"/>
      <c r="DF9" s="658"/>
      <c r="DG9" s="658"/>
      <c r="DH9" s="658"/>
      <c r="DI9" s="658"/>
      <c r="DJ9" s="658"/>
      <c r="DK9" s="658"/>
      <c r="DL9" s="658"/>
      <c r="DM9" s="658"/>
      <c r="DN9" s="658"/>
      <c r="DO9" s="658"/>
      <c r="DP9" s="659"/>
      <c r="DQ9" s="663">
        <v>1518853</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111384</v>
      </c>
      <c r="BH10" s="658"/>
      <c r="BI10" s="658"/>
      <c r="BJ10" s="658"/>
      <c r="BK10" s="658"/>
      <c r="BL10" s="658"/>
      <c r="BM10" s="658"/>
      <c r="BN10" s="659"/>
      <c r="BO10" s="695">
        <v>1.6</v>
      </c>
      <c r="BP10" s="695"/>
      <c r="BQ10" s="695"/>
      <c r="BR10" s="695"/>
      <c r="BS10" s="696" t="s">
        <v>121</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22835</v>
      </c>
      <c r="CS10" s="658"/>
      <c r="CT10" s="658"/>
      <c r="CU10" s="658"/>
      <c r="CV10" s="658"/>
      <c r="CW10" s="658"/>
      <c r="CX10" s="658"/>
      <c r="CY10" s="659"/>
      <c r="CZ10" s="695">
        <v>0.1</v>
      </c>
      <c r="DA10" s="695"/>
      <c r="DB10" s="695"/>
      <c r="DC10" s="695"/>
      <c r="DD10" s="663" t="s">
        <v>121</v>
      </c>
      <c r="DE10" s="658"/>
      <c r="DF10" s="658"/>
      <c r="DG10" s="658"/>
      <c r="DH10" s="658"/>
      <c r="DI10" s="658"/>
      <c r="DJ10" s="658"/>
      <c r="DK10" s="658"/>
      <c r="DL10" s="658"/>
      <c r="DM10" s="658"/>
      <c r="DN10" s="658"/>
      <c r="DO10" s="658"/>
      <c r="DP10" s="659"/>
      <c r="DQ10" s="663">
        <v>13481</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1325128</v>
      </c>
      <c r="S11" s="658"/>
      <c r="T11" s="658"/>
      <c r="U11" s="658"/>
      <c r="V11" s="658"/>
      <c r="W11" s="658"/>
      <c r="X11" s="658"/>
      <c r="Y11" s="659"/>
      <c r="Z11" s="660">
        <v>5.3</v>
      </c>
      <c r="AA11" s="661"/>
      <c r="AB11" s="661"/>
      <c r="AC11" s="662"/>
      <c r="AD11" s="663">
        <v>1325128</v>
      </c>
      <c r="AE11" s="658"/>
      <c r="AF11" s="658"/>
      <c r="AG11" s="658"/>
      <c r="AH11" s="658"/>
      <c r="AI11" s="658"/>
      <c r="AJ11" s="658"/>
      <c r="AK11" s="659"/>
      <c r="AL11" s="660">
        <v>10.4</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206137</v>
      </c>
      <c r="BH11" s="658"/>
      <c r="BI11" s="658"/>
      <c r="BJ11" s="658"/>
      <c r="BK11" s="658"/>
      <c r="BL11" s="658"/>
      <c r="BM11" s="658"/>
      <c r="BN11" s="659"/>
      <c r="BO11" s="695">
        <v>3</v>
      </c>
      <c r="BP11" s="695"/>
      <c r="BQ11" s="695"/>
      <c r="BR11" s="695"/>
      <c r="BS11" s="696">
        <v>58881</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508999</v>
      </c>
      <c r="CS11" s="658"/>
      <c r="CT11" s="658"/>
      <c r="CU11" s="658"/>
      <c r="CV11" s="658"/>
      <c r="CW11" s="658"/>
      <c r="CX11" s="658"/>
      <c r="CY11" s="659"/>
      <c r="CZ11" s="695">
        <v>2.1</v>
      </c>
      <c r="DA11" s="695"/>
      <c r="DB11" s="695"/>
      <c r="DC11" s="695"/>
      <c r="DD11" s="663">
        <v>209080</v>
      </c>
      <c r="DE11" s="658"/>
      <c r="DF11" s="658"/>
      <c r="DG11" s="658"/>
      <c r="DH11" s="658"/>
      <c r="DI11" s="658"/>
      <c r="DJ11" s="658"/>
      <c r="DK11" s="658"/>
      <c r="DL11" s="658"/>
      <c r="DM11" s="658"/>
      <c r="DN11" s="658"/>
      <c r="DO11" s="658"/>
      <c r="DP11" s="659"/>
      <c r="DQ11" s="663">
        <v>208880</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v>18093</v>
      </c>
      <c r="S12" s="658"/>
      <c r="T12" s="658"/>
      <c r="U12" s="658"/>
      <c r="V12" s="658"/>
      <c r="W12" s="658"/>
      <c r="X12" s="658"/>
      <c r="Y12" s="659"/>
      <c r="Z12" s="695">
        <v>0.1</v>
      </c>
      <c r="AA12" s="695"/>
      <c r="AB12" s="695"/>
      <c r="AC12" s="695"/>
      <c r="AD12" s="696">
        <v>18093</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2901726</v>
      </c>
      <c r="BH12" s="658"/>
      <c r="BI12" s="658"/>
      <c r="BJ12" s="658"/>
      <c r="BK12" s="658"/>
      <c r="BL12" s="658"/>
      <c r="BM12" s="658"/>
      <c r="BN12" s="659"/>
      <c r="BO12" s="695">
        <v>42.4</v>
      </c>
      <c r="BP12" s="695"/>
      <c r="BQ12" s="695"/>
      <c r="BR12" s="695"/>
      <c r="BS12" s="696" t="s">
        <v>121</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283959</v>
      </c>
      <c r="CS12" s="658"/>
      <c r="CT12" s="658"/>
      <c r="CU12" s="658"/>
      <c r="CV12" s="658"/>
      <c r="CW12" s="658"/>
      <c r="CX12" s="658"/>
      <c r="CY12" s="659"/>
      <c r="CZ12" s="695">
        <v>1.2</v>
      </c>
      <c r="DA12" s="695"/>
      <c r="DB12" s="695"/>
      <c r="DC12" s="695"/>
      <c r="DD12" s="663">
        <v>2237</v>
      </c>
      <c r="DE12" s="658"/>
      <c r="DF12" s="658"/>
      <c r="DG12" s="658"/>
      <c r="DH12" s="658"/>
      <c r="DI12" s="658"/>
      <c r="DJ12" s="658"/>
      <c r="DK12" s="658"/>
      <c r="DL12" s="658"/>
      <c r="DM12" s="658"/>
      <c r="DN12" s="658"/>
      <c r="DO12" s="658"/>
      <c r="DP12" s="659"/>
      <c r="DQ12" s="663">
        <v>228752</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2893176</v>
      </c>
      <c r="BH13" s="658"/>
      <c r="BI13" s="658"/>
      <c r="BJ13" s="658"/>
      <c r="BK13" s="658"/>
      <c r="BL13" s="658"/>
      <c r="BM13" s="658"/>
      <c r="BN13" s="659"/>
      <c r="BO13" s="695">
        <v>42.3</v>
      </c>
      <c r="BP13" s="695"/>
      <c r="BQ13" s="695"/>
      <c r="BR13" s="695"/>
      <c r="BS13" s="696" t="s">
        <v>121</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1600014</v>
      </c>
      <c r="CS13" s="658"/>
      <c r="CT13" s="658"/>
      <c r="CU13" s="658"/>
      <c r="CV13" s="658"/>
      <c r="CW13" s="658"/>
      <c r="CX13" s="658"/>
      <c r="CY13" s="659"/>
      <c r="CZ13" s="695">
        <v>6.6</v>
      </c>
      <c r="DA13" s="695"/>
      <c r="DB13" s="695"/>
      <c r="DC13" s="695"/>
      <c r="DD13" s="663">
        <v>559294</v>
      </c>
      <c r="DE13" s="658"/>
      <c r="DF13" s="658"/>
      <c r="DG13" s="658"/>
      <c r="DH13" s="658"/>
      <c r="DI13" s="658"/>
      <c r="DJ13" s="658"/>
      <c r="DK13" s="658"/>
      <c r="DL13" s="658"/>
      <c r="DM13" s="658"/>
      <c r="DN13" s="658"/>
      <c r="DO13" s="658"/>
      <c r="DP13" s="659"/>
      <c r="DQ13" s="663">
        <v>1023868</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2103</v>
      </c>
      <c r="S14" s="658"/>
      <c r="T14" s="658"/>
      <c r="U14" s="658"/>
      <c r="V14" s="658"/>
      <c r="W14" s="658"/>
      <c r="X14" s="658"/>
      <c r="Y14" s="659"/>
      <c r="Z14" s="695">
        <v>0</v>
      </c>
      <c r="AA14" s="695"/>
      <c r="AB14" s="695"/>
      <c r="AC14" s="695"/>
      <c r="AD14" s="696">
        <v>2103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181063</v>
      </c>
      <c r="BH14" s="658"/>
      <c r="BI14" s="658"/>
      <c r="BJ14" s="658"/>
      <c r="BK14" s="658"/>
      <c r="BL14" s="658"/>
      <c r="BM14" s="658"/>
      <c r="BN14" s="659"/>
      <c r="BO14" s="695">
        <v>2.6</v>
      </c>
      <c r="BP14" s="695"/>
      <c r="BQ14" s="695"/>
      <c r="BR14" s="695"/>
      <c r="BS14" s="696" t="s">
        <v>121</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607113</v>
      </c>
      <c r="CS14" s="658"/>
      <c r="CT14" s="658"/>
      <c r="CU14" s="658"/>
      <c r="CV14" s="658"/>
      <c r="CW14" s="658"/>
      <c r="CX14" s="658"/>
      <c r="CY14" s="659"/>
      <c r="CZ14" s="695">
        <v>2.5</v>
      </c>
      <c r="DA14" s="695"/>
      <c r="DB14" s="695"/>
      <c r="DC14" s="695"/>
      <c r="DD14" s="663">
        <v>27055</v>
      </c>
      <c r="DE14" s="658"/>
      <c r="DF14" s="658"/>
      <c r="DG14" s="658"/>
      <c r="DH14" s="658"/>
      <c r="DI14" s="658"/>
      <c r="DJ14" s="658"/>
      <c r="DK14" s="658"/>
      <c r="DL14" s="658"/>
      <c r="DM14" s="658"/>
      <c r="DN14" s="658"/>
      <c r="DO14" s="658"/>
      <c r="DP14" s="659"/>
      <c r="DQ14" s="663">
        <v>556229</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430800</v>
      </c>
      <c r="BH15" s="658"/>
      <c r="BI15" s="658"/>
      <c r="BJ15" s="658"/>
      <c r="BK15" s="658"/>
      <c r="BL15" s="658"/>
      <c r="BM15" s="658"/>
      <c r="BN15" s="659"/>
      <c r="BO15" s="695">
        <v>6.3</v>
      </c>
      <c r="BP15" s="695"/>
      <c r="BQ15" s="695"/>
      <c r="BR15" s="695"/>
      <c r="BS15" s="696" t="s">
        <v>121</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3054937</v>
      </c>
      <c r="CS15" s="658"/>
      <c r="CT15" s="658"/>
      <c r="CU15" s="658"/>
      <c r="CV15" s="658"/>
      <c r="CW15" s="658"/>
      <c r="CX15" s="658"/>
      <c r="CY15" s="659"/>
      <c r="CZ15" s="695">
        <v>12.7</v>
      </c>
      <c r="DA15" s="695"/>
      <c r="DB15" s="695"/>
      <c r="DC15" s="695"/>
      <c r="DD15" s="663">
        <v>748138</v>
      </c>
      <c r="DE15" s="658"/>
      <c r="DF15" s="658"/>
      <c r="DG15" s="658"/>
      <c r="DH15" s="658"/>
      <c r="DI15" s="658"/>
      <c r="DJ15" s="658"/>
      <c r="DK15" s="658"/>
      <c r="DL15" s="658"/>
      <c r="DM15" s="658"/>
      <c r="DN15" s="658"/>
      <c r="DO15" s="658"/>
      <c r="DP15" s="659"/>
      <c r="DQ15" s="663">
        <v>1969289</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37442</v>
      </c>
      <c r="S16" s="658"/>
      <c r="T16" s="658"/>
      <c r="U16" s="658"/>
      <c r="V16" s="658"/>
      <c r="W16" s="658"/>
      <c r="X16" s="658"/>
      <c r="Y16" s="659"/>
      <c r="Z16" s="695">
        <v>0.1</v>
      </c>
      <c r="AA16" s="695"/>
      <c r="AB16" s="695"/>
      <c r="AC16" s="695"/>
      <c r="AD16" s="696">
        <v>37442</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13335</v>
      </c>
      <c r="CS16" s="658"/>
      <c r="CT16" s="658"/>
      <c r="CU16" s="658"/>
      <c r="CV16" s="658"/>
      <c r="CW16" s="658"/>
      <c r="CX16" s="658"/>
      <c r="CY16" s="659"/>
      <c r="CZ16" s="695">
        <v>0.1</v>
      </c>
      <c r="DA16" s="695"/>
      <c r="DB16" s="695"/>
      <c r="DC16" s="695"/>
      <c r="DD16" s="663" t="s">
        <v>121</v>
      </c>
      <c r="DE16" s="658"/>
      <c r="DF16" s="658"/>
      <c r="DG16" s="658"/>
      <c r="DH16" s="658"/>
      <c r="DI16" s="658"/>
      <c r="DJ16" s="658"/>
      <c r="DK16" s="658"/>
      <c r="DL16" s="658"/>
      <c r="DM16" s="658"/>
      <c r="DN16" s="658"/>
      <c r="DO16" s="658"/>
      <c r="DP16" s="659"/>
      <c r="DQ16" s="663">
        <v>1003</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94652</v>
      </c>
      <c r="S17" s="658"/>
      <c r="T17" s="658"/>
      <c r="U17" s="658"/>
      <c r="V17" s="658"/>
      <c r="W17" s="658"/>
      <c r="X17" s="658"/>
      <c r="Y17" s="659"/>
      <c r="Z17" s="695">
        <v>0.4</v>
      </c>
      <c r="AA17" s="695"/>
      <c r="AB17" s="695"/>
      <c r="AC17" s="695"/>
      <c r="AD17" s="696">
        <v>94652</v>
      </c>
      <c r="AE17" s="696"/>
      <c r="AF17" s="696"/>
      <c r="AG17" s="696"/>
      <c r="AH17" s="696"/>
      <c r="AI17" s="696"/>
      <c r="AJ17" s="696"/>
      <c r="AK17" s="696"/>
      <c r="AL17" s="660">
        <v>0.7</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1701044</v>
      </c>
      <c r="CS17" s="658"/>
      <c r="CT17" s="658"/>
      <c r="CU17" s="658"/>
      <c r="CV17" s="658"/>
      <c r="CW17" s="658"/>
      <c r="CX17" s="658"/>
      <c r="CY17" s="659"/>
      <c r="CZ17" s="695">
        <v>7.1</v>
      </c>
      <c r="DA17" s="695"/>
      <c r="DB17" s="695"/>
      <c r="DC17" s="695"/>
      <c r="DD17" s="663" t="s">
        <v>121</v>
      </c>
      <c r="DE17" s="658"/>
      <c r="DF17" s="658"/>
      <c r="DG17" s="658"/>
      <c r="DH17" s="658"/>
      <c r="DI17" s="658"/>
      <c r="DJ17" s="658"/>
      <c r="DK17" s="658"/>
      <c r="DL17" s="658"/>
      <c r="DM17" s="658"/>
      <c r="DN17" s="658"/>
      <c r="DO17" s="658"/>
      <c r="DP17" s="659"/>
      <c r="DQ17" s="663">
        <v>1668982</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85113</v>
      </c>
      <c r="S18" s="658"/>
      <c r="T18" s="658"/>
      <c r="U18" s="658"/>
      <c r="V18" s="658"/>
      <c r="W18" s="658"/>
      <c r="X18" s="658"/>
      <c r="Y18" s="659"/>
      <c r="Z18" s="695">
        <v>0.3</v>
      </c>
      <c r="AA18" s="695"/>
      <c r="AB18" s="695"/>
      <c r="AC18" s="695"/>
      <c r="AD18" s="696">
        <v>85113</v>
      </c>
      <c r="AE18" s="696"/>
      <c r="AF18" s="696"/>
      <c r="AG18" s="696"/>
      <c r="AH18" s="696"/>
      <c r="AI18" s="696"/>
      <c r="AJ18" s="696"/>
      <c r="AK18" s="696"/>
      <c r="AL18" s="660">
        <v>0.7</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84022</v>
      </c>
      <c r="S19" s="658"/>
      <c r="T19" s="658"/>
      <c r="U19" s="658"/>
      <c r="V19" s="658"/>
      <c r="W19" s="658"/>
      <c r="X19" s="658"/>
      <c r="Y19" s="659"/>
      <c r="Z19" s="695">
        <v>0.3</v>
      </c>
      <c r="AA19" s="695"/>
      <c r="AB19" s="695"/>
      <c r="AC19" s="695"/>
      <c r="AD19" s="696">
        <v>84022</v>
      </c>
      <c r="AE19" s="696"/>
      <c r="AF19" s="696"/>
      <c r="AG19" s="696"/>
      <c r="AH19" s="696"/>
      <c r="AI19" s="696"/>
      <c r="AJ19" s="696"/>
      <c r="AK19" s="696"/>
      <c r="AL19" s="660">
        <v>0.7</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121</v>
      </c>
      <c r="BH19" s="658"/>
      <c r="BI19" s="658"/>
      <c r="BJ19" s="658"/>
      <c r="BK19" s="658"/>
      <c r="BL19" s="658"/>
      <c r="BM19" s="658"/>
      <c r="BN19" s="659"/>
      <c r="BO19" s="695" t="s">
        <v>121</v>
      </c>
      <c r="BP19" s="695"/>
      <c r="BQ19" s="695"/>
      <c r="BR19" s="695"/>
      <c r="BS19" s="696" t="s">
        <v>121</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v>1091</v>
      </c>
      <c r="S20" s="658"/>
      <c r="T20" s="658"/>
      <c r="U20" s="658"/>
      <c r="V20" s="658"/>
      <c r="W20" s="658"/>
      <c r="X20" s="658"/>
      <c r="Y20" s="659"/>
      <c r="Z20" s="695">
        <v>0</v>
      </c>
      <c r="AA20" s="695"/>
      <c r="AB20" s="695"/>
      <c r="AC20" s="695"/>
      <c r="AD20" s="696">
        <v>1091</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121</v>
      </c>
      <c r="BH20" s="658"/>
      <c r="BI20" s="658"/>
      <c r="BJ20" s="658"/>
      <c r="BK20" s="658"/>
      <c r="BL20" s="658"/>
      <c r="BM20" s="658"/>
      <c r="BN20" s="659"/>
      <c r="BO20" s="695" t="s">
        <v>121</v>
      </c>
      <c r="BP20" s="695"/>
      <c r="BQ20" s="695"/>
      <c r="BR20" s="695"/>
      <c r="BS20" s="696" t="s">
        <v>121</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24115822</v>
      </c>
      <c r="CS20" s="658"/>
      <c r="CT20" s="658"/>
      <c r="CU20" s="658"/>
      <c r="CV20" s="658"/>
      <c r="CW20" s="658"/>
      <c r="CX20" s="658"/>
      <c r="CY20" s="659"/>
      <c r="CZ20" s="695">
        <v>100</v>
      </c>
      <c r="DA20" s="695"/>
      <c r="DB20" s="695"/>
      <c r="DC20" s="695"/>
      <c r="DD20" s="663">
        <v>1843243</v>
      </c>
      <c r="DE20" s="658"/>
      <c r="DF20" s="658"/>
      <c r="DG20" s="658"/>
      <c r="DH20" s="658"/>
      <c r="DI20" s="658"/>
      <c r="DJ20" s="658"/>
      <c r="DK20" s="658"/>
      <c r="DL20" s="658"/>
      <c r="DM20" s="658"/>
      <c r="DN20" s="658"/>
      <c r="DO20" s="658"/>
      <c r="DP20" s="659"/>
      <c r="DQ20" s="663">
        <v>14744598</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4660219</v>
      </c>
      <c r="S21" s="658"/>
      <c r="T21" s="658"/>
      <c r="U21" s="658"/>
      <c r="V21" s="658"/>
      <c r="W21" s="658"/>
      <c r="X21" s="658"/>
      <c r="Y21" s="659"/>
      <c r="Z21" s="695">
        <v>18.600000000000001</v>
      </c>
      <c r="AA21" s="695"/>
      <c r="AB21" s="695"/>
      <c r="AC21" s="695"/>
      <c r="AD21" s="696">
        <v>4017586</v>
      </c>
      <c r="AE21" s="696"/>
      <c r="AF21" s="696"/>
      <c r="AG21" s="696"/>
      <c r="AH21" s="696"/>
      <c r="AI21" s="696"/>
      <c r="AJ21" s="696"/>
      <c r="AK21" s="696"/>
      <c r="AL21" s="660">
        <v>31.4</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4017586</v>
      </c>
      <c r="S22" s="658"/>
      <c r="T22" s="658"/>
      <c r="U22" s="658"/>
      <c r="V22" s="658"/>
      <c r="W22" s="658"/>
      <c r="X22" s="658"/>
      <c r="Y22" s="659"/>
      <c r="Z22" s="695">
        <v>16.100000000000001</v>
      </c>
      <c r="AA22" s="695"/>
      <c r="AB22" s="695"/>
      <c r="AC22" s="695"/>
      <c r="AD22" s="696">
        <v>4017586</v>
      </c>
      <c r="AE22" s="696"/>
      <c r="AF22" s="696"/>
      <c r="AG22" s="696"/>
      <c r="AH22" s="696"/>
      <c r="AI22" s="696"/>
      <c r="AJ22" s="696"/>
      <c r="AK22" s="696"/>
      <c r="AL22" s="660">
        <v>31.4</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642633</v>
      </c>
      <c r="S23" s="658"/>
      <c r="T23" s="658"/>
      <c r="U23" s="658"/>
      <c r="V23" s="658"/>
      <c r="W23" s="658"/>
      <c r="X23" s="658"/>
      <c r="Y23" s="659"/>
      <c r="Z23" s="695">
        <v>2.6</v>
      </c>
      <c r="AA23" s="695"/>
      <c r="AB23" s="695"/>
      <c r="AC23" s="695"/>
      <c r="AD23" s="696" t="s">
        <v>121</v>
      </c>
      <c r="AE23" s="696"/>
      <c r="AF23" s="696"/>
      <c r="AG23" s="696"/>
      <c r="AH23" s="696"/>
      <c r="AI23" s="696"/>
      <c r="AJ23" s="696"/>
      <c r="AK23" s="696"/>
      <c r="AL23" s="660" t="s">
        <v>121</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12264830</v>
      </c>
      <c r="CS24" s="713"/>
      <c r="CT24" s="713"/>
      <c r="CU24" s="713"/>
      <c r="CV24" s="713"/>
      <c r="CW24" s="713"/>
      <c r="CX24" s="713"/>
      <c r="CY24" s="738"/>
      <c r="CZ24" s="739">
        <v>50.9</v>
      </c>
      <c r="DA24" s="721"/>
      <c r="DB24" s="721"/>
      <c r="DC24" s="741"/>
      <c r="DD24" s="737">
        <v>7313779</v>
      </c>
      <c r="DE24" s="713"/>
      <c r="DF24" s="713"/>
      <c r="DG24" s="713"/>
      <c r="DH24" s="713"/>
      <c r="DI24" s="713"/>
      <c r="DJ24" s="713"/>
      <c r="DK24" s="738"/>
      <c r="DL24" s="737">
        <v>6643507</v>
      </c>
      <c r="DM24" s="713"/>
      <c r="DN24" s="713"/>
      <c r="DO24" s="713"/>
      <c r="DP24" s="713"/>
      <c r="DQ24" s="713"/>
      <c r="DR24" s="713"/>
      <c r="DS24" s="713"/>
      <c r="DT24" s="713"/>
      <c r="DU24" s="713"/>
      <c r="DV24" s="738"/>
      <c r="DW24" s="739">
        <v>51.8</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13370543</v>
      </c>
      <c r="S25" s="658"/>
      <c r="T25" s="658"/>
      <c r="U25" s="658"/>
      <c r="V25" s="658"/>
      <c r="W25" s="658"/>
      <c r="X25" s="658"/>
      <c r="Y25" s="659"/>
      <c r="Z25" s="695">
        <v>53.5</v>
      </c>
      <c r="AA25" s="695"/>
      <c r="AB25" s="695"/>
      <c r="AC25" s="695"/>
      <c r="AD25" s="696">
        <v>12727910</v>
      </c>
      <c r="AE25" s="696"/>
      <c r="AF25" s="696"/>
      <c r="AG25" s="696"/>
      <c r="AH25" s="696"/>
      <c r="AI25" s="696"/>
      <c r="AJ25" s="696"/>
      <c r="AK25" s="696"/>
      <c r="AL25" s="660">
        <v>99.6</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3524292</v>
      </c>
      <c r="CS25" s="670"/>
      <c r="CT25" s="670"/>
      <c r="CU25" s="670"/>
      <c r="CV25" s="670"/>
      <c r="CW25" s="670"/>
      <c r="CX25" s="670"/>
      <c r="CY25" s="671"/>
      <c r="CZ25" s="660">
        <v>14.6</v>
      </c>
      <c r="DA25" s="672"/>
      <c r="DB25" s="672"/>
      <c r="DC25" s="673"/>
      <c r="DD25" s="663">
        <v>3270637</v>
      </c>
      <c r="DE25" s="670"/>
      <c r="DF25" s="670"/>
      <c r="DG25" s="670"/>
      <c r="DH25" s="670"/>
      <c r="DI25" s="670"/>
      <c r="DJ25" s="670"/>
      <c r="DK25" s="671"/>
      <c r="DL25" s="663">
        <v>3237969</v>
      </c>
      <c r="DM25" s="670"/>
      <c r="DN25" s="670"/>
      <c r="DO25" s="670"/>
      <c r="DP25" s="670"/>
      <c r="DQ25" s="670"/>
      <c r="DR25" s="670"/>
      <c r="DS25" s="670"/>
      <c r="DT25" s="670"/>
      <c r="DU25" s="670"/>
      <c r="DV25" s="671"/>
      <c r="DW25" s="660">
        <v>25.2</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7730</v>
      </c>
      <c r="S26" s="658"/>
      <c r="T26" s="658"/>
      <c r="U26" s="658"/>
      <c r="V26" s="658"/>
      <c r="W26" s="658"/>
      <c r="X26" s="658"/>
      <c r="Y26" s="659"/>
      <c r="Z26" s="695">
        <v>0</v>
      </c>
      <c r="AA26" s="695"/>
      <c r="AB26" s="695"/>
      <c r="AC26" s="695"/>
      <c r="AD26" s="696">
        <v>7730</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1963293</v>
      </c>
      <c r="CS26" s="658"/>
      <c r="CT26" s="658"/>
      <c r="CU26" s="658"/>
      <c r="CV26" s="658"/>
      <c r="CW26" s="658"/>
      <c r="CX26" s="658"/>
      <c r="CY26" s="659"/>
      <c r="CZ26" s="660">
        <v>8.1</v>
      </c>
      <c r="DA26" s="672"/>
      <c r="DB26" s="672"/>
      <c r="DC26" s="673"/>
      <c r="DD26" s="663">
        <v>1844479</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189539</v>
      </c>
      <c r="S27" s="658"/>
      <c r="T27" s="658"/>
      <c r="U27" s="658"/>
      <c r="V27" s="658"/>
      <c r="W27" s="658"/>
      <c r="X27" s="658"/>
      <c r="Y27" s="659"/>
      <c r="Z27" s="695">
        <v>0.8</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6842061</v>
      </c>
      <c r="BH27" s="658"/>
      <c r="BI27" s="658"/>
      <c r="BJ27" s="658"/>
      <c r="BK27" s="658"/>
      <c r="BL27" s="658"/>
      <c r="BM27" s="658"/>
      <c r="BN27" s="659"/>
      <c r="BO27" s="695">
        <v>100</v>
      </c>
      <c r="BP27" s="695"/>
      <c r="BQ27" s="695"/>
      <c r="BR27" s="695"/>
      <c r="BS27" s="696">
        <v>58881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7039494</v>
      </c>
      <c r="CS27" s="670"/>
      <c r="CT27" s="670"/>
      <c r="CU27" s="670"/>
      <c r="CV27" s="670"/>
      <c r="CW27" s="670"/>
      <c r="CX27" s="670"/>
      <c r="CY27" s="671"/>
      <c r="CZ27" s="660">
        <v>29.2</v>
      </c>
      <c r="DA27" s="672"/>
      <c r="DB27" s="672"/>
      <c r="DC27" s="673"/>
      <c r="DD27" s="663">
        <v>2374160</v>
      </c>
      <c r="DE27" s="670"/>
      <c r="DF27" s="670"/>
      <c r="DG27" s="670"/>
      <c r="DH27" s="670"/>
      <c r="DI27" s="670"/>
      <c r="DJ27" s="670"/>
      <c r="DK27" s="671"/>
      <c r="DL27" s="663">
        <v>1736556</v>
      </c>
      <c r="DM27" s="670"/>
      <c r="DN27" s="670"/>
      <c r="DO27" s="670"/>
      <c r="DP27" s="670"/>
      <c r="DQ27" s="670"/>
      <c r="DR27" s="670"/>
      <c r="DS27" s="670"/>
      <c r="DT27" s="670"/>
      <c r="DU27" s="670"/>
      <c r="DV27" s="671"/>
      <c r="DW27" s="660">
        <v>13.5</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187109</v>
      </c>
      <c r="S28" s="658"/>
      <c r="T28" s="658"/>
      <c r="U28" s="658"/>
      <c r="V28" s="658"/>
      <c r="W28" s="658"/>
      <c r="X28" s="658"/>
      <c r="Y28" s="659"/>
      <c r="Z28" s="695">
        <v>0.7</v>
      </c>
      <c r="AA28" s="695"/>
      <c r="AB28" s="695"/>
      <c r="AC28" s="695"/>
      <c r="AD28" s="696">
        <v>23414</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1701044</v>
      </c>
      <c r="CS28" s="658"/>
      <c r="CT28" s="658"/>
      <c r="CU28" s="658"/>
      <c r="CV28" s="658"/>
      <c r="CW28" s="658"/>
      <c r="CX28" s="658"/>
      <c r="CY28" s="659"/>
      <c r="CZ28" s="660">
        <v>7.1</v>
      </c>
      <c r="DA28" s="672"/>
      <c r="DB28" s="672"/>
      <c r="DC28" s="673"/>
      <c r="DD28" s="663">
        <v>1668982</v>
      </c>
      <c r="DE28" s="658"/>
      <c r="DF28" s="658"/>
      <c r="DG28" s="658"/>
      <c r="DH28" s="658"/>
      <c r="DI28" s="658"/>
      <c r="DJ28" s="658"/>
      <c r="DK28" s="659"/>
      <c r="DL28" s="663">
        <v>1668982</v>
      </c>
      <c r="DM28" s="658"/>
      <c r="DN28" s="658"/>
      <c r="DO28" s="658"/>
      <c r="DP28" s="658"/>
      <c r="DQ28" s="658"/>
      <c r="DR28" s="658"/>
      <c r="DS28" s="658"/>
      <c r="DT28" s="658"/>
      <c r="DU28" s="658"/>
      <c r="DV28" s="659"/>
      <c r="DW28" s="660">
        <v>13</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193946</v>
      </c>
      <c r="S29" s="658"/>
      <c r="T29" s="658"/>
      <c r="U29" s="658"/>
      <c r="V29" s="658"/>
      <c r="W29" s="658"/>
      <c r="X29" s="658"/>
      <c r="Y29" s="659"/>
      <c r="Z29" s="695">
        <v>0.8</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1701044</v>
      </c>
      <c r="CS29" s="670"/>
      <c r="CT29" s="670"/>
      <c r="CU29" s="670"/>
      <c r="CV29" s="670"/>
      <c r="CW29" s="670"/>
      <c r="CX29" s="670"/>
      <c r="CY29" s="671"/>
      <c r="CZ29" s="660">
        <v>7.1</v>
      </c>
      <c r="DA29" s="672"/>
      <c r="DB29" s="672"/>
      <c r="DC29" s="673"/>
      <c r="DD29" s="663">
        <v>1668982</v>
      </c>
      <c r="DE29" s="670"/>
      <c r="DF29" s="670"/>
      <c r="DG29" s="670"/>
      <c r="DH29" s="670"/>
      <c r="DI29" s="670"/>
      <c r="DJ29" s="670"/>
      <c r="DK29" s="671"/>
      <c r="DL29" s="663">
        <v>1668982</v>
      </c>
      <c r="DM29" s="670"/>
      <c r="DN29" s="670"/>
      <c r="DO29" s="670"/>
      <c r="DP29" s="670"/>
      <c r="DQ29" s="670"/>
      <c r="DR29" s="670"/>
      <c r="DS29" s="670"/>
      <c r="DT29" s="670"/>
      <c r="DU29" s="670"/>
      <c r="DV29" s="671"/>
      <c r="DW29" s="660">
        <v>13</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5580743</v>
      </c>
      <c r="S30" s="658"/>
      <c r="T30" s="658"/>
      <c r="U30" s="658"/>
      <c r="V30" s="658"/>
      <c r="W30" s="658"/>
      <c r="X30" s="658"/>
      <c r="Y30" s="659"/>
      <c r="Z30" s="695">
        <v>22.3</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1650967</v>
      </c>
      <c r="CS30" s="658"/>
      <c r="CT30" s="658"/>
      <c r="CU30" s="658"/>
      <c r="CV30" s="658"/>
      <c r="CW30" s="658"/>
      <c r="CX30" s="658"/>
      <c r="CY30" s="659"/>
      <c r="CZ30" s="660">
        <v>6.8</v>
      </c>
      <c r="DA30" s="672"/>
      <c r="DB30" s="672"/>
      <c r="DC30" s="673"/>
      <c r="DD30" s="663">
        <v>1618925</v>
      </c>
      <c r="DE30" s="658"/>
      <c r="DF30" s="658"/>
      <c r="DG30" s="658"/>
      <c r="DH30" s="658"/>
      <c r="DI30" s="658"/>
      <c r="DJ30" s="658"/>
      <c r="DK30" s="659"/>
      <c r="DL30" s="663">
        <v>1618925</v>
      </c>
      <c r="DM30" s="658"/>
      <c r="DN30" s="658"/>
      <c r="DO30" s="658"/>
      <c r="DP30" s="658"/>
      <c r="DQ30" s="658"/>
      <c r="DR30" s="658"/>
      <c r="DS30" s="658"/>
      <c r="DT30" s="658"/>
      <c r="DU30" s="658"/>
      <c r="DV30" s="659"/>
      <c r="DW30" s="660">
        <v>12.6</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v>8485</v>
      </c>
      <c r="S31" s="658"/>
      <c r="T31" s="658"/>
      <c r="U31" s="658"/>
      <c r="V31" s="658"/>
      <c r="W31" s="658"/>
      <c r="X31" s="658"/>
      <c r="Y31" s="659"/>
      <c r="Z31" s="695">
        <v>0</v>
      </c>
      <c r="AA31" s="695"/>
      <c r="AB31" s="695"/>
      <c r="AC31" s="695"/>
      <c r="AD31" s="696">
        <v>8485</v>
      </c>
      <c r="AE31" s="696"/>
      <c r="AF31" s="696"/>
      <c r="AG31" s="696"/>
      <c r="AH31" s="696"/>
      <c r="AI31" s="696"/>
      <c r="AJ31" s="696"/>
      <c r="AK31" s="696"/>
      <c r="AL31" s="660">
        <v>0.1</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99.3</v>
      </c>
      <c r="BH31" s="720"/>
      <c r="BI31" s="720"/>
      <c r="BJ31" s="720"/>
      <c r="BK31" s="720"/>
      <c r="BL31" s="720"/>
      <c r="BM31" s="721">
        <v>97.5</v>
      </c>
      <c r="BN31" s="720"/>
      <c r="BO31" s="720"/>
      <c r="BP31" s="720"/>
      <c r="BQ31" s="722"/>
      <c r="BR31" s="719">
        <v>99.4</v>
      </c>
      <c r="BS31" s="720"/>
      <c r="BT31" s="720"/>
      <c r="BU31" s="720"/>
      <c r="BV31" s="720"/>
      <c r="BW31" s="720"/>
      <c r="BX31" s="721">
        <v>97.5</v>
      </c>
      <c r="BY31" s="720"/>
      <c r="BZ31" s="720"/>
      <c r="CA31" s="720"/>
      <c r="CB31" s="722"/>
      <c r="CD31" s="678"/>
      <c r="CE31" s="679"/>
      <c r="CF31" s="654" t="s">
        <v>300</v>
      </c>
      <c r="CG31" s="655"/>
      <c r="CH31" s="655"/>
      <c r="CI31" s="655"/>
      <c r="CJ31" s="655"/>
      <c r="CK31" s="655"/>
      <c r="CL31" s="655"/>
      <c r="CM31" s="655"/>
      <c r="CN31" s="655"/>
      <c r="CO31" s="655"/>
      <c r="CP31" s="655"/>
      <c r="CQ31" s="656"/>
      <c r="CR31" s="657">
        <v>50077</v>
      </c>
      <c r="CS31" s="670"/>
      <c r="CT31" s="670"/>
      <c r="CU31" s="670"/>
      <c r="CV31" s="670"/>
      <c r="CW31" s="670"/>
      <c r="CX31" s="670"/>
      <c r="CY31" s="671"/>
      <c r="CZ31" s="660">
        <v>0.2</v>
      </c>
      <c r="DA31" s="672"/>
      <c r="DB31" s="672"/>
      <c r="DC31" s="673"/>
      <c r="DD31" s="663">
        <v>50057</v>
      </c>
      <c r="DE31" s="670"/>
      <c r="DF31" s="670"/>
      <c r="DG31" s="670"/>
      <c r="DH31" s="670"/>
      <c r="DI31" s="670"/>
      <c r="DJ31" s="670"/>
      <c r="DK31" s="671"/>
      <c r="DL31" s="663">
        <v>50057</v>
      </c>
      <c r="DM31" s="670"/>
      <c r="DN31" s="670"/>
      <c r="DO31" s="670"/>
      <c r="DP31" s="670"/>
      <c r="DQ31" s="670"/>
      <c r="DR31" s="670"/>
      <c r="DS31" s="670"/>
      <c r="DT31" s="670"/>
      <c r="DU31" s="670"/>
      <c r="DV31" s="671"/>
      <c r="DW31" s="660">
        <v>0.4</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2109084</v>
      </c>
      <c r="S32" s="658"/>
      <c r="T32" s="658"/>
      <c r="U32" s="658"/>
      <c r="V32" s="658"/>
      <c r="W32" s="658"/>
      <c r="X32" s="658"/>
      <c r="Y32" s="659"/>
      <c r="Z32" s="695">
        <v>8.4</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2"/>
      <c r="AU32" s="214" t="s">
        <v>302</v>
      </c>
      <c r="AX32" s="654" t="s">
        <v>303</v>
      </c>
      <c r="AY32" s="655"/>
      <c r="AZ32" s="655"/>
      <c r="BA32" s="655"/>
      <c r="BB32" s="655"/>
      <c r="BC32" s="655"/>
      <c r="BD32" s="655"/>
      <c r="BE32" s="655"/>
      <c r="BF32" s="656"/>
      <c r="BG32" s="723">
        <v>99.2</v>
      </c>
      <c r="BH32" s="670"/>
      <c r="BI32" s="670"/>
      <c r="BJ32" s="670"/>
      <c r="BK32" s="670"/>
      <c r="BL32" s="670"/>
      <c r="BM32" s="661">
        <v>97.3</v>
      </c>
      <c r="BN32" s="670"/>
      <c r="BO32" s="670"/>
      <c r="BP32" s="670"/>
      <c r="BQ32" s="693"/>
      <c r="BR32" s="723">
        <v>99.3</v>
      </c>
      <c r="BS32" s="670"/>
      <c r="BT32" s="670"/>
      <c r="BU32" s="670"/>
      <c r="BV32" s="670"/>
      <c r="BW32" s="670"/>
      <c r="BX32" s="661">
        <v>97.3</v>
      </c>
      <c r="BY32" s="670"/>
      <c r="BZ32" s="670"/>
      <c r="CA32" s="670"/>
      <c r="CB32" s="693"/>
      <c r="CD32" s="680"/>
      <c r="CE32" s="681"/>
      <c r="CF32" s="654" t="s">
        <v>304</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182497</v>
      </c>
      <c r="S33" s="658"/>
      <c r="T33" s="658"/>
      <c r="U33" s="658"/>
      <c r="V33" s="658"/>
      <c r="W33" s="658"/>
      <c r="X33" s="658"/>
      <c r="Y33" s="659"/>
      <c r="Z33" s="695">
        <v>0.7</v>
      </c>
      <c r="AA33" s="695"/>
      <c r="AB33" s="695"/>
      <c r="AC33" s="695"/>
      <c r="AD33" s="696">
        <v>13359</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99.3</v>
      </c>
      <c r="BH33" s="642"/>
      <c r="BI33" s="642"/>
      <c r="BJ33" s="642"/>
      <c r="BK33" s="642"/>
      <c r="BL33" s="642"/>
      <c r="BM33" s="688">
        <v>97.3</v>
      </c>
      <c r="BN33" s="642"/>
      <c r="BO33" s="642"/>
      <c r="BP33" s="642"/>
      <c r="BQ33" s="705"/>
      <c r="BR33" s="718">
        <v>99.3</v>
      </c>
      <c r="BS33" s="642"/>
      <c r="BT33" s="642"/>
      <c r="BU33" s="642"/>
      <c r="BV33" s="642"/>
      <c r="BW33" s="642"/>
      <c r="BX33" s="688">
        <v>97.3</v>
      </c>
      <c r="BY33" s="642"/>
      <c r="BZ33" s="642"/>
      <c r="CA33" s="642"/>
      <c r="CB33" s="705"/>
      <c r="CD33" s="654" t="s">
        <v>307</v>
      </c>
      <c r="CE33" s="655"/>
      <c r="CF33" s="655"/>
      <c r="CG33" s="655"/>
      <c r="CH33" s="655"/>
      <c r="CI33" s="655"/>
      <c r="CJ33" s="655"/>
      <c r="CK33" s="655"/>
      <c r="CL33" s="655"/>
      <c r="CM33" s="655"/>
      <c r="CN33" s="655"/>
      <c r="CO33" s="655"/>
      <c r="CP33" s="655"/>
      <c r="CQ33" s="656"/>
      <c r="CR33" s="657">
        <v>9994414</v>
      </c>
      <c r="CS33" s="670"/>
      <c r="CT33" s="670"/>
      <c r="CU33" s="670"/>
      <c r="CV33" s="670"/>
      <c r="CW33" s="670"/>
      <c r="CX33" s="670"/>
      <c r="CY33" s="671"/>
      <c r="CZ33" s="660">
        <v>41.4</v>
      </c>
      <c r="DA33" s="672"/>
      <c r="DB33" s="672"/>
      <c r="DC33" s="673"/>
      <c r="DD33" s="663">
        <v>7187831</v>
      </c>
      <c r="DE33" s="670"/>
      <c r="DF33" s="670"/>
      <c r="DG33" s="670"/>
      <c r="DH33" s="670"/>
      <c r="DI33" s="670"/>
      <c r="DJ33" s="670"/>
      <c r="DK33" s="671"/>
      <c r="DL33" s="663">
        <v>5538894</v>
      </c>
      <c r="DM33" s="670"/>
      <c r="DN33" s="670"/>
      <c r="DO33" s="670"/>
      <c r="DP33" s="670"/>
      <c r="DQ33" s="670"/>
      <c r="DR33" s="670"/>
      <c r="DS33" s="670"/>
      <c r="DT33" s="670"/>
      <c r="DU33" s="670"/>
      <c r="DV33" s="671"/>
      <c r="DW33" s="660">
        <v>43.2</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558734</v>
      </c>
      <c r="S34" s="658"/>
      <c r="T34" s="658"/>
      <c r="U34" s="658"/>
      <c r="V34" s="658"/>
      <c r="W34" s="658"/>
      <c r="X34" s="658"/>
      <c r="Y34" s="659"/>
      <c r="Z34" s="695">
        <v>2.2000000000000002</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3744335</v>
      </c>
      <c r="CS34" s="658"/>
      <c r="CT34" s="658"/>
      <c r="CU34" s="658"/>
      <c r="CV34" s="658"/>
      <c r="CW34" s="658"/>
      <c r="CX34" s="658"/>
      <c r="CY34" s="659"/>
      <c r="CZ34" s="660">
        <v>15.5</v>
      </c>
      <c r="DA34" s="672"/>
      <c r="DB34" s="672"/>
      <c r="DC34" s="673"/>
      <c r="DD34" s="663">
        <v>2452341</v>
      </c>
      <c r="DE34" s="658"/>
      <c r="DF34" s="658"/>
      <c r="DG34" s="658"/>
      <c r="DH34" s="658"/>
      <c r="DI34" s="658"/>
      <c r="DJ34" s="658"/>
      <c r="DK34" s="659"/>
      <c r="DL34" s="663">
        <v>1993648</v>
      </c>
      <c r="DM34" s="658"/>
      <c r="DN34" s="658"/>
      <c r="DO34" s="658"/>
      <c r="DP34" s="658"/>
      <c r="DQ34" s="658"/>
      <c r="DR34" s="658"/>
      <c r="DS34" s="658"/>
      <c r="DT34" s="658"/>
      <c r="DU34" s="658"/>
      <c r="DV34" s="659"/>
      <c r="DW34" s="660">
        <v>15.5</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619783</v>
      </c>
      <c r="S35" s="658"/>
      <c r="T35" s="658"/>
      <c r="U35" s="658"/>
      <c r="V35" s="658"/>
      <c r="W35" s="658"/>
      <c r="X35" s="658"/>
      <c r="Y35" s="659"/>
      <c r="Z35" s="695">
        <v>2.5</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132360</v>
      </c>
      <c r="CS35" s="670"/>
      <c r="CT35" s="670"/>
      <c r="CU35" s="670"/>
      <c r="CV35" s="670"/>
      <c r="CW35" s="670"/>
      <c r="CX35" s="670"/>
      <c r="CY35" s="671"/>
      <c r="CZ35" s="660">
        <v>0.5</v>
      </c>
      <c r="DA35" s="672"/>
      <c r="DB35" s="672"/>
      <c r="DC35" s="673"/>
      <c r="DD35" s="663">
        <v>121938</v>
      </c>
      <c r="DE35" s="670"/>
      <c r="DF35" s="670"/>
      <c r="DG35" s="670"/>
      <c r="DH35" s="670"/>
      <c r="DI35" s="670"/>
      <c r="DJ35" s="670"/>
      <c r="DK35" s="671"/>
      <c r="DL35" s="663">
        <v>121639</v>
      </c>
      <c r="DM35" s="670"/>
      <c r="DN35" s="670"/>
      <c r="DO35" s="670"/>
      <c r="DP35" s="670"/>
      <c r="DQ35" s="670"/>
      <c r="DR35" s="670"/>
      <c r="DS35" s="670"/>
      <c r="DT35" s="670"/>
      <c r="DU35" s="670"/>
      <c r="DV35" s="671"/>
      <c r="DW35" s="660">
        <v>0.9</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806617</v>
      </c>
      <c r="S36" s="658"/>
      <c r="T36" s="658"/>
      <c r="U36" s="658"/>
      <c r="V36" s="658"/>
      <c r="W36" s="658"/>
      <c r="X36" s="658"/>
      <c r="Y36" s="659"/>
      <c r="Z36" s="695">
        <v>3.2</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2804574</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245352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2423464</v>
      </c>
      <c r="CS36" s="658"/>
      <c r="CT36" s="658"/>
      <c r="CU36" s="658"/>
      <c r="CV36" s="658"/>
      <c r="CW36" s="658"/>
      <c r="CX36" s="658"/>
      <c r="CY36" s="659"/>
      <c r="CZ36" s="660">
        <v>10</v>
      </c>
      <c r="DA36" s="672"/>
      <c r="DB36" s="672"/>
      <c r="DC36" s="673"/>
      <c r="DD36" s="663">
        <v>2061817</v>
      </c>
      <c r="DE36" s="658"/>
      <c r="DF36" s="658"/>
      <c r="DG36" s="658"/>
      <c r="DH36" s="658"/>
      <c r="DI36" s="658"/>
      <c r="DJ36" s="658"/>
      <c r="DK36" s="659"/>
      <c r="DL36" s="663">
        <v>1565239</v>
      </c>
      <c r="DM36" s="658"/>
      <c r="DN36" s="658"/>
      <c r="DO36" s="658"/>
      <c r="DP36" s="658"/>
      <c r="DQ36" s="658"/>
      <c r="DR36" s="658"/>
      <c r="DS36" s="658"/>
      <c r="DT36" s="658"/>
      <c r="DU36" s="658"/>
      <c r="DV36" s="659"/>
      <c r="DW36" s="660">
        <v>12.2</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168596</v>
      </c>
      <c r="S37" s="658"/>
      <c r="T37" s="658"/>
      <c r="U37" s="658"/>
      <c r="V37" s="658"/>
      <c r="W37" s="658"/>
      <c r="X37" s="658"/>
      <c r="Y37" s="659"/>
      <c r="Z37" s="695">
        <v>0.7</v>
      </c>
      <c r="AA37" s="695"/>
      <c r="AB37" s="695"/>
      <c r="AC37" s="695"/>
      <c r="AD37" s="696">
        <v>162</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518551</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118927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863001</v>
      </c>
      <c r="CS37" s="670"/>
      <c r="CT37" s="670"/>
      <c r="CU37" s="670"/>
      <c r="CV37" s="670"/>
      <c r="CW37" s="670"/>
      <c r="CX37" s="670"/>
      <c r="CY37" s="671"/>
      <c r="CZ37" s="660">
        <v>3.6</v>
      </c>
      <c r="DA37" s="672"/>
      <c r="DB37" s="672"/>
      <c r="DC37" s="673"/>
      <c r="DD37" s="663">
        <v>859248</v>
      </c>
      <c r="DE37" s="670"/>
      <c r="DF37" s="670"/>
      <c r="DG37" s="670"/>
      <c r="DH37" s="670"/>
      <c r="DI37" s="670"/>
      <c r="DJ37" s="670"/>
      <c r="DK37" s="671"/>
      <c r="DL37" s="663">
        <v>855671</v>
      </c>
      <c r="DM37" s="670"/>
      <c r="DN37" s="670"/>
      <c r="DO37" s="670"/>
      <c r="DP37" s="670"/>
      <c r="DQ37" s="670"/>
      <c r="DR37" s="670"/>
      <c r="DS37" s="670"/>
      <c r="DT37" s="670"/>
      <c r="DU37" s="670"/>
      <c r="DV37" s="671"/>
      <c r="DW37" s="660">
        <v>6.7</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1011670</v>
      </c>
      <c r="S38" s="658"/>
      <c r="T38" s="658"/>
      <c r="U38" s="658"/>
      <c r="V38" s="658"/>
      <c r="W38" s="658"/>
      <c r="X38" s="658"/>
      <c r="Y38" s="659"/>
      <c r="Z38" s="695">
        <v>4</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42123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6774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2243900</v>
      </c>
      <c r="CS38" s="658"/>
      <c r="CT38" s="658"/>
      <c r="CU38" s="658"/>
      <c r="CV38" s="658"/>
      <c r="CW38" s="658"/>
      <c r="CX38" s="658"/>
      <c r="CY38" s="659"/>
      <c r="CZ38" s="660">
        <v>9.3000000000000007</v>
      </c>
      <c r="DA38" s="672"/>
      <c r="DB38" s="672"/>
      <c r="DC38" s="673"/>
      <c r="DD38" s="663">
        <v>1813748</v>
      </c>
      <c r="DE38" s="658"/>
      <c r="DF38" s="658"/>
      <c r="DG38" s="658"/>
      <c r="DH38" s="658"/>
      <c r="DI38" s="658"/>
      <c r="DJ38" s="658"/>
      <c r="DK38" s="659"/>
      <c r="DL38" s="663">
        <v>1715232</v>
      </c>
      <c r="DM38" s="658"/>
      <c r="DN38" s="658"/>
      <c r="DO38" s="658"/>
      <c r="DP38" s="658"/>
      <c r="DQ38" s="658"/>
      <c r="DR38" s="658"/>
      <c r="DS38" s="658"/>
      <c r="DT38" s="658"/>
      <c r="DU38" s="658"/>
      <c r="DV38" s="659"/>
      <c r="DW38" s="660">
        <v>13.4</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t="s">
        <v>121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10008</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1304019</v>
      </c>
      <c r="CS39" s="670"/>
      <c r="CT39" s="670"/>
      <c r="CU39" s="670"/>
      <c r="CV39" s="670"/>
      <c r="CW39" s="670"/>
      <c r="CX39" s="670"/>
      <c r="CY39" s="671"/>
      <c r="CZ39" s="660">
        <v>5.4</v>
      </c>
      <c r="DA39" s="672"/>
      <c r="DB39" s="672"/>
      <c r="DC39" s="673"/>
      <c r="DD39" s="663">
        <v>594851</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54770</v>
      </c>
      <c r="S40" s="658"/>
      <c r="T40" s="658"/>
      <c r="U40" s="658"/>
      <c r="V40" s="658"/>
      <c r="W40" s="658"/>
      <c r="X40" s="658"/>
      <c r="Y40" s="659"/>
      <c r="Z40" s="695">
        <v>0.2</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t="s">
        <v>121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146336</v>
      </c>
      <c r="CS40" s="658"/>
      <c r="CT40" s="658"/>
      <c r="CU40" s="658"/>
      <c r="CV40" s="658"/>
      <c r="CW40" s="658"/>
      <c r="CX40" s="658"/>
      <c r="CY40" s="659"/>
      <c r="CZ40" s="660">
        <v>0.6</v>
      </c>
      <c r="DA40" s="672"/>
      <c r="DB40" s="672"/>
      <c r="DC40" s="673"/>
      <c r="DD40" s="663">
        <v>143136</v>
      </c>
      <c r="DE40" s="658"/>
      <c r="DF40" s="658"/>
      <c r="DG40" s="658"/>
      <c r="DH40" s="658"/>
      <c r="DI40" s="658"/>
      <c r="DJ40" s="658"/>
      <c r="DK40" s="659"/>
      <c r="DL40" s="663">
        <v>143136</v>
      </c>
      <c r="DM40" s="658"/>
      <c r="DN40" s="658"/>
      <c r="DO40" s="658"/>
      <c r="DP40" s="658"/>
      <c r="DQ40" s="658"/>
      <c r="DR40" s="658"/>
      <c r="DS40" s="658"/>
      <c r="DT40" s="658"/>
      <c r="DU40" s="658"/>
      <c r="DV40" s="659"/>
      <c r="DW40" s="660">
        <v>1.1000000000000001</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24995076</v>
      </c>
      <c r="S41" s="682"/>
      <c r="T41" s="682"/>
      <c r="U41" s="682"/>
      <c r="V41" s="682"/>
      <c r="W41" s="682"/>
      <c r="X41" s="682"/>
      <c r="Y41" s="685"/>
      <c r="Z41" s="686">
        <v>100</v>
      </c>
      <c r="AA41" s="686"/>
      <c r="AB41" s="686"/>
      <c r="AC41" s="686"/>
      <c r="AD41" s="687">
        <v>12781060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528596</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1715304</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379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1856578</v>
      </c>
      <c r="CS42" s="670"/>
      <c r="CT42" s="670"/>
      <c r="CU42" s="670"/>
      <c r="CV42" s="670"/>
      <c r="CW42" s="670"/>
      <c r="CX42" s="670"/>
      <c r="CY42" s="671"/>
      <c r="CZ42" s="660">
        <v>7.7</v>
      </c>
      <c r="DA42" s="672"/>
      <c r="DB42" s="672"/>
      <c r="DC42" s="673"/>
      <c r="DD42" s="663">
        <v>242988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v>55009</v>
      </c>
      <c r="CS43" s="670"/>
      <c r="CT43" s="670"/>
      <c r="CU43" s="670"/>
      <c r="CV43" s="670"/>
      <c r="CW43" s="670"/>
      <c r="CX43" s="670"/>
      <c r="CY43" s="671"/>
      <c r="CZ43" s="660">
        <v>0.2</v>
      </c>
      <c r="DA43" s="672"/>
      <c r="DB43" s="672"/>
      <c r="DC43" s="673"/>
      <c r="DD43" s="663">
        <v>55009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1843243</v>
      </c>
      <c r="CS44" s="658"/>
      <c r="CT44" s="658"/>
      <c r="CU44" s="658"/>
      <c r="CV44" s="658"/>
      <c r="CW44" s="658"/>
      <c r="CX44" s="658"/>
      <c r="CY44" s="659"/>
      <c r="CZ44" s="660">
        <v>7.6</v>
      </c>
      <c r="DA44" s="661"/>
      <c r="DB44" s="661"/>
      <c r="DC44" s="662"/>
      <c r="DD44" s="663">
        <v>241985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916391</v>
      </c>
      <c r="CS45" s="670"/>
      <c r="CT45" s="670"/>
      <c r="CU45" s="670"/>
      <c r="CV45" s="670"/>
      <c r="CW45" s="670"/>
      <c r="CX45" s="670"/>
      <c r="CY45" s="671"/>
      <c r="CZ45" s="660">
        <v>3.8</v>
      </c>
      <c r="DA45" s="672"/>
      <c r="DB45" s="672"/>
      <c r="DC45" s="673"/>
      <c r="DD45" s="663">
        <v>38520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845058</v>
      </c>
      <c r="CS46" s="658"/>
      <c r="CT46" s="658"/>
      <c r="CU46" s="658"/>
      <c r="CV46" s="658"/>
      <c r="CW46" s="658"/>
      <c r="CX46" s="658"/>
      <c r="CY46" s="659"/>
      <c r="CZ46" s="660">
        <v>3.5</v>
      </c>
      <c r="DA46" s="661"/>
      <c r="DB46" s="661"/>
      <c r="DC46" s="662"/>
      <c r="DD46" s="663">
        <v>168948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v>13335</v>
      </c>
      <c r="CS47" s="670"/>
      <c r="CT47" s="670"/>
      <c r="CU47" s="670"/>
      <c r="CV47" s="670"/>
      <c r="CW47" s="670"/>
      <c r="CX47" s="670"/>
      <c r="CY47" s="671"/>
      <c r="CZ47" s="660">
        <v>0.1</v>
      </c>
      <c r="DA47" s="672"/>
      <c r="DB47" s="672"/>
      <c r="DC47" s="673"/>
      <c r="DD47" s="663">
        <v>1003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24115822</v>
      </c>
      <c r="CS49" s="642"/>
      <c r="CT49" s="642"/>
      <c r="CU49" s="642"/>
      <c r="CV49" s="642"/>
      <c r="CW49" s="642"/>
      <c r="CX49" s="642"/>
      <c r="CY49" s="643"/>
      <c r="CZ49" s="644">
        <v>100</v>
      </c>
      <c r="DA49" s="645"/>
      <c r="DB49" s="645"/>
      <c r="DC49" s="646"/>
      <c r="DD49" s="647">
        <v>14744598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5zjmdavw77C3bXNhluKRfAnWWcjBZoqdPhjr5cypGLBI38J8TWSmeb8z96WXzeDdXyf/ej91+yc/KoaFmitMwQ==" saltValue="wr4uJ4Ee9DE4iID9Bvct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Z102" sqref="AZ102"/>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1" t="s">
        <v>352</v>
      </c>
      <c r="B2" s="1121"/>
      <c r="C2" s="1121"/>
      <c r="D2" s="1121"/>
      <c r="E2" s="1121"/>
      <c r="F2" s="1121"/>
      <c r="G2" s="1121"/>
      <c r="H2" s="1121"/>
      <c r="I2" s="1121"/>
      <c r="J2" s="1121"/>
      <c r="K2" s="1121"/>
      <c r="L2" s="1121"/>
      <c r="M2" s="1121"/>
      <c r="N2" s="1121"/>
      <c r="O2" s="1121"/>
      <c r="P2" s="1121"/>
      <c r="Q2" s="1121"/>
      <c r="R2" s="1121"/>
      <c r="S2" s="1121"/>
      <c r="T2" s="1121"/>
      <c r="U2" s="1121"/>
      <c r="V2" s="1121"/>
      <c r="W2" s="1121"/>
      <c r="X2" s="1121"/>
      <c r="Y2" s="1121"/>
      <c r="Z2" s="1121"/>
      <c r="AA2" s="1121"/>
      <c r="AB2" s="1121"/>
      <c r="AC2" s="1121"/>
      <c r="AD2" s="1121"/>
      <c r="AE2" s="1121"/>
      <c r="AF2" s="1121"/>
      <c r="AG2" s="1121"/>
      <c r="AH2" s="1121"/>
      <c r="AI2" s="1121"/>
      <c r="AJ2" s="1121"/>
      <c r="AK2" s="1121"/>
      <c r="AL2" s="1121"/>
      <c r="AM2" s="1121"/>
      <c r="AN2" s="1121"/>
      <c r="AO2" s="1121"/>
      <c r="AP2" s="1121"/>
      <c r="AQ2" s="1121"/>
      <c r="AR2" s="1121"/>
      <c r="AS2" s="1121"/>
      <c r="AT2" s="1121"/>
      <c r="AU2" s="1121"/>
      <c r="AV2" s="1121"/>
      <c r="AW2" s="1121"/>
      <c r="AX2" s="1121"/>
      <c r="AY2" s="1121"/>
      <c r="AZ2" s="1121"/>
      <c r="BA2" s="1121"/>
      <c r="BB2" s="1121"/>
      <c r="BC2" s="1121"/>
      <c r="BD2" s="1121"/>
      <c r="BE2" s="1121"/>
      <c r="BF2" s="1121"/>
      <c r="BG2" s="1121"/>
      <c r="BH2" s="1121"/>
      <c r="BI2" s="11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2" t="s">
        <v>353</v>
      </c>
      <c r="DK2" s="1123"/>
      <c r="DL2" s="1123"/>
      <c r="DM2" s="1123"/>
      <c r="DN2" s="1123"/>
      <c r="DO2" s="1124"/>
      <c r="DP2" s="228"/>
      <c r="DQ2" s="1122" t="s">
        <v>354</v>
      </c>
      <c r="DR2" s="1123"/>
      <c r="DS2" s="1123"/>
      <c r="DT2" s="1123"/>
      <c r="DU2" s="1123"/>
      <c r="DV2" s="1123"/>
      <c r="DW2" s="1123"/>
      <c r="DX2" s="1123"/>
      <c r="DY2" s="1123"/>
      <c r="DZ2" s="112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2" t="s">
        <v>355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27" t="s">
        <v>357</v>
      </c>
      <c r="B5" s="1028"/>
      <c r="C5" s="1028"/>
      <c r="D5" s="1028"/>
      <c r="E5" s="1028"/>
      <c r="F5" s="1028"/>
      <c r="G5" s="1028"/>
      <c r="H5" s="1028"/>
      <c r="I5" s="1028"/>
      <c r="J5" s="1028"/>
      <c r="K5" s="1028"/>
      <c r="L5" s="1028"/>
      <c r="M5" s="1028"/>
      <c r="N5" s="1028"/>
      <c r="O5" s="1028"/>
      <c r="P5" s="1029"/>
      <c r="Q5" s="1033" t="s">
        <v>358</v>
      </c>
      <c r="R5" s="1034"/>
      <c r="S5" s="1034"/>
      <c r="T5" s="1034"/>
      <c r="U5" s="1035"/>
      <c r="V5" s="1033" t="s">
        <v>359</v>
      </c>
      <c r="W5" s="1034"/>
      <c r="X5" s="1034"/>
      <c r="Y5" s="1034"/>
      <c r="Z5" s="1035"/>
      <c r="AA5" s="1033" t="s">
        <v>360</v>
      </c>
      <c r="AB5" s="1034"/>
      <c r="AC5" s="1034"/>
      <c r="AD5" s="1034"/>
      <c r="AE5" s="1034"/>
      <c r="AF5" s="1125" t="s">
        <v>361</v>
      </c>
      <c r="AG5" s="1034"/>
      <c r="AH5" s="1034"/>
      <c r="AI5" s="1034"/>
      <c r="AJ5" s="1047"/>
      <c r="AK5" s="1034" t="s">
        <v>362</v>
      </c>
      <c r="AL5" s="1034"/>
      <c r="AM5" s="1034"/>
      <c r="AN5" s="1034"/>
      <c r="AO5" s="1035"/>
      <c r="AP5" s="1033" t="s">
        <v>363</v>
      </c>
      <c r="AQ5" s="1034"/>
      <c r="AR5" s="1034"/>
      <c r="AS5" s="1034"/>
      <c r="AT5" s="1035"/>
      <c r="AU5" s="1033" t="s">
        <v>364</v>
      </c>
      <c r="AV5" s="1034"/>
      <c r="AW5" s="1034"/>
      <c r="AX5" s="1034"/>
      <c r="AY5" s="1047"/>
      <c r="AZ5" s="232"/>
      <c r="BA5" s="232"/>
      <c r="BB5" s="232"/>
      <c r="BC5" s="232"/>
      <c r="BD5" s="232"/>
      <c r="BE5" s="233"/>
      <c r="BF5" s="233"/>
      <c r="BG5" s="233"/>
      <c r="BH5" s="233"/>
      <c r="BI5" s="233"/>
      <c r="BJ5" s="233"/>
      <c r="BK5" s="233"/>
      <c r="BL5" s="233"/>
      <c r="BM5" s="233"/>
      <c r="BN5" s="233"/>
      <c r="BO5" s="233"/>
      <c r="BP5" s="233"/>
      <c r="BQ5" s="1027" t="s">
        <v>365</v>
      </c>
      <c r="BR5" s="1028"/>
      <c r="BS5" s="1028"/>
      <c r="BT5" s="1028"/>
      <c r="BU5" s="1028"/>
      <c r="BV5" s="1028"/>
      <c r="BW5" s="1028"/>
      <c r="BX5" s="1028"/>
      <c r="BY5" s="1028"/>
      <c r="BZ5" s="1028"/>
      <c r="CA5" s="1028"/>
      <c r="CB5" s="1028"/>
      <c r="CC5" s="1028"/>
      <c r="CD5" s="1028"/>
      <c r="CE5" s="1028"/>
      <c r="CF5" s="1028"/>
      <c r="CG5" s="1029"/>
      <c r="CH5" s="1033" t="s">
        <v>366</v>
      </c>
      <c r="CI5" s="1034"/>
      <c r="CJ5" s="1034"/>
      <c r="CK5" s="1034"/>
      <c r="CL5" s="1035"/>
      <c r="CM5" s="1033" t="s">
        <v>367</v>
      </c>
      <c r="CN5" s="1034"/>
      <c r="CO5" s="1034"/>
      <c r="CP5" s="1034"/>
      <c r="CQ5" s="1035"/>
      <c r="CR5" s="1033" t="s">
        <v>368</v>
      </c>
      <c r="CS5" s="1034"/>
      <c r="CT5" s="1034"/>
      <c r="CU5" s="1034"/>
      <c r="CV5" s="1035"/>
      <c r="CW5" s="1033" t="s">
        <v>369</v>
      </c>
      <c r="CX5" s="1034"/>
      <c r="CY5" s="1034"/>
      <c r="CZ5" s="1034"/>
      <c r="DA5" s="1035"/>
      <c r="DB5" s="1033" t="s">
        <v>370</v>
      </c>
      <c r="DC5" s="1034"/>
      <c r="DD5" s="1034"/>
      <c r="DE5" s="1034"/>
      <c r="DF5" s="1035"/>
      <c r="DG5" s="1115" t="s">
        <v>371</v>
      </c>
      <c r="DH5" s="1116"/>
      <c r="DI5" s="1116"/>
      <c r="DJ5" s="1116"/>
      <c r="DK5" s="1117"/>
      <c r="DL5" s="1115" t="s">
        <v>372</v>
      </c>
      <c r="DM5" s="1116"/>
      <c r="DN5" s="1116"/>
      <c r="DO5" s="1116"/>
      <c r="DP5" s="1117"/>
      <c r="DQ5" s="1033" t="s">
        <v>373</v>
      </c>
      <c r="DR5" s="1034"/>
      <c r="DS5" s="1034"/>
      <c r="DT5" s="1034"/>
      <c r="DU5" s="1035"/>
      <c r="DV5" s="1033" t="s">
        <v>364</v>
      </c>
      <c r="DW5" s="1034"/>
      <c r="DX5" s="1034"/>
      <c r="DY5" s="1034"/>
      <c r="DZ5" s="1047"/>
      <c r="EA5" s="234"/>
    </row>
    <row r="6" spans="1:131" s="235" customFormat="1" ht="26.25" customHeight="1" thickBot="1">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26"/>
      <c r="AG6" s="1037"/>
      <c r="AH6" s="1037"/>
      <c r="AI6" s="1037"/>
      <c r="AJ6" s="1048"/>
      <c r="AK6" s="1037"/>
      <c r="AL6" s="1037"/>
      <c r="AM6" s="1037"/>
      <c r="AN6" s="1037"/>
      <c r="AO6" s="1038"/>
      <c r="AP6" s="1036"/>
      <c r="AQ6" s="1037"/>
      <c r="AR6" s="1037"/>
      <c r="AS6" s="1037"/>
      <c r="AT6" s="1038"/>
      <c r="AU6" s="1036"/>
      <c r="AV6" s="1037"/>
      <c r="AW6" s="1037"/>
      <c r="AX6" s="1037"/>
      <c r="AY6" s="1048"/>
      <c r="AZ6" s="232"/>
      <c r="BA6" s="232"/>
      <c r="BB6" s="232"/>
      <c r="BC6" s="232"/>
      <c r="BD6" s="232"/>
      <c r="BE6" s="233"/>
      <c r="BF6" s="233"/>
      <c r="BG6" s="233"/>
      <c r="BH6" s="233"/>
      <c r="BI6" s="233"/>
      <c r="BJ6" s="233"/>
      <c r="BK6" s="233"/>
      <c r="BL6" s="233"/>
      <c r="BM6" s="233"/>
      <c r="BN6" s="233"/>
      <c r="BO6" s="233"/>
      <c r="BP6" s="233"/>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18"/>
      <c r="DH6" s="1119"/>
      <c r="DI6" s="1119"/>
      <c r="DJ6" s="1119"/>
      <c r="DK6" s="1120"/>
      <c r="DL6" s="1118"/>
      <c r="DM6" s="1119"/>
      <c r="DN6" s="1119"/>
      <c r="DO6" s="1119"/>
      <c r="DP6" s="1120"/>
      <c r="DQ6" s="1036"/>
      <c r="DR6" s="1037"/>
      <c r="DS6" s="1037"/>
      <c r="DT6" s="1037"/>
      <c r="DU6" s="1038"/>
      <c r="DV6" s="1036"/>
      <c r="DW6" s="1037"/>
      <c r="DX6" s="1037"/>
      <c r="DY6" s="1037"/>
      <c r="DZ6" s="1048"/>
      <c r="EA6" s="234"/>
    </row>
    <row r="7" spans="1:131" s="235" customFormat="1" ht="26.25" customHeight="1" thickTop="1">
      <c r="A7" s="236">
        <v>1</v>
      </c>
      <c r="B7" s="1080" t="s">
        <v>374</v>
      </c>
      <c r="C7" s="1081"/>
      <c r="D7" s="1081"/>
      <c r="E7" s="1081"/>
      <c r="F7" s="1081"/>
      <c r="G7" s="1081"/>
      <c r="H7" s="1081"/>
      <c r="I7" s="1081"/>
      <c r="J7" s="1081"/>
      <c r="K7" s="1081"/>
      <c r="L7" s="1081"/>
      <c r="M7" s="1081"/>
      <c r="N7" s="1081"/>
      <c r="O7" s="1081"/>
      <c r="P7" s="1082"/>
      <c r="Q7" s="1133">
        <v>24984</v>
      </c>
      <c r="R7" s="1134"/>
      <c r="S7" s="1134"/>
      <c r="T7" s="1134"/>
      <c r="U7" s="1134"/>
      <c r="V7" s="1134">
        <v>24116</v>
      </c>
      <c r="W7" s="1134"/>
      <c r="X7" s="1134"/>
      <c r="Y7" s="1134"/>
      <c r="Z7" s="1134"/>
      <c r="AA7" s="1134">
        <v>868</v>
      </c>
      <c r="AB7" s="1134"/>
      <c r="AC7" s="1134"/>
      <c r="AD7" s="1134"/>
      <c r="AE7" s="1135"/>
      <c r="AF7" s="1136">
        <v>363</v>
      </c>
      <c r="AG7" s="1137"/>
      <c r="AH7" s="1137"/>
      <c r="AI7" s="1137"/>
      <c r="AJ7" s="1138"/>
      <c r="AK7" s="1139">
        <v>601</v>
      </c>
      <c r="AL7" s="1140"/>
      <c r="AM7" s="1140"/>
      <c r="AN7" s="1140"/>
      <c r="AO7" s="1140"/>
      <c r="AP7" s="1140">
        <v>16689</v>
      </c>
      <c r="AQ7" s="1140"/>
      <c r="AR7" s="1140"/>
      <c r="AS7" s="1140"/>
      <c r="AT7" s="1140"/>
      <c r="AU7" s="1141"/>
      <c r="AV7" s="1141"/>
      <c r="AW7" s="1141"/>
      <c r="AX7" s="1141"/>
      <c r="AY7" s="1142"/>
      <c r="AZ7" s="232"/>
      <c r="BA7" s="232"/>
      <c r="BB7" s="232"/>
      <c r="BC7" s="232"/>
      <c r="BD7" s="232"/>
      <c r="BE7" s="233"/>
      <c r="BF7" s="233"/>
      <c r="BG7" s="233"/>
      <c r="BH7" s="233"/>
      <c r="BI7" s="233"/>
      <c r="BJ7" s="233"/>
      <c r="BK7" s="233"/>
      <c r="BL7" s="233"/>
      <c r="BM7" s="233"/>
      <c r="BN7" s="233"/>
      <c r="BO7" s="233"/>
      <c r="BP7" s="233"/>
      <c r="BQ7" s="236">
        <v>1</v>
      </c>
      <c r="BR7" s="237" t="s">
        <v>578</v>
      </c>
      <c r="BS7" s="1130" t="s">
        <v>549</v>
      </c>
      <c r="BT7" s="1131"/>
      <c r="BU7" s="1131"/>
      <c r="BV7" s="1131"/>
      <c r="BW7" s="1131"/>
      <c r="BX7" s="1131"/>
      <c r="BY7" s="1131"/>
      <c r="BZ7" s="1131"/>
      <c r="CA7" s="1131"/>
      <c r="CB7" s="1131"/>
      <c r="CC7" s="1131"/>
      <c r="CD7" s="1131"/>
      <c r="CE7" s="1131"/>
      <c r="CF7" s="1131"/>
      <c r="CG7" s="1143"/>
      <c r="CH7" s="1127">
        <v>98</v>
      </c>
      <c r="CI7" s="1128"/>
      <c r="CJ7" s="1128"/>
      <c r="CK7" s="1128"/>
      <c r="CL7" s="1129"/>
      <c r="CM7" s="1127">
        <v>151</v>
      </c>
      <c r="CN7" s="1128"/>
      <c r="CO7" s="1128"/>
      <c r="CP7" s="1128"/>
      <c r="CQ7" s="1129"/>
      <c r="CR7" s="1127">
        <v>5</v>
      </c>
      <c r="CS7" s="1128"/>
      <c r="CT7" s="1128"/>
      <c r="CU7" s="1128"/>
      <c r="CV7" s="1129"/>
      <c r="CW7" s="1127" t="s">
        <v>550</v>
      </c>
      <c r="CX7" s="1128"/>
      <c r="CY7" s="1128"/>
      <c r="CZ7" s="1128"/>
      <c r="DA7" s="1129"/>
      <c r="DB7" s="1127" t="s">
        <v>546</v>
      </c>
      <c r="DC7" s="1128"/>
      <c r="DD7" s="1128"/>
      <c r="DE7" s="1128"/>
      <c r="DF7" s="1129"/>
      <c r="DG7" s="1127" t="s">
        <v>546</v>
      </c>
      <c r="DH7" s="1128"/>
      <c r="DI7" s="1128"/>
      <c r="DJ7" s="1128"/>
      <c r="DK7" s="1129"/>
      <c r="DL7" s="1127" t="s">
        <v>550</v>
      </c>
      <c r="DM7" s="1128"/>
      <c r="DN7" s="1128"/>
      <c r="DO7" s="1128"/>
      <c r="DP7" s="1129"/>
      <c r="DQ7" s="1127" t="s">
        <v>550</v>
      </c>
      <c r="DR7" s="1128"/>
      <c r="DS7" s="1128"/>
      <c r="DT7" s="1128"/>
      <c r="DU7" s="1129"/>
      <c r="DV7" s="1130"/>
      <c r="DW7" s="1131"/>
      <c r="DX7" s="1131"/>
      <c r="DY7" s="1131"/>
      <c r="DZ7" s="1132"/>
      <c r="EA7" s="234"/>
    </row>
    <row r="8" spans="1:131" s="235" customFormat="1" ht="26.25" customHeight="1">
      <c r="A8" s="238">
        <v>2</v>
      </c>
      <c r="B8" s="1063" t="s">
        <v>375</v>
      </c>
      <c r="C8" s="1064"/>
      <c r="D8" s="1064"/>
      <c r="E8" s="1064"/>
      <c r="F8" s="1064"/>
      <c r="G8" s="1064"/>
      <c r="H8" s="1064"/>
      <c r="I8" s="1064"/>
      <c r="J8" s="1064"/>
      <c r="K8" s="1064"/>
      <c r="L8" s="1064"/>
      <c r="M8" s="1064"/>
      <c r="N8" s="1064"/>
      <c r="O8" s="1064"/>
      <c r="P8" s="1065"/>
      <c r="Q8" s="1071">
        <v>11</v>
      </c>
      <c r="R8" s="1072"/>
      <c r="S8" s="1072"/>
      <c r="T8" s="1072"/>
      <c r="U8" s="1072"/>
      <c r="V8" s="1072">
        <v>0</v>
      </c>
      <c r="W8" s="1072"/>
      <c r="X8" s="1072"/>
      <c r="Y8" s="1072"/>
      <c r="Z8" s="1072"/>
      <c r="AA8" s="1072">
        <v>11</v>
      </c>
      <c r="AB8" s="1072"/>
      <c r="AC8" s="1072"/>
      <c r="AD8" s="1072"/>
      <c r="AE8" s="1073"/>
      <c r="AF8" s="1068">
        <v>11</v>
      </c>
      <c r="AG8" s="1069"/>
      <c r="AH8" s="1069"/>
      <c r="AI8" s="1069"/>
      <c r="AJ8" s="1070"/>
      <c r="AK8" s="1111" t="s">
        <v>546</v>
      </c>
      <c r="AL8" s="1112"/>
      <c r="AM8" s="1112"/>
      <c r="AN8" s="1112"/>
      <c r="AO8" s="1112"/>
      <c r="AP8" s="1112" t="s">
        <v>546</v>
      </c>
      <c r="AQ8" s="1112"/>
      <c r="AR8" s="1112"/>
      <c r="AS8" s="1112"/>
      <c r="AT8" s="1112"/>
      <c r="AU8" s="1113"/>
      <c r="AV8" s="1113"/>
      <c r="AW8" s="1113"/>
      <c r="AX8" s="1113"/>
      <c r="AY8" s="1114"/>
      <c r="AZ8" s="232"/>
      <c r="BA8" s="232"/>
      <c r="BB8" s="232"/>
      <c r="BC8" s="232"/>
      <c r="BD8" s="232"/>
      <c r="BE8" s="233"/>
      <c r="BF8" s="233"/>
      <c r="BG8" s="233"/>
      <c r="BH8" s="233"/>
      <c r="BI8" s="233"/>
      <c r="BJ8" s="233"/>
      <c r="BK8" s="233"/>
      <c r="BL8" s="233"/>
      <c r="BM8" s="233"/>
      <c r="BN8" s="233"/>
      <c r="BO8" s="233"/>
      <c r="BP8" s="233"/>
      <c r="BQ8" s="238">
        <v>2</v>
      </c>
      <c r="BR8" s="239"/>
      <c r="BS8" s="1024"/>
      <c r="BT8" s="1025"/>
      <c r="BU8" s="1025"/>
      <c r="BV8" s="1025"/>
      <c r="BW8" s="1025"/>
      <c r="BX8" s="1025"/>
      <c r="BY8" s="1025"/>
      <c r="BZ8" s="1025"/>
      <c r="CA8" s="1025"/>
      <c r="CB8" s="1025"/>
      <c r="CC8" s="1025"/>
      <c r="CD8" s="1025"/>
      <c r="CE8" s="1025"/>
      <c r="CF8" s="1025"/>
      <c r="CG8" s="1046"/>
      <c r="CH8" s="1021"/>
      <c r="CI8" s="1022"/>
      <c r="CJ8" s="1022"/>
      <c r="CK8" s="1022"/>
      <c r="CL8" s="1023"/>
      <c r="CM8" s="1021"/>
      <c r="CN8" s="1022"/>
      <c r="CO8" s="1022"/>
      <c r="CP8" s="1022"/>
      <c r="CQ8" s="1023"/>
      <c r="CR8" s="1021"/>
      <c r="CS8" s="1022"/>
      <c r="CT8" s="1022"/>
      <c r="CU8" s="1022"/>
      <c r="CV8" s="1023"/>
      <c r="CW8" s="1021"/>
      <c r="CX8" s="1022"/>
      <c r="CY8" s="1022"/>
      <c r="CZ8" s="1022"/>
      <c r="DA8" s="1023"/>
      <c r="DB8" s="1021"/>
      <c r="DC8" s="1022"/>
      <c r="DD8" s="1022"/>
      <c r="DE8" s="1022"/>
      <c r="DF8" s="1023"/>
      <c r="DG8" s="1021"/>
      <c r="DH8" s="1022"/>
      <c r="DI8" s="1022"/>
      <c r="DJ8" s="1022"/>
      <c r="DK8" s="1023"/>
      <c r="DL8" s="1021"/>
      <c r="DM8" s="1022"/>
      <c r="DN8" s="1022"/>
      <c r="DO8" s="1022"/>
      <c r="DP8" s="1023"/>
      <c r="DQ8" s="1021"/>
      <c r="DR8" s="1022"/>
      <c r="DS8" s="1022"/>
      <c r="DT8" s="1022"/>
      <c r="DU8" s="1023"/>
      <c r="DV8" s="1024"/>
      <c r="DW8" s="1025"/>
      <c r="DX8" s="1025"/>
      <c r="DY8" s="1025"/>
      <c r="DZ8" s="1026"/>
      <c r="EA8" s="234"/>
    </row>
    <row r="9" spans="1:131" s="235" customFormat="1" ht="26.25" customHeight="1">
      <c r="A9" s="238">
        <v>3</v>
      </c>
      <c r="B9" s="1063"/>
      <c r="C9" s="1064"/>
      <c r="D9" s="1064"/>
      <c r="E9" s="1064"/>
      <c r="F9" s="1064"/>
      <c r="G9" s="1064"/>
      <c r="H9" s="1064"/>
      <c r="I9" s="1064"/>
      <c r="J9" s="1064"/>
      <c r="K9" s="1064"/>
      <c r="L9" s="1064"/>
      <c r="M9" s="1064"/>
      <c r="N9" s="1064"/>
      <c r="O9" s="1064"/>
      <c r="P9" s="1065"/>
      <c r="Q9" s="1071"/>
      <c r="R9" s="1072"/>
      <c r="S9" s="1072"/>
      <c r="T9" s="1072"/>
      <c r="U9" s="1072"/>
      <c r="V9" s="1072"/>
      <c r="W9" s="1072"/>
      <c r="X9" s="1072"/>
      <c r="Y9" s="1072"/>
      <c r="Z9" s="1072"/>
      <c r="AA9" s="1072"/>
      <c r="AB9" s="1072"/>
      <c r="AC9" s="1072"/>
      <c r="AD9" s="1072"/>
      <c r="AE9" s="1073"/>
      <c r="AF9" s="1068"/>
      <c r="AG9" s="1069"/>
      <c r="AH9" s="1069"/>
      <c r="AI9" s="1069"/>
      <c r="AJ9" s="1070"/>
      <c r="AK9" s="1111"/>
      <c r="AL9" s="1112"/>
      <c r="AM9" s="1112"/>
      <c r="AN9" s="1112"/>
      <c r="AO9" s="1112"/>
      <c r="AP9" s="1112"/>
      <c r="AQ9" s="1112"/>
      <c r="AR9" s="1112"/>
      <c r="AS9" s="1112"/>
      <c r="AT9" s="1112"/>
      <c r="AU9" s="1113"/>
      <c r="AV9" s="1113"/>
      <c r="AW9" s="1113"/>
      <c r="AX9" s="1113"/>
      <c r="AY9" s="1114"/>
      <c r="AZ9" s="232"/>
      <c r="BA9" s="232"/>
      <c r="BB9" s="232"/>
      <c r="BC9" s="232"/>
      <c r="BD9" s="232"/>
      <c r="BE9" s="233"/>
      <c r="BF9" s="233"/>
      <c r="BG9" s="233"/>
      <c r="BH9" s="233"/>
      <c r="BI9" s="233"/>
      <c r="BJ9" s="233"/>
      <c r="BK9" s="233"/>
      <c r="BL9" s="233"/>
      <c r="BM9" s="233"/>
      <c r="BN9" s="233"/>
      <c r="BO9" s="233"/>
      <c r="BP9" s="233"/>
      <c r="BQ9" s="238">
        <v>3</v>
      </c>
      <c r="BR9" s="239"/>
      <c r="BS9" s="1024"/>
      <c r="BT9" s="1025"/>
      <c r="BU9" s="1025"/>
      <c r="BV9" s="1025"/>
      <c r="BW9" s="1025"/>
      <c r="BX9" s="1025"/>
      <c r="BY9" s="1025"/>
      <c r="BZ9" s="1025"/>
      <c r="CA9" s="1025"/>
      <c r="CB9" s="1025"/>
      <c r="CC9" s="1025"/>
      <c r="CD9" s="1025"/>
      <c r="CE9" s="1025"/>
      <c r="CF9" s="1025"/>
      <c r="CG9" s="1046"/>
      <c r="CH9" s="1021"/>
      <c r="CI9" s="1022"/>
      <c r="CJ9" s="1022"/>
      <c r="CK9" s="1022"/>
      <c r="CL9" s="1023"/>
      <c r="CM9" s="1021"/>
      <c r="CN9" s="1022"/>
      <c r="CO9" s="1022"/>
      <c r="CP9" s="1022"/>
      <c r="CQ9" s="1023"/>
      <c r="CR9" s="1021"/>
      <c r="CS9" s="1022"/>
      <c r="CT9" s="1022"/>
      <c r="CU9" s="1022"/>
      <c r="CV9" s="1023"/>
      <c r="CW9" s="1021"/>
      <c r="CX9" s="1022"/>
      <c r="CY9" s="1022"/>
      <c r="CZ9" s="1022"/>
      <c r="DA9" s="1023"/>
      <c r="DB9" s="1021"/>
      <c r="DC9" s="1022"/>
      <c r="DD9" s="1022"/>
      <c r="DE9" s="1022"/>
      <c r="DF9" s="1023"/>
      <c r="DG9" s="1021"/>
      <c r="DH9" s="1022"/>
      <c r="DI9" s="1022"/>
      <c r="DJ9" s="1022"/>
      <c r="DK9" s="1023"/>
      <c r="DL9" s="1021"/>
      <c r="DM9" s="1022"/>
      <c r="DN9" s="1022"/>
      <c r="DO9" s="1022"/>
      <c r="DP9" s="1023"/>
      <c r="DQ9" s="1021"/>
      <c r="DR9" s="1022"/>
      <c r="DS9" s="1022"/>
      <c r="DT9" s="1022"/>
      <c r="DU9" s="1023"/>
      <c r="DV9" s="1024"/>
      <c r="DW9" s="1025"/>
      <c r="DX9" s="1025"/>
      <c r="DY9" s="1025"/>
      <c r="DZ9" s="1026"/>
      <c r="EA9" s="234"/>
    </row>
    <row r="10" spans="1:131" s="235" customFormat="1" ht="26.25" customHeight="1">
      <c r="A10" s="238">
        <v>4</v>
      </c>
      <c r="B10" s="1063"/>
      <c r="C10" s="1064"/>
      <c r="D10" s="1064"/>
      <c r="E10" s="1064"/>
      <c r="F10" s="1064"/>
      <c r="G10" s="1064"/>
      <c r="H10" s="1064"/>
      <c r="I10" s="1064"/>
      <c r="J10" s="1064"/>
      <c r="K10" s="1064"/>
      <c r="L10" s="1064"/>
      <c r="M10" s="1064"/>
      <c r="N10" s="1064"/>
      <c r="O10" s="1064"/>
      <c r="P10" s="1065"/>
      <c r="Q10" s="1071"/>
      <c r="R10" s="1072"/>
      <c r="S10" s="1072"/>
      <c r="T10" s="1072"/>
      <c r="U10" s="1072"/>
      <c r="V10" s="1072"/>
      <c r="W10" s="1072"/>
      <c r="X10" s="1072"/>
      <c r="Y10" s="1072"/>
      <c r="Z10" s="1072"/>
      <c r="AA10" s="1072"/>
      <c r="AB10" s="1072"/>
      <c r="AC10" s="1072"/>
      <c r="AD10" s="1072"/>
      <c r="AE10" s="1073"/>
      <c r="AF10" s="1068"/>
      <c r="AG10" s="1069"/>
      <c r="AH10" s="1069"/>
      <c r="AI10" s="1069"/>
      <c r="AJ10" s="1070"/>
      <c r="AK10" s="1111"/>
      <c r="AL10" s="1112"/>
      <c r="AM10" s="1112"/>
      <c r="AN10" s="1112"/>
      <c r="AO10" s="1112"/>
      <c r="AP10" s="1112"/>
      <c r="AQ10" s="1112"/>
      <c r="AR10" s="1112"/>
      <c r="AS10" s="1112"/>
      <c r="AT10" s="1112"/>
      <c r="AU10" s="1113"/>
      <c r="AV10" s="1113"/>
      <c r="AW10" s="1113"/>
      <c r="AX10" s="1113"/>
      <c r="AY10" s="1114"/>
      <c r="AZ10" s="232"/>
      <c r="BA10" s="232"/>
      <c r="BB10" s="232"/>
      <c r="BC10" s="232"/>
      <c r="BD10" s="232"/>
      <c r="BE10" s="233"/>
      <c r="BF10" s="233"/>
      <c r="BG10" s="233"/>
      <c r="BH10" s="233"/>
      <c r="BI10" s="233"/>
      <c r="BJ10" s="233"/>
      <c r="BK10" s="233"/>
      <c r="BL10" s="233"/>
      <c r="BM10" s="233"/>
      <c r="BN10" s="233"/>
      <c r="BO10" s="233"/>
      <c r="BP10" s="233"/>
      <c r="BQ10" s="238">
        <v>4</v>
      </c>
      <c r="BR10" s="239"/>
      <c r="BS10" s="1024"/>
      <c r="BT10" s="1025"/>
      <c r="BU10" s="1025"/>
      <c r="BV10" s="1025"/>
      <c r="BW10" s="1025"/>
      <c r="BX10" s="1025"/>
      <c r="BY10" s="1025"/>
      <c r="BZ10" s="1025"/>
      <c r="CA10" s="1025"/>
      <c r="CB10" s="1025"/>
      <c r="CC10" s="1025"/>
      <c r="CD10" s="1025"/>
      <c r="CE10" s="1025"/>
      <c r="CF10" s="1025"/>
      <c r="CG10" s="1046"/>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24"/>
      <c r="DW10" s="1025"/>
      <c r="DX10" s="1025"/>
      <c r="DY10" s="1025"/>
      <c r="DZ10" s="1026"/>
      <c r="EA10" s="234"/>
    </row>
    <row r="11" spans="1:131" s="235" customFormat="1" ht="26.25" customHeight="1">
      <c r="A11" s="238">
        <v>5</v>
      </c>
      <c r="B11" s="1063"/>
      <c r="C11" s="1064"/>
      <c r="D11" s="1064"/>
      <c r="E11" s="1064"/>
      <c r="F11" s="1064"/>
      <c r="G11" s="1064"/>
      <c r="H11" s="1064"/>
      <c r="I11" s="1064"/>
      <c r="J11" s="1064"/>
      <c r="K11" s="1064"/>
      <c r="L11" s="1064"/>
      <c r="M11" s="1064"/>
      <c r="N11" s="1064"/>
      <c r="O11" s="1064"/>
      <c r="P11" s="1065"/>
      <c r="Q11" s="1071"/>
      <c r="R11" s="1072"/>
      <c r="S11" s="1072"/>
      <c r="T11" s="1072"/>
      <c r="U11" s="1072"/>
      <c r="V11" s="1072"/>
      <c r="W11" s="1072"/>
      <c r="X11" s="1072"/>
      <c r="Y11" s="1072"/>
      <c r="Z11" s="1072"/>
      <c r="AA11" s="1072"/>
      <c r="AB11" s="1072"/>
      <c r="AC11" s="1072"/>
      <c r="AD11" s="1072"/>
      <c r="AE11" s="1073"/>
      <c r="AF11" s="1068"/>
      <c r="AG11" s="1069"/>
      <c r="AH11" s="1069"/>
      <c r="AI11" s="1069"/>
      <c r="AJ11" s="1070"/>
      <c r="AK11" s="1111"/>
      <c r="AL11" s="1112"/>
      <c r="AM11" s="1112"/>
      <c r="AN11" s="1112"/>
      <c r="AO11" s="1112"/>
      <c r="AP11" s="1112"/>
      <c r="AQ11" s="1112"/>
      <c r="AR11" s="1112"/>
      <c r="AS11" s="1112"/>
      <c r="AT11" s="1112"/>
      <c r="AU11" s="1113"/>
      <c r="AV11" s="1113"/>
      <c r="AW11" s="1113"/>
      <c r="AX11" s="1113"/>
      <c r="AY11" s="1114"/>
      <c r="AZ11" s="232"/>
      <c r="BA11" s="232"/>
      <c r="BB11" s="232"/>
      <c r="BC11" s="232"/>
      <c r="BD11" s="232"/>
      <c r="BE11" s="233"/>
      <c r="BF11" s="233"/>
      <c r="BG11" s="233"/>
      <c r="BH11" s="233"/>
      <c r="BI11" s="233"/>
      <c r="BJ11" s="233"/>
      <c r="BK11" s="233"/>
      <c r="BL11" s="233"/>
      <c r="BM11" s="233"/>
      <c r="BN11" s="233"/>
      <c r="BO11" s="233"/>
      <c r="BP11" s="233"/>
      <c r="BQ11" s="238">
        <v>5</v>
      </c>
      <c r="BR11" s="239"/>
      <c r="BS11" s="1024"/>
      <c r="BT11" s="1025"/>
      <c r="BU11" s="1025"/>
      <c r="BV11" s="1025"/>
      <c r="BW11" s="1025"/>
      <c r="BX11" s="1025"/>
      <c r="BY11" s="1025"/>
      <c r="BZ11" s="1025"/>
      <c r="CA11" s="1025"/>
      <c r="CB11" s="1025"/>
      <c r="CC11" s="1025"/>
      <c r="CD11" s="1025"/>
      <c r="CE11" s="1025"/>
      <c r="CF11" s="1025"/>
      <c r="CG11" s="1046"/>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24"/>
      <c r="DW11" s="1025"/>
      <c r="DX11" s="1025"/>
      <c r="DY11" s="1025"/>
      <c r="DZ11" s="1026"/>
      <c r="EA11" s="234"/>
    </row>
    <row r="12" spans="1:131" s="235" customFormat="1" ht="26.25" customHeight="1">
      <c r="A12" s="238">
        <v>6</v>
      </c>
      <c r="B12" s="1063"/>
      <c r="C12" s="1064"/>
      <c r="D12" s="1064"/>
      <c r="E12" s="1064"/>
      <c r="F12" s="1064"/>
      <c r="G12" s="1064"/>
      <c r="H12" s="1064"/>
      <c r="I12" s="1064"/>
      <c r="J12" s="1064"/>
      <c r="K12" s="1064"/>
      <c r="L12" s="1064"/>
      <c r="M12" s="1064"/>
      <c r="N12" s="1064"/>
      <c r="O12" s="1064"/>
      <c r="P12" s="1065"/>
      <c r="Q12" s="1071"/>
      <c r="R12" s="1072"/>
      <c r="S12" s="1072"/>
      <c r="T12" s="1072"/>
      <c r="U12" s="1072"/>
      <c r="V12" s="1072"/>
      <c r="W12" s="1072"/>
      <c r="X12" s="1072"/>
      <c r="Y12" s="1072"/>
      <c r="Z12" s="1072"/>
      <c r="AA12" s="1072"/>
      <c r="AB12" s="1072"/>
      <c r="AC12" s="1072"/>
      <c r="AD12" s="1072"/>
      <c r="AE12" s="1073"/>
      <c r="AF12" s="1068"/>
      <c r="AG12" s="1069"/>
      <c r="AH12" s="1069"/>
      <c r="AI12" s="1069"/>
      <c r="AJ12" s="1070"/>
      <c r="AK12" s="1111"/>
      <c r="AL12" s="1112"/>
      <c r="AM12" s="1112"/>
      <c r="AN12" s="1112"/>
      <c r="AO12" s="1112"/>
      <c r="AP12" s="1112"/>
      <c r="AQ12" s="1112"/>
      <c r="AR12" s="1112"/>
      <c r="AS12" s="1112"/>
      <c r="AT12" s="1112"/>
      <c r="AU12" s="1113"/>
      <c r="AV12" s="1113"/>
      <c r="AW12" s="1113"/>
      <c r="AX12" s="1113"/>
      <c r="AY12" s="1114"/>
      <c r="AZ12" s="232"/>
      <c r="BA12" s="232"/>
      <c r="BB12" s="232"/>
      <c r="BC12" s="232"/>
      <c r="BD12" s="232"/>
      <c r="BE12" s="233"/>
      <c r="BF12" s="233"/>
      <c r="BG12" s="233"/>
      <c r="BH12" s="233"/>
      <c r="BI12" s="233"/>
      <c r="BJ12" s="233"/>
      <c r="BK12" s="233"/>
      <c r="BL12" s="233"/>
      <c r="BM12" s="233"/>
      <c r="BN12" s="233"/>
      <c r="BO12" s="233"/>
      <c r="BP12" s="233"/>
      <c r="BQ12" s="238">
        <v>6</v>
      </c>
      <c r="BR12" s="239"/>
      <c r="BS12" s="1024"/>
      <c r="BT12" s="1025"/>
      <c r="BU12" s="1025"/>
      <c r="BV12" s="1025"/>
      <c r="BW12" s="1025"/>
      <c r="BX12" s="1025"/>
      <c r="BY12" s="1025"/>
      <c r="BZ12" s="1025"/>
      <c r="CA12" s="1025"/>
      <c r="CB12" s="1025"/>
      <c r="CC12" s="1025"/>
      <c r="CD12" s="1025"/>
      <c r="CE12" s="1025"/>
      <c r="CF12" s="1025"/>
      <c r="CG12" s="1046"/>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34"/>
    </row>
    <row r="13" spans="1:131" s="235" customFormat="1" ht="26.25" customHeight="1">
      <c r="A13" s="238">
        <v>7</v>
      </c>
      <c r="B13" s="1063"/>
      <c r="C13" s="1064"/>
      <c r="D13" s="1064"/>
      <c r="E13" s="1064"/>
      <c r="F13" s="1064"/>
      <c r="G13" s="1064"/>
      <c r="H13" s="1064"/>
      <c r="I13" s="1064"/>
      <c r="J13" s="1064"/>
      <c r="K13" s="1064"/>
      <c r="L13" s="1064"/>
      <c r="M13" s="1064"/>
      <c r="N13" s="1064"/>
      <c r="O13" s="1064"/>
      <c r="P13" s="1065"/>
      <c r="Q13" s="1071"/>
      <c r="R13" s="1072"/>
      <c r="S13" s="1072"/>
      <c r="T13" s="1072"/>
      <c r="U13" s="1072"/>
      <c r="V13" s="1072"/>
      <c r="W13" s="1072"/>
      <c r="X13" s="1072"/>
      <c r="Y13" s="1072"/>
      <c r="Z13" s="1072"/>
      <c r="AA13" s="1072"/>
      <c r="AB13" s="1072"/>
      <c r="AC13" s="1072"/>
      <c r="AD13" s="1072"/>
      <c r="AE13" s="1073"/>
      <c r="AF13" s="1068"/>
      <c r="AG13" s="1069"/>
      <c r="AH13" s="1069"/>
      <c r="AI13" s="1069"/>
      <c r="AJ13" s="1070"/>
      <c r="AK13" s="1111"/>
      <c r="AL13" s="1112"/>
      <c r="AM13" s="1112"/>
      <c r="AN13" s="1112"/>
      <c r="AO13" s="1112"/>
      <c r="AP13" s="1112"/>
      <c r="AQ13" s="1112"/>
      <c r="AR13" s="1112"/>
      <c r="AS13" s="1112"/>
      <c r="AT13" s="1112"/>
      <c r="AU13" s="1113"/>
      <c r="AV13" s="1113"/>
      <c r="AW13" s="1113"/>
      <c r="AX13" s="1113"/>
      <c r="AY13" s="1114"/>
      <c r="AZ13" s="232"/>
      <c r="BA13" s="232"/>
      <c r="BB13" s="232"/>
      <c r="BC13" s="232"/>
      <c r="BD13" s="232"/>
      <c r="BE13" s="233"/>
      <c r="BF13" s="233"/>
      <c r="BG13" s="233"/>
      <c r="BH13" s="233"/>
      <c r="BI13" s="233"/>
      <c r="BJ13" s="233"/>
      <c r="BK13" s="233"/>
      <c r="BL13" s="233"/>
      <c r="BM13" s="233"/>
      <c r="BN13" s="233"/>
      <c r="BO13" s="233"/>
      <c r="BP13" s="233"/>
      <c r="BQ13" s="238">
        <v>7</v>
      </c>
      <c r="BR13" s="239"/>
      <c r="BS13" s="1024"/>
      <c r="BT13" s="1025"/>
      <c r="BU13" s="1025"/>
      <c r="BV13" s="1025"/>
      <c r="BW13" s="1025"/>
      <c r="BX13" s="1025"/>
      <c r="BY13" s="1025"/>
      <c r="BZ13" s="1025"/>
      <c r="CA13" s="1025"/>
      <c r="CB13" s="1025"/>
      <c r="CC13" s="1025"/>
      <c r="CD13" s="1025"/>
      <c r="CE13" s="1025"/>
      <c r="CF13" s="1025"/>
      <c r="CG13" s="1046"/>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34"/>
    </row>
    <row r="14" spans="1:131" s="235" customFormat="1" ht="26.25" customHeight="1">
      <c r="A14" s="238">
        <v>8</v>
      </c>
      <c r="B14" s="1063"/>
      <c r="C14" s="1064"/>
      <c r="D14" s="1064"/>
      <c r="E14" s="1064"/>
      <c r="F14" s="1064"/>
      <c r="G14" s="1064"/>
      <c r="H14" s="1064"/>
      <c r="I14" s="1064"/>
      <c r="J14" s="1064"/>
      <c r="K14" s="1064"/>
      <c r="L14" s="1064"/>
      <c r="M14" s="1064"/>
      <c r="N14" s="1064"/>
      <c r="O14" s="1064"/>
      <c r="P14" s="1065"/>
      <c r="Q14" s="1071"/>
      <c r="R14" s="1072"/>
      <c r="S14" s="1072"/>
      <c r="T14" s="1072"/>
      <c r="U14" s="1072"/>
      <c r="V14" s="1072"/>
      <c r="W14" s="1072"/>
      <c r="X14" s="1072"/>
      <c r="Y14" s="1072"/>
      <c r="Z14" s="1072"/>
      <c r="AA14" s="1072"/>
      <c r="AB14" s="1072"/>
      <c r="AC14" s="1072"/>
      <c r="AD14" s="1072"/>
      <c r="AE14" s="1073"/>
      <c r="AF14" s="1068"/>
      <c r="AG14" s="1069"/>
      <c r="AH14" s="1069"/>
      <c r="AI14" s="1069"/>
      <c r="AJ14" s="1070"/>
      <c r="AK14" s="1111"/>
      <c r="AL14" s="1112"/>
      <c r="AM14" s="1112"/>
      <c r="AN14" s="1112"/>
      <c r="AO14" s="1112"/>
      <c r="AP14" s="1112"/>
      <c r="AQ14" s="1112"/>
      <c r="AR14" s="1112"/>
      <c r="AS14" s="1112"/>
      <c r="AT14" s="1112"/>
      <c r="AU14" s="1113"/>
      <c r="AV14" s="1113"/>
      <c r="AW14" s="1113"/>
      <c r="AX14" s="1113"/>
      <c r="AY14" s="1114"/>
      <c r="AZ14" s="232"/>
      <c r="BA14" s="232"/>
      <c r="BB14" s="232"/>
      <c r="BC14" s="232"/>
      <c r="BD14" s="232"/>
      <c r="BE14" s="233"/>
      <c r="BF14" s="233"/>
      <c r="BG14" s="233"/>
      <c r="BH14" s="233"/>
      <c r="BI14" s="233"/>
      <c r="BJ14" s="233"/>
      <c r="BK14" s="233"/>
      <c r="BL14" s="233"/>
      <c r="BM14" s="233"/>
      <c r="BN14" s="233"/>
      <c r="BO14" s="233"/>
      <c r="BP14" s="233"/>
      <c r="BQ14" s="238">
        <v>8</v>
      </c>
      <c r="BR14" s="239"/>
      <c r="BS14" s="1024"/>
      <c r="BT14" s="1025"/>
      <c r="BU14" s="1025"/>
      <c r="BV14" s="1025"/>
      <c r="BW14" s="1025"/>
      <c r="BX14" s="1025"/>
      <c r="BY14" s="1025"/>
      <c r="BZ14" s="1025"/>
      <c r="CA14" s="1025"/>
      <c r="CB14" s="1025"/>
      <c r="CC14" s="1025"/>
      <c r="CD14" s="1025"/>
      <c r="CE14" s="1025"/>
      <c r="CF14" s="1025"/>
      <c r="CG14" s="1046"/>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34"/>
    </row>
    <row r="15" spans="1:131" s="235" customFormat="1" ht="26.25" customHeight="1">
      <c r="A15" s="238">
        <v>9</v>
      </c>
      <c r="B15" s="1063"/>
      <c r="C15" s="1064"/>
      <c r="D15" s="1064"/>
      <c r="E15" s="1064"/>
      <c r="F15" s="1064"/>
      <c r="G15" s="1064"/>
      <c r="H15" s="1064"/>
      <c r="I15" s="1064"/>
      <c r="J15" s="1064"/>
      <c r="K15" s="1064"/>
      <c r="L15" s="1064"/>
      <c r="M15" s="1064"/>
      <c r="N15" s="1064"/>
      <c r="O15" s="1064"/>
      <c r="P15" s="1065"/>
      <c r="Q15" s="1071"/>
      <c r="R15" s="1072"/>
      <c r="S15" s="1072"/>
      <c r="T15" s="1072"/>
      <c r="U15" s="1072"/>
      <c r="V15" s="1072"/>
      <c r="W15" s="1072"/>
      <c r="X15" s="1072"/>
      <c r="Y15" s="1072"/>
      <c r="Z15" s="1072"/>
      <c r="AA15" s="1072"/>
      <c r="AB15" s="1072"/>
      <c r="AC15" s="1072"/>
      <c r="AD15" s="1072"/>
      <c r="AE15" s="1073"/>
      <c r="AF15" s="1068"/>
      <c r="AG15" s="1069"/>
      <c r="AH15" s="1069"/>
      <c r="AI15" s="1069"/>
      <c r="AJ15" s="1070"/>
      <c r="AK15" s="1111"/>
      <c r="AL15" s="1112"/>
      <c r="AM15" s="1112"/>
      <c r="AN15" s="1112"/>
      <c r="AO15" s="1112"/>
      <c r="AP15" s="1112"/>
      <c r="AQ15" s="1112"/>
      <c r="AR15" s="1112"/>
      <c r="AS15" s="1112"/>
      <c r="AT15" s="1112"/>
      <c r="AU15" s="1113"/>
      <c r="AV15" s="1113"/>
      <c r="AW15" s="1113"/>
      <c r="AX15" s="1113"/>
      <c r="AY15" s="1114"/>
      <c r="AZ15" s="232"/>
      <c r="BA15" s="232"/>
      <c r="BB15" s="232"/>
      <c r="BC15" s="232"/>
      <c r="BD15" s="232"/>
      <c r="BE15" s="233"/>
      <c r="BF15" s="233"/>
      <c r="BG15" s="233"/>
      <c r="BH15" s="233"/>
      <c r="BI15" s="233"/>
      <c r="BJ15" s="233"/>
      <c r="BK15" s="233"/>
      <c r="BL15" s="233"/>
      <c r="BM15" s="233"/>
      <c r="BN15" s="233"/>
      <c r="BO15" s="233"/>
      <c r="BP15" s="233"/>
      <c r="BQ15" s="238">
        <v>9</v>
      </c>
      <c r="BR15" s="239"/>
      <c r="BS15" s="1024"/>
      <c r="BT15" s="1025"/>
      <c r="BU15" s="1025"/>
      <c r="BV15" s="1025"/>
      <c r="BW15" s="1025"/>
      <c r="BX15" s="1025"/>
      <c r="BY15" s="1025"/>
      <c r="BZ15" s="1025"/>
      <c r="CA15" s="1025"/>
      <c r="CB15" s="1025"/>
      <c r="CC15" s="1025"/>
      <c r="CD15" s="1025"/>
      <c r="CE15" s="1025"/>
      <c r="CF15" s="1025"/>
      <c r="CG15" s="1046"/>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34"/>
    </row>
    <row r="16" spans="1:131" s="235" customFormat="1" ht="26.25" customHeight="1">
      <c r="A16" s="238">
        <v>10</v>
      </c>
      <c r="B16" s="1063"/>
      <c r="C16" s="1064"/>
      <c r="D16" s="1064"/>
      <c r="E16" s="1064"/>
      <c r="F16" s="1064"/>
      <c r="G16" s="1064"/>
      <c r="H16" s="1064"/>
      <c r="I16" s="1064"/>
      <c r="J16" s="1064"/>
      <c r="K16" s="1064"/>
      <c r="L16" s="1064"/>
      <c r="M16" s="1064"/>
      <c r="N16" s="1064"/>
      <c r="O16" s="1064"/>
      <c r="P16" s="1065"/>
      <c r="Q16" s="1071"/>
      <c r="R16" s="1072"/>
      <c r="S16" s="1072"/>
      <c r="T16" s="1072"/>
      <c r="U16" s="1072"/>
      <c r="V16" s="1072"/>
      <c r="W16" s="1072"/>
      <c r="X16" s="1072"/>
      <c r="Y16" s="1072"/>
      <c r="Z16" s="1072"/>
      <c r="AA16" s="1072"/>
      <c r="AB16" s="1072"/>
      <c r="AC16" s="1072"/>
      <c r="AD16" s="1072"/>
      <c r="AE16" s="1073"/>
      <c r="AF16" s="1068"/>
      <c r="AG16" s="1069"/>
      <c r="AH16" s="1069"/>
      <c r="AI16" s="1069"/>
      <c r="AJ16" s="1070"/>
      <c r="AK16" s="1111"/>
      <c r="AL16" s="1112"/>
      <c r="AM16" s="1112"/>
      <c r="AN16" s="1112"/>
      <c r="AO16" s="1112"/>
      <c r="AP16" s="1112"/>
      <c r="AQ16" s="1112"/>
      <c r="AR16" s="1112"/>
      <c r="AS16" s="1112"/>
      <c r="AT16" s="1112"/>
      <c r="AU16" s="1113"/>
      <c r="AV16" s="1113"/>
      <c r="AW16" s="1113"/>
      <c r="AX16" s="1113"/>
      <c r="AY16" s="1114"/>
      <c r="AZ16" s="232"/>
      <c r="BA16" s="232"/>
      <c r="BB16" s="232"/>
      <c r="BC16" s="232"/>
      <c r="BD16" s="232"/>
      <c r="BE16" s="233"/>
      <c r="BF16" s="233"/>
      <c r="BG16" s="233"/>
      <c r="BH16" s="233"/>
      <c r="BI16" s="233"/>
      <c r="BJ16" s="233"/>
      <c r="BK16" s="233"/>
      <c r="BL16" s="233"/>
      <c r="BM16" s="233"/>
      <c r="BN16" s="233"/>
      <c r="BO16" s="233"/>
      <c r="BP16" s="233"/>
      <c r="BQ16" s="238">
        <v>10</v>
      </c>
      <c r="BR16" s="239"/>
      <c r="BS16" s="1024"/>
      <c r="BT16" s="1025"/>
      <c r="BU16" s="1025"/>
      <c r="BV16" s="1025"/>
      <c r="BW16" s="1025"/>
      <c r="BX16" s="1025"/>
      <c r="BY16" s="1025"/>
      <c r="BZ16" s="1025"/>
      <c r="CA16" s="1025"/>
      <c r="CB16" s="1025"/>
      <c r="CC16" s="1025"/>
      <c r="CD16" s="1025"/>
      <c r="CE16" s="1025"/>
      <c r="CF16" s="1025"/>
      <c r="CG16" s="1046"/>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34"/>
    </row>
    <row r="17" spans="1:131" s="235" customFormat="1" ht="26.25" customHeight="1">
      <c r="A17" s="238">
        <v>11</v>
      </c>
      <c r="B17" s="1063"/>
      <c r="C17" s="1064"/>
      <c r="D17" s="1064"/>
      <c r="E17" s="1064"/>
      <c r="F17" s="1064"/>
      <c r="G17" s="1064"/>
      <c r="H17" s="1064"/>
      <c r="I17" s="1064"/>
      <c r="J17" s="1064"/>
      <c r="K17" s="1064"/>
      <c r="L17" s="1064"/>
      <c r="M17" s="1064"/>
      <c r="N17" s="1064"/>
      <c r="O17" s="1064"/>
      <c r="P17" s="1065"/>
      <c r="Q17" s="1071"/>
      <c r="R17" s="1072"/>
      <c r="S17" s="1072"/>
      <c r="T17" s="1072"/>
      <c r="U17" s="1072"/>
      <c r="V17" s="1072"/>
      <c r="W17" s="1072"/>
      <c r="X17" s="1072"/>
      <c r="Y17" s="1072"/>
      <c r="Z17" s="1072"/>
      <c r="AA17" s="1072"/>
      <c r="AB17" s="1072"/>
      <c r="AC17" s="1072"/>
      <c r="AD17" s="1072"/>
      <c r="AE17" s="1073"/>
      <c r="AF17" s="1068"/>
      <c r="AG17" s="1069"/>
      <c r="AH17" s="1069"/>
      <c r="AI17" s="1069"/>
      <c r="AJ17" s="1070"/>
      <c r="AK17" s="1111"/>
      <c r="AL17" s="1112"/>
      <c r="AM17" s="1112"/>
      <c r="AN17" s="1112"/>
      <c r="AO17" s="1112"/>
      <c r="AP17" s="1112"/>
      <c r="AQ17" s="1112"/>
      <c r="AR17" s="1112"/>
      <c r="AS17" s="1112"/>
      <c r="AT17" s="1112"/>
      <c r="AU17" s="1113"/>
      <c r="AV17" s="1113"/>
      <c r="AW17" s="1113"/>
      <c r="AX17" s="1113"/>
      <c r="AY17" s="1114"/>
      <c r="AZ17" s="232"/>
      <c r="BA17" s="232"/>
      <c r="BB17" s="232"/>
      <c r="BC17" s="232"/>
      <c r="BD17" s="232"/>
      <c r="BE17" s="233"/>
      <c r="BF17" s="233"/>
      <c r="BG17" s="233"/>
      <c r="BH17" s="233"/>
      <c r="BI17" s="233"/>
      <c r="BJ17" s="233"/>
      <c r="BK17" s="233"/>
      <c r="BL17" s="233"/>
      <c r="BM17" s="233"/>
      <c r="BN17" s="233"/>
      <c r="BO17" s="233"/>
      <c r="BP17" s="233"/>
      <c r="BQ17" s="238">
        <v>11</v>
      </c>
      <c r="BR17" s="239"/>
      <c r="BS17" s="1024"/>
      <c r="BT17" s="1025"/>
      <c r="BU17" s="1025"/>
      <c r="BV17" s="1025"/>
      <c r="BW17" s="1025"/>
      <c r="BX17" s="1025"/>
      <c r="BY17" s="1025"/>
      <c r="BZ17" s="1025"/>
      <c r="CA17" s="1025"/>
      <c r="CB17" s="1025"/>
      <c r="CC17" s="1025"/>
      <c r="CD17" s="1025"/>
      <c r="CE17" s="1025"/>
      <c r="CF17" s="1025"/>
      <c r="CG17" s="1046"/>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34"/>
    </row>
    <row r="18" spans="1:131" s="235" customFormat="1" ht="26.25" customHeight="1">
      <c r="A18" s="238">
        <v>12</v>
      </c>
      <c r="B18" s="1063"/>
      <c r="C18" s="1064"/>
      <c r="D18" s="1064"/>
      <c r="E18" s="1064"/>
      <c r="F18" s="1064"/>
      <c r="G18" s="1064"/>
      <c r="H18" s="1064"/>
      <c r="I18" s="1064"/>
      <c r="J18" s="1064"/>
      <c r="K18" s="1064"/>
      <c r="L18" s="1064"/>
      <c r="M18" s="1064"/>
      <c r="N18" s="1064"/>
      <c r="O18" s="1064"/>
      <c r="P18" s="1065"/>
      <c r="Q18" s="1071"/>
      <c r="R18" s="1072"/>
      <c r="S18" s="1072"/>
      <c r="T18" s="1072"/>
      <c r="U18" s="1072"/>
      <c r="V18" s="1072"/>
      <c r="W18" s="1072"/>
      <c r="X18" s="1072"/>
      <c r="Y18" s="1072"/>
      <c r="Z18" s="1072"/>
      <c r="AA18" s="1072"/>
      <c r="AB18" s="1072"/>
      <c r="AC18" s="1072"/>
      <c r="AD18" s="1072"/>
      <c r="AE18" s="1073"/>
      <c r="AF18" s="1068"/>
      <c r="AG18" s="1069"/>
      <c r="AH18" s="1069"/>
      <c r="AI18" s="1069"/>
      <c r="AJ18" s="1070"/>
      <c r="AK18" s="1111"/>
      <c r="AL18" s="1112"/>
      <c r="AM18" s="1112"/>
      <c r="AN18" s="1112"/>
      <c r="AO18" s="1112"/>
      <c r="AP18" s="1112"/>
      <c r="AQ18" s="1112"/>
      <c r="AR18" s="1112"/>
      <c r="AS18" s="1112"/>
      <c r="AT18" s="1112"/>
      <c r="AU18" s="1113"/>
      <c r="AV18" s="1113"/>
      <c r="AW18" s="1113"/>
      <c r="AX18" s="1113"/>
      <c r="AY18" s="1114"/>
      <c r="AZ18" s="232"/>
      <c r="BA18" s="232"/>
      <c r="BB18" s="232"/>
      <c r="BC18" s="232"/>
      <c r="BD18" s="232"/>
      <c r="BE18" s="233"/>
      <c r="BF18" s="233"/>
      <c r="BG18" s="233"/>
      <c r="BH18" s="233"/>
      <c r="BI18" s="233"/>
      <c r="BJ18" s="233"/>
      <c r="BK18" s="233"/>
      <c r="BL18" s="233"/>
      <c r="BM18" s="233"/>
      <c r="BN18" s="233"/>
      <c r="BO18" s="233"/>
      <c r="BP18" s="233"/>
      <c r="BQ18" s="238">
        <v>12</v>
      </c>
      <c r="BR18" s="239"/>
      <c r="BS18" s="1024"/>
      <c r="BT18" s="1025"/>
      <c r="BU18" s="1025"/>
      <c r="BV18" s="1025"/>
      <c r="BW18" s="1025"/>
      <c r="BX18" s="1025"/>
      <c r="BY18" s="1025"/>
      <c r="BZ18" s="1025"/>
      <c r="CA18" s="1025"/>
      <c r="CB18" s="1025"/>
      <c r="CC18" s="1025"/>
      <c r="CD18" s="1025"/>
      <c r="CE18" s="1025"/>
      <c r="CF18" s="1025"/>
      <c r="CG18" s="1046"/>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34"/>
    </row>
    <row r="19" spans="1:131" s="235" customFormat="1" ht="26.25" customHeight="1">
      <c r="A19" s="238">
        <v>13</v>
      </c>
      <c r="B19" s="1063"/>
      <c r="C19" s="1064"/>
      <c r="D19" s="1064"/>
      <c r="E19" s="1064"/>
      <c r="F19" s="1064"/>
      <c r="G19" s="1064"/>
      <c r="H19" s="1064"/>
      <c r="I19" s="1064"/>
      <c r="J19" s="1064"/>
      <c r="K19" s="1064"/>
      <c r="L19" s="1064"/>
      <c r="M19" s="1064"/>
      <c r="N19" s="1064"/>
      <c r="O19" s="1064"/>
      <c r="P19" s="1065"/>
      <c r="Q19" s="1071"/>
      <c r="R19" s="1072"/>
      <c r="S19" s="1072"/>
      <c r="T19" s="1072"/>
      <c r="U19" s="1072"/>
      <c r="V19" s="1072"/>
      <c r="W19" s="1072"/>
      <c r="X19" s="1072"/>
      <c r="Y19" s="1072"/>
      <c r="Z19" s="1072"/>
      <c r="AA19" s="1072"/>
      <c r="AB19" s="1072"/>
      <c r="AC19" s="1072"/>
      <c r="AD19" s="1072"/>
      <c r="AE19" s="1073"/>
      <c r="AF19" s="1068"/>
      <c r="AG19" s="1069"/>
      <c r="AH19" s="1069"/>
      <c r="AI19" s="1069"/>
      <c r="AJ19" s="1070"/>
      <c r="AK19" s="1111"/>
      <c r="AL19" s="1112"/>
      <c r="AM19" s="1112"/>
      <c r="AN19" s="1112"/>
      <c r="AO19" s="1112"/>
      <c r="AP19" s="1112"/>
      <c r="AQ19" s="1112"/>
      <c r="AR19" s="1112"/>
      <c r="AS19" s="1112"/>
      <c r="AT19" s="1112"/>
      <c r="AU19" s="1113"/>
      <c r="AV19" s="1113"/>
      <c r="AW19" s="1113"/>
      <c r="AX19" s="1113"/>
      <c r="AY19" s="1114"/>
      <c r="AZ19" s="232"/>
      <c r="BA19" s="232"/>
      <c r="BB19" s="232"/>
      <c r="BC19" s="232"/>
      <c r="BD19" s="232"/>
      <c r="BE19" s="233"/>
      <c r="BF19" s="233"/>
      <c r="BG19" s="233"/>
      <c r="BH19" s="233"/>
      <c r="BI19" s="233"/>
      <c r="BJ19" s="233"/>
      <c r="BK19" s="233"/>
      <c r="BL19" s="233"/>
      <c r="BM19" s="233"/>
      <c r="BN19" s="233"/>
      <c r="BO19" s="233"/>
      <c r="BP19" s="233"/>
      <c r="BQ19" s="238">
        <v>13</v>
      </c>
      <c r="BR19" s="239"/>
      <c r="BS19" s="1024"/>
      <c r="BT19" s="1025"/>
      <c r="BU19" s="1025"/>
      <c r="BV19" s="1025"/>
      <c r="BW19" s="1025"/>
      <c r="BX19" s="1025"/>
      <c r="BY19" s="1025"/>
      <c r="BZ19" s="1025"/>
      <c r="CA19" s="1025"/>
      <c r="CB19" s="1025"/>
      <c r="CC19" s="1025"/>
      <c r="CD19" s="1025"/>
      <c r="CE19" s="1025"/>
      <c r="CF19" s="1025"/>
      <c r="CG19" s="1046"/>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34"/>
    </row>
    <row r="20" spans="1:131" s="235" customFormat="1" ht="26.25" customHeight="1">
      <c r="A20" s="238">
        <v>14</v>
      </c>
      <c r="B20" s="1063"/>
      <c r="C20" s="1064"/>
      <c r="D20" s="1064"/>
      <c r="E20" s="1064"/>
      <c r="F20" s="1064"/>
      <c r="G20" s="1064"/>
      <c r="H20" s="1064"/>
      <c r="I20" s="1064"/>
      <c r="J20" s="1064"/>
      <c r="K20" s="1064"/>
      <c r="L20" s="1064"/>
      <c r="M20" s="1064"/>
      <c r="N20" s="1064"/>
      <c r="O20" s="1064"/>
      <c r="P20" s="1065"/>
      <c r="Q20" s="1071"/>
      <c r="R20" s="1072"/>
      <c r="S20" s="1072"/>
      <c r="T20" s="1072"/>
      <c r="U20" s="1072"/>
      <c r="V20" s="1072"/>
      <c r="W20" s="1072"/>
      <c r="X20" s="1072"/>
      <c r="Y20" s="1072"/>
      <c r="Z20" s="1072"/>
      <c r="AA20" s="1072"/>
      <c r="AB20" s="1072"/>
      <c r="AC20" s="1072"/>
      <c r="AD20" s="1072"/>
      <c r="AE20" s="1073"/>
      <c r="AF20" s="1068"/>
      <c r="AG20" s="1069"/>
      <c r="AH20" s="1069"/>
      <c r="AI20" s="1069"/>
      <c r="AJ20" s="1070"/>
      <c r="AK20" s="1111"/>
      <c r="AL20" s="1112"/>
      <c r="AM20" s="1112"/>
      <c r="AN20" s="1112"/>
      <c r="AO20" s="1112"/>
      <c r="AP20" s="1112"/>
      <c r="AQ20" s="1112"/>
      <c r="AR20" s="1112"/>
      <c r="AS20" s="1112"/>
      <c r="AT20" s="1112"/>
      <c r="AU20" s="1113"/>
      <c r="AV20" s="1113"/>
      <c r="AW20" s="1113"/>
      <c r="AX20" s="1113"/>
      <c r="AY20" s="1114"/>
      <c r="AZ20" s="232"/>
      <c r="BA20" s="232"/>
      <c r="BB20" s="232"/>
      <c r="BC20" s="232"/>
      <c r="BD20" s="232"/>
      <c r="BE20" s="233"/>
      <c r="BF20" s="233"/>
      <c r="BG20" s="233"/>
      <c r="BH20" s="233"/>
      <c r="BI20" s="233"/>
      <c r="BJ20" s="233"/>
      <c r="BK20" s="233"/>
      <c r="BL20" s="233"/>
      <c r="BM20" s="233"/>
      <c r="BN20" s="233"/>
      <c r="BO20" s="233"/>
      <c r="BP20" s="233"/>
      <c r="BQ20" s="238">
        <v>14</v>
      </c>
      <c r="BR20" s="239"/>
      <c r="BS20" s="1024"/>
      <c r="BT20" s="1025"/>
      <c r="BU20" s="1025"/>
      <c r="BV20" s="1025"/>
      <c r="BW20" s="1025"/>
      <c r="BX20" s="1025"/>
      <c r="BY20" s="1025"/>
      <c r="BZ20" s="1025"/>
      <c r="CA20" s="1025"/>
      <c r="CB20" s="1025"/>
      <c r="CC20" s="1025"/>
      <c r="CD20" s="1025"/>
      <c r="CE20" s="1025"/>
      <c r="CF20" s="1025"/>
      <c r="CG20" s="1046"/>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34"/>
    </row>
    <row r="21" spans="1:131" s="235" customFormat="1" ht="26.25" customHeight="1" thickBot="1">
      <c r="A21" s="238">
        <v>15</v>
      </c>
      <c r="B21" s="1063"/>
      <c r="C21" s="1064"/>
      <c r="D21" s="1064"/>
      <c r="E21" s="1064"/>
      <c r="F21" s="1064"/>
      <c r="G21" s="1064"/>
      <c r="H21" s="1064"/>
      <c r="I21" s="1064"/>
      <c r="J21" s="1064"/>
      <c r="K21" s="1064"/>
      <c r="L21" s="1064"/>
      <c r="M21" s="1064"/>
      <c r="N21" s="1064"/>
      <c r="O21" s="1064"/>
      <c r="P21" s="1065"/>
      <c r="Q21" s="1071"/>
      <c r="R21" s="1072"/>
      <c r="S21" s="1072"/>
      <c r="T21" s="1072"/>
      <c r="U21" s="1072"/>
      <c r="V21" s="1072"/>
      <c r="W21" s="1072"/>
      <c r="X21" s="1072"/>
      <c r="Y21" s="1072"/>
      <c r="Z21" s="1072"/>
      <c r="AA21" s="1072"/>
      <c r="AB21" s="1072"/>
      <c r="AC21" s="1072"/>
      <c r="AD21" s="1072"/>
      <c r="AE21" s="1073"/>
      <c r="AF21" s="1068"/>
      <c r="AG21" s="1069"/>
      <c r="AH21" s="1069"/>
      <c r="AI21" s="1069"/>
      <c r="AJ21" s="1070"/>
      <c r="AK21" s="1111"/>
      <c r="AL21" s="1112"/>
      <c r="AM21" s="1112"/>
      <c r="AN21" s="1112"/>
      <c r="AO21" s="1112"/>
      <c r="AP21" s="1112"/>
      <c r="AQ21" s="1112"/>
      <c r="AR21" s="1112"/>
      <c r="AS21" s="1112"/>
      <c r="AT21" s="1112"/>
      <c r="AU21" s="1113"/>
      <c r="AV21" s="1113"/>
      <c r="AW21" s="1113"/>
      <c r="AX21" s="1113"/>
      <c r="AY21" s="1114"/>
      <c r="AZ21" s="232"/>
      <c r="BA21" s="232"/>
      <c r="BB21" s="232"/>
      <c r="BC21" s="232"/>
      <c r="BD21" s="232"/>
      <c r="BE21" s="233"/>
      <c r="BF21" s="233"/>
      <c r="BG21" s="233"/>
      <c r="BH21" s="233"/>
      <c r="BI21" s="233"/>
      <c r="BJ21" s="233"/>
      <c r="BK21" s="233"/>
      <c r="BL21" s="233"/>
      <c r="BM21" s="233"/>
      <c r="BN21" s="233"/>
      <c r="BO21" s="233"/>
      <c r="BP21" s="233"/>
      <c r="BQ21" s="238">
        <v>15</v>
      </c>
      <c r="BR21" s="239"/>
      <c r="BS21" s="1024"/>
      <c r="BT21" s="1025"/>
      <c r="BU21" s="1025"/>
      <c r="BV21" s="1025"/>
      <c r="BW21" s="1025"/>
      <c r="BX21" s="1025"/>
      <c r="BY21" s="1025"/>
      <c r="BZ21" s="1025"/>
      <c r="CA21" s="1025"/>
      <c r="CB21" s="1025"/>
      <c r="CC21" s="1025"/>
      <c r="CD21" s="1025"/>
      <c r="CE21" s="1025"/>
      <c r="CF21" s="1025"/>
      <c r="CG21" s="1046"/>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34"/>
    </row>
    <row r="22" spans="1:131" s="235" customFormat="1" ht="26.25" customHeight="1">
      <c r="A22" s="238">
        <v>16</v>
      </c>
      <c r="B22" s="1063"/>
      <c r="C22" s="1064"/>
      <c r="D22" s="1064"/>
      <c r="E22" s="1064"/>
      <c r="F22" s="1064"/>
      <c r="G22" s="1064"/>
      <c r="H22" s="1064"/>
      <c r="I22" s="1064"/>
      <c r="J22" s="1064"/>
      <c r="K22" s="1064"/>
      <c r="L22" s="1064"/>
      <c r="M22" s="1064"/>
      <c r="N22" s="1064"/>
      <c r="O22" s="1064"/>
      <c r="P22" s="1065"/>
      <c r="Q22" s="1104"/>
      <c r="R22" s="1105"/>
      <c r="S22" s="1105"/>
      <c r="T22" s="1105"/>
      <c r="U22" s="1105"/>
      <c r="V22" s="1105"/>
      <c r="W22" s="1105"/>
      <c r="X22" s="1105"/>
      <c r="Y22" s="1105"/>
      <c r="Z22" s="1105"/>
      <c r="AA22" s="1105"/>
      <c r="AB22" s="1105"/>
      <c r="AC22" s="1105"/>
      <c r="AD22" s="1105"/>
      <c r="AE22" s="1106"/>
      <c r="AF22" s="1068"/>
      <c r="AG22" s="1069"/>
      <c r="AH22" s="1069"/>
      <c r="AI22" s="1069"/>
      <c r="AJ22" s="1070"/>
      <c r="AK22" s="1107"/>
      <c r="AL22" s="1108"/>
      <c r="AM22" s="1108"/>
      <c r="AN22" s="1108"/>
      <c r="AO22" s="1108"/>
      <c r="AP22" s="1108"/>
      <c r="AQ22" s="1108"/>
      <c r="AR22" s="1108"/>
      <c r="AS22" s="1108"/>
      <c r="AT22" s="1108"/>
      <c r="AU22" s="1109"/>
      <c r="AV22" s="1109"/>
      <c r="AW22" s="1109"/>
      <c r="AX22" s="1109"/>
      <c r="AY22" s="1110"/>
      <c r="AZ22" s="1061" t="s">
        <v>376</v>
      </c>
      <c r="BA22" s="1061"/>
      <c r="BB22" s="1061"/>
      <c r="BC22" s="1061"/>
      <c r="BD22" s="1062"/>
      <c r="BE22" s="233"/>
      <c r="BF22" s="233"/>
      <c r="BG22" s="233"/>
      <c r="BH22" s="233"/>
      <c r="BI22" s="233"/>
      <c r="BJ22" s="233"/>
      <c r="BK22" s="233"/>
      <c r="BL22" s="233"/>
      <c r="BM22" s="233"/>
      <c r="BN22" s="233"/>
      <c r="BO22" s="233"/>
      <c r="BP22" s="233"/>
      <c r="BQ22" s="238">
        <v>16</v>
      </c>
      <c r="BR22" s="239"/>
      <c r="BS22" s="1024"/>
      <c r="BT22" s="1025"/>
      <c r="BU22" s="1025"/>
      <c r="BV22" s="1025"/>
      <c r="BW22" s="1025"/>
      <c r="BX22" s="1025"/>
      <c r="BY22" s="1025"/>
      <c r="BZ22" s="1025"/>
      <c r="CA22" s="1025"/>
      <c r="CB22" s="1025"/>
      <c r="CC22" s="1025"/>
      <c r="CD22" s="1025"/>
      <c r="CE22" s="1025"/>
      <c r="CF22" s="1025"/>
      <c r="CG22" s="1046"/>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34"/>
    </row>
    <row r="23" spans="1:131" s="235" customFormat="1" ht="26.25" customHeight="1" thickBot="1">
      <c r="A23" s="240" t="s">
        <v>377</v>
      </c>
      <c r="B23" s="984" t="s">
        <v>378</v>
      </c>
      <c r="C23" s="985"/>
      <c r="D23" s="985"/>
      <c r="E23" s="985"/>
      <c r="F23" s="985"/>
      <c r="G23" s="985"/>
      <c r="H23" s="985"/>
      <c r="I23" s="985"/>
      <c r="J23" s="985"/>
      <c r="K23" s="985"/>
      <c r="L23" s="985"/>
      <c r="M23" s="985"/>
      <c r="N23" s="985"/>
      <c r="O23" s="985"/>
      <c r="P23" s="986"/>
      <c r="Q23" s="1098">
        <v>24995</v>
      </c>
      <c r="R23" s="1094"/>
      <c r="S23" s="1094"/>
      <c r="T23" s="1094"/>
      <c r="U23" s="1094"/>
      <c r="V23" s="1094">
        <v>24116</v>
      </c>
      <c r="W23" s="1094"/>
      <c r="X23" s="1094"/>
      <c r="Y23" s="1094"/>
      <c r="Z23" s="1094"/>
      <c r="AA23" s="1094">
        <v>879</v>
      </c>
      <c r="AB23" s="1094"/>
      <c r="AC23" s="1094"/>
      <c r="AD23" s="1094"/>
      <c r="AE23" s="1099"/>
      <c r="AF23" s="1100">
        <v>374</v>
      </c>
      <c r="AG23" s="1094"/>
      <c r="AH23" s="1094"/>
      <c r="AI23" s="1094"/>
      <c r="AJ23" s="1101"/>
      <c r="AK23" s="1102"/>
      <c r="AL23" s="1103"/>
      <c r="AM23" s="1103"/>
      <c r="AN23" s="1103"/>
      <c r="AO23" s="1103"/>
      <c r="AP23" s="1094">
        <v>16689</v>
      </c>
      <c r="AQ23" s="1094"/>
      <c r="AR23" s="1094"/>
      <c r="AS23" s="1094"/>
      <c r="AT23" s="1094"/>
      <c r="AU23" s="973" t="s">
        <v>577</v>
      </c>
      <c r="AV23" s="974"/>
      <c r="AW23" s="974"/>
      <c r="AX23" s="974"/>
      <c r="AY23" s="975"/>
      <c r="AZ23" s="1095" t="s">
        <v>121</v>
      </c>
      <c r="BA23" s="1096"/>
      <c r="BB23" s="1096"/>
      <c r="BC23" s="1096"/>
      <c r="BD23" s="1097"/>
      <c r="BE23" s="233"/>
      <c r="BF23" s="233"/>
      <c r="BG23" s="233"/>
      <c r="BH23" s="233"/>
      <c r="BI23" s="233"/>
      <c r="BJ23" s="233"/>
      <c r="BK23" s="233"/>
      <c r="BL23" s="233"/>
      <c r="BM23" s="233"/>
      <c r="BN23" s="233"/>
      <c r="BO23" s="233"/>
      <c r="BP23" s="233"/>
      <c r="BQ23" s="238">
        <v>17</v>
      </c>
      <c r="BR23" s="239"/>
      <c r="BS23" s="1024"/>
      <c r="BT23" s="1025"/>
      <c r="BU23" s="1025"/>
      <c r="BV23" s="1025"/>
      <c r="BW23" s="1025"/>
      <c r="BX23" s="1025"/>
      <c r="BY23" s="1025"/>
      <c r="BZ23" s="1025"/>
      <c r="CA23" s="1025"/>
      <c r="CB23" s="1025"/>
      <c r="CC23" s="1025"/>
      <c r="CD23" s="1025"/>
      <c r="CE23" s="1025"/>
      <c r="CF23" s="1025"/>
      <c r="CG23" s="1046"/>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34"/>
    </row>
    <row r="24" spans="1:131" s="235" customFormat="1" ht="26.25" customHeight="1">
      <c r="A24" s="1093" t="s">
        <v>379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32"/>
      <c r="BA24" s="232"/>
      <c r="BB24" s="232"/>
      <c r="BC24" s="232"/>
      <c r="BD24" s="232"/>
      <c r="BE24" s="233"/>
      <c r="BF24" s="233"/>
      <c r="BG24" s="233"/>
      <c r="BH24" s="233"/>
      <c r="BI24" s="233"/>
      <c r="BJ24" s="233"/>
      <c r="BK24" s="233"/>
      <c r="BL24" s="233"/>
      <c r="BM24" s="233"/>
      <c r="BN24" s="233"/>
      <c r="BO24" s="233"/>
      <c r="BP24" s="233"/>
      <c r="BQ24" s="238">
        <v>18</v>
      </c>
      <c r="BR24" s="239"/>
      <c r="BS24" s="1024"/>
      <c r="BT24" s="1025"/>
      <c r="BU24" s="1025"/>
      <c r="BV24" s="1025"/>
      <c r="BW24" s="1025"/>
      <c r="BX24" s="1025"/>
      <c r="BY24" s="1025"/>
      <c r="BZ24" s="1025"/>
      <c r="CA24" s="1025"/>
      <c r="CB24" s="1025"/>
      <c r="CC24" s="1025"/>
      <c r="CD24" s="1025"/>
      <c r="CE24" s="1025"/>
      <c r="CF24" s="1025"/>
      <c r="CG24" s="1046"/>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34"/>
    </row>
    <row r="25" spans="1:131" ht="26.25" customHeight="1" thickBot="1">
      <c r="A25" s="1092" t="s">
        <v>380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32"/>
      <c r="BK25" s="232"/>
      <c r="BL25" s="232"/>
      <c r="BM25" s="232"/>
      <c r="BN25" s="232"/>
      <c r="BO25" s="241"/>
      <c r="BP25" s="241"/>
      <c r="BQ25" s="238">
        <v>19</v>
      </c>
      <c r="BR25" s="239"/>
      <c r="BS25" s="1024"/>
      <c r="BT25" s="1025"/>
      <c r="BU25" s="1025"/>
      <c r="BV25" s="1025"/>
      <c r="BW25" s="1025"/>
      <c r="BX25" s="1025"/>
      <c r="BY25" s="1025"/>
      <c r="BZ25" s="1025"/>
      <c r="CA25" s="1025"/>
      <c r="CB25" s="1025"/>
      <c r="CC25" s="1025"/>
      <c r="CD25" s="1025"/>
      <c r="CE25" s="1025"/>
      <c r="CF25" s="1025"/>
      <c r="CG25" s="1046"/>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230"/>
    </row>
    <row r="26" spans="1:131" ht="26.25" customHeight="1">
      <c r="A26" s="1027" t="s">
        <v>357</v>
      </c>
      <c r="B26" s="1028"/>
      <c r="C26" s="1028"/>
      <c r="D26" s="1028"/>
      <c r="E26" s="1028"/>
      <c r="F26" s="1028"/>
      <c r="G26" s="1028"/>
      <c r="H26" s="1028"/>
      <c r="I26" s="1028"/>
      <c r="J26" s="1028"/>
      <c r="K26" s="1028"/>
      <c r="L26" s="1028"/>
      <c r="M26" s="1028"/>
      <c r="N26" s="1028"/>
      <c r="O26" s="1028"/>
      <c r="P26" s="1029"/>
      <c r="Q26" s="1033" t="s">
        <v>381</v>
      </c>
      <c r="R26" s="1034"/>
      <c r="S26" s="1034"/>
      <c r="T26" s="1034"/>
      <c r="U26" s="1035"/>
      <c r="V26" s="1033" t="s">
        <v>382</v>
      </c>
      <c r="W26" s="1034"/>
      <c r="X26" s="1034"/>
      <c r="Y26" s="1034"/>
      <c r="Z26" s="1035"/>
      <c r="AA26" s="1033" t="s">
        <v>383</v>
      </c>
      <c r="AB26" s="1034"/>
      <c r="AC26" s="1034"/>
      <c r="AD26" s="1034"/>
      <c r="AE26" s="1034"/>
      <c r="AF26" s="1088" t="s">
        <v>384</v>
      </c>
      <c r="AG26" s="1040"/>
      <c r="AH26" s="1040"/>
      <c r="AI26" s="1040"/>
      <c r="AJ26" s="1089"/>
      <c r="AK26" s="1034" t="s">
        <v>385</v>
      </c>
      <c r="AL26" s="1034"/>
      <c r="AM26" s="1034"/>
      <c r="AN26" s="1034"/>
      <c r="AO26" s="1035"/>
      <c r="AP26" s="1033" t="s">
        <v>386</v>
      </c>
      <c r="AQ26" s="1034"/>
      <c r="AR26" s="1034"/>
      <c r="AS26" s="1034"/>
      <c r="AT26" s="1035"/>
      <c r="AU26" s="1033" t="s">
        <v>387</v>
      </c>
      <c r="AV26" s="1034"/>
      <c r="AW26" s="1034"/>
      <c r="AX26" s="1034"/>
      <c r="AY26" s="1035"/>
      <c r="AZ26" s="1033" t="s">
        <v>388</v>
      </c>
      <c r="BA26" s="1034"/>
      <c r="BB26" s="1034"/>
      <c r="BC26" s="1034"/>
      <c r="BD26" s="1035"/>
      <c r="BE26" s="1033" t="s">
        <v>364</v>
      </c>
      <c r="BF26" s="1034"/>
      <c r="BG26" s="1034"/>
      <c r="BH26" s="1034"/>
      <c r="BI26" s="1047"/>
      <c r="BJ26" s="232"/>
      <c r="BK26" s="232"/>
      <c r="BL26" s="232"/>
      <c r="BM26" s="232"/>
      <c r="BN26" s="232"/>
      <c r="BO26" s="241"/>
      <c r="BP26" s="241"/>
      <c r="BQ26" s="238">
        <v>20</v>
      </c>
      <c r="BR26" s="239"/>
      <c r="BS26" s="1024"/>
      <c r="BT26" s="1025"/>
      <c r="BU26" s="1025"/>
      <c r="BV26" s="1025"/>
      <c r="BW26" s="1025"/>
      <c r="BX26" s="1025"/>
      <c r="BY26" s="1025"/>
      <c r="BZ26" s="1025"/>
      <c r="CA26" s="1025"/>
      <c r="CB26" s="1025"/>
      <c r="CC26" s="1025"/>
      <c r="CD26" s="1025"/>
      <c r="CE26" s="1025"/>
      <c r="CF26" s="1025"/>
      <c r="CG26" s="1046"/>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230"/>
    </row>
    <row r="27" spans="1:131" ht="26.25" customHeight="1" thickBot="1">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90"/>
      <c r="AG27" s="1043"/>
      <c r="AH27" s="1043"/>
      <c r="AI27" s="1043"/>
      <c r="AJ27" s="1091"/>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48"/>
      <c r="BJ27" s="232"/>
      <c r="BK27" s="232"/>
      <c r="BL27" s="232"/>
      <c r="BM27" s="232"/>
      <c r="BN27" s="232"/>
      <c r="BO27" s="241"/>
      <c r="BP27" s="241"/>
      <c r="BQ27" s="238">
        <v>21</v>
      </c>
      <c r="BR27" s="239"/>
      <c r="BS27" s="1024"/>
      <c r="BT27" s="1025"/>
      <c r="BU27" s="1025"/>
      <c r="BV27" s="1025"/>
      <c r="BW27" s="1025"/>
      <c r="BX27" s="1025"/>
      <c r="BY27" s="1025"/>
      <c r="BZ27" s="1025"/>
      <c r="CA27" s="1025"/>
      <c r="CB27" s="1025"/>
      <c r="CC27" s="1025"/>
      <c r="CD27" s="1025"/>
      <c r="CE27" s="1025"/>
      <c r="CF27" s="1025"/>
      <c r="CG27" s="1046"/>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230"/>
    </row>
    <row r="28" spans="1:131" ht="26.25" customHeight="1" thickTop="1">
      <c r="A28" s="242">
        <v>1</v>
      </c>
      <c r="B28" s="1080" t="s">
        <v>389</v>
      </c>
      <c r="C28" s="1081"/>
      <c r="D28" s="1081"/>
      <c r="E28" s="1081"/>
      <c r="F28" s="1081"/>
      <c r="G28" s="1081"/>
      <c r="H28" s="1081"/>
      <c r="I28" s="1081"/>
      <c r="J28" s="1081"/>
      <c r="K28" s="1081"/>
      <c r="L28" s="1081"/>
      <c r="M28" s="1081"/>
      <c r="N28" s="1081"/>
      <c r="O28" s="1081"/>
      <c r="P28" s="1082"/>
      <c r="Q28" s="1083">
        <v>5770</v>
      </c>
      <c r="R28" s="1084"/>
      <c r="S28" s="1084"/>
      <c r="T28" s="1084"/>
      <c r="U28" s="1084"/>
      <c r="V28" s="1084">
        <v>5524</v>
      </c>
      <c r="W28" s="1084"/>
      <c r="X28" s="1084"/>
      <c r="Y28" s="1084"/>
      <c r="Z28" s="1084"/>
      <c r="AA28" s="1084">
        <v>246</v>
      </c>
      <c r="AB28" s="1084"/>
      <c r="AC28" s="1084"/>
      <c r="AD28" s="1084"/>
      <c r="AE28" s="1085"/>
      <c r="AF28" s="1086">
        <v>246</v>
      </c>
      <c r="AG28" s="1084"/>
      <c r="AH28" s="1084"/>
      <c r="AI28" s="1084"/>
      <c r="AJ28" s="1087"/>
      <c r="AK28" s="1075">
        <v>529</v>
      </c>
      <c r="AL28" s="1076"/>
      <c r="AM28" s="1076"/>
      <c r="AN28" s="1076"/>
      <c r="AO28" s="1076"/>
      <c r="AP28" s="1076" t="s">
        <v>546</v>
      </c>
      <c r="AQ28" s="1076"/>
      <c r="AR28" s="1076"/>
      <c r="AS28" s="1076"/>
      <c r="AT28" s="1076"/>
      <c r="AU28" s="1076" t="s">
        <v>546</v>
      </c>
      <c r="AV28" s="1076"/>
      <c r="AW28" s="1076"/>
      <c r="AX28" s="1076"/>
      <c r="AY28" s="1076"/>
      <c r="AZ28" s="1077" t="s">
        <v>546</v>
      </c>
      <c r="BA28" s="1077"/>
      <c r="BB28" s="1077"/>
      <c r="BC28" s="1077"/>
      <c r="BD28" s="1077"/>
      <c r="BE28" s="1078"/>
      <c r="BF28" s="1078"/>
      <c r="BG28" s="1078"/>
      <c r="BH28" s="1078"/>
      <c r="BI28" s="1079"/>
      <c r="BJ28" s="232"/>
      <c r="BK28" s="232"/>
      <c r="BL28" s="232"/>
      <c r="BM28" s="232"/>
      <c r="BN28" s="232"/>
      <c r="BO28" s="241"/>
      <c r="BP28" s="241"/>
      <c r="BQ28" s="238">
        <v>22</v>
      </c>
      <c r="BR28" s="239"/>
      <c r="BS28" s="1024"/>
      <c r="BT28" s="1025"/>
      <c r="BU28" s="1025"/>
      <c r="BV28" s="1025"/>
      <c r="BW28" s="1025"/>
      <c r="BX28" s="1025"/>
      <c r="BY28" s="1025"/>
      <c r="BZ28" s="1025"/>
      <c r="CA28" s="1025"/>
      <c r="CB28" s="1025"/>
      <c r="CC28" s="1025"/>
      <c r="CD28" s="1025"/>
      <c r="CE28" s="1025"/>
      <c r="CF28" s="1025"/>
      <c r="CG28" s="1046"/>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230"/>
    </row>
    <row r="29" spans="1:131" ht="26.25" customHeight="1">
      <c r="A29" s="242">
        <v>2</v>
      </c>
      <c r="B29" s="1063" t="s">
        <v>390</v>
      </c>
      <c r="C29" s="1064"/>
      <c r="D29" s="1064"/>
      <c r="E29" s="1064"/>
      <c r="F29" s="1064"/>
      <c r="G29" s="1064"/>
      <c r="H29" s="1064"/>
      <c r="I29" s="1064"/>
      <c r="J29" s="1064"/>
      <c r="K29" s="1064"/>
      <c r="L29" s="1064"/>
      <c r="M29" s="1064"/>
      <c r="N29" s="1064"/>
      <c r="O29" s="1064"/>
      <c r="P29" s="1065"/>
      <c r="Q29" s="1071">
        <v>1093</v>
      </c>
      <c r="R29" s="1072"/>
      <c r="S29" s="1072"/>
      <c r="T29" s="1072"/>
      <c r="U29" s="1072"/>
      <c r="V29" s="1072">
        <v>1061</v>
      </c>
      <c r="W29" s="1072"/>
      <c r="X29" s="1072"/>
      <c r="Y29" s="1072"/>
      <c r="Z29" s="1072"/>
      <c r="AA29" s="1072">
        <v>32</v>
      </c>
      <c r="AB29" s="1072"/>
      <c r="AC29" s="1072"/>
      <c r="AD29" s="1072"/>
      <c r="AE29" s="1073"/>
      <c r="AF29" s="1068">
        <v>32</v>
      </c>
      <c r="AG29" s="1069"/>
      <c r="AH29" s="1069"/>
      <c r="AI29" s="1069"/>
      <c r="AJ29" s="1070"/>
      <c r="AK29" s="1012">
        <v>213</v>
      </c>
      <c r="AL29" s="1003"/>
      <c r="AM29" s="1003"/>
      <c r="AN29" s="1003"/>
      <c r="AO29" s="1003"/>
      <c r="AP29" s="1003" t="s">
        <v>548</v>
      </c>
      <c r="AQ29" s="1003"/>
      <c r="AR29" s="1003"/>
      <c r="AS29" s="1003"/>
      <c r="AT29" s="1003"/>
      <c r="AU29" s="1003" t="s">
        <v>546</v>
      </c>
      <c r="AV29" s="1003"/>
      <c r="AW29" s="1003"/>
      <c r="AX29" s="1003"/>
      <c r="AY29" s="1003"/>
      <c r="AZ29" s="1074" t="s">
        <v>546</v>
      </c>
      <c r="BA29" s="1074"/>
      <c r="BB29" s="1074"/>
      <c r="BC29" s="1074"/>
      <c r="BD29" s="1074"/>
      <c r="BE29" s="1004"/>
      <c r="BF29" s="1004"/>
      <c r="BG29" s="1004"/>
      <c r="BH29" s="1004"/>
      <c r="BI29" s="1005"/>
      <c r="BJ29" s="232"/>
      <c r="BK29" s="232"/>
      <c r="BL29" s="232"/>
      <c r="BM29" s="232"/>
      <c r="BN29" s="232"/>
      <c r="BO29" s="241"/>
      <c r="BP29" s="241"/>
      <c r="BQ29" s="238">
        <v>23</v>
      </c>
      <c r="BR29" s="239"/>
      <c r="BS29" s="1024"/>
      <c r="BT29" s="1025"/>
      <c r="BU29" s="1025"/>
      <c r="BV29" s="1025"/>
      <c r="BW29" s="1025"/>
      <c r="BX29" s="1025"/>
      <c r="BY29" s="1025"/>
      <c r="BZ29" s="1025"/>
      <c r="CA29" s="1025"/>
      <c r="CB29" s="1025"/>
      <c r="CC29" s="1025"/>
      <c r="CD29" s="1025"/>
      <c r="CE29" s="1025"/>
      <c r="CF29" s="1025"/>
      <c r="CG29" s="1046"/>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230"/>
    </row>
    <row r="30" spans="1:131" ht="26.25" customHeight="1">
      <c r="A30" s="242">
        <v>3</v>
      </c>
      <c r="B30" s="1063" t="s">
        <v>391</v>
      </c>
      <c r="C30" s="1064"/>
      <c r="D30" s="1064"/>
      <c r="E30" s="1064"/>
      <c r="F30" s="1064"/>
      <c r="G30" s="1064"/>
      <c r="H30" s="1064"/>
      <c r="I30" s="1064"/>
      <c r="J30" s="1064"/>
      <c r="K30" s="1064"/>
      <c r="L30" s="1064"/>
      <c r="M30" s="1064"/>
      <c r="N30" s="1064"/>
      <c r="O30" s="1064"/>
      <c r="P30" s="1065"/>
      <c r="Q30" s="1071">
        <v>4597</v>
      </c>
      <c r="R30" s="1072"/>
      <c r="S30" s="1072"/>
      <c r="T30" s="1072"/>
      <c r="U30" s="1072"/>
      <c r="V30" s="1072">
        <v>4551</v>
      </c>
      <c r="W30" s="1072"/>
      <c r="X30" s="1072"/>
      <c r="Y30" s="1072"/>
      <c r="Z30" s="1072"/>
      <c r="AA30" s="1072">
        <v>46</v>
      </c>
      <c r="AB30" s="1072"/>
      <c r="AC30" s="1072"/>
      <c r="AD30" s="1072"/>
      <c r="AE30" s="1073"/>
      <c r="AF30" s="1068">
        <v>46</v>
      </c>
      <c r="AG30" s="1069"/>
      <c r="AH30" s="1069"/>
      <c r="AI30" s="1069"/>
      <c r="AJ30" s="1070"/>
      <c r="AK30" s="1012">
        <v>717</v>
      </c>
      <c r="AL30" s="1003"/>
      <c r="AM30" s="1003"/>
      <c r="AN30" s="1003"/>
      <c r="AO30" s="1003"/>
      <c r="AP30" s="1003" t="s">
        <v>546</v>
      </c>
      <c r="AQ30" s="1003"/>
      <c r="AR30" s="1003"/>
      <c r="AS30" s="1003"/>
      <c r="AT30" s="1003"/>
      <c r="AU30" s="1003" t="s">
        <v>546</v>
      </c>
      <c r="AV30" s="1003"/>
      <c r="AW30" s="1003"/>
      <c r="AX30" s="1003"/>
      <c r="AY30" s="1003"/>
      <c r="AZ30" s="1074" t="s">
        <v>548</v>
      </c>
      <c r="BA30" s="1074"/>
      <c r="BB30" s="1074"/>
      <c r="BC30" s="1074"/>
      <c r="BD30" s="1074"/>
      <c r="BE30" s="1004"/>
      <c r="BF30" s="1004"/>
      <c r="BG30" s="1004"/>
      <c r="BH30" s="1004"/>
      <c r="BI30" s="1005"/>
      <c r="BJ30" s="232"/>
      <c r="BK30" s="232"/>
      <c r="BL30" s="232"/>
      <c r="BM30" s="232"/>
      <c r="BN30" s="232"/>
      <c r="BO30" s="241"/>
      <c r="BP30" s="241"/>
      <c r="BQ30" s="238">
        <v>24</v>
      </c>
      <c r="BR30" s="239"/>
      <c r="BS30" s="1024"/>
      <c r="BT30" s="1025"/>
      <c r="BU30" s="1025"/>
      <c r="BV30" s="1025"/>
      <c r="BW30" s="1025"/>
      <c r="BX30" s="1025"/>
      <c r="BY30" s="1025"/>
      <c r="BZ30" s="1025"/>
      <c r="CA30" s="1025"/>
      <c r="CB30" s="1025"/>
      <c r="CC30" s="1025"/>
      <c r="CD30" s="1025"/>
      <c r="CE30" s="1025"/>
      <c r="CF30" s="1025"/>
      <c r="CG30" s="1046"/>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230"/>
    </row>
    <row r="31" spans="1:131" ht="26.25" customHeight="1">
      <c r="A31" s="242">
        <v>4</v>
      </c>
      <c r="B31" s="1063" t="s">
        <v>392</v>
      </c>
      <c r="C31" s="1064"/>
      <c r="D31" s="1064"/>
      <c r="E31" s="1064"/>
      <c r="F31" s="1064"/>
      <c r="G31" s="1064"/>
      <c r="H31" s="1064"/>
      <c r="I31" s="1064"/>
      <c r="J31" s="1064"/>
      <c r="K31" s="1064"/>
      <c r="L31" s="1064"/>
      <c r="M31" s="1064"/>
      <c r="N31" s="1064"/>
      <c r="O31" s="1064"/>
      <c r="P31" s="1065"/>
      <c r="Q31" s="1071">
        <v>1631</v>
      </c>
      <c r="R31" s="1072"/>
      <c r="S31" s="1072"/>
      <c r="T31" s="1072"/>
      <c r="U31" s="1072"/>
      <c r="V31" s="1072">
        <v>1625</v>
      </c>
      <c r="W31" s="1072"/>
      <c r="X31" s="1072"/>
      <c r="Y31" s="1072"/>
      <c r="Z31" s="1072"/>
      <c r="AA31" s="1072">
        <v>6</v>
      </c>
      <c r="AB31" s="1072"/>
      <c r="AC31" s="1072"/>
      <c r="AD31" s="1072"/>
      <c r="AE31" s="1073"/>
      <c r="AF31" s="1068">
        <v>536</v>
      </c>
      <c r="AG31" s="1069"/>
      <c r="AH31" s="1069"/>
      <c r="AI31" s="1069"/>
      <c r="AJ31" s="1070"/>
      <c r="AK31" s="1012">
        <v>361</v>
      </c>
      <c r="AL31" s="1003"/>
      <c r="AM31" s="1003"/>
      <c r="AN31" s="1003"/>
      <c r="AO31" s="1003"/>
      <c r="AP31" s="1003">
        <v>11018</v>
      </c>
      <c r="AQ31" s="1003"/>
      <c r="AR31" s="1003"/>
      <c r="AS31" s="1003"/>
      <c r="AT31" s="1003"/>
      <c r="AU31" s="1003">
        <v>6188</v>
      </c>
      <c r="AV31" s="1003"/>
      <c r="AW31" s="1003"/>
      <c r="AX31" s="1003"/>
      <c r="AY31" s="1003"/>
      <c r="AZ31" s="1074" t="s">
        <v>547</v>
      </c>
      <c r="BA31" s="1074"/>
      <c r="BB31" s="1074"/>
      <c r="BC31" s="1074"/>
      <c r="BD31" s="1074"/>
      <c r="BE31" s="1004" t="s">
        <v>393</v>
      </c>
      <c r="BF31" s="1004"/>
      <c r="BG31" s="1004"/>
      <c r="BH31" s="1004"/>
      <c r="BI31" s="1005"/>
      <c r="BJ31" s="232"/>
      <c r="BK31" s="232"/>
      <c r="BL31" s="232"/>
      <c r="BM31" s="232"/>
      <c r="BN31" s="232"/>
      <c r="BO31" s="241"/>
      <c r="BP31" s="241"/>
      <c r="BQ31" s="238">
        <v>25</v>
      </c>
      <c r="BR31" s="239"/>
      <c r="BS31" s="1024"/>
      <c r="BT31" s="1025"/>
      <c r="BU31" s="1025"/>
      <c r="BV31" s="1025"/>
      <c r="BW31" s="1025"/>
      <c r="BX31" s="1025"/>
      <c r="BY31" s="1025"/>
      <c r="BZ31" s="1025"/>
      <c r="CA31" s="1025"/>
      <c r="CB31" s="1025"/>
      <c r="CC31" s="1025"/>
      <c r="CD31" s="1025"/>
      <c r="CE31" s="1025"/>
      <c r="CF31" s="1025"/>
      <c r="CG31" s="1046"/>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230"/>
    </row>
    <row r="32" spans="1:131" ht="26.25" customHeight="1">
      <c r="A32" s="242">
        <v>5</v>
      </c>
      <c r="B32" s="1063" t="s">
        <v>394</v>
      </c>
      <c r="C32" s="1064"/>
      <c r="D32" s="1064"/>
      <c r="E32" s="1064"/>
      <c r="F32" s="1064"/>
      <c r="G32" s="1064"/>
      <c r="H32" s="1064"/>
      <c r="I32" s="1064"/>
      <c r="J32" s="1064"/>
      <c r="K32" s="1064"/>
      <c r="L32" s="1064"/>
      <c r="M32" s="1064"/>
      <c r="N32" s="1064"/>
      <c r="O32" s="1064"/>
      <c r="P32" s="1065"/>
      <c r="Q32" s="1071">
        <v>8</v>
      </c>
      <c r="R32" s="1072"/>
      <c r="S32" s="1072"/>
      <c r="T32" s="1072"/>
      <c r="U32" s="1072"/>
      <c r="V32" s="1072">
        <v>0</v>
      </c>
      <c r="W32" s="1072"/>
      <c r="X32" s="1072"/>
      <c r="Y32" s="1072"/>
      <c r="Z32" s="1072"/>
      <c r="AA32" s="1072">
        <v>8</v>
      </c>
      <c r="AB32" s="1072"/>
      <c r="AC32" s="1072"/>
      <c r="AD32" s="1072"/>
      <c r="AE32" s="1073"/>
      <c r="AF32" s="1068">
        <v>8</v>
      </c>
      <c r="AG32" s="1069"/>
      <c r="AH32" s="1069"/>
      <c r="AI32" s="1069"/>
      <c r="AJ32" s="1070"/>
      <c r="AK32" s="1012" t="s">
        <v>546</v>
      </c>
      <c r="AL32" s="1003"/>
      <c r="AM32" s="1003"/>
      <c r="AN32" s="1003"/>
      <c r="AO32" s="1003"/>
      <c r="AP32" s="1003" t="s">
        <v>547</v>
      </c>
      <c r="AQ32" s="1003"/>
      <c r="AR32" s="1003"/>
      <c r="AS32" s="1003"/>
      <c r="AT32" s="1003"/>
      <c r="AU32" s="1003" t="s">
        <v>548</v>
      </c>
      <c r="AV32" s="1003"/>
      <c r="AW32" s="1003"/>
      <c r="AX32" s="1003"/>
      <c r="AY32" s="1003"/>
      <c r="AZ32" s="1074" t="s">
        <v>546</v>
      </c>
      <c r="BA32" s="1074"/>
      <c r="BB32" s="1074"/>
      <c r="BC32" s="1074"/>
      <c r="BD32" s="1074"/>
      <c r="BE32" s="1004" t="s">
        <v>395</v>
      </c>
      <c r="BF32" s="1004"/>
      <c r="BG32" s="1004"/>
      <c r="BH32" s="1004"/>
      <c r="BI32" s="1005"/>
      <c r="BJ32" s="232"/>
      <c r="BK32" s="232"/>
      <c r="BL32" s="232"/>
      <c r="BM32" s="232"/>
      <c r="BN32" s="232"/>
      <c r="BO32" s="241"/>
      <c r="BP32" s="241"/>
      <c r="BQ32" s="238">
        <v>26</v>
      </c>
      <c r="BR32" s="239"/>
      <c r="BS32" s="1024"/>
      <c r="BT32" s="1025"/>
      <c r="BU32" s="1025"/>
      <c r="BV32" s="1025"/>
      <c r="BW32" s="1025"/>
      <c r="BX32" s="1025"/>
      <c r="BY32" s="1025"/>
      <c r="BZ32" s="1025"/>
      <c r="CA32" s="1025"/>
      <c r="CB32" s="1025"/>
      <c r="CC32" s="1025"/>
      <c r="CD32" s="1025"/>
      <c r="CE32" s="1025"/>
      <c r="CF32" s="1025"/>
      <c r="CG32" s="1046"/>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230"/>
    </row>
    <row r="33" spans="1:131" ht="26.25" customHeight="1">
      <c r="A33" s="242">
        <v>6</v>
      </c>
      <c r="B33" s="1063"/>
      <c r="C33" s="1064"/>
      <c r="D33" s="1064"/>
      <c r="E33" s="1064"/>
      <c r="F33" s="1064"/>
      <c r="G33" s="1064"/>
      <c r="H33" s="1064"/>
      <c r="I33" s="1064"/>
      <c r="J33" s="1064"/>
      <c r="K33" s="1064"/>
      <c r="L33" s="1064"/>
      <c r="M33" s="1064"/>
      <c r="N33" s="1064"/>
      <c r="O33" s="1064"/>
      <c r="P33" s="1065"/>
      <c r="Q33" s="1071"/>
      <c r="R33" s="1072"/>
      <c r="S33" s="1072"/>
      <c r="T33" s="1072"/>
      <c r="U33" s="1072"/>
      <c r="V33" s="1072"/>
      <c r="W33" s="1072"/>
      <c r="X33" s="1072"/>
      <c r="Y33" s="1072"/>
      <c r="Z33" s="1072"/>
      <c r="AA33" s="1072"/>
      <c r="AB33" s="1072"/>
      <c r="AC33" s="1072"/>
      <c r="AD33" s="1072"/>
      <c r="AE33" s="1073"/>
      <c r="AF33" s="1068"/>
      <c r="AG33" s="1069"/>
      <c r="AH33" s="1069"/>
      <c r="AI33" s="1069"/>
      <c r="AJ33" s="1070"/>
      <c r="AK33" s="1012"/>
      <c r="AL33" s="1003"/>
      <c r="AM33" s="1003"/>
      <c r="AN33" s="1003"/>
      <c r="AO33" s="1003"/>
      <c r="AP33" s="1003"/>
      <c r="AQ33" s="1003"/>
      <c r="AR33" s="1003"/>
      <c r="AS33" s="1003"/>
      <c r="AT33" s="1003"/>
      <c r="AU33" s="1003"/>
      <c r="AV33" s="1003"/>
      <c r="AW33" s="1003"/>
      <c r="AX33" s="1003"/>
      <c r="AY33" s="1003"/>
      <c r="AZ33" s="1074"/>
      <c r="BA33" s="1074"/>
      <c r="BB33" s="1074"/>
      <c r="BC33" s="1074"/>
      <c r="BD33" s="1074"/>
      <c r="BE33" s="1004"/>
      <c r="BF33" s="1004"/>
      <c r="BG33" s="1004"/>
      <c r="BH33" s="1004"/>
      <c r="BI33" s="1005"/>
      <c r="BJ33" s="232"/>
      <c r="BK33" s="232"/>
      <c r="BL33" s="232"/>
      <c r="BM33" s="232"/>
      <c r="BN33" s="232"/>
      <c r="BO33" s="241"/>
      <c r="BP33" s="241"/>
      <c r="BQ33" s="238">
        <v>27</v>
      </c>
      <c r="BR33" s="239"/>
      <c r="BS33" s="1024"/>
      <c r="BT33" s="1025"/>
      <c r="BU33" s="1025"/>
      <c r="BV33" s="1025"/>
      <c r="BW33" s="1025"/>
      <c r="BX33" s="1025"/>
      <c r="BY33" s="1025"/>
      <c r="BZ33" s="1025"/>
      <c r="CA33" s="1025"/>
      <c r="CB33" s="1025"/>
      <c r="CC33" s="1025"/>
      <c r="CD33" s="1025"/>
      <c r="CE33" s="1025"/>
      <c r="CF33" s="1025"/>
      <c r="CG33" s="1046"/>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230"/>
    </row>
    <row r="34" spans="1:131" ht="26.25" customHeight="1">
      <c r="A34" s="242">
        <v>7</v>
      </c>
      <c r="B34" s="1063"/>
      <c r="C34" s="1064"/>
      <c r="D34" s="1064"/>
      <c r="E34" s="1064"/>
      <c r="F34" s="1064"/>
      <c r="G34" s="1064"/>
      <c r="H34" s="1064"/>
      <c r="I34" s="1064"/>
      <c r="J34" s="1064"/>
      <c r="K34" s="1064"/>
      <c r="L34" s="1064"/>
      <c r="M34" s="1064"/>
      <c r="N34" s="1064"/>
      <c r="O34" s="1064"/>
      <c r="P34" s="1065"/>
      <c r="Q34" s="1071"/>
      <c r="R34" s="1072"/>
      <c r="S34" s="1072"/>
      <c r="T34" s="1072"/>
      <c r="U34" s="1072"/>
      <c r="V34" s="1072"/>
      <c r="W34" s="1072"/>
      <c r="X34" s="1072"/>
      <c r="Y34" s="1072"/>
      <c r="Z34" s="1072"/>
      <c r="AA34" s="1072"/>
      <c r="AB34" s="1072"/>
      <c r="AC34" s="1072"/>
      <c r="AD34" s="1072"/>
      <c r="AE34" s="1073"/>
      <c r="AF34" s="1068"/>
      <c r="AG34" s="1069"/>
      <c r="AH34" s="1069"/>
      <c r="AI34" s="1069"/>
      <c r="AJ34" s="1070"/>
      <c r="AK34" s="1012"/>
      <c r="AL34" s="1003"/>
      <c r="AM34" s="1003"/>
      <c r="AN34" s="1003"/>
      <c r="AO34" s="1003"/>
      <c r="AP34" s="1003"/>
      <c r="AQ34" s="1003"/>
      <c r="AR34" s="1003"/>
      <c r="AS34" s="1003"/>
      <c r="AT34" s="1003"/>
      <c r="AU34" s="1003"/>
      <c r="AV34" s="1003"/>
      <c r="AW34" s="1003"/>
      <c r="AX34" s="1003"/>
      <c r="AY34" s="1003"/>
      <c r="AZ34" s="1074"/>
      <c r="BA34" s="1074"/>
      <c r="BB34" s="1074"/>
      <c r="BC34" s="1074"/>
      <c r="BD34" s="1074"/>
      <c r="BE34" s="1004"/>
      <c r="BF34" s="1004"/>
      <c r="BG34" s="1004"/>
      <c r="BH34" s="1004"/>
      <c r="BI34" s="1005"/>
      <c r="BJ34" s="232"/>
      <c r="BK34" s="232"/>
      <c r="BL34" s="232"/>
      <c r="BM34" s="232"/>
      <c r="BN34" s="232"/>
      <c r="BO34" s="241"/>
      <c r="BP34" s="241"/>
      <c r="BQ34" s="238">
        <v>28</v>
      </c>
      <c r="BR34" s="239"/>
      <c r="BS34" s="1024"/>
      <c r="BT34" s="1025"/>
      <c r="BU34" s="1025"/>
      <c r="BV34" s="1025"/>
      <c r="BW34" s="1025"/>
      <c r="BX34" s="1025"/>
      <c r="BY34" s="1025"/>
      <c r="BZ34" s="1025"/>
      <c r="CA34" s="1025"/>
      <c r="CB34" s="1025"/>
      <c r="CC34" s="1025"/>
      <c r="CD34" s="1025"/>
      <c r="CE34" s="1025"/>
      <c r="CF34" s="1025"/>
      <c r="CG34" s="1046"/>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230"/>
    </row>
    <row r="35" spans="1:131" ht="26.25" customHeight="1">
      <c r="A35" s="242">
        <v>8</v>
      </c>
      <c r="B35" s="1063"/>
      <c r="C35" s="1064"/>
      <c r="D35" s="1064"/>
      <c r="E35" s="1064"/>
      <c r="F35" s="1064"/>
      <c r="G35" s="1064"/>
      <c r="H35" s="1064"/>
      <c r="I35" s="1064"/>
      <c r="J35" s="1064"/>
      <c r="K35" s="1064"/>
      <c r="L35" s="1064"/>
      <c r="M35" s="1064"/>
      <c r="N35" s="1064"/>
      <c r="O35" s="1064"/>
      <c r="P35" s="1065"/>
      <c r="Q35" s="1071"/>
      <c r="R35" s="1072"/>
      <c r="S35" s="1072"/>
      <c r="T35" s="1072"/>
      <c r="U35" s="1072"/>
      <c r="V35" s="1072"/>
      <c r="W35" s="1072"/>
      <c r="X35" s="1072"/>
      <c r="Y35" s="1072"/>
      <c r="Z35" s="1072"/>
      <c r="AA35" s="1072"/>
      <c r="AB35" s="1072"/>
      <c r="AC35" s="1072"/>
      <c r="AD35" s="1072"/>
      <c r="AE35" s="1073"/>
      <c r="AF35" s="1068"/>
      <c r="AG35" s="1069"/>
      <c r="AH35" s="1069"/>
      <c r="AI35" s="1069"/>
      <c r="AJ35" s="1070"/>
      <c r="AK35" s="1012"/>
      <c r="AL35" s="1003"/>
      <c r="AM35" s="1003"/>
      <c r="AN35" s="1003"/>
      <c r="AO35" s="1003"/>
      <c r="AP35" s="1003"/>
      <c r="AQ35" s="1003"/>
      <c r="AR35" s="1003"/>
      <c r="AS35" s="1003"/>
      <c r="AT35" s="1003"/>
      <c r="AU35" s="1003"/>
      <c r="AV35" s="1003"/>
      <c r="AW35" s="1003"/>
      <c r="AX35" s="1003"/>
      <c r="AY35" s="1003"/>
      <c r="AZ35" s="1074"/>
      <c r="BA35" s="1074"/>
      <c r="BB35" s="1074"/>
      <c r="BC35" s="1074"/>
      <c r="BD35" s="1074"/>
      <c r="BE35" s="1004"/>
      <c r="BF35" s="1004"/>
      <c r="BG35" s="1004"/>
      <c r="BH35" s="1004"/>
      <c r="BI35" s="1005"/>
      <c r="BJ35" s="232"/>
      <c r="BK35" s="232"/>
      <c r="BL35" s="232"/>
      <c r="BM35" s="232"/>
      <c r="BN35" s="232"/>
      <c r="BO35" s="241"/>
      <c r="BP35" s="241"/>
      <c r="BQ35" s="238">
        <v>29</v>
      </c>
      <c r="BR35" s="239"/>
      <c r="BS35" s="1024"/>
      <c r="BT35" s="1025"/>
      <c r="BU35" s="1025"/>
      <c r="BV35" s="1025"/>
      <c r="BW35" s="1025"/>
      <c r="BX35" s="1025"/>
      <c r="BY35" s="1025"/>
      <c r="BZ35" s="1025"/>
      <c r="CA35" s="1025"/>
      <c r="CB35" s="1025"/>
      <c r="CC35" s="1025"/>
      <c r="CD35" s="1025"/>
      <c r="CE35" s="1025"/>
      <c r="CF35" s="1025"/>
      <c r="CG35" s="1046"/>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230"/>
    </row>
    <row r="36" spans="1:131" ht="26.25" customHeight="1">
      <c r="A36" s="242">
        <v>9</v>
      </c>
      <c r="B36" s="1063"/>
      <c r="C36" s="1064"/>
      <c r="D36" s="1064"/>
      <c r="E36" s="1064"/>
      <c r="F36" s="1064"/>
      <c r="G36" s="1064"/>
      <c r="H36" s="1064"/>
      <c r="I36" s="1064"/>
      <c r="J36" s="1064"/>
      <c r="K36" s="1064"/>
      <c r="L36" s="1064"/>
      <c r="M36" s="1064"/>
      <c r="N36" s="1064"/>
      <c r="O36" s="1064"/>
      <c r="P36" s="1065"/>
      <c r="Q36" s="1071"/>
      <c r="R36" s="1072"/>
      <c r="S36" s="1072"/>
      <c r="T36" s="1072"/>
      <c r="U36" s="1072"/>
      <c r="V36" s="1072"/>
      <c r="W36" s="1072"/>
      <c r="X36" s="1072"/>
      <c r="Y36" s="1072"/>
      <c r="Z36" s="1072"/>
      <c r="AA36" s="1072"/>
      <c r="AB36" s="1072"/>
      <c r="AC36" s="1072"/>
      <c r="AD36" s="1072"/>
      <c r="AE36" s="1073"/>
      <c r="AF36" s="1068"/>
      <c r="AG36" s="1069"/>
      <c r="AH36" s="1069"/>
      <c r="AI36" s="1069"/>
      <c r="AJ36" s="1070"/>
      <c r="AK36" s="1012"/>
      <c r="AL36" s="1003"/>
      <c r="AM36" s="1003"/>
      <c r="AN36" s="1003"/>
      <c r="AO36" s="1003"/>
      <c r="AP36" s="1003"/>
      <c r="AQ36" s="1003"/>
      <c r="AR36" s="1003"/>
      <c r="AS36" s="1003"/>
      <c r="AT36" s="1003"/>
      <c r="AU36" s="1003"/>
      <c r="AV36" s="1003"/>
      <c r="AW36" s="1003"/>
      <c r="AX36" s="1003"/>
      <c r="AY36" s="1003"/>
      <c r="AZ36" s="1074"/>
      <c r="BA36" s="1074"/>
      <c r="BB36" s="1074"/>
      <c r="BC36" s="1074"/>
      <c r="BD36" s="1074"/>
      <c r="BE36" s="1004"/>
      <c r="BF36" s="1004"/>
      <c r="BG36" s="1004"/>
      <c r="BH36" s="1004"/>
      <c r="BI36" s="1005"/>
      <c r="BJ36" s="232"/>
      <c r="BK36" s="232"/>
      <c r="BL36" s="232"/>
      <c r="BM36" s="232"/>
      <c r="BN36" s="232"/>
      <c r="BO36" s="241"/>
      <c r="BP36" s="241"/>
      <c r="BQ36" s="238">
        <v>30</v>
      </c>
      <c r="BR36" s="239"/>
      <c r="BS36" s="1024"/>
      <c r="BT36" s="1025"/>
      <c r="BU36" s="1025"/>
      <c r="BV36" s="1025"/>
      <c r="BW36" s="1025"/>
      <c r="BX36" s="1025"/>
      <c r="BY36" s="1025"/>
      <c r="BZ36" s="1025"/>
      <c r="CA36" s="1025"/>
      <c r="CB36" s="1025"/>
      <c r="CC36" s="1025"/>
      <c r="CD36" s="1025"/>
      <c r="CE36" s="1025"/>
      <c r="CF36" s="1025"/>
      <c r="CG36" s="1046"/>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230"/>
    </row>
    <row r="37" spans="1:131" ht="26.25" customHeight="1">
      <c r="A37" s="242">
        <v>10</v>
      </c>
      <c r="B37" s="1063"/>
      <c r="C37" s="1064"/>
      <c r="D37" s="1064"/>
      <c r="E37" s="1064"/>
      <c r="F37" s="1064"/>
      <c r="G37" s="1064"/>
      <c r="H37" s="1064"/>
      <c r="I37" s="1064"/>
      <c r="J37" s="1064"/>
      <c r="K37" s="1064"/>
      <c r="L37" s="1064"/>
      <c r="M37" s="1064"/>
      <c r="N37" s="1064"/>
      <c r="O37" s="1064"/>
      <c r="P37" s="1065"/>
      <c r="Q37" s="1071"/>
      <c r="R37" s="1072"/>
      <c r="S37" s="1072"/>
      <c r="T37" s="1072"/>
      <c r="U37" s="1072"/>
      <c r="V37" s="1072"/>
      <c r="W37" s="1072"/>
      <c r="X37" s="1072"/>
      <c r="Y37" s="1072"/>
      <c r="Z37" s="1072"/>
      <c r="AA37" s="1072"/>
      <c r="AB37" s="1072"/>
      <c r="AC37" s="1072"/>
      <c r="AD37" s="1072"/>
      <c r="AE37" s="1073"/>
      <c r="AF37" s="1068"/>
      <c r="AG37" s="1069"/>
      <c r="AH37" s="1069"/>
      <c r="AI37" s="1069"/>
      <c r="AJ37" s="1070"/>
      <c r="AK37" s="1012"/>
      <c r="AL37" s="1003"/>
      <c r="AM37" s="1003"/>
      <c r="AN37" s="1003"/>
      <c r="AO37" s="1003"/>
      <c r="AP37" s="1003"/>
      <c r="AQ37" s="1003"/>
      <c r="AR37" s="1003"/>
      <c r="AS37" s="1003"/>
      <c r="AT37" s="1003"/>
      <c r="AU37" s="1003"/>
      <c r="AV37" s="1003"/>
      <c r="AW37" s="1003"/>
      <c r="AX37" s="1003"/>
      <c r="AY37" s="1003"/>
      <c r="AZ37" s="1074"/>
      <c r="BA37" s="1074"/>
      <c r="BB37" s="1074"/>
      <c r="BC37" s="1074"/>
      <c r="BD37" s="1074"/>
      <c r="BE37" s="1004"/>
      <c r="BF37" s="1004"/>
      <c r="BG37" s="1004"/>
      <c r="BH37" s="1004"/>
      <c r="BI37" s="1005"/>
      <c r="BJ37" s="232"/>
      <c r="BK37" s="232"/>
      <c r="BL37" s="232"/>
      <c r="BM37" s="232"/>
      <c r="BN37" s="232"/>
      <c r="BO37" s="241"/>
      <c r="BP37" s="241"/>
      <c r="BQ37" s="238">
        <v>31</v>
      </c>
      <c r="BR37" s="239"/>
      <c r="BS37" s="1024"/>
      <c r="BT37" s="1025"/>
      <c r="BU37" s="1025"/>
      <c r="BV37" s="1025"/>
      <c r="BW37" s="1025"/>
      <c r="BX37" s="1025"/>
      <c r="BY37" s="1025"/>
      <c r="BZ37" s="1025"/>
      <c r="CA37" s="1025"/>
      <c r="CB37" s="1025"/>
      <c r="CC37" s="1025"/>
      <c r="CD37" s="1025"/>
      <c r="CE37" s="1025"/>
      <c r="CF37" s="1025"/>
      <c r="CG37" s="1046"/>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230"/>
    </row>
    <row r="38" spans="1:131" ht="26.25" customHeight="1">
      <c r="A38" s="242">
        <v>11</v>
      </c>
      <c r="B38" s="1063"/>
      <c r="C38" s="1064"/>
      <c r="D38" s="1064"/>
      <c r="E38" s="1064"/>
      <c r="F38" s="1064"/>
      <c r="G38" s="1064"/>
      <c r="H38" s="1064"/>
      <c r="I38" s="1064"/>
      <c r="J38" s="1064"/>
      <c r="K38" s="1064"/>
      <c r="L38" s="1064"/>
      <c r="M38" s="1064"/>
      <c r="N38" s="1064"/>
      <c r="O38" s="1064"/>
      <c r="P38" s="1065"/>
      <c r="Q38" s="1071"/>
      <c r="R38" s="1072"/>
      <c r="S38" s="1072"/>
      <c r="T38" s="1072"/>
      <c r="U38" s="1072"/>
      <c r="V38" s="1072"/>
      <c r="W38" s="1072"/>
      <c r="X38" s="1072"/>
      <c r="Y38" s="1072"/>
      <c r="Z38" s="1072"/>
      <c r="AA38" s="1072"/>
      <c r="AB38" s="1072"/>
      <c r="AC38" s="1072"/>
      <c r="AD38" s="1072"/>
      <c r="AE38" s="1073"/>
      <c r="AF38" s="1068"/>
      <c r="AG38" s="1069"/>
      <c r="AH38" s="1069"/>
      <c r="AI38" s="1069"/>
      <c r="AJ38" s="1070"/>
      <c r="AK38" s="1012"/>
      <c r="AL38" s="1003"/>
      <c r="AM38" s="1003"/>
      <c r="AN38" s="1003"/>
      <c r="AO38" s="1003"/>
      <c r="AP38" s="1003"/>
      <c r="AQ38" s="1003"/>
      <c r="AR38" s="1003"/>
      <c r="AS38" s="1003"/>
      <c r="AT38" s="1003"/>
      <c r="AU38" s="1003"/>
      <c r="AV38" s="1003"/>
      <c r="AW38" s="1003"/>
      <c r="AX38" s="1003"/>
      <c r="AY38" s="1003"/>
      <c r="AZ38" s="1074"/>
      <c r="BA38" s="1074"/>
      <c r="BB38" s="1074"/>
      <c r="BC38" s="1074"/>
      <c r="BD38" s="1074"/>
      <c r="BE38" s="1004"/>
      <c r="BF38" s="1004"/>
      <c r="BG38" s="1004"/>
      <c r="BH38" s="1004"/>
      <c r="BI38" s="1005"/>
      <c r="BJ38" s="232"/>
      <c r="BK38" s="232"/>
      <c r="BL38" s="232"/>
      <c r="BM38" s="232"/>
      <c r="BN38" s="232"/>
      <c r="BO38" s="241"/>
      <c r="BP38" s="241"/>
      <c r="BQ38" s="238">
        <v>32</v>
      </c>
      <c r="BR38" s="239"/>
      <c r="BS38" s="1024"/>
      <c r="BT38" s="1025"/>
      <c r="BU38" s="1025"/>
      <c r="BV38" s="1025"/>
      <c r="BW38" s="1025"/>
      <c r="BX38" s="1025"/>
      <c r="BY38" s="1025"/>
      <c r="BZ38" s="1025"/>
      <c r="CA38" s="1025"/>
      <c r="CB38" s="1025"/>
      <c r="CC38" s="1025"/>
      <c r="CD38" s="1025"/>
      <c r="CE38" s="1025"/>
      <c r="CF38" s="1025"/>
      <c r="CG38" s="1046"/>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230"/>
    </row>
    <row r="39" spans="1:131" ht="26.25" customHeight="1">
      <c r="A39" s="242">
        <v>12</v>
      </c>
      <c r="B39" s="1063"/>
      <c r="C39" s="1064"/>
      <c r="D39" s="1064"/>
      <c r="E39" s="1064"/>
      <c r="F39" s="1064"/>
      <c r="G39" s="1064"/>
      <c r="H39" s="1064"/>
      <c r="I39" s="1064"/>
      <c r="J39" s="1064"/>
      <c r="K39" s="1064"/>
      <c r="L39" s="1064"/>
      <c r="M39" s="1064"/>
      <c r="N39" s="1064"/>
      <c r="O39" s="1064"/>
      <c r="P39" s="1065"/>
      <c r="Q39" s="1071"/>
      <c r="R39" s="1072"/>
      <c r="S39" s="1072"/>
      <c r="T39" s="1072"/>
      <c r="U39" s="1072"/>
      <c r="V39" s="1072"/>
      <c r="W39" s="1072"/>
      <c r="X39" s="1072"/>
      <c r="Y39" s="1072"/>
      <c r="Z39" s="1072"/>
      <c r="AA39" s="1072"/>
      <c r="AB39" s="1072"/>
      <c r="AC39" s="1072"/>
      <c r="AD39" s="1072"/>
      <c r="AE39" s="1073"/>
      <c r="AF39" s="1068"/>
      <c r="AG39" s="1069"/>
      <c r="AH39" s="1069"/>
      <c r="AI39" s="1069"/>
      <c r="AJ39" s="1070"/>
      <c r="AK39" s="1012"/>
      <c r="AL39" s="1003"/>
      <c r="AM39" s="1003"/>
      <c r="AN39" s="1003"/>
      <c r="AO39" s="1003"/>
      <c r="AP39" s="1003"/>
      <c r="AQ39" s="1003"/>
      <c r="AR39" s="1003"/>
      <c r="AS39" s="1003"/>
      <c r="AT39" s="1003"/>
      <c r="AU39" s="1003"/>
      <c r="AV39" s="1003"/>
      <c r="AW39" s="1003"/>
      <c r="AX39" s="1003"/>
      <c r="AY39" s="1003"/>
      <c r="AZ39" s="1074"/>
      <c r="BA39" s="1074"/>
      <c r="BB39" s="1074"/>
      <c r="BC39" s="1074"/>
      <c r="BD39" s="1074"/>
      <c r="BE39" s="1004"/>
      <c r="BF39" s="1004"/>
      <c r="BG39" s="1004"/>
      <c r="BH39" s="1004"/>
      <c r="BI39" s="1005"/>
      <c r="BJ39" s="232"/>
      <c r="BK39" s="232"/>
      <c r="BL39" s="232"/>
      <c r="BM39" s="232"/>
      <c r="BN39" s="232"/>
      <c r="BO39" s="241"/>
      <c r="BP39" s="241"/>
      <c r="BQ39" s="238">
        <v>33</v>
      </c>
      <c r="BR39" s="239"/>
      <c r="BS39" s="1024"/>
      <c r="BT39" s="1025"/>
      <c r="BU39" s="1025"/>
      <c r="BV39" s="1025"/>
      <c r="BW39" s="1025"/>
      <c r="BX39" s="1025"/>
      <c r="BY39" s="1025"/>
      <c r="BZ39" s="1025"/>
      <c r="CA39" s="1025"/>
      <c r="CB39" s="1025"/>
      <c r="CC39" s="1025"/>
      <c r="CD39" s="1025"/>
      <c r="CE39" s="1025"/>
      <c r="CF39" s="1025"/>
      <c r="CG39" s="1046"/>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230"/>
    </row>
    <row r="40" spans="1:131" ht="26.25" customHeight="1">
      <c r="A40" s="238">
        <v>13</v>
      </c>
      <c r="B40" s="1063"/>
      <c r="C40" s="1064"/>
      <c r="D40" s="1064"/>
      <c r="E40" s="1064"/>
      <c r="F40" s="1064"/>
      <c r="G40" s="1064"/>
      <c r="H40" s="1064"/>
      <c r="I40" s="1064"/>
      <c r="J40" s="1064"/>
      <c r="K40" s="1064"/>
      <c r="L40" s="1064"/>
      <c r="M40" s="1064"/>
      <c r="N40" s="1064"/>
      <c r="O40" s="1064"/>
      <c r="P40" s="1065"/>
      <c r="Q40" s="1071"/>
      <c r="R40" s="1072"/>
      <c r="S40" s="1072"/>
      <c r="T40" s="1072"/>
      <c r="U40" s="1072"/>
      <c r="V40" s="1072"/>
      <c r="W40" s="1072"/>
      <c r="X40" s="1072"/>
      <c r="Y40" s="1072"/>
      <c r="Z40" s="1072"/>
      <c r="AA40" s="1072"/>
      <c r="AB40" s="1072"/>
      <c r="AC40" s="1072"/>
      <c r="AD40" s="1072"/>
      <c r="AE40" s="1073"/>
      <c r="AF40" s="1068"/>
      <c r="AG40" s="1069"/>
      <c r="AH40" s="1069"/>
      <c r="AI40" s="1069"/>
      <c r="AJ40" s="1070"/>
      <c r="AK40" s="1012"/>
      <c r="AL40" s="1003"/>
      <c r="AM40" s="1003"/>
      <c r="AN40" s="1003"/>
      <c r="AO40" s="1003"/>
      <c r="AP40" s="1003"/>
      <c r="AQ40" s="1003"/>
      <c r="AR40" s="1003"/>
      <c r="AS40" s="1003"/>
      <c r="AT40" s="1003"/>
      <c r="AU40" s="1003"/>
      <c r="AV40" s="1003"/>
      <c r="AW40" s="1003"/>
      <c r="AX40" s="1003"/>
      <c r="AY40" s="1003"/>
      <c r="AZ40" s="1074"/>
      <c r="BA40" s="1074"/>
      <c r="BB40" s="1074"/>
      <c r="BC40" s="1074"/>
      <c r="BD40" s="1074"/>
      <c r="BE40" s="1004"/>
      <c r="BF40" s="1004"/>
      <c r="BG40" s="1004"/>
      <c r="BH40" s="1004"/>
      <c r="BI40" s="1005"/>
      <c r="BJ40" s="232"/>
      <c r="BK40" s="232"/>
      <c r="BL40" s="232"/>
      <c r="BM40" s="232"/>
      <c r="BN40" s="232"/>
      <c r="BO40" s="241"/>
      <c r="BP40" s="241"/>
      <c r="BQ40" s="238">
        <v>34</v>
      </c>
      <c r="BR40" s="239"/>
      <c r="BS40" s="1024"/>
      <c r="BT40" s="1025"/>
      <c r="BU40" s="1025"/>
      <c r="BV40" s="1025"/>
      <c r="BW40" s="1025"/>
      <c r="BX40" s="1025"/>
      <c r="BY40" s="1025"/>
      <c r="BZ40" s="1025"/>
      <c r="CA40" s="1025"/>
      <c r="CB40" s="1025"/>
      <c r="CC40" s="1025"/>
      <c r="CD40" s="1025"/>
      <c r="CE40" s="1025"/>
      <c r="CF40" s="1025"/>
      <c r="CG40" s="1046"/>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230"/>
    </row>
    <row r="41" spans="1:131" ht="26.25" customHeight="1">
      <c r="A41" s="238">
        <v>14</v>
      </c>
      <c r="B41" s="1063"/>
      <c r="C41" s="1064"/>
      <c r="D41" s="1064"/>
      <c r="E41" s="1064"/>
      <c r="F41" s="1064"/>
      <c r="G41" s="1064"/>
      <c r="H41" s="1064"/>
      <c r="I41" s="1064"/>
      <c r="J41" s="1064"/>
      <c r="K41" s="1064"/>
      <c r="L41" s="1064"/>
      <c r="M41" s="1064"/>
      <c r="N41" s="1064"/>
      <c r="O41" s="1064"/>
      <c r="P41" s="1065"/>
      <c r="Q41" s="1071"/>
      <c r="R41" s="1072"/>
      <c r="S41" s="1072"/>
      <c r="T41" s="1072"/>
      <c r="U41" s="1072"/>
      <c r="V41" s="1072"/>
      <c r="W41" s="1072"/>
      <c r="X41" s="1072"/>
      <c r="Y41" s="1072"/>
      <c r="Z41" s="1072"/>
      <c r="AA41" s="1072"/>
      <c r="AB41" s="1072"/>
      <c r="AC41" s="1072"/>
      <c r="AD41" s="1072"/>
      <c r="AE41" s="1073"/>
      <c r="AF41" s="1068"/>
      <c r="AG41" s="1069"/>
      <c r="AH41" s="1069"/>
      <c r="AI41" s="1069"/>
      <c r="AJ41" s="1070"/>
      <c r="AK41" s="1012"/>
      <c r="AL41" s="1003"/>
      <c r="AM41" s="1003"/>
      <c r="AN41" s="1003"/>
      <c r="AO41" s="1003"/>
      <c r="AP41" s="1003"/>
      <c r="AQ41" s="1003"/>
      <c r="AR41" s="1003"/>
      <c r="AS41" s="1003"/>
      <c r="AT41" s="1003"/>
      <c r="AU41" s="1003"/>
      <c r="AV41" s="1003"/>
      <c r="AW41" s="1003"/>
      <c r="AX41" s="1003"/>
      <c r="AY41" s="1003"/>
      <c r="AZ41" s="1074"/>
      <c r="BA41" s="1074"/>
      <c r="BB41" s="1074"/>
      <c r="BC41" s="1074"/>
      <c r="BD41" s="1074"/>
      <c r="BE41" s="1004"/>
      <c r="BF41" s="1004"/>
      <c r="BG41" s="1004"/>
      <c r="BH41" s="1004"/>
      <c r="BI41" s="1005"/>
      <c r="BJ41" s="232"/>
      <c r="BK41" s="232"/>
      <c r="BL41" s="232"/>
      <c r="BM41" s="232"/>
      <c r="BN41" s="232"/>
      <c r="BO41" s="241"/>
      <c r="BP41" s="241"/>
      <c r="BQ41" s="238">
        <v>35</v>
      </c>
      <c r="BR41" s="239"/>
      <c r="BS41" s="1024"/>
      <c r="BT41" s="1025"/>
      <c r="BU41" s="1025"/>
      <c r="BV41" s="1025"/>
      <c r="BW41" s="1025"/>
      <c r="BX41" s="1025"/>
      <c r="BY41" s="1025"/>
      <c r="BZ41" s="1025"/>
      <c r="CA41" s="1025"/>
      <c r="CB41" s="1025"/>
      <c r="CC41" s="1025"/>
      <c r="CD41" s="1025"/>
      <c r="CE41" s="1025"/>
      <c r="CF41" s="1025"/>
      <c r="CG41" s="1046"/>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230"/>
    </row>
    <row r="42" spans="1:131" ht="26.25" customHeight="1">
      <c r="A42" s="238">
        <v>15</v>
      </c>
      <c r="B42" s="1063"/>
      <c r="C42" s="1064"/>
      <c r="D42" s="1064"/>
      <c r="E42" s="1064"/>
      <c r="F42" s="1064"/>
      <c r="G42" s="1064"/>
      <c r="H42" s="1064"/>
      <c r="I42" s="1064"/>
      <c r="J42" s="1064"/>
      <c r="K42" s="1064"/>
      <c r="L42" s="1064"/>
      <c r="M42" s="1064"/>
      <c r="N42" s="1064"/>
      <c r="O42" s="1064"/>
      <c r="P42" s="1065"/>
      <c r="Q42" s="1071"/>
      <c r="R42" s="1072"/>
      <c r="S42" s="1072"/>
      <c r="T42" s="1072"/>
      <c r="U42" s="1072"/>
      <c r="V42" s="1072"/>
      <c r="W42" s="1072"/>
      <c r="X42" s="1072"/>
      <c r="Y42" s="1072"/>
      <c r="Z42" s="1072"/>
      <c r="AA42" s="1072"/>
      <c r="AB42" s="1072"/>
      <c r="AC42" s="1072"/>
      <c r="AD42" s="1072"/>
      <c r="AE42" s="1073"/>
      <c r="AF42" s="1068"/>
      <c r="AG42" s="1069"/>
      <c r="AH42" s="1069"/>
      <c r="AI42" s="1069"/>
      <c r="AJ42" s="1070"/>
      <c r="AK42" s="1012"/>
      <c r="AL42" s="1003"/>
      <c r="AM42" s="1003"/>
      <c r="AN42" s="1003"/>
      <c r="AO42" s="1003"/>
      <c r="AP42" s="1003"/>
      <c r="AQ42" s="1003"/>
      <c r="AR42" s="1003"/>
      <c r="AS42" s="1003"/>
      <c r="AT42" s="1003"/>
      <c r="AU42" s="1003"/>
      <c r="AV42" s="1003"/>
      <c r="AW42" s="1003"/>
      <c r="AX42" s="1003"/>
      <c r="AY42" s="1003"/>
      <c r="AZ42" s="1074"/>
      <c r="BA42" s="1074"/>
      <c r="BB42" s="1074"/>
      <c r="BC42" s="1074"/>
      <c r="BD42" s="1074"/>
      <c r="BE42" s="1004"/>
      <c r="BF42" s="1004"/>
      <c r="BG42" s="1004"/>
      <c r="BH42" s="1004"/>
      <c r="BI42" s="1005"/>
      <c r="BJ42" s="232"/>
      <c r="BK42" s="232"/>
      <c r="BL42" s="232"/>
      <c r="BM42" s="232"/>
      <c r="BN42" s="232"/>
      <c r="BO42" s="241"/>
      <c r="BP42" s="241"/>
      <c r="BQ42" s="238">
        <v>36</v>
      </c>
      <c r="BR42" s="239"/>
      <c r="BS42" s="1024"/>
      <c r="BT42" s="1025"/>
      <c r="BU42" s="1025"/>
      <c r="BV42" s="1025"/>
      <c r="BW42" s="1025"/>
      <c r="BX42" s="1025"/>
      <c r="BY42" s="1025"/>
      <c r="BZ42" s="1025"/>
      <c r="CA42" s="1025"/>
      <c r="CB42" s="1025"/>
      <c r="CC42" s="1025"/>
      <c r="CD42" s="1025"/>
      <c r="CE42" s="1025"/>
      <c r="CF42" s="1025"/>
      <c r="CG42" s="1046"/>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230"/>
    </row>
    <row r="43" spans="1:131" ht="26.25" customHeight="1">
      <c r="A43" s="238">
        <v>16</v>
      </c>
      <c r="B43" s="1063"/>
      <c r="C43" s="1064"/>
      <c r="D43" s="1064"/>
      <c r="E43" s="1064"/>
      <c r="F43" s="1064"/>
      <c r="G43" s="1064"/>
      <c r="H43" s="1064"/>
      <c r="I43" s="1064"/>
      <c r="J43" s="1064"/>
      <c r="K43" s="1064"/>
      <c r="L43" s="1064"/>
      <c r="M43" s="1064"/>
      <c r="N43" s="1064"/>
      <c r="O43" s="1064"/>
      <c r="P43" s="1065"/>
      <c r="Q43" s="1071"/>
      <c r="R43" s="1072"/>
      <c r="S43" s="1072"/>
      <c r="T43" s="1072"/>
      <c r="U43" s="1072"/>
      <c r="V43" s="1072"/>
      <c r="W43" s="1072"/>
      <c r="X43" s="1072"/>
      <c r="Y43" s="1072"/>
      <c r="Z43" s="1072"/>
      <c r="AA43" s="1072"/>
      <c r="AB43" s="1072"/>
      <c r="AC43" s="1072"/>
      <c r="AD43" s="1072"/>
      <c r="AE43" s="1073"/>
      <c r="AF43" s="1068"/>
      <c r="AG43" s="1069"/>
      <c r="AH43" s="1069"/>
      <c r="AI43" s="1069"/>
      <c r="AJ43" s="1070"/>
      <c r="AK43" s="1012"/>
      <c r="AL43" s="1003"/>
      <c r="AM43" s="1003"/>
      <c r="AN43" s="1003"/>
      <c r="AO43" s="1003"/>
      <c r="AP43" s="1003"/>
      <c r="AQ43" s="1003"/>
      <c r="AR43" s="1003"/>
      <c r="AS43" s="1003"/>
      <c r="AT43" s="1003"/>
      <c r="AU43" s="1003"/>
      <c r="AV43" s="1003"/>
      <c r="AW43" s="1003"/>
      <c r="AX43" s="1003"/>
      <c r="AY43" s="1003"/>
      <c r="AZ43" s="1074"/>
      <c r="BA43" s="1074"/>
      <c r="BB43" s="1074"/>
      <c r="BC43" s="1074"/>
      <c r="BD43" s="1074"/>
      <c r="BE43" s="1004"/>
      <c r="BF43" s="1004"/>
      <c r="BG43" s="1004"/>
      <c r="BH43" s="1004"/>
      <c r="BI43" s="1005"/>
      <c r="BJ43" s="232"/>
      <c r="BK43" s="232"/>
      <c r="BL43" s="232"/>
      <c r="BM43" s="232"/>
      <c r="BN43" s="232"/>
      <c r="BO43" s="241"/>
      <c r="BP43" s="241"/>
      <c r="BQ43" s="238">
        <v>37</v>
      </c>
      <c r="BR43" s="239"/>
      <c r="BS43" s="1024"/>
      <c r="BT43" s="1025"/>
      <c r="BU43" s="1025"/>
      <c r="BV43" s="1025"/>
      <c r="BW43" s="1025"/>
      <c r="BX43" s="1025"/>
      <c r="BY43" s="1025"/>
      <c r="BZ43" s="1025"/>
      <c r="CA43" s="1025"/>
      <c r="CB43" s="1025"/>
      <c r="CC43" s="1025"/>
      <c r="CD43" s="1025"/>
      <c r="CE43" s="1025"/>
      <c r="CF43" s="1025"/>
      <c r="CG43" s="1046"/>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230"/>
    </row>
    <row r="44" spans="1:131" ht="26.25" customHeight="1">
      <c r="A44" s="238">
        <v>17</v>
      </c>
      <c r="B44" s="1063"/>
      <c r="C44" s="1064"/>
      <c r="D44" s="1064"/>
      <c r="E44" s="1064"/>
      <c r="F44" s="1064"/>
      <c r="G44" s="1064"/>
      <c r="H44" s="1064"/>
      <c r="I44" s="1064"/>
      <c r="J44" s="1064"/>
      <c r="K44" s="1064"/>
      <c r="L44" s="1064"/>
      <c r="M44" s="1064"/>
      <c r="N44" s="1064"/>
      <c r="O44" s="1064"/>
      <c r="P44" s="1065"/>
      <c r="Q44" s="1071"/>
      <c r="R44" s="1072"/>
      <c r="S44" s="1072"/>
      <c r="T44" s="1072"/>
      <c r="U44" s="1072"/>
      <c r="V44" s="1072"/>
      <c r="W44" s="1072"/>
      <c r="X44" s="1072"/>
      <c r="Y44" s="1072"/>
      <c r="Z44" s="1072"/>
      <c r="AA44" s="1072"/>
      <c r="AB44" s="1072"/>
      <c r="AC44" s="1072"/>
      <c r="AD44" s="1072"/>
      <c r="AE44" s="1073"/>
      <c r="AF44" s="1068"/>
      <c r="AG44" s="1069"/>
      <c r="AH44" s="1069"/>
      <c r="AI44" s="1069"/>
      <c r="AJ44" s="1070"/>
      <c r="AK44" s="1012"/>
      <c r="AL44" s="1003"/>
      <c r="AM44" s="1003"/>
      <c r="AN44" s="1003"/>
      <c r="AO44" s="1003"/>
      <c r="AP44" s="1003"/>
      <c r="AQ44" s="1003"/>
      <c r="AR44" s="1003"/>
      <c r="AS44" s="1003"/>
      <c r="AT44" s="1003"/>
      <c r="AU44" s="1003"/>
      <c r="AV44" s="1003"/>
      <c r="AW44" s="1003"/>
      <c r="AX44" s="1003"/>
      <c r="AY44" s="1003"/>
      <c r="AZ44" s="1074"/>
      <c r="BA44" s="1074"/>
      <c r="BB44" s="1074"/>
      <c r="BC44" s="1074"/>
      <c r="BD44" s="1074"/>
      <c r="BE44" s="1004"/>
      <c r="BF44" s="1004"/>
      <c r="BG44" s="1004"/>
      <c r="BH44" s="1004"/>
      <c r="BI44" s="1005"/>
      <c r="BJ44" s="232"/>
      <c r="BK44" s="232"/>
      <c r="BL44" s="232"/>
      <c r="BM44" s="232"/>
      <c r="BN44" s="232"/>
      <c r="BO44" s="241"/>
      <c r="BP44" s="241"/>
      <c r="BQ44" s="238">
        <v>38</v>
      </c>
      <c r="BR44" s="239"/>
      <c r="BS44" s="1024"/>
      <c r="BT44" s="1025"/>
      <c r="BU44" s="1025"/>
      <c r="BV44" s="1025"/>
      <c r="BW44" s="1025"/>
      <c r="BX44" s="1025"/>
      <c r="BY44" s="1025"/>
      <c r="BZ44" s="1025"/>
      <c r="CA44" s="1025"/>
      <c r="CB44" s="1025"/>
      <c r="CC44" s="1025"/>
      <c r="CD44" s="1025"/>
      <c r="CE44" s="1025"/>
      <c r="CF44" s="1025"/>
      <c r="CG44" s="1046"/>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230"/>
    </row>
    <row r="45" spans="1:131" ht="26.25" customHeight="1">
      <c r="A45" s="238">
        <v>18</v>
      </c>
      <c r="B45" s="1063"/>
      <c r="C45" s="1064"/>
      <c r="D45" s="1064"/>
      <c r="E45" s="1064"/>
      <c r="F45" s="1064"/>
      <c r="G45" s="1064"/>
      <c r="H45" s="1064"/>
      <c r="I45" s="1064"/>
      <c r="J45" s="1064"/>
      <c r="K45" s="1064"/>
      <c r="L45" s="1064"/>
      <c r="M45" s="1064"/>
      <c r="N45" s="1064"/>
      <c r="O45" s="1064"/>
      <c r="P45" s="1065"/>
      <c r="Q45" s="1071"/>
      <c r="R45" s="1072"/>
      <c r="S45" s="1072"/>
      <c r="T45" s="1072"/>
      <c r="U45" s="1072"/>
      <c r="V45" s="1072"/>
      <c r="W45" s="1072"/>
      <c r="X45" s="1072"/>
      <c r="Y45" s="1072"/>
      <c r="Z45" s="1072"/>
      <c r="AA45" s="1072"/>
      <c r="AB45" s="1072"/>
      <c r="AC45" s="1072"/>
      <c r="AD45" s="1072"/>
      <c r="AE45" s="1073"/>
      <c r="AF45" s="1068"/>
      <c r="AG45" s="1069"/>
      <c r="AH45" s="1069"/>
      <c r="AI45" s="1069"/>
      <c r="AJ45" s="1070"/>
      <c r="AK45" s="1012"/>
      <c r="AL45" s="1003"/>
      <c r="AM45" s="1003"/>
      <c r="AN45" s="1003"/>
      <c r="AO45" s="1003"/>
      <c r="AP45" s="1003"/>
      <c r="AQ45" s="1003"/>
      <c r="AR45" s="1003"/>
      <c r="AS45" s="1003"/>
      <c r="AT45" s="1003"/>
      <c r="AU45" s="1003"/>
      <c r="AV45" s="1003"/>
      <c r="AW45" s="1003"/>
      <c r="AX45" s="1003"/>
      <c r="AY45" s="1003"/>
      <c r="AZ45" s="1074"/>
      <c r="BA45" s="1074"/>
      <c r="BB45" s="1074"/>
      <c r="BC45" s="1074"/>
      <c r="BD45" s="1074"/>
      <c r="BE45" s="1004"/>
      <c r="BF45" s="1004"/>
      <c r="BG45" s="1004"/>
      <c r="BH45" s="1004"/>
      <c r="BI45" s="1005"/>
      <c r="BJ45" s="232"/>
      <c r="BK45" s="232"/>
      <c r="BL45" s="232"/>
      <c r="BM45" s="232"/>
      <c r="BN45" s="232"/>
      <c r="BO45" s="241"/>
      <c r="BP45" s="241"/>
      <c r="BQ45" s="238">
        <v>39</v>
      </c>
      <c r="BR45" s="239"/>
      <c r="BS45" s="1024"/>
      <c r="BT45" s="1025"/>
      <c r="BU45" s="1025"/>
      <c r="BV45" s="1025"/>
      <c r="BW45" s="1025"/>
      <c r="BX45" s="1025"/>
      <c r="BY45" s="1025"/>
      <c r="BZ45" s="1025"/>
      <c r="CA45" s="1025"/>
      <c r="CB45" s="1025"/>
      <c r="CC45" s="1025"/>
      <c r="CD45" s="1025"/>
      <c r="CE45" s="1025"/>
      <c r="CF45" s="1025"/>
      <c r="CG45" s="1046"/>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230"/>
    </row>
    <row r="46" spans="1:131" ht="26.25" customHeight="1">
      <c r="A46" s="238">
        <v>19</v>
      </c>
      <c r="B46" s="1063"/>
      <c r="C46" s="1064"/>
      <c r="D46" s="1064"/>
      <c r="E46" s="1064"/>
      <c r="F46" s="1064"/>
      <c r="G46" s="1064"/>
      <c r="H46" s="1064"/>
      <c r="I46" s="1064"/>
      <c r="J46" s="1064"/>
      <c r="K46" s="1064"/>
      <c r="L46" s="1064"/>
      <c r="M46" s="1064"/>
      <c r="N46" s="1064"/>
      <c r="O46" s="1064"/>
      <c r="P46" s="1065"/>
      <c r="Q46" s="1071"/>
      <c r="R46" s="1072"/>
      <c r="S46" s="1072"/>
      <c r="T46" s="1072"/>
      <c r="U46" s="1072"/>
      <c r="V46" s="1072"/>
      <c r="W46" s="1072"/>
      <c r="X46" s="1072"/>
      <c r="Y46" s="1072"/>
      <c r="Z46" s="1072"/>
      <c r="AA46" s="1072"/>
      <c r="AB46" s="1072"/>
      <c r="AC46" s="1072"/>
      <c r="AD46" s="1072"/>
      <c r="AE46" s="1073"/>
      <c r="AF46" s="1068"/>
      <c r="AG46" s="1069"/>
      <c r="AH46" s="1069"/>
      <c r="AI46" s="1069"/>
      <c r="AJ46" s="1070"/>
      <c r="AK46" s="1012"/>
      <c r="AL46" s="1003"/>
      <c r="AM46" s="1003"/>
      <c r="AN46" s="1003"/>
      <c r="AO46" s="1003"/>
      <c r="AP46" s="1003"/>
      <c r="AQ46" s="1003"/>
      <c r="AR46" s="1003"/>
      <c r="AS46" s="1003"/>
      <c r="AT46" s="1003"/>
      <c r="AU46" s="1003"/>
      <c r="AV46" s="1003"/>
      <c r="AW46" s="1003"/>
      <c r="AX46" s="1003"/>
      <c r="AY46" s="1003"/>
      <c r="AZ46" s="1074"/>
      <c r="BA46" s="1074"/>
      <c r="BB46" s="1074"/>
      <c r="BC46" s="1074"/>
      <c r="BD46" s="1074"/>
      <c r="BE46" s="1004"/>
      <c r="BF46" s="1004"/>
      <c r="BG46" s="1004"/>
      <c r="BH46" s="1004"/>
      <c r="BI46" s="1005"/>
      <c r="BJ46" s="232"/>
      <c r="BK46" s="232"/>
      <c r="BL46" s="232"/>
      <c r="BM46" s="232"/>
      <c r="BN46" s="232"/>
      <c r="BO46" s="241"/>
      <c r="BP46" s="241"/>
      <c r="BQ46" s="238">
        <v>40</v>
      </c>
      <c r="BR46" s="239"/>
      <c r="BS46" s="1024"/>
      <c r="BT46" s="1025"/>
      <c r="BU46" s="1025"/>
      <c r="BV46" s="1025"/>
      <c r="BW46" s="1025"/>
      <c r="BX46" s="1025"/>
      <c r="BY46" s="1025"/>
      <c r="BZ46" s="1025"/>
      <c r="CA46" s="1025"/>
      <c r="CB46" s="1025"/>
      <c r="CC46" s="1025"/>
      <c r="CD46" s="1025"/>
      <c r="CE46" s="1025"/>
      <c r="CF46" s="1025"/>
      <c r="CG46" s="1046"/>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230"/>
    </row>
    <row r="47" spans="1:131" ht="26.25" customHeight="1">
      <c r="A47" s="238">
        <v>20</v>
      </c>
      <c r="B47" s="1063"/>
      <c r="C47" s="1064"/>
      <c r="D47" s="1064"/>
      <c r="E47" s="1064"/>
      <c r="F47" s="1064"/>
      <c r="G47" s="1064"/>
      <c r="H47" s="1064"/>
      <c r="I47" s="1064"/>
      <c r="J47" s="1064"/>
      <c r="K47" s="1064"/>
      <c r="L47" s="1064"/>
      <c r="M47" s="1064"/>
      <c r="N47" s="1064"/>
      <c r="O47" s="1064"/>
      <c r="P47" s="1065"/>
      <c r="Q47" s="1071"/>
      <c r="R47" s="1072"/>
      <c r="S47" s="1072"/>
      <c r="T47" s="1072"/>
      <c r="U47" s="1072"/>
      <c r="V47" s="1072"/>
      <c r="W47" s="1072"/>
      <c r="X47" s="1072"/>
      <c r="Y47" s="1072"/>
      <c r="Z47" s="1072"/>
      <c r="AA47" s="1072"/>
      <c r="AB47" s="1072"/>
      <c r="AC47" s="1072"/>
      <c r="AD47" s="1072"/>
      <c r="AE47" s="1073"/>
      <c r="AF47" s="1068"/>
      <c r="AG47" s="1069"/>
      <c r="AH47" s="1069"/>
      <c r="AI47" s="1069"/>
      <c r="AJ47" s="1070"/>
      <c r="AK47" s="1012"/>
      <c r="AL47" s="1003"/>
      <c r="AM47" s="1003"/>
      <c r="AN47" s="1003"/>
      <c r="AO47" s="1003"/>
      <c r="AP47" s="1003"/>
      <c r="AQ47" s="1003"/>
      <c r="AR47" s="1003"/>
      <c r="AS47" s="1003"/>
      <c r="AT47" s="1003"/>
      <c r="AU47" s="1003"/>
      <c r="AV47" s="1003"/>
      <c r="AW47" s="1003"/>
      <c r="AX47" s="1003"/>
      <c r="AY47" s="1003"/>
      <c r="AZ47" s="1074"/>
      <c r="BA47" s="1074"/>
      <c r="BB47" s="1074"/>
      <c r="BC47" s="1074"/>
      <c r="BD47" s="1074"/>
      <c r="BE47" s="1004"/>
      <c r="BF47" s="1004"/>
      <c r="BG47" s="1004"/>
      <c r="BH47" s="1004"/>
      <c r="BI47" s="1005"/>
      <c r="BJ47" s="232"/>
      <c r="BK47" s="232"/>
      <c r="BL47" s="232"/>
      <c r="BM47" s="232"/>
      <c r="BN47" s="232"/>
      <c r="BO47" s="241"/>
      <c r="BP47" s="241"/>
      <c r="BQ47" s="238">
        <v>41</v>
      </c>
      <c r="BR47" s="239"/>
      <c r="BS47" s="1024"/>
      <c r="BT47" s="1025"/>
      <c r="BU47" s="1025"/>
      <c r="BV47" s="1025"/>
      <c r="BW47" s="1025"/>
      <c r="BX47" s="1025"/>
      <c r="BY47" s="1025"/>
      <c r="BZ47" s="1025"/>
      <c r="CA47" s="1025"/>
      <c r="CB47" s="1025"/>
      <c r="CC47" s="1025"/>
      <c r="CD47" s="1025"/>
      <c r="CE47" s="1025"/>
      <c r="CF47" s="1025"/>
      <c r="CG47" s="1046"/>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230"/>
    </row>
    <row r="48" spans="1:131" ht="26.25" customHeight="1">
      <c r="A48" s="238">
        <v>21</v>
      </c>
      <c r="B48" s="1063"/>
      <c r="C48" s="1064"/>
      <c r="D48" s="1064"/>
      <c r="E48" s="1064"/>
      <c r="F48" s="1064"/>
      <c r="G48" s="1064"/>
      <c r="H48" s="1064"/>
      <c r="I48" s="1064"/>
      <c r="J48" s="1064"/>
      <c r="K48" s="1064"/>
      <c r="L48" s="1064"/>
      <c r="M48" s="1064"/>
      <c r="N48" s="1064"/>
      <c r="O48" s="1064"/>
      <c r="P48" s="1065"/>
      <c r="Q48" s="1071"/>
      <c r="R48" s="1072"/>
      <c r="S48" s="1072"/>
      <c r="T48" s="1072"/>
      <c r="U48" s="1072"/>
      <c r="V48" s="1072"/>
      <c r="W48" s="1072"/>
      <c r="X48" s="1072"/>
      <c r="Y48" s="1072"/>
      <c r="Z48" s="1072"/>
      <c r="AA48" s="1072"/>
      <c r="AB48" s="1072"/>
      <c r="AC48" s="1072"/>
      <c r="AD48" s="1072"/>
      <c r="AE48" s="1073"/>
      <c r="AF48" s="1068"/>
      <c r="AG48" s="1069"/>
      <c r="AH48" s="1069"/>
      <c r="AI48" s="1069"/>
      <c r="AJ48" s="1070"/>
      <c r="AK48" s="1012"/>
      <c r="AL48" s="1003"/>
      <c r="AM48" s="1003"/>
      <c r="AN48" s="1003"/>
      <c r="AO48" s="1003"/>
      <c r="AP48" s="1003"/>
      <c r="AQ48" s="1003"/>
      <c r="AR48" s="1003"/>
      <c r="AS48" s="1003"/>
      <c r="AT48" s="1003"/>
      <c r="AU48" s="1003"/>
      <c r="AV48" s="1003"/>
      <c r="AW48" s="1003"/>
      <c r="AX48" s="1003"/>
      <c r="AY48" s="1003"/>
      <c r="AZ48" s="1074"/>
      <c r="BA48" s="1074"/>
      <c r="BB48" s="1074"/>
      <c r="BC48" s="1074"/>
      <c r="BD48" s="1074"/>
      <c r="BE48" s="1004"/>
      <c r="BF48" s="1004"/>
      <c r="BG48" s="1004"/>
      <c r="BH48" s="1004"/>
      <c r="BI48" s="1005"/>
      <c r="BJ48" s="232"/>
      <c r="BK48" s="232"/>
      <c r="BL48" s="232"/>
      <c r="BM48" s="232"/>
      <c r="BN48" s="232"/>
      <c r="BO48" s="241"/>
      <c r="BP48" s="241"/>
      <c r="BQ48" s="238">
        <v>42</v>
      </c>
      <c r="BR48" s="239"/>
      <c r="BS48" s="1024"/>
      <c r="BT48" s="1025"/>
      <c r="BU48" s="1025"/>
      <c r="BV48" s="1025"/>
      <c r="BW48" s="1025"/>
      <c r="BX48" s="1025"/>
      <c r="BY48" s="1025"/>
      <c r="BZ48" s="1025"/>
      <c r="CA48" s="1025"/>
      <c r="CB48" s="1025"/>
      <c r="CC48" s="1025"/>
      <c r="CD48" s="1025"/>
      <c r="CE48" s="1025"/>
      <c r="CF48" s="1025"/>
      <c r="CG48" s="1046"/>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230"/>
    </row>
    <row r="49" spans="1:131" ht="26.25" customHeight="1">
      <c r="A49" s="238">
        <v>22</v>
      </c>
      <c r="B49" s="1063"/>
      <c r="C49" s="1064"/>
      <c r="D49" s="1064"/>
      <c r="E49" s="1064"/>
      <c r="F49" s="1064"/>
      <c r="G49" s="1064"/>
      <c r="H49" s="1064"/>
      <c r="I49" s="1064"/>
      <c r="J49" s="1064"/>
      <c r="K49" s="1064"/>
      <c r="L49" s="1064"/>
      <c r="M49" s="1064"/>
      <c r="N49" s="1064"/>
      <c r="O49" s="1064"/>
      <c r="P49" s="1065"/>
      <c r="Q49" s="1071"/>
      <c r="R49" s="1072"/>
      <c r="S49" s="1072"/>
      <c r="T49" s="1072"/>
      <c r="U49" s="1072"/>
      <c r="V49" s="1072"/>
      <c r="W49" s="1072"/>
      <c r="X49" s="1072"/>
      <c r="Y49" s="1072"/>
      <c r="Z49" s="1072"/>
      <c r="AA49" s="1072"/>
      <c r="AB49" s="1072"/>
      <c r="AC49" s="1072"/>
      <c r="AD49" s="1072"/>
      <c r="AE49" s="1073"/>
      <c r="AF49" s="1068"/>
      <c r="AG49" s="1069"/>
      <c r="AH49" s="1069"/>
      <c r="AI49" s="1069"/>
      <c r="AJ49" s="1070"/>
      <c r="AK49" s="1012"/>
      <c r="AL49" s="1003"/>
      <c r="AM49" s="1003"/>
      <c r="AN49" s="1003"/>
      <c r="AO49" s="1003"/>
      <c r="AP49" s="1003"/>
      <c r="AQ49" s="1003"/>
      <c r="AR49" s="1003"/>
      <c r="AS49" s="1003"/>
      <c r="AT49" s="1003"/>
      <c r="AU49" s="1003"/>
      <c r="AV49" s="1003"/>
      <c r="AW49" s="1003"/>
      <c r="AX49" s="1003"/>
      <c r="AY49" s="1003"/>
      <c r="AZ49" s="1074"/>
      <c r="BA49" s="1074"/>
      <c r="BB49" s="1074"/>
      <c r="BC49" s="1074"/>
      <c r="BD49" s="1074"/>
      <c r="BE49" s="1004"/>
      <c r="BF49" s="1004"/>
      <c r="BG49" s="1004"/>
      <c r="BH49" s="1004"/>
      <c r="BI49" s="1005"/>
      <c r="BJ49" s="232"/>
      <c r="BK49" s="232"/>
      <c r="BL49" s="232"/>
      <c r="BM49" s="232"/>
      <c r="BN49" s="232"/>
      <c r="BO49" s="241"/>
      <c r="BP49" s="241"/>
      <c r="BQ49" s="238">
        <v>43</v>
      </c>
      <c r="BR49" s="239"/>
      <c r="BS49" s="1024"/>
      <c r="BT49" s="1025"/>
      <c r="BU49" s="1025"/>
      <c r="BV49" s="1025"/>
      <c r="BW49" s="1025"/>
      <c r="BX49" s="1025"/>
      <c r="BY49" s="1025"/>
      <c r="BZ49" s="1025"/>
      <c r="CA49" s="1025"/>
      <c r="CB49" s="1025"/>
      <c r="CC49" s="1025"/>
      <c r="CD49" s="1025"/>
      <c r="CE49" s="1025"/>
      <c r="CF49" s="1025"/>
      <c r="CG49" s="1046"/>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230"/>
    </row>
    <row r="50" spans="1:131" ht="26.25" customHeight="1">
      <c r="A50" s="238">
        <v>23</v>
      </c>
      <c r="B50" s="1063"/>
      <c r="C50" s="1064"/>
      <c r="D50" s="1064"/>
      <c r="E50" s="1064"/>
      <c r="F50" s="1064"/>
      <c r="G50" s="1064"/>
      <c r="H50" s="1064"/>
      <c r="I50" s="1064"/>
      <c r="J50" s="1064"/>
      <c r="K50" s="1064"/>
      <c r="L50" s="1064"/>
      <c r="M50" s="1064"/>
      <c r="N50" s="1064"/>
      <c r="O50" s="1064"/>
      <c r="P50" s="1065"/>
      <c r="Q50" s="1066"/>
      <c r="R50" s="1058"/>
      <c r="S50" s="1058"/>
      <c r="T50" s="1058"/>
      <c r="U50" s="1058"/>
      <c r="V50" s="1058"/>
      <c r="W50" s="1058"/>
      <c r="X50" s="1058"/>
      <c r="Y50" s="1058"/>
      <c r="Z50" s="1058"/>
      <c r="AA50" s="1058"/>
      <c r="AB50" s="1058"/>
      <c r="AC50" s="1058"/>
      <c r="AD50" s="1058"/>
      <c r="AE50" s="1067"/>
      <c r="AF50" s="1068"/>
      <c r="AG50" s="1069"/>
      <c r="AH50" s="1069"/>
      <c r="AI50" s="1069"/>
      <c r="AJ50" s="1070"/>
      <c r="AK50" s="1057"/>
      <c r="AL50" s="1058"/>
      <c r="AM50" s="1058"/>
      <c r="AN50" s="1058"/>
      <c r="AO50" s="1058"/>
      <c r="AP50" s="1058"/>
      <c r="AQ50" s="1058"/>
      <c r="AR50" s="1058"/>
      <c r="AS50" s="1058"/>
      <c r="AT50" s="1058"/>
      <c r="AU50" s="1058"/>
      <c r="AV50" s="1058"/>
      <c r="AW50" s="1058"/>
      <c r="AX50" s="1058"/>
      <c r="AY50" s="1058"/>
      <c r="AZ50" s="1059"/>
      <c r="BA50" s="1059"/>
      <c r="BB50" s="1059"/>
      <c r="BC50" s="1059"/>
      <c r="BD50" s="1059"/>
      <c r="BE50" s="1004"/>
      <c r="BF50" s="1004"/>
      <c r="BG50" s="1004"/>
      <c r="BH50" s="1004"/>
      <c r="BI50" s="1005"/>
      <c r="BJ50" s="232"/>
      <c r="BK50" s="232"/>
      <c r="BL50" s="232"/>
      <c r="BM50" s="232"/>
      <c r="BN50" s="232"/>
      <c r="BO50" s="241"/>
      <c r="BP50" s="241"/>
      <c r="BQ50" s="238">
        <v>44</v>
      </c>
      <c r="BR50" s="239"/>
      <c r="BS50" s="1024"/>
      <c r="BT50" s="1025"/>
      <c r="BU50" s="1025"/>
      <c r="BV50" s="1025"/>
      <c r="BW50" s="1025"/>
      <c r="BX50" s="1025"/>
      <c r="BY50" s="1025"/>
      <c r="BZ50" s="1025"/>
      <c r="CA50" s="1025"/>
      <c r="CB50" s="1025"/>
      <c r="CC50" s="1025"/>
      <c r="CD50" s="1025"/>
      <c r="CE50" s="1025"/>
      <c r="CF50" s="1025"/>
      <c r="CG50" s="1046"/>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230"/>
    </row>
    <row r="51" spans="1:131" ht="26.25" customHeight="1">
      <c r="A51" s="238">
        <v>24</v>
      </c>
      <c r="B51" s="1063"/>
      <c r="C51" s="1064"/>
      <c r="D51" s="1064"/>
      <c r="E51" s="1064"/>
      <c r="F51" s="1064"/>
      <c r="G51" s="1064"/>
      <c r="H51" s="1064"/>
      <c r="I51" s="1064"/>
      <c r="J51" s="1064"/>
      <c r="K51" s="1064"/>
      <c r="L51" s="1064"/>
      <c r="M51" s="1064"/>
      <c r="N51" s="1064"/>
      <c r="O51" s="1064"/>
      <c r="P51" s="1065"/>
      <c r="Q51" s="1066"/>
      <c r="R51" s="1058"/>
      <c r="S51" s="1058"/>
      <c r="T51" s="1058"/>
      <c r="U51" s="1058"/>
      <c r="V51" s="1058"/>
      <c r="W51" s="1058"/>
      <c r="X51" s="1058"/>
      <c r="Y51" s="1058"/>
      <c r="Z51" s="1058"/>
      <c r="AA51" s="1058"/>
      <c r="AB51" s="1058"/>
      <c r="AC51" s="1058"/>
      <c r="AD51" s="1058"/>
      <c r="AE51" s="1067"/>
      <c r="AF51" s="1068"/>
      <c r="AG51" s="1069"/>
      <c r="AH51" s="1069"/>
      <c r="AI51" s="1069"/>
      <c r="AJ51" s="1070"/>
      <c r="AK51" s="1057"/>
      <c r="AL51" s="1058"/>
      <c r="AM51" s="1058"/>
      <c r="AN51" s="1058"/>
      <c r="AO51" s="1058"/>
      <c r="AP51" s="1058"/>
      <c r="AQ51" s="1058"/>
      <c r="AR51" s="1058"/>
      <c r="AS51" s="1058"/>
      <c r="AT51" s="1058"/>
      <c r="AU51" s="1058"/>
      <c r="AV51" s="1058"/>
      <c r="AW51" s="1058"/>
      <c r="AX51" s="1058"/>
      <c r="AY51" s="1058"/>
      <c r="AZ51" s="1059"/>
      <c r="BA51" s="1059"/>
      <c r="BB51" s="1059"/>
      <c r="BC51" s="1059"/>
      <c r="BD51" s="1059"/>
      <c r="BE51" s="1004"/>
      <c r="BF51" s="1004"/>
      <c r="BG51" s="1004"/>
      <c r="BH51" s="1004"/>
      <c r="BI51" s="1005"/>
      <c r="BJ51" s="232"/>
      <c r="BK51" s="232"/>
      <c r="BL51" s="232"/>
      <c r="BM51" s="232"/>
      <c r="BN51" s="232"/>
      <c r="BO51" s="241"/>
      <c r="BP51" s="241"/>
      <c r="BQ51" s="238">
        <v>45</v>
      </c>
      <c r="BR51" s="239"/>
      <c r="BS51" s="1024"/>
      <c r="BT51" s="1025"/>
      <c r="BU51" s="1025"/>
      <c r="BV51" s="1025"/>
      <c r="BW51" s="1025"/>
      <c r="BX51" s="1025"/>
      <c r="BY51" s="1025"/>
      <c r="BZ51" s="1025"/>
      <c r="CA51" s="1025"/>
      <c r="CB51" s="1025"/>
      <c r="CC51" s="1025"/>
      <c r="CD51" s="1025"/>
      <c r="CE51" s="1025"/>
      <c r="CF51" s="1025"/>
      <c r="CG51" s="1046"/>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230"/>
    </row>
    <row r="52" spans="1:131" ht="26.25" customHeight="1">
      <c r="A52" s="238">
        <v>25</v>
      </c>
      <c r="B52" s="1063"/>
      <c r="C52" s="1064"/>
      <c r="D52" s="1064"/>
      <c r="E52" s="1064"/>
      <c r="F52" s="1064"/>
      <c r="G52" s="1064"/>
      <c r="H52" s="1064"/>
      <c r="I52" s="1064"/>
      <c r="J52" s="1064"/>
      <c r="K52" s="1064"/>
      <c r="L52" s="1064"/>
      <c r="M52" s="1064"/>
      <c r="N52" s="1064"/>
      <c r="O52" s="1064"/>
      <c r="P52" s="1065"/>
      <c r="Q52" s="1066"/>
      <c r="R52" s="1058"/>
      <c r="S52" s="1058"/>
      <c r="T52" s="1058"/>
      <c r="U52" s="1058"/>
      <c r="V52" s="1058"/>
      <c r="W52" s="1058"/>
      <c r="X52" s="1058"/>
      <c r="Y52" s="1058"/>
      <c r="Z52" s="1058"/>
      <c r="AA52" s="1058"/>
      <c r="AB52" s="1058"/>
      <c r="AC52" s="1058"/>
      <c r="AD52" s="1058"/>
      <c r="AE52" s="1067"/>
      <c r="AF52" s="1068"/>
      <c r="AG52" s="1069"/>
      <c r="AH52" s="1069"/>
      <c r="AI52" s="1069"/>
      <c r="AJ52" s="1070"/>
      <c r="AK52" s="1057"/>
      <c r="AL52" s="1058"/>
      <c r="AM52" s="1058"/>
      <c r="AN52" s="1058"/>
      <c r="AO52" s="1058"/>
      <c r="AP52" s="1058"/>
      <c r="AQ52" s="1058"/>
      <c r="AR52" s="1058"/>
      <c r="AS52" s="1058"/>
      <c r="AT52" s="1058"/>
      <c r="AU52" s="1058"/>
      <c r="AV52" s="1058"/>
      <c r="AW52" s="1058"/>
      <c r="AX52" s="1058"/>
      <c r="AY52" s="1058"/>
      <c r="AZ52" s="1059"/>
      <c r="BA52" s="1059"/>
      <c r="BB52" s="1059"/>
      <c r="BC52" s="1059"/>
      <c r="BD52" s="1059"/>
      <c r="BE52" s="1004"/>
      <c r="BF52" s="1004"/>
      <c r="BG52" s="1004"/>
      <c r="BH52" s="1004"/>
      <c r="BI52" s="1005"/>
      <c r="BJ52" s="232"/>
      <c r="BK52" s="232"/>
      <c r="BL52" s="232"/>
      <c r="BM52" s="232"/>
      <c r="BN52" s="232"/>
      <c r="BO52" s="241"/>
      <c r="BP52" s="241"/>
      <c r="BQ52" s="238">
        <v>46</v>
      </c>
      <c r="BR52" s="239"/>
      <c r="BS52" s="1024"/>
      <c r="BT52" s="1025"/>
      <c r="BU52" s="1025"/>
      <c r="BV52" s="1025"/>
      <c r="BW52" s="1025"/>
      <c r="BX52" s="1025"/>
      <c r="BY52" s="1025"/>
      <c r="BZ52" s="1025"/>
      <c r="CA52" s="1025"/>
      <c r="CB52" s="1025"/>
      <c r="CC52" s="1025"/>
      <c r="CD52" s="1025"/>
      <c r="CE52" s="1025"/>
      <c r="CF52" s="1025"/>
      <c r="CG52" s="1046"/>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230"/>
    </row>
    <row r="53" spans="1:131" ht="26.25" customHeight="1">
      <c r="A53" s="238">
        <v>26</v>
      </c>
      <c r="B53" s="1063"/>
      <c r="C53" s="1064"/>
      <c r="D53" s="1064"/>
      <c r="E53" s="1064"/>
      <c r="F53" s="1064"/>
      <c r="G53" s="1064"/>
      <c r="H53" s="1064"/>
      <c r="I53" s="1064"/>
      <c r="J53" s="1064"/>
      <c r="K53" s="1064"/>
      <c r="L53" s="1064"/>
      <c r="M53" s="1064"/>
      <c r="N53" s="1064"/>
      <c r="O53" s="1064"/>
      <c r="P53" s="1065"/>
      <c r="Q53" s="1066"/>
      <c r="R53" s="1058"/>
      <c r="S53" s="1058"/>
      <c r="T53" s="1058"/>
      <c r="U53" s="1058"/>
      <c r="V53" s="1058"/>
      <c r="W53" s="1058"/>
      <c r="X53" s="1058"/>
      <c r="Y53" s="1058"/>
      <c r="Z53" s="1058"/>
      <c r="AA53" s="1058"/>
      <c r="AB53" s="1058"/>
      <c r="AC53" s="1058"/>
      <c r="AD53" s="1058"/>
      <c r="AE53" s="1067"/>
      <c r="AF53" s="1068"/>
      <c r="AG53" s="1069"/>
      <c r="AH53" s="1069"/>
      <c r="AI53" s="1069"/>
      <c r="AJ53" s="1070"/>
      <c r="AK53" s="1057"/>
      <c r="AL53" s="1058"/>
      <c r="AM53" s="1058"/>
      <c r="AN53" s="1058"/>
      <c r="AO53" s="1058"/>
      <c r="AP53" s="1058"/>
      <c r="AQ53" s="1058"/>
      <c r="AR53" s="1058"/>
      <c r="AS53" s="1058"/>
      <c r="AT53" s="1058"/>
      <c r="AU53" s="1058"/>
      <c r="AV53" s="1058"/>
      <c r="AW53" s="1058"/>
      <c r="AX53" s="1058"/>
      <c r="AY53" s="1058"/>
      <c r="AZ53" s="1059"/>
      <c r="BA53" s="1059"/>
      <c r="BB53" s="1059"/>
      <c r="BC53" s="1059"/>
      <c r="BD53" s="1059"/>
      <c r="BE53" s="1004"/>
      <c r="BF53" s="1004"/>
      <c r="BG53" s="1004"/>
      <c r="BH53" s="1004"/>
      <c r="BI53" s="1005"/>
      <c r="BJ53" s="232"/>
      <c r="BK53" s="232"/>
      <c r="BL53" s="232"/>
      <c r="BM53" s="232"/>
      <c r="BN53" s="232"/>
      <c r="BO53" s="241"/>
      <c r="BP53" s="241"/>
      <c r="BQ53" s="238">
        <v>47</v>
      </c>
      <c r="BR53" s="239"/>
      <c r="BS53" s="1024"/>
      <c r="BT53" s="1025"/>
      <c r="BU53" s="1025"/>
      <c r="BV53" s="1025"/>
      <c r="BW53" s="1025"/>
      <c r="BX53" s="1025"/>
      <c r="BY53" s="1025"/>
      <c r="BZ53" s="1025"/>
      <c r="CA53" s="1025"/>
      <c r="CB53" s="1025"/>
      <c r="CC53" s="1025"/>
      <c r="CD53" s="1025"/>
      <c r="CE53" s="1025"/>
      <c r="CF53" s="1025"/>
      <c r="CG53" s="1046"/>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230"/>
    </row>
    <row r="54" spans="1:131" ht="26.25" customHeight="1">
      <c r="A54" s="238">
        <v>27</v>
      </c>
      <c r="B54" s="1063"/>
      <c r="C54" s="1064"/>
      <c r="D54" s="1064"/>
      <c r="E54" s="1064"/>
      <c r="F54" s="1064"/>
      <c r="G54" s="1064"/>
      <c r="H54" s="1064"/>
      <c r="I54" s="1064"/>
      <c r="J54" s="1064"/>
      <c r="K54" s="1064"/>
      <c r="L54" s="1064"/>
      <c r="M54" s="1064"/>
      <c r="N54" s="1064"/>
      <c r="O54" s="1064"/>
      <c r="P54" s="1065"/>
      <c r="Q54" s="1066"/>
      <c r="R54" s="1058"/>
      <c r="S54" s="1058"/>
      <c r="T54" s="1058"/>
      <c r="U54" s="1058"/>
      <c r="V54" s="1058"/>
      <c r="W54" s="1058"/>
      <c r="X54" s="1058"/>
      <c r="Y54" s="1058"/>
      <c r="Z54" s="1058"/>
      <c r="AA54" s="1058"/>
      <c r="AB54" s="1058"/>
      <c r="AC54" s="1058"/>
      <c r="AD54" s="1058"/>
      <c r="AE54" s="1067"/>
      <c r="AF54" s="1068"/>
      <c r="AG54" s="1069"/>
      <c r="AH54" s="1069"/>
      <c r="AI54" s="1069"/>
      <c r="AJ54" s="1070"/>
      <c r="AK54" s="1057"/>
      <c r="AL54" s="1058"/>
      <c r="AM54" s="1058"/>
      <c r="AN54" s="1058"/>
      <c r="AO54" s="1058"/>
      <c r="AP54" s="1058"/>
      <c r="AQ54" s="1058"/>
      <c r="AR54" s="1058"/>
      <c r="AS54" s="1058"/>
      <c r="AT54" s="1058"/>
      <c r="AU54" s="1058"/>
      <c r="AV54" s="1058"/>
      <c r="AW54" s="1058"/>
      <c r="AX54" s="1058"/>
      <c r="AY54" s="1058"/>
      <c r="AZ54" s="1059"/>
      <c r="BA54" s="1059"/>
      <c r="BB54" s="1059"/>
      <c r="BC54" s="1059"/>
      <c r="BD54" s="1059"/>
      <c r="BE54" s="1004"/>
      <c r="BF54" s="1004"/>
      <c r="BG54" s="1004"/>
      <c r="BH54" s="1004"/>
      <c r="BI54" s="1005"/>
      <c r="BJ54" s="232"/>
      <c r="BK54" s="232"/>
      <c r="BL54" s="232"/>
      <c r="BM54" s="232"/>
      <c r="BN54" s="232"/>
      <c r="BO54" s="241"/>
      <c r="BP54" s="241"/>
      <c r="BQ54" s="238">
        <v>48</v>
      </c>
      <c r="BR54" s="239"/>
      <c r="BS54" s="1024"/>
      <c r="BT54" s="1025"/>
      <c r="BU54" s="1025"/>
      <c r="BV54" s="1025"/>
      <c r="BW54" s="1025"/>
      <c r="BX54" s="1025"/>
      <c r="BY54" s="1025"/>
      <c r="BZ54" s="1025"/>
      <c r="CA54" s="1025"/>
      <c r="CB54" s="1025"/>
      <c r="CC54" s="1025"/>
      <c r="CD54" s="1025"/>
      <c r="CE54" s="1025"/>
      <c r="CF54" s="1025"/>
      <c r="CG54" s="1046"/>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230"/>
    </row>
    <row r="55" spans="1:131" ht="26.25" customHeight="1">
      <c r="A55" s="238">
        <v>28</v>
      </c>
      <c r="B55" s="1063"/>
      <c r="C55" s="1064"/>
      <c r="D55" s="1064"/>
      <c r="E55" s="1064"/>
      <c r="F55" s="1064"/>
      <c r="G55" s="1064"/>
      <c r="H55" s="1064"/>
      <c r="I55" s="1064"/>
      <c r="J55" s="1064"/>
      <c r="K55" s="1064"/>
      <c r="L55" s="1064"/>
      <c r="M55" s="1064"/>
      <c r="N55" s="1064"/>
      <c r="O55" s="1064"/>
      <c r="P55" s="1065"/>
      <c r="Q55" s="1066"/>
      <c r="R55" s="1058"/>
      <c r="S55" s="1058"/>
      <c r="T55" s="1058"/>
      <c r="U55" s="1058"/>
      <c r="V55" s="1058"/>
      <c r="W55" s="1058"/>
      <c r="X55" s="1058"/>
      <c r="Y55" s="1058"/>
      <c r="Z55" s="1058"/>
      <c r="AA55" s="1058"/>
      <c r="AB55" s="1058"/>
      <c r="AC55" s="1058"/>
      <c r="AD55" s="1058"/>
      <c r="AE55" s="1067"/>
      <c r="AF55" s="1068"/>
      <c r="AG55" s="1069"/>
      <c r="AH55" s="1069"/>
      <c r="AI55" s="1069"/>
      <c r="AJ55" s="1070"/>
      <c r="AK55" s="1057"/>
      <c r="AL55" s="1058"/>
      <c r="AM55" s="1058"/>
      <c r="AN55" s="1058"/>
      <c r="AO55" s="1058"/>
      <c r="AP55" s="1058"/>
      <c r="AQ55" s="1058"/>
      <c r="AR55" s="1058"/>
      <c r="AS55" s="1058"/>
      <c r="AT55" s="1058"/>
      <c r="AU55" s="1058"/>
      <c r="AV55" s="1058"/>
      <c r="AW55" s="1058"/>
      <c r="AX55" s="1058"/>
      <c r="AY55" s="1058"/>
      <c r="AZ55" s="1059"/>
      <c r="BA55" s="1059"/>
      <c r="BB55" s="1059"/>
      <c r="BC55" s="1059"/>
      <c r="BD55" s="1059"/>
      <c r="BE55" s="1004"/>
      <c r="BF55" s="1004"/>
      <c r="BG55" s="1004"/>
      <c r="BH55" s="1004"/>
      <c r="BI55" s="1005"/>
      <c r="BJ55" s="232"/>
      <c r="BK55" s="232"/>
      <c r="BL55" s="232"/>
      <c r="BM55" s="232"/>
      <c r="BN55" s="232"/>
      <c r="BO55" s="241"/>
      <c r="BP55" s="241"/>
      <c r="BQ55" s="238">
        <v>49</v>
      </c>
      <c r="BR55" s="239"/>
      <c r="BS55" s="1024"/>
      <c r="BT55" s="1025"/>
      <c r="BU55" s="1025"/>
      <c r="BV55" s="1025"/>
      <c r="BW55" s="1025"/>
      <c r="BX55" s="1025"/>
      <c r="BY55" s="1025"/>
      <c r="BZ55" s="1025"/>
      <c r="CA55" s="1025"/>
      <c r="CB55" s="1025"/>
      <c r="CC55" s="1025"/>
      <c r="CD55" s="1025"/>
      <c r="CE55" s="1025"/>
      <c r="CF55" s="1025"/>
      <c r="CG55" s="1046"/>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230"/>
    </row>
    <row r="56" spans="1:131" ht="26.25" customHeight="1">
      <c r="A56" s="238">
        <v>29</v>
      </c>
      <c r="B56" s="1063"/>
      <c r="C56" s="1064"/>
      <c r="D56" s="1064"/>
      <c r="E56" s="1064"/>
      <c r="F56" s="1064"/>
      <c r="G56" s="1064"/>
      <c r="H56" s="1064"/>
      <c r="I56" s="1064"/>
      <c r="J56" s="1064"/>
      <c r="K56" s="1064"/>
      <c r="L56" s="1064"/>
      <c r="M56" s="1064"/>
      <c r="N56" s="1064"/>
      <c r="O56" s="1064"/>
      <c r="P56" s="1065"/>
      <c r="Q56" s="1066"/>
      <c r="R56" s="1058"/>
      <c r="S56" s="1058"/>
      <c r="T56" s="1058"/>
      <c r="U56" s="1058"/>
      <c r="V56" s="1058"/>
      <c r="W56" s="1058"/>
      <c r="X56" s="1058"/>
      <c r="Y56" s="1058"/>
      <c r="Z56" s="1058"/>
      <c r="AA56" s="1058"/>
      <c r="AB56" s="1058"/>
      <c r="AC56" s="1058"/>
      <c r="AD56" s="1058"/>
      <c r="AE56" s="1067"/>
      <c r="AF56" s="1068"/>
      <c r="AG56" s="1069"/>
      <c r="AH56" s="1069"/>
      <c r="AI56" s="1069"/>
      <c r="AJ56" s="1070"/>
      <c r="AK56" s="1057"/>
      <c r="AL56" s="1058"/>
      <c r="AM56" s="1058"/>
      <c r="AN56" s="1058"/>
      <c r="AO56" s="1058"/>
      <c r="AP56" s="1058"/>
      <c r="AQ56" s="1058"/>
      <c r="AR56" s="1058"/>
      <c r="AS56" s="1058"/>
      <c r="AT56" s="1058"/>
      <c r="AU56" s="1058"/>
      <c r="AV56" s="1058"/>
      <c r="AW56" s="1058"/>
      <c r="AX56" s="1058"/>
      <c r="AY56" s="1058"/>
      <c r="AZ56" s="1059"/>
      <c r="BA56" s="1059"/>
      <c r="BB56" s="1059"/>
      <c r="BC56" s="1059"/>
      <c r="BD56" s="1059"/>
      <c r="BE56" s="1004"/>
      <c r="BF56" s="1004"/>
      <c r="BG56" s="1004"/>
      <c r="BH56" s="1004"/>
      <c r="BI56" s="1005"/>
      <c r="BJ56" s="232"/>
      <c r="BK56" s="232"/>
      <c r="BL56" s="232"/>
      <c r="BM56" s="232"/>
      <c r="BN56" s="232"/>
      <c r="BO56" s="241"/>
      <c r="BP56" s="241"/>
      <c r="BQ56" s="238">
        <v>50</v>
      </c>
      <c r="BR56" s="239"/>
      <c r="BS56" s="1024"/>
      <c r="BT56" s="1025"/>
      <c r="BU56" s="1025"/>
      <c r="BV56" s="1025"/>
      <c r="BW56" s="1025"/>
      <c r="BX56" s="1025"/>
      <c r="BY56" s="1025"/>
      <c r="BZ56" s="1025"/>
      <c r="CA56" s="1025"/>
      <c r="CB56" s="1025"/>
      <c r="CC56" s="1025"/>
      <c r="CD56" s="1025"/>
      <c r="CE56" s="1025"/>
      <c r="CF56" s="1025"/>
      <c r="CG56" s="1046"/>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230"/>
    </row>
    <row r="57" spans="1:131" ht="26.25" customHeight="1">
      <c r="A57" s="238">
        <v>30</v>
      </c>
      <c r="B57" s="1063"/>
      <c r="C57" s="1064"/>
      <c r="D57" s="1064"/>
      <c r="E57" s="1064"/>
      <c r="F57" s="1064"/>
      <c r="G57" s="1064"/>
      <c r="H57" s="1064"/>
      <c r="I57" s="1064"/>
      <c r="J57" s="1064"/>
      <c r="K57" s="1064"/>
      <c r="L57" s="1064"/>
      <c r="M57" s="1064"/>
      <c r="N57" s="1064"/>
      <c r="O57" s="1064"/>
      <c r="P57" s="1065"/>
      <c r="Q57" s="1066"/>
      <c r="R57" s="1058"/>
      <c r="S57" s="1058"/>
      <c r="T57" s="1058"/>
      <c r="U57" s="1058"/>
      <c r="V57" s="1058"/>
      <c r="W57" s="1058"/>
      <c r="X57" s="1058"/>
      <c r="Y57" s="1058"/>
      <c r="Z57" s="1058"/>
      <c r="AA57" s="1058"/>
      <c r="AB57" s="1058"/>
      <c r="AC57" s="1058"/>
      <c r="AD57" s="1058"/>
      <c r="AE57" s="1067"/>
      <c r="AF57" s="1068"/>
      <c r="AG57" s="1069"/>
      <c r="AH57" s="1069"/>
      <c r="AI57" s="1069"/>
      <c r="AJ57" s="1070"/>
      <c r="AK57" s="1057"/>
      <c r="AL57" s="1058"/>
      <c r="AM57" s="1058"/>
      <c r="AN57" s="1058"/>
      <c r="AO57" s="1058"/>
      <c r="AP57" s="1058"/>
      <c r="AQ57" s="1058"/>
      <c r="AR57" s="1058"/>
      <c r="AS57" s="1058"/>
      <c r="AT57" s="1058"/>
      <c r="AU57" s="1058"/>
      <c r="AV57" s="1058"/>
      <c r="AW57" s="1058"/>
      <c r="AX57" s="1058"/>
      <c r="AY57" s="1058"/>
      <c r="AZ57" s="1059"/>
      <c r="BA57" s="1059"/>
      <c r="BB57" s="1059"/>
      <c r="BC57" s="1059"/>
      <c r="BD57" s="1059"/>
      <c r="BE57" s="1004"/>
      <c r="BF57" s="1004"/>
      <c r="BG57" s="1004"/>
      <c r="BH57" s="1004"/>
      <c r="BI57" s="1005"/>
      <c r="BJ57" s="232"/>
      <c r="BK57" s="232"/>
      <c r="BL57" s="232"/>
      <c r="BM57" s="232"/>
      <c r="BN57" s="232"/>
      <c r="BO57" s="241"/>
      <c r="BP57" s="241"/>
      <c r="BQ57" s="238">
        <v>51</v>
      </c>
      <c r="BR57" s="239"/>
      <c r="BS57" s="1024"/>
      <c r="BT57" s="1025"/>
      <c r="BU57" s="1025"/>
      <c r="BV57" s="1025"/>
      <c r="BW57" s="1025"/>
      <c r="BX57" s="1025"/>
      <c r="BY57" s="1025"/>
      <c r="BZ57" s="1025"/>
      <c r="CA57" s="1025"/>
      <c r="CB57" s="1025"/>
      <c r="CC57" s="1025"/>
      <c r="CD57" s="1025"/>
      <c r="CE57" s="1025"/>
      <c r="CF57" s="1025"/>
      <c r="CG57" s="1046"/>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230"/>
    </row>
    <row r="58" spans="1:131" ht="26.25" customHeight="1">
      <c r="A58" s="238">
        <v>31</v>
      </c>
      <c r="B58" s="1063"/>
      <c r="C58" s="1064"/>
      <c r="D58" s="1064"/>
      <c r="E58" s="1064"/>
      <c r="F58" s="1064"/>
      <c r="G58" s="1064"/>
      <c r="H58" s="1064"/>
      <c r="I58" s="1064"/>
      <c r="J58" s="1064"/>
      <c r="K58" s="1064"/>
      <c r="L58" s="1064"/>
      <c r="M58" s="1064"/>
      <c r="N58" s="1064"/>
      <c r="O58" s="1064"/>
      <c r="P58" s="1065"/>
      <c r="Q58" s="1066"/>
      <c r="R58" s="1058"/>
      <c r="S58" s="1058"/>
      <c r="T58" s="1058"/>
      <c r="U58" s="1058"/>
      <c r="V58" s="1058"/>
      <c r="W58" s="1058"/>
      <c r="X58" s="1058"/>
      <c r="Y58" s="1058"/>
      <c r="Z58" s="1058"/>
      <c r="AA58" s="1058"/>
      <c r="AB58" s="1058"/>
      <c r="AC58" s="1058"/>
      <c r="AD58" s="1058"/>
      <c r="AE58" s="1067"/>
      <c r="AF58" s="1068"/>
      <c r="AG58" s="1069"/>
      <c r="AH58" s="1069"/>
      <c r="AI58" s="1069"/>
      <c r="AJ58" s="1070"/>
      <c r="AK58" s="1057"/>
      <c r="AL58" s="1058"/>
      <c r="AM58" s="1058"/>
      <c r="AN58" s="1058"/>
      <c r="AO58" s="1058"/>
      <c r="AP58" s="1058"/>
      <c r="AQ58" s="1058"/>
      <c r="AR58" s="1058"/>
      <c r="AS58" s="1058"/>
      <c r="AT58" s="1058"/>
      <c r="AU58" s="1058"/>
      <c r="AV58" s="1058"/>
      <c r="AW58" s="1058"/>
      <c r="AX58" s="1058"/>
      <c r="AY58" s="1058"/>
      <c r="AZ58" s="1059"/>
      <c r="BA58" s="1059"/>
      <c r="BB58" s="1059"/>
      <c r="BC58" s="1059"/>
      <c r="BD58" s="1059"/>
      <c r="BE58" s="1004"/>
      <c r="BF58" s="1004"/>
      <c r="BG58" s="1004"/>
      <c r="BH58" s="1004"/>
      <c r="BI58" s="1005"/>
      <c r="BJ58" s="232"/>
      <c r="BK58" s="232"/>
      <c r="BL58" s="232"/>
      <c r="BM58" s="232"/>
      <c r="BN58" s="232"/>
      <c r="BO58" s="241"/>
      <c r="BP58" s="241"/>
      <c r="BQ58" s="238">
        <v>52</v>
      </c>
      <c r="BR58" s="239"/>
      <c r="BS58" s="1024"/>
      <c r="BT58" s="1025"/>
      <c r="BU58" s="1025"/>
      <c r="BV58" s="1025"/>
      <c r="BW58" s="1025"/>
      <c r="BX58" s="1025"/>
      <c r="BY58" s="1025"/>
      <c r="BZ58" s="1025"/>
      <c r="CA58" s="1025"/>
      <c r="CB58" s="1025"/>
      <c r="CC58" s="1025"/>
      <c r="CD58" s="1025"/>
      <c r="CE58" s="1025"/>
      <c r="CF58" s="1025"/>
      <c r="CG58" s="1046"/>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230"/>
    </row>
    <row r="59" spans="1:131" ht="26.25" customHeight="1">
      <c r="A59" s="238">
        <v>32</v>
      </c>
      <c r="B59" s="1063"/>
      <c r="C59" s="1064"/>
      <c r="D59" s="1064"/>
      <c r="E59" s="1064"/>
      <c r="F59" s="1064"/>
      <c r="G59" s="1064"/>
      <c r="H59" s="1064"/>
      <c r="I59" s="1064"/>
      <c r="J59" s="1064"/>
      <c r="K59" s="1064"/>
      <c r="L59" s="1064"/>
      <c r="M59" s="1064"/>
      <c r="N59" s="1064"/>
      <c r="O59" s="1064"/>
      <c r="P59" s="1065"/>
      <c r="Q59" s="1066"/>
      <c r="R59" s="1058"/>
      <c r="S59" s="1058"/>
      <c r="T59" s="1058"/>
      <c r="U59" s="1058"/>
      <c r="V59" s="1058"/>
      <c r="W59" s="1058"/>
      <c r="X59" s="1058"/>
      <c r="Y59" s="1058"/>
      <c r="Z59" s="1058"/>
      <c r="AA59" s="1058"/>
      <c r="AB59" s="1058"/>
      <c r="AC59" s="1058"/>
      <c r="AD59" s="1058"/>
      <c r="AE59" s="1067"/>
      <c r="AF59" s="1068"/>
      <c r="AG59" s="1069"/>
      <c r="AH59" s="1069"/>
      <c r="AI59" s="1069"/>
      <c r="AJ59" s="1070"/>
      <c r="AK59" s="1057"/>
      <c r="AL59" s="1058"/>
      <c r="AM59" s="1058"/>
      <c r="AN59" s="1058"/>
      <c r="AO59" s="1058"/>
      <c r="AP59" s="1058"/>
      <c r="AQ59" s="1058"/>
      <c r="AR59" s="1058"/>
      <c r="AS59" s="1058"/>
      <c r="AT59" s="1058"/>
      <c r="AU59" s="1058"/>
      <c r="AV59" s="1058"/>
      <c r="AW59" s="1058"/>
      <c r="AX59" s="1058"/>
      <c r="AY59" s="1058"/>
      <c r="AZ59" s="1059"/>
      <c r="BA59" s="1059"/>
      <c r="BB59" s="1059"/>
      <c r="BC59" s="1059"/>
      <c r="BD59" s="1059"/>
      <c r="BE59" s="1004"/>
      <c r="BF59" s="1004"/>
      <c r="BG59" s="1004"/>
      <c r="BH59" s="1004"/>
      <c r="BI59" s="1005"/>
      <c r="BJ59" s="232"/>
      <c r="BK59" s="232"/>
      <c r="BL59" s="232"/>
      <c r="BM59" s="232"/>
      <c r="BN59" s="232"/>
      <c r="BO59" s="241"/>
      <c r="BP59" s="241"/>
      <c r="BQ59" s="238">
        <v>53</v>
      </c>
      <c r="BR59" s="239"/>
      <c r="BS59" s="1024"/>
      <c r="BT59" s="1025"/>
      <c r="BU59" s="1025"/>
      <c r="BV59" s="1025"/>
      <c r="BW59" s="1025"/>
      <c r="BX59" s="1025"/>
      <c r="BY59" s="1025"/>
      <c r="BZ59" s="1025"/>
      <c r="CA59" s="1025"/>
      <c r="CB59" s="1025"/>
      <c r="CC59" s="1025"/>
      <c r="CD59" s="1025"/>
      <c r="CE59" s="1025"/>
      <c r="CF59" s="1025"/>
      <c r="CG59" s="1046"/>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230"/>
    </row>
    <row r="60" spans="1:131" ht="26.25" customHeight="1">
      <c r="A60" s="238">
        <v>33</v>
      </c>
      <c r="B60" s="1063"/>
      <c r="C60" s="1064"/>
      <c r="D60" s="1064"/>
      <c r="E60" s="1064"/>
      <c r="F60" s="1064"/>
      <c r="G60" s="1064"/>
      <c r="H60" s="1064"/>
      <c r="I60" s="1064"/>
      <c r="J60" s="1064"/>
      <c r="K60" s="1064"/>
      <c r="L60" s="1064"/>
      <c r="M60" s="1064"/>
      <c r="N60" s="1064"/>
      <c r="O60" s="1064"/>
      <c r="P60" s="1065"/>
      <c r="Q60" s="1066"/>
      <c r="R60" s="1058"/>
      <c r="S60" s="1058"/>
      <c r="T60" s="1058"/>
      <c r="U60" s="1058"/>
      <c r="V60" s="1058"/>
      <c r="W60" s="1058"/>
      <c r="X60" s="1058"/>
      <c r="Y60" s="1058"/>
      <c r="Z60" s="1058"/>
      <c r="AA60" s="1058"/>
      <c r="AB60" s="1058"/>
      <c r="AC60" s="1058"/>
      <c r="AD60" s="1058"/>
      <c r="AE60" s="1067"/>
      <c r="AF60" s="1068"/>
      <c r="AG60" s="1069"/>
      <c r="AH60" s="1069"/>
      <c r="AI60" s="1069"/>
      <c r="AJ60" s="1070"/>
      <c r="AK60" s="1057"/>
      <c r="AL60" s="1058"/>
      <c r="AM60" s="1058"/>
      <c r="AN60" s="1058"/>
      <c r="AO60" s="1058"/>
      <c r="AP60" s="1058"/>
      <c r="AQ60" s="1058"/>
      <c r="AR60" s="1058"/>
      <c r="AS60" s="1058"/>
      <c r="AT60" s="1058"/>
      <c r="AU60" s="1058"/>
      <c r="AV60" s="1058"/>
      <c r="AW60" s="1058"/>
      <c r="AX60" s="1058"/>
      <c r="AY60" s="1058"/>
      <c r="AZ60" s="1059"/>
      <c r="BA60" s="1059"/>
      <c r="BB60" s="1059"/>
      <c r="BC60" s="1059"/>
      <c r="BD60" s="1059"/>
      <c r="BE60" s="1004"/>
      <c r="BF60" s="1004"/>
      <c r="BG60" s="1004"/>
      <c r="BH60" s="1004"/>
      <c r="BI60" s="1005"/>
      <c r="BJ60" s="232"/>
      <c r="BK60" s="232"/>
      <c r="BL60" s="232"/>
      <c r="BM60" s="232"/>
      <c r="BN60" s="232"/>
      <c r="BO60" s="241"/>
      <c r="BP60" s="241"/>
      <c r="BQ60" s="238">
        <v>54</v>
      </c>
      <c r="BR60" s="239"/>
      <c r="BS60" s="1024"/>
      <c r="BT60" s="1025"/>
      <c r="BU60" s="1025"/>
      <c r="BV60" s="1025"/>
      <c r="BW60" s="1025"/>
      <c r="BX60" s="1025"/>
      <c r="BY60" s="1025"/>
      <c r="BZ60" s="1025"/>
      <c r="CA60" s="1025"/>
      <c r="CB60" s="1025"/>
      <c r="CC60" s="1025"/>
      <c r="CD60" s="1025"/>
      <c r="CE60" s="1025"/>
      <c r="CF60" s="1025"/>
      <c r="CG60" s="1046"/>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230"/>
    </row>
    <row r="61" spans="1:131" ht="26.25" customHeight="1" thickBot="1">
      <c r="A61" s="238">
        <v>34</v>
      </c>
      <c r="B61" s="1063"/>
      <c r="C61" s="1064"/>
      <c r="D61" s="1064"/>
      <c r="E61" s="1064"/>
      <c r="F61" s="1064"/>
      <c r="G61" s="1064"/>
      <c r="H61" s="1064"/>
      <c r="I61" s="1064"/>
      <c r="J61" s="1064"/>
      <c r="K61" s="1064"/>
      <c r="L61" s="1064"/>
      <c r="M61" s="1064"/>
      <c r="N61" s="1064"/>
      <c r="O61" s="1064"/>
      <c r="P61" s="1065"/>
      <c r="Q61" s="1066"/>
      <c r="R61" s="1058"/>
      <c r="S61" s="1058"/>
      <c r="T61" s="1058"/>
      <c r="U61" s="1058"/>
      <c r="V61" s="1058"/>
      <c r="W61" s="1058"/>
      <c r="X61" s="1058"/>
      <c r="Y61" s="1058"/>
      <c r="Z61" s="1058"/>
      <c r="AA61" s="1058"/>
      <c r="AB61" s="1058"/>
      <c r="AC61" s="1058"/>
      <c r="AD61" s="1058"/>
      <c r="AE61" s="1067"/>
      <c r="AF61" s="1068"/>
      <c r="AG61" s="1069"/>
      <c r="AH61" s="1069"/>
      <c r="AI61" s="1069"/>
      <c r="AJ61" s="1070"/>
      <c r="AK61" s="1057"/>
      <c r="AL61" s="1058"/>
      <c r="AM61" s="1058"/>
      <c r="AN61" s="1058"/>
      <c r="AO61" s="1058"/>
      <c r="AP61" s="1058"/>
      <c r="AQ61" s="1058"/>
      <c r="AR61" s="1058"/>
      <c r="AS61" s="1058"/>
      <c r="AT61" s="1058"/>
      <c r="AU61" s="1058"/>
      <c r="AV61" s="1058"/>
      <c r="AW61" s="1058"/>
      <c r="AX61" s="1058"/>
      <c r="AY61" s="1058"/>
      <c r="AZ61" s="1059"/>
      <c r="BA61" s="1059"/>
      <c r="BB61" s="1059"/>
      <c r="BC61" s="1059"/>
      <c r="BD61" s="1059"/>
      <c r="BE61" s="1004"/>
      <c r="BF61" s="1004"/>
      <c r="BG61" s="1004"/>
      <c r="BH61" s="1004"/>
      <c r="BI61" s="1005"/>
      <c r="BJ61" s="232"/>
      <c r="BK61" s="232"/>
      <c r="BL61" s="232"/>
      <c r="BM61" s="232"/>
      <c r="BN61" s="232"/>
      <c r="BO61" s="241"/>
      <c r="BP61" s="241"/>
      <c r="BQ61" s="238">
        <v>55</v>
      </c>
      <c r="BR61" s="239"/>
      <c r="BS61" s="1024"/>
      <c r="BT61" s="1025"/>
      <c r="BU61" s="1025"/>
      <c r="BV61" s="1025"/>
      <c r="BW61" s="1025"/>
      <c r="BX61" s="1025"/>
      <c r="BY61" s="1025"/>
      <c r="BZ61" s="1025"/>
      <c r="CA61" s="1025"/>
      <c r="CB61" s="1025"/>
      <c r="CC61" s="1025"/>
      <c r="CD61" s="1025"/>
      <c r="CE61" s="1025"/>
      <c r="CF61" s="1025"/>
      <c r="CG61" s="1046"/>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230"/>
    </row>
    <row r="62" spans="1:131" ht="26.25" customHeight="1">
      <c r="A62" s="238">
        <v>35</v>
      </c>
      <c r="B62" s="1063"/>
      <c r="C62" s="1064"/>
      <c r="D62" s="1064"/>
      <c r="E62" s="1064"/>
      <c r="F62" s="1064"/>
      <c r="G62" s="1064"/>
      <c r="H62" s="1064"/>
      <c r="I62" s="1064"/>
      <c r="J62" s="1064"/>
      <c r="K62" s="1064"/>
      <c r="L62" s="1064"/>
      <c r="M62" s="1064"/>
      <c r="N62" s="1064"/>
      <c r="O62" s="1064"/>
      <c r="P62" s="1065"/>
      <c r="Q62" s="1066"/>
      <c r="R62" s="1058"/>
      <c r="S62" s="1058"/>
      <c r="T62" s="1058"/>
      <c r="U62" s="1058"/>
      <c r="V62" s="1058"/>
      <c r="W62" s="1058"/>
      <c r="X62" s="1058"/>
      <c r="Y62" s="1058"/>
      <c r="Z62" s="1058"/>
      <c r="AA62" s="1058"/>
      <c r="AB62" s="1058"/>
      <c r="AC62" s="1058"/>
      <c r="AD62" s="1058"/>
      <c r="AE62" s="1067"/>
      <c r="AF62" s="1068"/>
      <c r="AG62" s="1069"/>
      <c r="AH62" s="1069"/>
      <c r="AI62" s="1069"/>
      <c r="AJ62" s="1070"/>
      <c r="AK62" s="1057"/>
      <c r="AL62" s="1058"/>
      <c r="AM62" s="1058"/>
      <c r="AN62" s="1058"/>
      <c r="AO62" s="1058"/>
      <c r="AP62" s="1058"/>
      <c r="AQ62" s="1058"/>
      <c r="AR62" s="1058"/>
      <c r="AS62" s="1058"/>
      <c r="AT62" s="1058"/>
      <c r="AU62" s="1058"/>
      <c r="AV62" s="1058"/>
      <c r="AW62" s="1058"/>
      <c r="AX62" s="1058"/>
      <c r="AY62" s="1058"/>
      <c r="AZ62" s="1059"/>
      <c r="BA62" s="1059"/>
      <c r="BB62" s="1059"/>
      <c r="BC62" s="1059"/>
      <c r="BD62" s="1059"/>
      <c r="BE62" s="1004"/>
      <c r="BF62" s="1004"/>
      <c r="BG62" s="1004"/>
      <c r="BH62" s="1004"/>
      <c r="BI62" s="1005"/>
      <c r="BJ62" s="1060" t="s">
        <v>396</v>
      </c>
      <c r="BK62" s="1061"/>
      <c r="BL62" s="1061"/>
      <c r="BM62" s="1061"/>
      <c r="BN62" s="1062"/>
      <c r="BO62" s="241"/>
      <c r="BP62" s="241"/>
      <c r="BQ62" s="238">
        <v>56</v>
      </c>
      <c r="BR62" s="239"/>
      <c r="BS62" s="1024"/>
      <c r="BT62" s="1025"/>
      <c r="BU62" s="1025"/>
      <c r="BV62" s="1025"/>
      <c r="BW62" s="1025"/>
      <c r="BX62" s="1025"/>
      <c r="BY62" s="1025"/>
      <c r="BZ62" s="1025"/>
      <c r="CA62" s="1025"/>
      <c r="CB62" s="1025"/>
      <c r="CC62" s="1025"/>
      <c r="CD62" s="1025"/>
      <c r="CE62" s="1025"/>
      <c r="CF62" s="1025"/>
      <c r="CG62" s="1046"/>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230"/>
    </row>
    <row r="63" spans="1:131" ht="26.25" customHeight="1" thickBot="1">
      <c r="A63" s="240" t="s">
        <v>377</v>
      </c>
      <c r="B63" s="984" t="s">
        <v>397</v>
      </c>
      <c r="C63" s="985"/>
      <c r="D63" s="985"/>
      <c r="E63" s="985"/>
      <c r="F63" s="985"/>
      <c r="G63" s="985"/>
      <c r="H63" s="985"/>
      <c r="I63" s="985"/>
      <c r="J63" s="985"/>
      <c r="K63" s="985"/>
      <c r="L63" s="985"/>
      <c r="M63" s="985"/>
      <c r="N63" s="985"/>
      <c r="O63" s="985"/>
      <c r="P63" s="986"/>
      <c r="Q63" s="994"/>
      <c r="R63" s="995"/>
      <c r="S63" s="995"/>
      <c r="T63" s="995"/>
      <c r="U63" s="995"/>
      <c r="V63" s="995"/>
      <c r="W63" s="995"/>
      <c r="X63" s="995"/>
      <c r="Y63" s="995"/>
      <c r="Z63" s="995"/>
      <c r="AA63" s="995"/>
      <c r="AB63" s="995"/>
      <c r="AC63" s="995"/>
      <c r="AD63" s="995"/>
      <c r="AE63" s="1053"/>
      <c r="AF63" s="1054">
        <v>868</v>
      </c>
      <c r="AG63" s="1049"/>
      <c r="AH63" s="1049"/>
      <c r="AI63" s="1049"/>
      <c r="AJ63" s="1055"/>
      <c r="AK63" s="1056"/>
      <c r="AL63" s="995"/>
      <c r="AM63" s="995"/>
      <c r="AN63" s="995"/>
      <c r="AO63" s="995"/>
      <c r="AP63" s="1049">
        <v>11018</v>
      </c>
      <c r="AQ63" s="1049"/>
      <c r="AR63" s="1049"/>
      <c r="AS63" s="1049"/>
      <c r="AT63" s="1049"/>
      <c r="AU63" s="1049">
        <v>6188</v>
      </c>
      <c r="AV63" s="1049"/>
      <c r="AW63" s="1049"/>
      <c r="AX63" s="1049"/>
      <c r="AY63" s="1049"/>
      <c r="AZ63" s="1050"/>
      <c r="BA63" s="1050"/>
      <c r="BB63" s="1050"/>
      <c r="BC63" s="1050"/>
      <c r="BD63" s="1050"/>
      <c r="BE63" s="973" t="s">
        <v>577</v>
      </c>
      <c r="BF63" s="974"/>
      <c r="BG63" s="974"/>
      <c r="BH63" s="974"/>
      <c r="BI63" s="975"/>
      <c r="BJ63" s="1051" t="s">
        <v>121</v>
      </c>
      <c r="BK63" s="974"/>
      <c r="BL63" s="974"/>
      <c r="BM63" s="974"/>
      <c r="BN63" s="1052"/>
      <c r="BO63" s="241"/>
      <c r="BP63" s="241"/>
      <c r="BQ63" s="238">
        <v>57</v>
      </c>
      <c r="BR63" s="239"/>
      <c r="BS63" s="1024"/>
      <c r="BT63" s="1025"/>
      <c r="BU63" s="1025"/>
      <c r="BV63" s="1025"/>
      <c r="BW63" s="1025"/>
      <c r="BX63" s="1025"/>
      <c r="BY63" s="1025"/>
      <c r="BZ63" s="1025"/>
      <c r="CA63" s="1025"/>
      <c r="CB63" s="1025"/>
      <c r="CC63" s="1025"/>
      <c r="CD63" s="1025"/>
      <c r="CE63" s="1025"/>
      <c r="CF63" s="1025"/>
      <c r="CG63" s="1046"/>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4"/>
      <c r="BT64" s="1025"/>
      <c r="BU64" s="1025"/>
      <c r="BV64" s="1025"/>
      <c r="BW64" s="1025"/>
      <c r="BX64" s="1025"/>
      <c r="BY64" s="1025"/>
      <c r="BZ64" s="1025"/>
      <c r="CA64" s="1025"/>
      <c r="CB64" s="1025"/>
      <c r="CC64" s="1025"/>
      <c r="CD64" s="1025"/>
      <c r="CE64" s="1025"/>
      <c r="CF64" s="1025"/>
      <c r="CG64" s="1046"/>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230"/>
    </row>
    <row r="65" spans="1:131" ht="26.25" customHeight="1" thickBot="1">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4"/>
      <c r="BT65" s="1025"/>
      <c r="BU65" s="1025"/>
      <c r="BV65" s="1025"/>
      <c r="BW65" s="1025"/>
      <c r="BX65" s="1025"/>
      <c r="BY65" s="1025"/>
      <c r="BZ65" s="1025"/>
      <c r="CA65" s="1025"/>
      <c r="CB65" s="1025"/>
      <c r="CC65" s="1025"/>
      <c r="CD65" s="1025"/>
      <c r="CE65" s="1025"/>
      <c r="CF65" s="1025"/>
      <c r="CG65" s="1046"/>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230"/>
    </row>
    <row r="66" spans="1:131" ht="26.25" customHeight="1">
      <c r="A66" s="1027" t="s">
        <v>399</v>
      </c>
      <c r="B66" s="1028"/>
      <c r="C66" s="1028"/>
      <c r="D66" s="1028"/>
      <c r="E66" s="1028"/>
      <c r="F66" s="1028"/>
      <c r="G66" s="1028"/>
      <c r="H66" s="1028"/>
      <c r="I66" s="1028"/>
      <c r="J66" s="1028"/>
      <c r="K66" s="1028"/>
      <c r="L66" s="1028"/>
      <c r="M66" s="1028"/>
      <c r="N66" s="1028"/>
      <c r="O66" s="1028"/>
      <c r="P66" s="1029"/>
      <c r="Q66" s="1033" t="s">
        <v>381</v>
      </c>
      <c r="R66" s="1034"/>
      <c r="S66" s="1034"/>
      <c r="T66" s="1034"/>
      <c r="U66" s="1035"/>
      <c r="V66" s="1033" t="s">
        <v>382</v>
      </c>
      <c r="W66" s="1034"/>
      <c r="X66" s="1034"/>
      <c r="Y66" s="1034"/>
      <c r="Z66" s="1035"/>
      <c r="AA66" s="1033" t="s">
        <v>383</v>
      </c>
      <c r="AB66" s="1034"/>
      <c r="AC66" s="1034"/>
      <c r="AD66" s="1034"/>
      <c r="AE66" s="1035"/>
      <c r="AF66" s="1039" t="s">
        <v>384</v>
      </c>
      <c r="AG66" s="1040"/>
      <c r="AH66" s="1040"/>
      <c r="AI66" s="1040"/>
      <c r="AJ66" s="1041"/>
      <c r="AK66" s="1033" t="s">
        <v>385</v>
      </c>
      <c r="AL66" s="1028"/>
      <c r="AM66" s="1028"/>
      <c r="AN66" s="1028"/>
      <c r="AO66" s="1029"/>
      <c r="AP66" s="1033" t="s">
        <v>386</v>
      </c>
      <c r="AQ66" s="1034"/>
      <c r="AR66" s="1034"/>
      <c r="AS66" s="1034"/>
      <c r="AT66" s="1035"/>
      <c r="AU66" s="1033" t="s">
        <v>400</v>
      </c>
      <c r="AV66" s="1034"/>
      <c r="AW66" s="1034"/>
      <c r="AX66" s="1034"/>
      <c r="AY66" s="1035"/>
      <c r="AZ66" s="1033" t="s">
        <v>364</v>
      </c>
      <c r="BA66" s="1034"/>
      <c r="BB66" s="1034"/>
      <c r="BC66" s="1034"/>
      <c r="BD66" s="1047"/>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0"/>
      <c r="CH66" s="991"/>
      <c r="CI66" s="992"/>
      <c r="CJ66" s="992"/>
      <c r="CK66" s="992"/>
      <c r="CL66" s="993"/>
      <c r="CM66" s="991"/>
      <c r="CN66" s="992"/>
      <c r="CO66" s="992"/>
      <c r="CP66" s="992"/>
      <c r="CQ66" s="993"/>
      <c r="CR66" s="991"/>
      <c r="CS66" s="992"/>
      <c r="CT66" s="992"/>
      <c r="CU66" s="992"/>
      <c r="CV66" s="993"/>
      <c r="CW66" s="991"/>
      <c r="CX66" s="992"/>
      <c r="CY66" s="992"/>
      <c r="CZ66" s="992"/>
      <c r="DA66" s="993"/>
      <c r="DB66" s="991"/>
      <c r="DC66" s="992"/>
      <c r="DD66" s="992"/>
      <c r="DE66" s="992"/>
      <c r="DF66" s="993"/>
      <c r="DG66" s="991"/>
      <c r="DH66" s="992"/>
      <c r="DI66" s="992"/>
      <c r="DJ66" s="992"/>
      <c r="DK66" s="993"/>
      <c r="DL66" s="991"/>
      <c r="DM66" s="992"/>
      <c r="DN66" s="992"/>
      <c r="DO66" s="992"/>
      <c r="DP66" s="993"/>
      <c r="DQ66" s="991"/>
      <c r="DR66" s="992"/>
      <c r="DS66" s="992"/>
      <c r="DT66" s="992"/>
      <c r="DU66" s="993"/>
      <c r="DV66" s="981"/>
      <c r="DW66" s="982"/>
      <c r="DX66" s="982"/>
      <c r="DY66" s="982"/>
      <c r="DZ66" s="983"/>
      <c r="EA66" s="230"/>
    </row>
    <row r="67" spans="1:131" ht="26.25" customHeight="1" thickBot="1">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48"/>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0"/>
      <c r="CH67" s="991"/>
      <c r="CI67" s="992"/>
      <c r="CJ67" s="992"/>
      <c r="CK67" s="992"/>
      <c r="CL67" s="993"/>
      <c r="CM67" s="991"/>
      <c r="CN67" s="992"/>
      <c r="CO67" s="992"/>
      <c r="CP67" s="992"/>
      <c r="CQ67" s="993"/>
      <c r="CR67" s="991"/>
      <c r="CS67" s="992"/>
      <c r="CT67" s="992"/>
      <c r="CU67" s="992"/>
      <c r="CV67" s="993"/>
      <c r="CW67" s="991"/>
      <c r="CX67" s="992"/>
      <c r="CY67" s="992"/>
      <c r="CZ67" s="992"/>
      <c r="DA67" s="993"/>
      <c r="DB67" s="991"/>
      <c r="DC67" s="992"/>
      <c r="DD67" s="992"/>
      <c r="DE67" s="992"/>
      <c r="DF67" s="993"/>
      <c r="DG67" s="991"/>
      <c r="DH67" s="992"/>
      <c r="DI67" s="992"/>
      <c r="DJ67" s="992"/>
      <c r="DK67" s="993"/>
      <c r="DL67" s="991"/>
      <c r="DM67" s="992"/>
      <c r="DN67" s="992"/>
      <c r="DO67" s="992"/>
      <c r="DP67" s="993"/>
      <c r="DQ67" s="991"/>
      <c r="DR67" s="992"/>
      <c r="DS67" s="992"/>
      <c r="DT67" s="992"/>
      <c r="DU67" s="993"/>
      <c r="DV67" s="981"/>
      <c r="DW67" s="982"/>
      <c r="DX67" s="982"/>
      <c r="DY67" s="982"/>
      <c r="DZ67" s="983"/>
      <c r="EA67" s="230"/>
    </row>
    <row r="68" spans="1:131" ht="26.25" customHeight="1" thickTop="1">
      <c r="A68" s="236">
        <v>1</v>
      </c>
      <c r="B68" s="1017" t="s">
        <v>556</v>
      </c>
      <c r="C68" s="1018"/>
      <c r="D68" s="1018"/>
      <c r="E68" s="1018"/>
      <c r="F68" s="1018"/>
      <c r="G68" s="1018"/>
      <c r="H68" s="1018"/>
      <c r="I68" s="1018"/>
      <c r="J68" s="1018"/>
      <c r="K68" s="1018"/>
      <c r="L68" s="1018"/>
      <c r="M68" s="1018"/>
      <c r="N68" s="1018"/>
      <c r="O68" s="1018"/>
      <c r="P68" s="1019"/>
      <c r="Q68" s="1020">
        <v>214</v>
      </c>
      <c r="R68" s="1014"/>
      <c r="S68" s="1014"/>
      <c r="T68" s="1014"/>
      <c r="U68" s="1014"/>
      <c r="V68" s="1014">
        <v>142</v>
      </c>
      <c r="W68" s="1014"/>
      <c r="X68" s="1014"/>
      <c r="Y68" s="1014"/>
      <c r="Z68" s="1014"/>
      <c r="AA68" s="1014">
        <v>73</v>
      </c>
      <c r="AB68" s="1014"/>
      <c r="AC68" s="1014"/>
      <c r="AD68" s="1014"/>
      <c r="AE68" s="1014"/>
      <c r="AF68" s="1014">
        <v>73</v>
      </c>
      <c r="AG68" s="1014"/>
      <c r="AH68" s="1014"/>
      <c r="AI68" s="1014"/>
      <c r="AJ68" s="1014"/>
      <c r="AK68" s="1014" t="s">
        <v>573</v>
      </c>
      <c r="AL68" s="1014"/>
      <c r="AM68" s="1014"/>
      <c r="AN68" s="1014"/>
      <c r="AO68" s="1014"/>
      <c r="AP68" s="1014" t="s">
        <v>546</v>
      </c>
      <c r="AQ68" s="1014"/>
      <c r="AR68" s="1014"/>
      <c r="AS68" s="1014"/>
      <c r="AT68" s="1014"/>
      <c r="AU68" s="1014" t="s">
        <v>502</v>
      </c>
      <c r="AV68" s="1014"/>
      <c r="AW68" s="1014"/>
      <c r="AX68" s="1014"/>
      <c r="AY68" s="1014"/>
      <c r="AZ68" s="1015"/>
      <c r="BA68" s="1015"/>
      <c r="BB68" s="1015"/>
      <c r="BC68" s="1015"/>
      <c r="BD68" s="1016"/>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0"/>
      <c r="CH68" s="991"/>
      <c r="CI68" s="992"/>
      <c r="CJ68" s="992"/>
      <c r="CK68" s="992"/>
      <c r="CL68" s="993"/>
      <c r="CM68" s="991"/>
      <c r="CN68" s="992"/>
      <c r="CO68" s="992"/>
      <c r="CP68" s="992"/>
      <c r="CQ68" s="993"/>
      <c r="CR68" s="991"/>
      <c r="CS68" s="992"/>
      <c r="CT68" s="992"/>
      <c r="CU68" s="992"/>
      <c r="CV68" s="993"/>
      <c r="CW68" s="991"/>
      <c r="CX68" s="992"/>
      <c r="CY68" s="992"/>
      <c r="CZ68" s="992"/>
      <c r="DA68" s="993"/>
      <c r="DB68" s="991"/>
      <c r="DC68" s="992"/>
      <c r="DD68" s="992"/>
      <c r="DE68" s="992"/>
      <c r="DF68" s="993"/>
      <c r="DG68" s="991"/>
      <c r="DH68" s="992"/>
      <c r="DI68" s="992"/>
      <c r="DJ68" s="992"/>
      <c r="DK68" s="993"/>
      <c r="DL68" s="991"/>
      <c r="DM68" s="992"/>
      <c r="DN68" s="992"/>
      <c r="DO68" s="992"/>
      <c r="DP68" s="993"/>
      <c r="DQ68" s="991"/>
      <c r="DR68" s="992"/>
      <c r="DS68" s="992"/>
      <c r="DT68" s="992"/>
      <c r="DU68" s="993"/>
      <c r="DV68" s="981"/>
      <c r="DW68" s="982"/>
      <c r="DX68" s="982"/>
      <c r="DY68" s="982"/>
      <c r="DZ68" s="983"/>
      <c r="EA68" s="230"/>
    </row>
    <row r="69" spans="1:131" ht="26.25" customHeight="1">
      <c r="A69" s="238">
        <v>2</v>
      </c>
      <c r="B69" s="1006" t="s">
        <v>557</v>
      </c>
      <c r="C69" s="1007"/>
      <c r="D69" s="1007"/>
      <c r="E69" s="1007"/>
      <c r="F69" s="1007"/>
      <c r="G69" s="1007"/>
      <c r="H69" s="1007"/>
      <c r="I69" s="1007"/>
      <c r="J69" s="1007"/>
      <c r="K69" s="1007"/>
      <c r="L69" s="1007"/>
      <c r="M69" s="1007"/>
      <c r="N69" s="1007"/>
      <c r="O69" s="1007"/>
      <c r="P69" s="1008"/>
      <c r="Q69" s="1009">
        <v>317</v>
      </c>
      <c r="R69" s="1003"/>
      <c r="S69" s="1003"/>
      <c r="T69" s="1003"/>
      <c r="U69" s="1003"/>
      <c r="V69" s="1003">
        <v>307</v>
      </c>
      <c r="W69" s="1003"/>
      <c r="X69" s="1003"/>
      <c r="Y69" s="1003"/>
      <c r="Z69" s="1003"/>
      <c r="AA69" s="1003">
        <v>10</v>
      </c>
      <c r="AB69" s="1003"/>
      <c r="AC69" s="1003"/>
      <c r="AD69" s="1003"/>
      <c r="AE69" s="1003"/>
      <c r="AF69" s="1003">
        <v>10</v>
      </c>
      <c r="AG69" s="1003"/>
      <c r="AH69" s="1003"/>
      <c r="AI69" s="1003"/>
      <c r="AJ69" s="1003"/>
      <c r="AK69" s="1003" t="s">
        <v>573</v>
      </c>
      <c r="AL69" s="1003"/>
      <c r="AM69" s="1003"/>
      <c r="AN69" s="1003"/>
      <c r="AO69" s="1003"/>
      <c r="AP69" s="1003">
        <v>7</v>
      </c>
      <c r="AQ69" s="1003"/>
      <c r="AR69" s="1003"/>
      <c r="AS69" s="1003"/>
      <c r="AT69" s="1003"/>
      <c r="AU69" s="1003" t="s">
        <v>502</v>
      </c>
      <c r="AV69" s="1003"/>
      <c r="AW69" s="1003"/>
      <c r="AX69" s="1003"/>
      <c r="AY69" s="1003"/>
      <c r="AZ69" s="1004"/>
      <c r="BA69" s="1004"/>
      <c r="BB69" s="1004"/>
      <c r="BC69" s="1004"/>
      <c r="BD69" s="1005"/>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0"/>
      <c r="CH69" s="991"/>
      <c r="CI69" s="992"/>
      <c r="CJ69" s="992"/>
      <c r="CK69" s="992"/>
      <c r="CL69" s="993"/>
      <c r="CM69" s="991"/>
      <c r="CN69" s="992"/>
      <c r="CO69" s="992"/>
      <c r="CP69" s="992"/>
      <c r="CQ69" s="993"/>
      <c r="CR69" s="991"/>
      <c r="CS69" s="992"/>
      <c r="CT69" s="992"/>
      <c r="CU69" s="992"/>
      <c r="CV69" s="993"/>
      <c r="CW69" s="991"/>
      <c r="CX69" s="992"/>
      <c r="CY69" s="992"/>
      <c r="CZ69" s="992"/>
      <c r="DA69" s="993"/>
      <c r="DB69" s="991"/>
      <c r="DC69" s="992"/>
      <c r="DD69" s="992"/>
      <c r="DE69" s="992"/>
      <c r="DF69" s="993"/>
      <c r="DG69" s="991"/>
      <c r="DH69" s="992"/>
      <c r="DI69" s="992"/>
      <c r="DJ69" s="992"/>
      <c r="DK69" s="993"/>
      <c r="DL69" s="991"/>
      <c r="DM69" s="992"/>
      <c r="DN69" s="992"/>
      <c r="DO69" s="992"/>
      <c r="DP69" s="993"/>
      <c r="DQ69" s="991"/>
      <c r="DR69" s="992"/>
      <c r="DS69" s="992"/>
      <c r="DT69" s="992"/>
      <c r="DU69" s="993"/>
      <c r="DV69" s="981"/>
      <c r="DW69" s="982"/>
      <c r="DX69" s="982"/>
      <c r="DY69" s="982"/>
      <c r="DZ69" s="983"/>
      <c r="EA69" s="230"/>
    </row>
    <row r="70" spans="1:131" ht="26.25" customHeight="1">
      <c r="A70" s="238">
        <v>3</v>
      </c>
      <c r="B70" s="1006" t="s">
        <v>558</v>
      </c>
      <c r="C70" s="1007"/>
      <c r="D70" s="1007"/>
      <c r="E70" s="1007"/>
      <c r="F70" s="1007"/>
      <c r="G70" s="1007"/>
      <c r="H70" s="1007"/>
      <c r="I70" s="1007"/>
      <c r="J70" s="1007"/>
      <c r="K70" s="1007"/>
      <c r="L70" s="1007"/>
      <c r="M70" s="1007"/>
      <c r="N70" s="1007"/>
      <c r="O70" s="1007"/>
      <c r="P70" s="1008"/>
      <c r="Q70" s="1009">
        <v>91</v>
      </c>
      <c r="R70" s="1003"/>
      <c r="S70" s="1003"/>
      <c r="T70" s="1003"/>
      <c r="U70" s="1003"/>
      <c r="V70" s="1003">
        <v>89</v>
      </c>
      <c r="W70" s="1003"/>
      <c r="X70" s="1003"/>
      <c r="Y70" s="1003"/>
      <c r="Z70" s="1003"/>
      <c r="AA70" s="1003">
        <v>2</v>
      </c>
      <c r="AB70" s="1003"/>
      <c r="AC70" s="1003"/>
      <c r="AD70" s="1003"/>
      <c r="AE70" s="1003"/>
      <c r="AF70" s="1003">
        <v>2</v>
      </c>
      <c r="AG70" s="1003"/>
      <c r="AH70" s="1003"/>
      <c r="AI70" s="1003"/>
      <c r="AJ70" s="1003"/>
      <c r="AK70" s="1003" t="s">
        <v>573</v>
      </c>
      <c r="AL70" s="1003"/>
      <c r="AM70" s="1003"/>
      <c r="AN70" s="1003"/>
      <c r="AO70" s="1003"/>
      <c r="AP70" s="1013" t="s">
        <v>502</v>
      </c>
      <c r="AQ70" s="1011"/>
      <c r="AR70" s="1011"/>
      <c r="AS70" s="1011"/>
      <c r="AT70" s="1012"/>
      <c r="AU70" s="1003" t="s">
        <v>502</v>
      </c>
      <c r="AV70" s="1003"/>
      <c r="AW70" s="1003"/>
      <c r="AX70" s="1003"/>
      <c r="AY70" s="1003"/>
      <c r="AZ70" s="1004"/>
      <c r="BA70" s="1004"/>
      <c r="BB70" s="1004"/>
      <c r="BC70" s="1004"/>
      <c r="BD70" s="1005"/>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0"/>
      <c r="CH70" s="991"/>
      <c r="CI70" s="992"/>
      <c r="CJ70" s="992"/>
      <c r="CK70" s="992"/>
      <c r="CL70" s="993"/>
      <c r="CM70" s="991"/>
      <c r="CN70" s="992"/>
      <c r="CO70" s="992"/>
      <c r="CP70" s="992"/>
      <c r="CQ70" s="993"/>
      <c r="CR70" s="991"/>
      <c r="CS70" s="992"/>
      <c r="CT70" s="992"/>
      <c r="CU70" s="992"/>
      <c r="CV70" s="993"/>
      <c r="CW70" s="991"/>
      <c r="CX70" s="992"/>
      <c r="CY70" s="992"/>
      <c r="CZ70" s="992"/>
      <c r="DA70" s="993"/>
      <c r="DB70" s="991"/>
      <c r="DC70" s="992"/>
      <c r="DD70" s="992"/>
      <c r="DE70" s="992"/>
      <c r="DF70" s="993"/>
      <c r="DG70" s="991"/>
      <c r="DH70" s="992"/>
      <c r="DI70" s="992"/>
      <c r="DJ70" s="992"/>
      <c r="DK70" s="993"/>
      <c r="DL70" s="991"/>
      <c r="DM70" s="992"/>
      <c r="DN70" s="992"/>
      <c r="DO70" s="992"/>
      <c r="DP70" s="993"/>
      <c r="DQ70" s="991"/>
      <c r="DR70" s="992"/>
      <c r="DS70" s="992"/>
      <c r="DT70" s="992"/>
      <c r="DU70" s="993"/>
      <c r="DV70" s="981"/>
      <c r="DW70" s="982"/>
      <c r="DX70" s="982"/>
      <c r="DY70" s="982"/>
      <c r="DZ70" s="983"/>
      <c r="EA70" s="230"/>
    </row>
    <row r="71" spans="1:131" ht="26.25" customHeight="1">
      <c r="A71" s="238">
        <v>4</v>
      </c>
      <c r="B71" s="1006" t="s">
        <v>559</v>
      </c>
      <c r="C71" s="1007"/>
      <c r="D71" s="1007"/>
      <c r="E71" s="1007"/>
      <c r="F71" s="1007"/>
      <c r="G71" s="1007"/>
      <c r="H71" s="1007"/>
      <c r="I71" s="1007"/>
      <c r="J71" s="1007"/>
      <c r="K71" s="1007"/>
      <c r="L71" s="1007"/>
      <c r="M71" s="1007"/>
      <c r="N71" s="1007"/>
      <c r="O71" s="1007"/>
      <c r="P71" s="1008"/>
      <c r="Q71" s="1009">
        <v>7658</v>
      </c>
      <c r="R71" s="1003"/>
      <c r="S71" s="1003"/>
      <c r="T71" s="1003"/>
      <c r="U71" s="1003"/>
      <c r="V71" s="1003">
        <v>7653</v>
      </c>
      <c r="W71" s="1003"/>
      <c r="X71" s="1003"/>
      <c r="Y71" s="1003"/>
      <c r="Z71" s="1003"/>
      <c r="AA71" s="1003">
        <v>5</v>
      </c>
      <c r="AB71" s="1003"/>
      <c r="AC71" s="1003"/>
      <c r="AD71" s="1003"/>
      <c r="AE71" s="1003"/>
      <c r="AF71" s="1003">
        <v>5</v>
      </c>
      <c r="AG71" s="1003"/>
      <c r="AH71" s="1003"/>
      <c r="AI71" s="1003"/>
      <c r="AJ71" s="1003"/>
      <c r="AK71" s="1003" t="s">
        <v>573</v>
      </c>
      <c r="AL71" s="1003"/>
      <c r="AM71" s="1003"/>
      <c r="AN71" s="1003"/>
      <c r="AO71" s="1003"/>
      <c r="AP71" s="1013" t="s">
        <v>502</v>
      </c>
      <c r="AQ71" s="1011"/>
      <c r="AR71" s="1011"/>
      <c r="AS71" s="1011"/>
      <c r="AT71" s="1012"/>
      <c r="AU71" s="1003" t="s">
        <v>502</v>
      </c>
      <c r="AV71" s="1003"/>
      <c r="AW71" s="1003"/>
      <c r="AX71" s="1003"/>
      <c r="AY71" s="1003"/>
      <c r="AZ71" s="1004"/>
      <c r="BA71" s="1004"/>
      <c r="BB71" s="1004"/>
      <c r="BC71" s="1004"/>
      <c r="BD71" s="1005"/>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0"/>
      <c r="CH71" s="991"/>
      <c r="CI71" s="992"/>
      <c r="CJ71" s="992"/>
      <c r="CK71" s="992"/>
      <c r="CL71" s="993"/>
      <c r="CM71" s="991"/>
      <c r="CN71" s="992"/>
      <c r="CO71" s="992"/>
      <c r="CP71" s="992"/>
      <c r="CQ71" s="993"/>
      <c r="CR71" s="991"/>
      <c r="CS71" s="992"/>
      <c r="CT71" s="992"/>
      <c r="CU71" s="992"/>
      <c r="CV71" s="993"/>
      <c r="CW71" s="991"/>
      <c r="CX71" s="992"/>
      <c r="CY71" s="992"/>
      <c r="CZ71" s="992"/>
      <c r="DA71" s="993"/>
      <c r="DB71" s="991"/>
      <c r="DC71" s="992"/>
      <c r="DD71" s="992"/>
      <c r="DE71" s="992"/>
      <c r="DF71" s="993"/>
      <c r="DG71" s="991"/>
      <c r="DH71" s="992"/>
      <c r="DI71" s="992"/>
      <c r="DJ71" s="992"/>
      <c r="DK71" s="993"/>
      <c r="DL71" s="991"/>
      <c r="DM71" s="992"/>
      <c r="DN71" s="992"/>
      <c r="DO71" s="992"/>
      <c r="DP71" s="993"/>
      <c r="DQ71" s="991"/>
      <c r="DR71" s="992"/>
      <c r="DS71" s="992"/>
      <c r="DT71" s="992"/>
      <c r="DU71" s="993"/>
      <c r="DV71" s="981"/>
      <c r="DW71" s="982"/>
      <c r="DX71" s="982"/>
      <c r="DY71" s="982"/>
      <c r="DZ71" s="983"/>
      <c r="EA71" s="230"/>
    </row>
    <row r="72" spans="1:131" ht="26.25" customHeight="1">
      <c r="A72" s="238">
        <v>5</v>
      </c>
      <c r="B72" s="1006" t="s">
        <v>560</v>
      </c>
      <c r="C72" s="1007"/>
      <c r="D72" s="1007"/>
      <c r="E72" s="1007"/>
      <c r="F72" s="1007"/>
      <c r="G72" s="1007"/>
      <c r="H72" s="1007"/>
      <c r="I72" s="1007"/>
      <c r="J72" s="1007"/>
      <c r="K72" s="1007"/>
      <c r="L72" s="1007"/>
      <c r="M72" s="1007"/>
      <c r="N72" s="1007"/>
      <c r="O72" s="1007"/>
      <c r="P72" s="1008"/>
      <c r="Q72" s="1009">
        <v>96</v>
      </c>
      <c r="R72" s="1003"/>
      <c r="S72" s="1003"/>
      <c r="T72" s="1003"/>
      <c r="U72" s="1003"/>
      <c r="V72" s="1003">
        <v>96</v>
      </c>
      <c r="W72" s="1003"/>
      <c r="X72" s="1003"/>
      <c r="Y72" s="1003"/>
      <c r="Z72" s="1003"/>
      <c r="AA72" s="1003">
        <v>0</v>
      </c>
      <c r="AB72" s="1003"/>
      <c r="AC72" s="1003"/>
      <c r="AD72" s="1003"/>
      <c r="AE72" s="1003"/>
      <c r="AF72" s="1003">
        <v>0</v>
      </c>
      <c r="AG72" s="1003"/>
      <c r="AH72" s="1003"/>
      <c r="AI72" s="1003"/>
      <c r="AJ72" s="1003"/>
      <c r="AK72" s="1003" t="s">
        <v>573</v>
      </c>
      <c r="AL72" s="1003"/>
      <c r="AM72" s="1003"/>
      <c r="AN72" s="1003"/>
      <c r="AO72" s="1003"/>
      <c r="AP72" s="1013" t="s">
        <v>502</v>
      </c>
      <c r="AQ72" s="1011"/>
      <c r="AR72" s="1011"/>
      <c r="AS72" s="1011"/>
      <c r="AT72" s="1012"/>
      <c r="AU72" s="1003" t="s">
        <v>502</v>
      </c>
      <c r="AV72" s="1003"/>
      <c r="AW72" s="1003"/>
      <c r="AX72" s="1003"/>
      <c r="AY72" s="1003"/>
      <c r="AZ72" s="1004"/>
      <c r="BA72" s="1004"/>
      <c r="BB72" s="1004"/>
      <c r="BC72" s="1004"/>
      <c r="BD72" s="1005"/>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0"/>
      <c r="CH72" s="991"/>
      <c r="CI72" s="992"/>
      <c r="CJ72" s="992"/>
      <c r="CK72" s="992"/>
      <c r="CL72" s="993"/>
      <c r="CM72" s="991"/>
      <c r="CN72" s="992"/>
      <c r="CO72" s="992"/>
      <c r="CP72" s="992"/>
      <c r="CQ72" s="993"/>
      <c r="CR72" s="991"/>
      <c r="CS72" s="992"/>
      <c r="CT72" s="992"/>
      <c r="CU72" s="992"/>
      <c r="CV72" s="993"/>
      <c r="CW72" s="991"/>
      <c r="CX72" s="992"/>
      <c r="CY72" s="992"/>
      <c r="CZ72" s="992"/>
      <c r="DA72" s="993"/>
      <c r="DB72" s="991"/>
      <c r="DC72" s="992"/>
      <c r="DD72" s="992"/>
      <c r="DE72" s="992"/>
      <c r="DF72" s="993"/>
      <c r="DG72" s="991"/>
      <c r="DH72" s="992"/>
      <c r="DI72" s="992"/>
      <c r="DJ72" s="992"/>
      <c r="DK72" s="993"/>
      <c r="DL72" s="991"/>
      <c r="DM72" s="992"/>
      <c r="DN72" s="992"/>
      <c r="DO72" s="992"/>
      <c r="DP72" s="993"/>
      <c r="DQ72" s="991"/>
      <c r="DR72" s="992"/>
      <c r="DS72" s="992"/>
      <c r="DT72" s="992"/>
      <c r="DU72" s="993"/>
      <c r="DV72" s="981"/>
      <c r="DW72" s="982"/>
      <c r="DX72" s="982"/>
      <c r="DY72" s="982"/>
      <c r="DZ72" s="983"/>
      <c r="EA72" s="230"/>
    </row>
    <row r="73" spans="1:131" ht="26.25" customHeight="1">
      <c r="A73" s="238">
        <v>6</v>
      </c>
      <c r="B73" s="1006" t="s">
        <v>561</v>
      </c>
      <c r="C73" s="1007"/>
      <c r="D73" s="1007"/>
      <c r="E73" s="1007"/>
      <c r="F73" s="1007"/>
      <c r="G73" s="1007"/>
      <c r="H73" s="1007"/>
      <c r="I73" s="1007"/>
      <c r="J73" s="1007"/>
      <c r="K73" s="1007"/>
      <c r="L73" s="1007"/>
      <c r="M73" s="1007"/>
      <c r="N73" s="1007"/>
      <c r="O73" s="1007"/>
      <c r="P73" s="1008"/>
      <c r="Q73" s="1009">
        <v>23</v>
      </c>
      <c r="R73" s="1003"/>
      <c r="S73" s="1003"/>
      <c r="T73" s="1003"/>
      <c r="U73" s="1003"/>
      <c r="V73" s="1003">
        <v>19</v>
      </c>
      <c r="W73" s="1003"/>
      <c r="X73" s="1003"/>
      <c r="Y73" s="1003"/>
      <c r="Z73" s="1003"/>
      <c r="AA73" s="1003">
        <v>4</v>
      </c>
      <c r="AB73" s="1003"/>
      <c r="AC73" s="1003"/>
      <c r="AD73" s="1003"/>
      <c r="AE73" s="1003"/>
      <c r="AF73" s="1003">
        <v>4</v>
      </c>
      <c r="AG73" s="1003"/>
      <c r="AH73" s="1003"/>
      <c r="AI73" s="1003"/>
      <c r="AJ73" s="1003"/>
      <c r="AK73" s="1003" t="s">
        <v>573</v>
      </c>
      <c r="AL73" s="1003"/>
      <c r="AM73" s="1003"/>
      <c r="AN73" s="1003"/>
      <c r="AO73" s="1003"/>
      <c r="AP73" s="1013" t="s">
        <v>502</v>
      </c>
      <c r="AQ73" s="1011"/>
      <c r="AR73" s="1011"/>
      <c r="AS73" s="1011"/>
      <c r="AT73" s="1012"/>
      <c r="AU73" s="1003" t="s">
        <v>502</v>
      </c>
      <c r="AV73" s="1003"/>
      <c r="AW73" s="1003"/>
      <c r="AX73" s="1003"/>
      <c r="AY73" s="1003"/>
      <c r="AZ73" s="1004"/>
      <c r="BA73" s="1004"/>
      <c r="BB73" s="1004"/>
      <c r="BC73" s="1004"/>
      <c r="BD73" s="1005"/>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0"/>
      <c r="CH73" s="991"/>
      <c r="CI73" s="992"/>
      <c r="CJ73" s="992"/>
      <c r="CK73" s="992"/>
      <c r="CL73" s="993"/>
      <c r="CM73" s="991"/>
      <c r="CN73" s="992"/>
      <c r="CO73" s="992"/>
      <c r="CP73" s="992"/>
      <c r="CQ73" s="993"/>
      <c r="CR73" s="991"/>
      <c r="CS73" s="992"/>
      <c r="CT73" s="992"/>
      <c r="CU73" s="992"/>
      <c r="CV73" s="993"/>
      <c r="CW73" s="991"/>
      <c r="CX73" s="992"/>
      <c r="CY73" s="992"/>
      <c r="CZ73" s="992"/>
      <c r="DA73" s="993"/>
      <c r="DB73" s="991"/>
      <c r="DC73" s="992"/>
      <c r="DD73" s="992"/>
      <c r="DE73" s="992"/>
      <c r="DF73" s="993"/>
      <c r="DG73" s="991"/>
      <c r="DH73" s="992"/>
      <c r="DI73" s="992"/>
      <c r="DJ73" s="992"/>
      <c r="DK73" s="993"/>
      <c r="DL73" s="991"/>
      <c r="DM73" s="992"/>
      <c r="DN73" s="992"/>
      <c r="DO73" s="992"/>
      <c r="DP73" s="993"/>
      <c r="DQ73" s="991"/>
      <c r="DR73" s="992"/>
      <c r="DS73" s="992"/>
      <c r="DT73" s="992"/>
      <c r="DU73" s="993"/>
      <c r="DV73" s="981"/>
      <c r="DW73" s="982"/>
      <c r="DX73" s="982"/>
      <c r="DY73" s="982"/>
      <c r="DZ73" s="983"/>
      <c r="EA73" s="230"/>
    </row>
    <row r="74" spans="1:131" ht="26.25" customHeight="1">
      <c r="A74" s="238">
        <v>7</v>
      </c>
      <c r="B74" s="1006" t="s">
        <v>562</v>
      </c>
      <c r="C74" s="1007"/>
      <c r="D74" s="1007"/>
      <c r="E74" s="1007"/>
      <c r="F74" s="1007"/>
      <c r="G74" s="1007"/>
      <c r="H74" s="1007"/>
      <c r="I74" s="1007"/>
      <c r="J74" s="1007"/>
      <c r="K74" s="1007"/>
      <c r="L74" s="1007"/>
      <c r="M74" s="1007"/>
      <c r="N74" s="1007"/>
      <c r="O74" s="1007"/>
      <c r="P74" s="1008"/>
      <c r="Q74" s="1009">
        <v>34</v>
      </c>
      <c r="R74" s="1003"/>
      <c r="S74" s="1003"/>
      <c r="T74" s="1003"/>
      <c r="U74" s="1003"/>
      <c r="V74" s="1003">
        <v>33</v>
      </c>
      <c r="W74" s="1003"/>
      <c r="X74" s="1003"/>
      <c r="Y74" s="1003"/>
      <c r="Z74" s="1003"/>
      <c r="AA74" s="1003">
        <v>2</v>
      </c>
      <c r="AB74" s="1003"/>
      <c r="AC74" s="1003"/>
      <c r="AD74" s="1003"/>
      <c r="AE74" s="1003"/>
      <c r="AF74" s="1003">
        <v>2</v>
      </c>
      <c r="AG74" s="1003"/>
      <c r="AH74" s="1003"/>
      <c r="AI74" s="1003"/>
      <c r="AJ74" s="1003"/>
      <c r="AK74" s="1003" t="s">
        <v>573</v>
      </c>
      <c r="AL74" s="1003"/>
      <c r="AM74" s="1003"/>
      <c r="AN74" s="1003"/>
      <c r="AO74" s="1003"/>
      <c r="AP74" s="1013" t="s">
        <v>502</v>
      </c>
      <c r="AQ74" s="1011"/>
      <c r="AR74" s="1011"/>
      <c r="AS74" s="1011"/>
      <c r="AT74" s="1012"/>
      <c r="AU74" s="1003" t="s">
        <v>502</v>
      </c>
      <c r="AV74" s="1003"/>
      <c r="AW74" s="1003"/>
      <c r="AX74" s="1003"/>
      <c r="AY74" s="1003"/>
      <c r="AZ74" s="1004"/>
      <c r="BA74" s="1004"/>
      <c r="BB74" s="1004"/>
      <c r="BC74" s="1004"/>
      <c r="BD74" s="1005"/>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0"/>
      <c r="CH74" s="991"/>
      <c r="CI74" s="992"/>
      <c r="CJ74" s="992"/>
      <c r="CK74" s="992"/>
      <c r="CL74" s="993"/>
      <c r="CM74" s="991"/>
      <c r="CN74" s="992"/>
      <c r="CO74" s="992"/>
      <c r="CP74" s="992"/>
      <c r="CQ74" s="993"/>
      <c r="CR74" s="991"/>
      <c r="CS74" s="992"/>
      <c r="CT74" s="992"/>
      <c r="CU74" s="992"/>
      <c r="CV74" s="993"/>
      <c r="CW74" s="991"/>
      <c r="CX74" s="992"/>
      <c r="CY74" s="992"/>
      <c r="CZ74" s="992"/>
      <c r="DA74" s="993"/>
      <c r="DB74" s="991"/>
      <c r="DC74" s="992"/>
      <c r="DD74" s="992"/>
      <c r="DE74" s="992"/>
      <c r="DF74" s="993"/>
      <c r="DG74" s="991"/>
      <c r="DH74" s="992"/>
      <c r="DI74" s="992"/>
      <c r="DJ74" s="992"/>
      <c r="DK74" s="993"/>
      <c r="DL74" s="991"/>
      <c r="DM74" s="992"/>
      <c r="DN74" s="992"/>
      <c r="DO74" s="992"/>
      <c r="DP74" s="993"/>
      <c r="DQ74" s="991"/>
      <c r="DR74" s="992"/>
      <c r="DS74" s="992"/>
      <c r="DT74" s="992"/>
      <c r="DU74" s="993"/>
      <c r="DV74" s="981"/>
      <c r="DW74" s="982"/>
      <c r="DX74" s="982"/>
      <c r="DY74" s="982"/>
      <c r="DZ74" s="983"/>
      <c r="EA74" s="230"/>
    </row>
    <row r="75" spans="1:131" ht="26.25" customHeight="1">
      <c r="A75" s="238">
        <v>8</v>
      </c>
      <c r="B75" s="1006" t="s">
        <v>563</v>
      </c>
      <c r="C75" s="1007"/>
      <c r="D75" s="1007"/>
      <c r="E75" s="1007"/>
      <c r="F75" s="1007"/>
      <c r="G75" s="1007"/>
      <c r="H75" s="1007"/>
      <c r="I75" s="1007"/>
      <c r="J75" s="1007"/>
      <c r="K75" s="1007"/>
      <c r="L75" s="1007"/>
      <c r="M75" s="1007"/>
      <c r="N75" s="1007"/>
      <c r="O75" s="1007"/>
      <c r="P75" s="1008"/>
      <c r="Q75" s="1010">
        <v>5328</v>
      </c>
      <c r="R75" s="1011"/>
      <c r="S75" s="1011"/>
      <c r="T75" s="1011"/>
      <c r="U75" s="1012"/>
      <c r="V75" s="1013">
        <v>4930</v>
      </c>
      <c r="W75" s="1011"/>
      <c r="X75" s="1011"/>
      <c r="Y75" s="1011"/>
      <c r="Z75" s="1012"/>
      <c r="AA75" s="1013">
        <v>398</v>
      </c>
      <c r="AB75" s="1011"/>
      <c r="AC75" s="1011"/>
      <c r="AD75" s="1011"/>
      <c r="AE75" s="1012"/>
      <c r="AF75" s="1013">
        <v>367</v>
      </c>
      <c r="AG75" s="1011"/>
      <c r="AH75" s="1011"/>
      <c r="AI75" s="1011"/>
      <c r="AJ75" s="1012"/>
      <c r="AK75" s="1013">
        <v>61</v>
      </c>
      <c r="AL75" s="1011"/>
      <c r="AM75" s="1011"/>
      <c r="AN75" s="1011"/>
      <c r="AO75" s="1012"/>
      <c r="AP75" s="1013">
        <v>2055</v>
      </c>
      <c r="AQ75" s="1011"/>
      <c r="AR75" s="1011"/>
      <c r="AS75" s="1011"/>
      <c r="AT75" s="1012"/>
      <c r="AU75" s="1013" t="s">
        <v>502</v>
      </c>
      <c r="AV75" s="1011"/>
      <c r="AW75" s="1011"/>
      <c r="AX75" s="1011"/>
      <c r="AY75" s="1012"/>
      <c r="AZ75" s="1004"/>
      <c r="BA75" s="1004"/>
      <c r="BB75" s="1004"/>
      <c r="BC75" s="1004"/>
      <c r="BD75" s="1005"/>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0"/>
      <c r="CH75" s="991"/>
      <c r="CI75" s="992"/>
      <c r="CJ75" s="992"/>
      <c r="CK75" s="992"/>
      <c r="CL75" s="993"/>
      <c r="CM75" s="991"/>
      <c r="CN75" s="992"/>
      <c r="CO75" s="992"/>
      <c r="CP75" s="992"/>
      <c r="CQ75" s="993"/>
      <c r="CR75" s="991"/>
      <c r="CS75" s="992"/>
      <c r="CT75" s="992"/>
      <c r="CU75" s="992"/>
      <c r="CV75" s="993"/>
      <c r="CW75" s="991"/>
      <c r="CX75" s="992"/>
      <c r="CY75" s="992"/>
      <c r="CZ75" s="992"/>
      <c r="DA75" s="993"/>
      <c r="DB75" s="991"/>
      <c r="DC75" s="992"/>
      <c r="DD75" s="992"/>
      <c r="DE75" s="992"/>
      <c r="DF75" s="993"/>
      <c r="DG75" s="991"/>
      <c r="DH75" s="992"/>
      <c r="DI75" s="992"/>
      <c r="DJ75" s="992"/>
      <c r="DK75" s="993"/>
      <c r="DL75" s="991"/>
      <c r="DM75" s="992"/>
      <c r="DN75" s="992"/>
      <c r="DO75" s="992"/>
      <c r="DP75" s="993"/>
      <c r="DQ75" s="991"/>
      <c r="DR75" s="992"/>
      <c r="DS75" s="992"/>
      <c r="DT75" s="992"/>
      <c r="DU75" s="993"/>
      <c r="DV75" s="981"/>
      <c r="DW75" s="982"/>
      <c r="DX75" s="982"/>
      <c r="DY75" s="982"/>
      <c r="DZ75" s="983"/>
      <c r="EA75" s="230"/>
    </row>
    <row r="76" spans="1:131" ht="26.25" customHeight="1">
      <c r="A76" s="238">
        <v>9</v>
      </c>
      <c r="B76" s="1006" t="s">
        <v>564</v>
      </c>
      <c r="C76" s="1007"/>
      <c r="D76" s="1007"/>
      <c r="E76" s="1007"/>
      <c r="F76" s="1007"/>
      <c r="G76" s="1007"/>
      <c r="H76" s="1007"/>
      <c r="I76" s="1007"/>
      <c r="J76" s="1007"/>
      <c r="K76" s="1007"/>
      <c r="L76" s="1007"/>
      <c r="M76" s="1007"/>
      <c r="N76" s="1007"/>
      <c r="O76" s="1007"/>
      <c r="P76" s="1008"/>
      <c r="Q76" s="1010">
        <v>1659</v>
      </c>
      <c r="R76" s="1011"/>
      <c r="S76" s="1011"/>
      <c r="T76" s="1011"/>
      <c r="U76" s="1012"/>
      <c r="V76" s="1013">
        <v>1569</v>
      </c>
      <c r="W76" s="1011"/>
      <c r="X76" s="1011"/>
      <c r="Y76" s="1011"/>
      <c r="Z76" s="1012"/>
      <c r="AA76" s="1013">
        <v>90</v>
      </c>
      <c r="AB76" s="1011"/>
      <c r="AC76" s="1011"/>
      <c r="AD76" s="1011"/>
      <c r="AE76" s="1012"/>
      <c r="AF76" s="1013">
        <v>90</v>
      </c>
      <c r="AG76" s="1011"/>
      <c r="AH76" s="1011"/>
      <c r="AI76" s="1011"/>
      <c r="AJ76" s="1012"/>
      <c r="AK76" s="1013" t="s">
        <v>573</v>
      </c>
      <c r="AL76" s="1011"/>
      <c r="AM76" s="1011"/>
      <c r="AN76" s="1011"/>
      <c r="AO76" s="1012"/>
      <c r="AP76" s="1013">
        <v>108</v>
      </c>
      <c r="AQ76" s="1011"/>
      <c r="AR76" s="1011"/>
      <c r="AS76" s="1011"/>
      <c r="AT76" s="1012"/>
      <c r="AU76" s="1013" t="s">
        <v>502</v>
      </c>
      <c r="AV76" s="1011"/>
      <c r="AW76" s="1011"/>
      <c r="AX76" s="1011"/>
      <c r="AY76" s="1012"/>
      <c r="AZ76" s="1004"/>
      <c r="BA76" s="1004"/>
      <c r="BB76" s="1004"/>
      <c r="BC76" s="1004"/>
      <c r="BD76" s="1005"/>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0"/>
      <c r="CH76" s="991"/>
      <c r="CI76" s="992"/>
      <c r="CJ76" s="992"/>
      <c r="CK76" s="992"/>
      <c r="CL76" s="993"/>
      <c r="CM76" s="991"/>
      <c r="CN76" s="992"/>
      <c r="CO76" s="992"/>
      <c r="CP76" s="992"/>
      <c r="CQ76" s="993"/>
      <c r="CR76" s="991"/>
      <c r="CS76" s="992"/>
      <c r="CT76" s="992"/>
      <c r="CU76" s="992"/>
      <c r="CV76" s="993"/>
      <c r="CW76" s="991"/>
      <c r="CX76" s="992"/>
      <c r="CY76" s="992"/>
      <c r="CZ76" s="992"/>
      <c r="DA76" s="993"/>
      <c r="DB76" s="991"/>
      <c r="DC76" s="992"/>
      <c r="DD76" s="992"/>
      <c r="DE76" s="992"/>
      <c r="DF76" s="993"/>
      <c r="DG76" s="991"/>
      <c r="DH76" s="992"/>
      <c r="DI76" s="992"/>
      <c r="DJ76" s="992"/>
      <c r="DK76" s="993"/>
      <c r="DL76" s="991"/>
      <c r="DM76" s="992"/>
      <c r="DN76" s="992"/>
      <c r="DO76" s="992"/>
      <c r="DP76" s="993"/>
      <c r="DQ76" s="991"/>
      <c r="DR76" s="992"/>
      <c r="DS76" s="992"/>
      <c r="DT76" s="992"/>
      <c r="DU76" s="993"/>
      <c r="DV76" s="981"/>
      <c r="DW76" s="982"/>
      <c r="DX76" s="982"/>
      <c r="DY76" s="982"/>
      <c r="DZ76" s="983"/>
      <c r="EA76" s="230"/>
    </row>
    <row r="77" spans="1:131" ht="26.25" customHeight="1">
      <c r="A77" s="238">
        <v>10</v>
      </c>
      <c r="B77" s="1006" t="s">
        <v>565</v>
      </c>
      <c r="C77" s="1007"/>
      <c r="D77" s="1007"/>
      <c r="E77" s="1007"/>
      <c r="F77" s="1007"/>
      <c r="G77" s="1007"/>
      <c r="H77" s="1007"/>
      <c r="I77" s="1007"/>
      <c r="J77" s="1007"/>
      <c r="K77" s="1007"/>
      <c r="L77" s="1007"/>
      <c r="M77" s="1007"/>
      <c r="N77" s="1007"/>
      <c r="O77" s="1007"/>
      <c r="P77" s="1008"/>
      <c r="Q77" s="1010">
        <v>211</v>
      </c>
      <c r="R77" s="1011"/>
      <c r="S77" s="1011"/>
      <c r="T77" s="1011"/>
      <c r="U77" s="1012"/>
      <c r="V77" s="1013">
        <v>206</v>
      </c>
      <c r="W77" s="1011"/>
      <c r="X77" s="1011"/>
      <c r="Y77" s="1011"/>
      <c r="Z77" s="1012"/>
      <c r="AA77" s="1013">
        <v>5</v>
      </c>
      <c r="AB77" s="1011"/>
      <c r="AC77" s="1011"/>
      <c r="AD77" s="1011"/>
      <c r="AE77" s="1012"/>
      <c r="AF77" s="1013">
        <v>5</v>
      </c>
      <c r="AG77" s="1011"/>
      <c r="AH77" s="1011"/>
      <c r="AI77" s="1011"/>
      <c r="AJ77" s="1012"/>
      <c r="AK77" s="1013">
        <v>15</v>
      </c>
      <c r="AL77" s="1011"/>
      <c r="AM77" s="1011"/>
      <c r="AN77" s="1011"/>
      <c r="AO77" s="1012"/>
      <c r="AP77" s="1013" t="s">
        <v>502</v>
      </c>
      <c r="AQ77" s="1011"/>
      <c r="AR77" s="1011"/>
      <c r="AS77" s="1011"/>
      <c r="AT77" s="1012"/>
      <c r="AU77" s="1013" t="s">
        <v>502</v>
      </c>
      <c r="AV77" s="1011"/>
      <c r="AW77" s="1011"/>
      <c r="AX77" s="1011"/>
      <c r="AY77" s="1012"/>
      <c r="AZ77" s="1004"/>
      <c r="BA77" s="1004"/>
      <c r="BB77" s="1004"/>
      <c r="BC77" s="1004"/>
      <c r="BD77" s="1005"/>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0"/>
      <c r="CH77" s="991"/>
      <c r="CI77" s="992"/>
      <c r="CJ77" s="992"/>
      <c r="CK77" s="992"/>
      <c r="CL77" s="993"/>
      <c r="CM77" s="991"/>
      <c r="CN77" s="992"/>
      <c r="CO77" s="992"/>
      <c r="CP77" s="992"/>
      <c r="CQ77" s="993"/>
      <c r="CR77" s="991"/>
      <c r="CS77" s="992"/>
      <c r="CT77" s="992"/>
      <c r="CU77" s="992"/>
      <c r="CV77" s="993"/>
      <c r="CW77" s="991"/>
      <c r="CX77" s="992"/>
      <c r="CY77" s="992"/>
      <c r="CZ77" s="992"/>
      <c r="DA77" s="993"/>
      <c r="DB77" s="991"/>
      <c r="DC77" s="992"/>
      <c r="DD77" s="992"/>
      <c r="DE77" s="992"/>
      <c r="DF77" s="993"/>
      <c r="DG77" s="991"/>
      <c r="DH77" s="992"/>
      <c r="DI77" s="992"/>
      <c r="DJ77" s="992"/>
      <c r="DK77" s="993"/>
      <c r="DL77" s="991"/>
      <c r="DM77" s="992"/>
      <c r="DN77" s="992"/>
      <c r="DO77" s="992"/>
      <c r="DP77" s="993"/>
      <c r="DQ77" s="991"/>
      <c r="DR77" s="992"/>
      <c r="DS77" s="992"/>
      <c r="DT77" s="992"/>
      <c r="DU77" s="993"/>
      <c r="DV77" s="981"/>
      <c r="DW77" s="982"/>
      <c r="DX77" s="982"/>
      <c r="DY77" s="982"/>
      <c r="DZ77" s="983"/>
      <c r="EA77" s="230"/>
    </row>
    <row r="78" spans="1:131" ht="26.25" customHeight="1">
      <c r="A78" s="238">
        <v>11</v>
      </c>
      <c r="B78" s="1006" t="s">
        <v>566</v>
      </c>
      <c r="C78" s="1007"/>
      <c r="D78" s="1007"/>
      <c r="E78" s="1007"/>
      <c r="F78" s="1007"/>
      <c r="G78" s="1007"/>
      <c r="H78" s="1007"/>
      <c r="I78" s="1007"/>
      <c r="J78" s="1007"/>
      <c r="K78" s="1007"/>
      <c r="L78" s="1007"/>
      <c r="M78" s="1007"/>
      <c r="N78" s="1007"/>
      <c r="O78" s="1007"/>
      <c r="P78" s="1008"/>
      <c r="Q78" s="1009">
        <v>70</v>
      </c>
      <c r="R78" s="1003"/>
      <c r="S78" s="1003"/>
      <c r="T78" s="1003"/>
      <c r="U78" s="1003"/>
      <c r="V78" s="1003">
        <v>70</v>
      </c>
      <c r="W78" s="1003"/>
      <c r="X78" s="1003"/>
      <c r="Y78" s="1003"/>
      <c r="Z78" s="1003"/>
      <c r="AA78" s="1003" t="s">
        <v>572</v>
      </c>
      <c r="AB78" s="1003"/>
      <c r="AC78" s="1003"/>
      <c r="AD78" s="1003"/>
      <c r="AE78" s="1003"/>
      <c r="AF78" s="1003">
        <v>0</v>
      </c>
      <c r="AG78" s="1003"/>
      <c r="AH78" s="1003"/>
      <c r="AI78" s="1003"/>
      <c r="AJ78" s="1003"/>
      <c r="AK78" s="1003" t="s">
        <v>573</v>
      </c>
      <c r="AL78" s="1003"/>
      <c r="AM78" s="1003"/>
      <c r="AN78" s="1003"/>
      <c r="AO78" s="1003"/>
      <c r="AP78" s="1003" t="s">
        <v>502</v>
      </c>
      <c r="AQ78" s="1003"/>
      <c r="AR78" s="1003"/>
      <c r="AS78" s="1003"/>
      <c r="AT78" s="1003"/>
      <c r="AU78" s="1003" t="s">
        <v>502</v>
      </c>
      <c r="AV78" s="1003"/>
      <c r="AW78" s="1003"/>
      <c r="AX78" s="1003"/>
      <c r="AY78" s="1003"/>
      <c r="AZ78" s="1004"/>
      <c r="BA78" s="1004"/>
      <c r="BB78" s="1004"/>
      <c r="BC78" s="1004"/>
      <c r="BD78" s="1005"/>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0"/>
      <c r="CH78" s="991"/>
      <c r="CI78" s="992"/>
      <c r="CJ78" s="992"/>
      <c r="CK78" s="992"/>
      <c r="CL78" s="993"/>
      <c r="CM78" s="991"/>
      <c r="CN78" s="992"/>
      <c r="CO78" s="992"/>
      <c r="CP78" s="992"/>
      <c r="CQ78" s="993"/>
      <c r="CR78" s="991"/>
      <c r="CS78" s="992"/>
      <c r="CT78" s="992"/>
      <c r="CU78" s="992"/>
      <c r="CV78" s="993"/>
      <c r="CW78" s="991"/>
      <c r="CX78" s="992"/>
      <c r="CY78" s="992"/>
      <c r="CZ78" s="992"/>
      <c r="DA78" s="993"/>
      <c r="DB78" s="991"/>
      <c r="DC78" s="992"/>
      <c r="DD78" s="992"/>
      <c r="DE78" s="992"/>
      <c r="DF78" s="993"/>
      <c r="DG78" s="991"/>
      <c r="DH78" s="992"/>
      <c r="DI78" s="992"/>
      <c r="DJ78" s="992"/>
      <c r="DK78" s="993"/>
      <c r="DL78" s="991"/>
      <c r="DM78" s="992"/>
      <c r="DN78" s="992"/>
      <c r="DO78" s="992"/>
      <c r="DP78" s="993"/>
      <c r="DQ78" s="991"/>
      <c r="DR78" s="992"/>
      <c r="DS78" s="992"/>
      <c r="DT78" s="992"/>
      <c r="DU78" s="993"/>
      <c r="DV78" s="981"/>
      <c r="DW78" s="982"/>
      <c r="DX78" s="982"/>
      <c r="DY78" s="982"/>
      <c r="DZ78" s="983"/>
      <c r="EA78" s="230"/>
    </row>
    <row r="79" spans="1:131" ht="26.25" customHeight="1">
      <c r="A79" s="238">
        <v>12</v>
      </c>
      <c r="B79" s="1006" t="s">
        <v>567</v>
      </c>
      <c r="C79" s="1007"/>
      <c r="D79" s="1007"/>
      <c r="E79" s="1007"/>
      <c r="F79" s="1007"/>
      <c r="G79" s="1007"/>
      <c r="H79" s="1007"/>
      <c r="I79" s="1007"/>
      <c r="J79" s="1007"/>
      <c r="K79" s="1007"/>
      <c r="L79" s="1007"/>
      <c r="M79" s="1007"/>
      <c r="N79" s="1007"/>
      <c r="O79" s="1007"/>
      <c r="P79" s="1008"/>
      <c r="Q79" s="1009">
        <v>204</v>
      </c>
      <c r="R79" s="1003"/>
      <c r="S79" s="1003"/>
      <c r="T79" s="1003"/>
      <c r="U79" s="1003"/>
      <c r="V79" s="1003">
        <v>176</v>
      </c>
      <c r="W79" s="1003"/>
      <c r="X79" s="1003"/>
      <c r="Y79" s="1003"/>
      <c r="Z79" s="1003"/>
      <c r="AA79" s="1003">
        <v>28</v>
      </c>
      <c r="AB79" s="1003"/>
      <c r="AC79" s="1003"/>
      <c r="AD79" s="1003"/>
      <c r="AE79" s="1003"/>
      <c r="AF79" s="1003">
        <v>28</v>
      </c>
      <c r="AG79" s="1003"/>
      <c r="AH79" s="1003"/>
      <c r="AI79" s="1003"/>
      <c r="AJ79" s="1003"/>
      <c r="AK79" s="1003" t="s">
        <v>573</v>
      </c>
      <c r="AL79" s="1003"/>
      <c r="AM79" s="1003"/>
      <c r="AN79" s="1003"/>
      <c r="AO79" s="1003"/>
      <c r="AP79" s="1003" t="s">
        <v>502</v>
      </c>
      <c r="AQ79" s="1003"/>
      <c r="AR79" s="1003"/>
      <c r="AS79" s="1003"/>
      <c r="AT79" s="1003"/>
      <c r="AU79" s="1003" t="s">
        <v>502</v>
      </c>
      <c r="AV79" s="1003"/>
      <c r="AW79" s="1003"/>
      <c r="AX79" s="1003"/>
      <c r="AY79" s="1003"/>
      <c r="AZ79" s="1004"/>
      <c r="BA79" s="1004"/>
      <c r="BB79" s="1004"/>
      <c r="BC79" s="1004"/>
      <c r="BD79" s="1005"/>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0"/>
      <c r="CH79" s="991"/>
      <c r="CI79" s="992"/>
      <c r="CJ79" s="992"/>
      <c r="CK79" s="992"/>
      <c r="CL79" s="993"/>
      <c r="CM79" s="991"/>
      <c r="CN79" s="992"/>
      <c r="CO79" s="992"/>
      <c r="CP79" s="992"/>
      <c r="CQ79" s="993"/>
      <c r="CR79" s="991"/>
      <c r="CS79" s="992"/>
      <c r="CT79" s="992"/>
      <c r="CU79" s="992"/>
      <c r="CV79" s="993"/>
      <c r="CW79" s="991"/>
      <c r="CX79" s="992"/>
      <c r="CY79" s="992"/>
      <c r="CZ79" s="992"/>
      <c r="DA79" s="993"/>
      <c r="DB79" s="991"/>
      <c r="DC79" s="992"/>
      <c r="DD79" s="992"/>
      <c r="DE79" s="992"/>
      <c r="DF79" s="993"/>
      <c r="DG79" s="991"/>
      <c r="DH79" s="992"/>
      <c r="DI79" s="992"/>
      <c r="DJ79" s="992"/>
      <c r="DK79" s="993"/>
      <c r="DL79" s="991"/>
      <c r="DM79" s="992"/>
      <c r="DN79" s="992"/>
      <c r="DO79" s="992"/>
      <c r="DP79" s="993"/>
      <c r="DQ79" s="991"/>
      <c r="DR79" s="992"/>
      <c r="DS79" s="992"/>
      <c r="DT79" s="992"/>
      <c r="DU79" s="993"/>
      <c r="DV79" s="981"/>
      <c r="DW79" s="982"/>
      <c r="DX79" s="982"/>
      <c r="DY79" s="982"/>
      <c r="DZ79" s="983"/>
      <c r="EA79" s="230"/>
    </row>
    <row r="80" spans="1:131" ht="26.25" customHeight="1">
      <c r="A80" s="238">
        <v>13</v>
      </c>
      <c r="B80" s="1006" t="s">
        <v>568</v>
      </c>
      <c r="C80" s="1007"/>
      <c r="D80" s="1007"/>
      <c r="E80" s="1007"/>
      <c r="F80" s="1007"/>
      <c r="G80" s="1007"/>
      <c r="H80" s="1007"/>
      <c r="I80" s="1007"/>
      <c r="J80" s="1007"/>
      <c r="K80" s="1007"/>
      <c r="L80" s="1007"/>
      <c r="M80" s="1007"/>
      <c r="N80" s="1007"/>
      <c r="O80" s="1007"/>
      <c r="P80" s="1008"/>
      <c r="Q80" s="1009">
        <v>854731</v>
      </c>
      <c r="R80" s="1003"/>
      <c r="S80" s="1003"/>
      <c r="T80" s="1003"/>
      <c r="U80" s="1003"/>
      <c r="V80" s="1003">
        <v>844450</v>
      </c>
      <c r="W80" s="1003"/>
      <c r="X80" s="1003"/>
      <c r="Y80" s="1003"/>
      <c r="Z80" s="1003"/>
      <c r="AA80" s="1003">
        <v>10282</v>
      </c>
      <c r="AB80" s="1003"/>
      <c r="AC80" s="1003"/>
      <c r="AD80" s="1003"/>
      <c r="AE80" s="1003"/>
      <c r="AF80" s="1003">
        <v>10056</v>
      </c>
      <c r="AG80" s="1003"/>
      <c r="AH80" s="1003"/>
      <c r="AI80" s="1003"/>
      <c r="AJ80" s="1003"/>
      <c r="AK80" s="1003" t="s">
        <v>573</v>
      </c>
      <c r="AL80" s="1003"/>
      <c r="AM80" s="1003"/>
      <c r="AN80" s="1003"/>
      <c r="AO80" s="1003"/>
      <c r="AP80" s="1003" t="s">
        <v>502</v>
      </c>
      <c r="AQ80" s="1003"/>
      <c r="AR80" s="1003"/>
      <c r="AS80" s="1003"/>
      <c r="AT80" s="1003"/>
      <c r="AU80" s="1003" t="s">
        <v>502</v>
      </c>
      <c r="AV80" s="1003"/>
      <c r="AW80" s="1003"/>
      <c r="AX80" s="1003"/>
      <c r="AY80" s="1003"/>
      <c r="AZ80" s="1004"/>
      <c r="BA80" s="1004"/>
      <c r="BB80" s="1004"/>
      <c r="BC80" s="1004"/>
      <c r="BD80" s="1005"/>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0"/>
      <c r="CH80" s="991"/>
      <c r="CI80" s="992"/>
      <c r="CJ80" s="992"/>
      <c r="CK80" s="992"/>
      <c r="CL80" s="993"/>
      <c r="CM80" s="991"/>
      <c r="CN80" s="992"/>
      <c r="CO80" s="992"/>
      <c r="CP80" s="992"/>
      <c r="CQ80" s="993"/>
      <c r="CR80" s="991"/>
      <c r="CS80" s="992"/>
      <c r="CT80" s="992"/>
      <c r="CU80" s="992"/>
      <c r="CV80" s="993"/>
      <c r="CW80" s="991"/>
      <c r="CX80" s="992"/>
      <c r="CY80" s="992"/>
      <c r="CZ80" s="992"/>
      <c r="DA80" s="993"/>
      <c r="DB80" s="991"/>
      <c r="DC80" s="992"/>
      <c r="DD80" s="992"/>
      <c r="DE80" s="992"/>
      <c r="DF80" s="993"/>
      <c r="DG80" s="991"/>
      <c r="DH80" s="992"/>
      <c r="DI80" s="992"/>
      <c r="DJ80" s="992"/>
      <c r="DK80" s="993"/>
      <c r="DL80" s="991"/>
      <c r="DM80" s="992"/>
      <c r="DN80" s="992"/>
      <c r="DO80" s="992"/>
      <c r="DP80" s="993"/>
      <c r="DQ80" s="991"/>
      <c r="DR80" s="992"/>
      <c r="DS80" s="992"/>
      <c r="DT80" s="992"/>
      <c r="DU80" s="993"/>
      <c r="DV80" s="981"/>
      <c r="DW80" s="982"/>
      <c r="DX80" s="982"/>
      <c r="DY80" s="982"/>
      <c r="DZ80" s="983"/>
      <c r="EA80" s="230"/>
    </row>
    <row r="81" spans="1:131" ht="26.25" customHeight="1">
      <c r="A81" s="238">
        <v>14</v>
      </c>
      <c r="B81" s="1006" t="s">
        <v>569</v>
      </c>
      <c r="C81" s="1007"/>
      <c r="D81" s="1007"/>
      <c r="E81" s="1007"/>
      <c r="F81" s="1007"/>
      <c r="G81" s="1007"/>
      <c r="H81" s="1007"/>
      <c r="I81" s="1007"/>
      <c r="J81" s="1007"/>
      <c r="K81" s="1007"/>
      <c r="L81" s="1007"/>
      <c r="M81" s="1007"/>
      <c r="N81" s="1007"/>
      <c r="O81" s="1007"/>
      <c r="P81" s="1008"/>
      <c r="Q81" s="1009">
        <v>527</v>
      </c>
      <c r="R81" s="1003"/>
      <c r="S81" s="1003"/>
      <c r="T81" s="1003"/>
      <c r="U81" s="1003"/>
      <c r="V81" s="1003">
        <v>485</v>
      </c>
      <c r="W81" s="1003"/>
      <c r="X81" s="1003"/>
      <c r="Y81" s="1003"/>
      <c r="Z81" s="1003"/>
      <c r="AA81" s="1003">
        <v>42</v>
      </c>
      <c r="AB81" s="1003"/>
      <c r="AC81" s="1003"/>
      <c r="AD81" s="1003"/>
      <c r="AE81" s="1003"/>
      <c r="AF81" s="1003">
        <v>1809</v>
      </c>
      <c r="AG81" s="1003"/>
      <c r="AH81" s="1003"/>
      <c r="AI81" s="1003"/>
      <c r="AJ81" s="1003"/>
      <c r="AK81" s="1003" t="s">
        <v>573</v>
      </c>
      <c r="AL81" s="1003"/>
      <c r="AM81" s="1003"/>
      <c r="AN81" s="1003"/>
      <c r="AO81" s="1003"/>
      <c r="AP81" s="1003">
        <v>1735</v>
      </c>
      <c r="AQ81" s="1003"/>
      <c r="AR81" s="1003"/>
      <c r="AS81" s="1003"/>
      <c r="AT81" s="1003"/>
      <c r="AU81" s="1003" t="s">
        <v>502</v>
      </c>
      <c r="AV81" s="1003"/>
      <c r="AW81" s="1003"/>
      <c r="AX81" s="1003"/>
      <c r="AY81" s="1003"/>
      <c r="AZ81" s="1004" t="s">
        <v>574</v>
      </c>
      <c r="BA81" s="1004"/>
      <c r="BB81" s="1004"/>
      <c r="BC81" s="1004"/>
      <c r="BD81" s="1005"/>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0"/>
      <c r="CH81" s="991"/>
      <c r="CI81" s="992"/>
      <c r="CJ81" s="992"/>
      <c r="CK81" s="992"/>
      <c r="CL81" s="993"/>
      <c r="CM81" s="991"/>
      <c r="CN81" s="992"/>
      <c r="CO81" s="992"/>
      <c r="CP81" s="992"/>
      <c r="CQ81" s="993"/>
      <c r="CR81" s="991"/>
      <c r="CS81" s="992"/>
      <c r="CT81" s="992"/>
      <c r="CU81" s="992"/>
      <c r="CV81" s="993"/>
      <c r="CW81" s="991"/>
      <c r="CX81" s="992"/>
      <c r="CY81" s="992"/>
      <c r="CZ81" s="992"/>
      <c r="DA81" s="993"/>
      <c r="DB81" s="991"/>
      <c r="DC81" s="992"/>
      <c r="DD81" s="992"/>
      <c r="DE81" s="992"/>
      <c r="DF81" s="993"/>
      <c r="DG81" s="991"/>
      <c r="DH81" s="992"/>
      <c r="DI81" s="992"/>
      <c r="DJ81" s="992"/>
      <c r="DK81" s="993"/>
      <c r="DL81" s="991"/>
      <c r="DM81" s="992"/>
      <c r="DN81" s="992"/>
      <c r="DO81" s="992"/>
      <c r="DP81" s="993"/>
      <c r="DQ81" s="991"/>
      <c r="DR81" s="992"/>
      <c r="DS81" s="992"/>
      <c r="DT81" s="992"/>
      <c r="DU81" s="993"/>
      <c r="DV81" s="981"/>
      <c r="DW81" s="982"/>
      <c r="DX81" s="982"/>
      <c r="DY81" s="982"/>
      <c r="DZ81" s="983"/>
      <c r="EA81" s="230"/>
    </row>
    <row r="82" spans="1:131" ht="26.25" customHeight="1">
      <c r="A82" s="238">
        <v>15</v>
      </c>
      <c r="B82" s="1006" t="s">
        <v>570</v>
      </c>
      <c r="C82" s="1007"/>
      <c r="D82" s="1007"/>
      <c r="E82" s="1007"/>
      <c r="F82" s="1007"/>
      <c r="G82" s="1007"/>
      <c r="H82" s="1007"/>
      <c r="I82" s="1007"/>
      <c r="J82" s="1007"/>
      <c r="K82" s="1007"/>
      <c r="L82" s="1007"/>
      <c r="M82" s="1007"/>
      <c r="N82" s="1007"/>
      <c r="O82" s="1007"/>
      <c r="P82" s="1008"/>
      <c r="Q82" s="1009">
        <v>4634</v>
      </c>
      <c r="R82" s="1003"/>
      <c r="S82" s="1003"/>
      <c r="T82" s="1003"/>
      <c r="U82" s="1003"/>
      <c r="V82" s="1003">
        <v>3949</v>
      </c>
      <c r="W82" s="1003"/>
      <c r="X82" s="1003"/>
      <c r="Y82" s="1003"/>
      <c r="Z82" s="1003"/>
      <c r="AA82" s="1003">
        <v>685</v>
      </c>
      <c r="AB82" s="1003"/>
      <c r="AC82" s="1003"/>
      <c r="AD82" s="1003"/>
      <c r="AE82" s="1003"/>
      <c r="AF82" s="1003">
        <v>2102</v>
      </c>
      <c r="AG82" s="1003"/>
      <c r="AH82" s="1003"/>
      <c r="AI82" s="1003"/>
      <c r="AJ82" s="1003"/>
      <c r="AK82" s="1003">
        <v>420</v>
      </c>
      <c r="AL82" s="1003"/>
      <c r="AM82" s="1003"/>
      <c r="AN82" s="1003"/>
      <c r="AO82" s="1003"/>
      <c r="AP82" s="1003" t="s">
        <v>502</v>
      </c>
      <c r="AQ82" s="1003"/>
      <c r="AR82" s="1003"/>
      <c r="AS82" s="1003"/>
      <c r="AT82" s="1003"/>
      <c r="AU82" s="1003" t="s">
        <v>502</v>
      </c>
      <c r="AV82" s="1003"/>
      <c r="AW82" s="1003"/>
      <c r="AX82" s="1003"/>
      <c r="AY82" s="1003"/>
      <c r="AZ82" s="1004" t="s">
        <v>574</v>
      </c>
      <c r="BA82" s="1004"/>
      <c r="BB82" s="1004"/>
      <c r="BC82" s="1004"/>
      <c r="BD82" s="1005"/>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0"/>
      <c r="CH82" s="991"/>
      <c r="CI82" s="992"/>
      <c r="CJ82" s="992"/>
      <c r="CK82" s="992"/>
      <c r="CL82" s="993"/>
      <c r="CM82" s="991"/>
      <c r="CN82" s="992"/>
      <c r="CO82" s="992"/>
      <c r="CP82" s="992"/>
      <c r="CQ82" s="993"/>
      <c r="CR82" s="991"/>
      <c r="CS82" s="992"/>
      <c r="CT82" s="992"/>
      <c r="CU82" s="992"/>
      <c r="CV82" s="993"/>
      <c r="CW82" s="991"/>
      <c r="CX82" s="992"/>
      <c r="CY82" s="992"/>
      <c r="CZ82" s="992"/>
      <c r="DA82" s="993"/>
      <c r="DB82" s="991"/>
      <c r="DC82" s="992"/>
      <c r="DD82" s="992"/>
      <c r="DE82" s="992"/>
      <c r="DF82" s="993"/>
      <c r="DG82" s="991"/>
      <c r="DH82" s="992"/>
      <c r="DI82" s="992"/>
      <c r="DJ82" s="992"/>
      <c r="DK82" s="993"/>
      <c r="DL82" s="991"/>
      <c r="DM82" s="992"/>
      <c r="DN82" s="992"/>
      <c r="DO82" s="992"/>
      <c r="DP82" s="993"/>
      <c r="DQ82" s="991"/>
      <c r="DR82" s="992"/>
      <c r="DS82" s="992"/>
      <c r="DT82" s="992"/>
      <c r="DU82" s="993"/>
      <c r="DV82" s="981"/>
      <c r="DW82" s="982"/>
      <c r="DX82" s="982"/>
      <c r="DY82" s="982"/>
      <c r="DZ82" s="983"/>
      <c r="EA82" s="230"/>
    </row>
    <row r="83" spans="1:131" ht="26.25" customHeight="1">
      <c r="A83" s="238">
        <v>16</v>
      </c>
      <c r="B83" s="1006" t="s">
        <v>571</v>
      </c>
      <c r="C83" s="1007"/>
      <c r="D83" s="1007"/>
      <c r="E83" s="1007"/>
      <c r="F83" s="1007"/>
      <c r="G83" s="1007"/>
      <c r="H83" s="1007"/>
      <c r="I83" s="1007"/>
      <c r="J83" s="1007"/>
      <c r="K83" s="1007"/>
      <c r="L83" s="1007"/>
      <c r="M83" s="1007"/>
      <c r="N83" s="1007"/>
      <c r="O83" s="1007"/>
      <c r="P83" s="1008"/>
      <c r="Q83" s="1009">
        <v>1549</v>
      </c>
      <c r="R83" s="1003"/>
      <c r="S83" s="1003"/>
      <c r="T83" s="1003"/>
      <c r="U83" s="1003"/>
      <c r="V83" s="1003">
        <v>1358</v>
      </c>
      <c r="W83" s="1003"/>
      <c r="X83" s="1003"/>
      <c r="Y83" s="1003"/>
      <c r="Z83" s="1003"/>
      <c r="AA83" s="1003">
        <v>191</v>
      </c>
      <c r="AB83" s="1003"/>
      <c r="AC83" s="1003"/>
      <c r="AD83" s="1003"/>
      <c r="AE83" s="1003"/>
      <c r="AF83" s="1003">
        <v>2246</v>
      </c>
      <c r="AG83" s="1003"/>
      <c r="AH83" s="1003"/>
      <c r="AI83" s="1003"/>
      <c r="AJ83" s="1003"/>
      <c r="AK83" s="1003">
        <v>68</v>
      </c>
      <c r="AL83" s="1003"/>
      <c r="AM83" s="1003"/>
      <c r="AN83" s="1003"/>
      <c r="AO83" s="1003"/>
      <c r="AP83" s="1003">
        <v>15</v>
      </c>
      <c r="AQ83" s="1003"/>
      <c r="AR83" s="1003"/>
      <c r="AS83" s="1003"/>
      <c r="AT83" s="1003"/>
      <c r="AU83" s="1003" t="s">
        <v>502</v>
      </c>
      <c r="AV83" s="1003"/>
      <c r="AW83" s="1003"/>
      <c r="AX83" s="1003"/>
      <c r="AY83" s="1003"/>
      <c r="AZ83" s="1004" t="s">
        <v>574</v>
      </c>
      <c r="BA83" s="1004"/>
      <c r="BB83" s="1004"/>
      <c r="BC83" s="1004"/>
      <c r="BD83" s="1005"/>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0"/>
      <c r="CH83" s="991"/>
      <c r="CI83" s="992"/>
      <c r="CJ83" s="992"/>
      <c r="CK83" s="992"/>
      <c r="CL83" s="993"/>
      <c r="CM83" s="991"/>
      <c r="CN83" s="992"/>
      <c r="CO83" s="992"/>
      <c r="CP83" s="992"/>
      <c r="CQ83" s="993"/>
      <c r="CR83" s="991"/>
      <c r="CS83" s="992"/>
      <c r="CT83" s="992"/>
      <c r="CU83" s="992"/>
      <c r="CV83" s="993"/>
      <c r="CW83" s="991"/>
      <c r="CX83" s="992"/>
      <c r="CY83" s="992"/>
      <c r="CZ83" s="992"/>
      <c r="DA83" s="993"/>
      <c r="DB83" s="991"/>
      <c r="DC83" s="992"/>
      <c r="DD83" s="992"/>
      <c r="DE83" s="992"/>
      <c r="DF83" s="993"/>
      <c r="DG83" s="991"/>
      <c r="DH83" s="992"/>
      <c r="DI83" s="992"/>
      <c r="DJ83" s="992"/>
      <c r="DK83" s="993"/>
      <c r="DL83" s="991"/>
      <c r="DM83" s="992"/>
      <c r="DN83" s="992"/>
      <c r="DO83" s="992"/>
      <c r="DP83" s="993"/>
      <c r="DQ83" s="991"/>
      <c r="DR83" s="992"/>
      <c r="DS83" s="992"/>
      <c r="DT83" s="992"/>
      <c r="DU83" s="993"/>
      <c r="DV83" s="981"/>
      <c r="DW83" s="982"/>
      <c r="DX83" s="982"/>
      <c r="DY83" s="982"/>
      <c r="DZ83" s="983"/>
      <c r="EA83" s="230"/>
    </row>
    <row r="84" spans="1:131" ht="26.25" customHeight="1">
      <c r="A84" s="238">
        <v>17</v>
      </c>
      <c r="B84" s="1006"/>
      <c r="C84" s="1007"/>
      <c r="D84" s="1007"/>
      <c r="E84" s="1007"/>
      <c r="F84" s="1007"/>
      <c r="G84" s="1007"/>
      <c r="H84" s="1007"/>
      <c r="I84" s="1007"/>
      <c r="J84" s="1007"/>
      <c r="K84" s="1007"/>
      <c r="L84" s="1007"/>
      <c r="M84" s="1007"/>
      <c r="N84" s="1007"/>
      <c r="O84" s="1007"/>
      <c r="P84" s="1008"/>
      <c r="Q84" s="1009"/>
      <c r="R84" s="1003"/>
      <c r="S84" s="1003"/>
      <c r="T84" s="1003"/>
      <c r="U84" s="1003"/>
      <c r="V84" s="1003"/>
      <c r="W84" s="1003"/>
      <c r="X84" s="1003"/>
      <c r="Y84" s="1003"/>
      <c r="Z84" s="1003"/>
      <c r="AA84" s="1003"/>
      <c r="AB84" s="1003"/>
      <c r="AC84" s="1003"/>
      <c r="AD84" s="1003"/>
      <c r="AE84" s="1003"/>
      <c r="AF84" s="1003"/>
      <c r="AG84" s="1003"/>
      <c r="AH84" s="1003"/>
      <c r="AI84" s="1003"/>
      <c r="AJ84" s="1003"/>
      <c r="AK84" s="1003"/>
      <c r="AL84" s="1003"/>
      <c r="AM84" s="1003"/>
      <c r="AN84" s="1003"/>
      <c r="AO84" s="1003"/>
      <c r="AP84" s="1003"/>
      <c r="AQ84" s="1003"/>
      <c r="AR84" s="1003"/>
      <c r="AS84" s="1003"/>
      <c r="AT84" s="1003"/>
      <c r="AU84" s="1003"/>
      <c r="AV84" s="1003"/>
      <c r="AW84" s="1003"/>
      <c r="AX84" s="1003"/>
      <c r="AY84" s="1003"/>
      <c r="AZ84" s="1004"/>
      <c r="BA84" s="1004"/>
      <c r="BB84" s="1004"/>
      <c r="BC84" s="1004"/>
      <c r="BD84" s="1005"/>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0"/>
      <c r="CH84" s="991"/>
      <c r="CI84" s="992"/>
      <c r="CJ84" s="992"/>
      <c r="CK84" s="992"/>
      <c r="CL84" s="993"/>
      <c r="CM84" s="991"/>
      <c r="CN84" s="992"/>
      <c r="CO84" s="992"/>
      <c r="CP84" s="992"/>
      <c r="CQ84" s="993"/>
      <c r="CR84" s="991"/>
      <c r="CS84" s="992"/>
      <c r="CT84" s="992"/>
      <c r="CU84" s="992"/>
      <c r="CV84" s="993"/>
      <c r="CW84" s="991"/>
      <c r="CX84" s="992"/>
      <c r="CY84" s="992"/>
      <c r="CZ84" s="992"/>
      <c r="DA84" s="993"/>
      <c r="DB84" s="991"/>
      <c r="DC84" s="992"/>
      <c r="DD84" s="992"/>
      <c r="DE84" s="992"/>
      <c r="DF84" s="993"/>
      <c r="DG84" s="991"/>
      <c r="DH84" s="992"/>
      <c r="DI84" s="992"/>
      <c r="DJ84" s="992"/>
      <c r="DK84" s="993"/>
      <c r="DL84" s="991"/>
      <c r="DM84" s="992"/>
      <c r="DN84" s="992"/>
      <c r="DO84" s="992"/>
      <c r="DP84" s="993"/>
      <c r="DQ84" s="991"/>
      <c r="DR84" s="992"/>
      <c r="DS84" s="992"/>
      <c r="DT84" s="992"/>
      <c r="DU84" s="993"/>
      <c r="DV84" s="981"/>
      <c r="DW84" s="982"/>
      <c r="DX84" s="982"/>
      <c r="DY84" s="982"/>
      <c r="DZ84" s="983"/>
      <c r="EA84" s="230"/>
    </row>
    <row r="85" spans="1:131" ht="26.25" customHeight="1">
      <c r="A85" s="238">
        <v>18</v>
      </c>
      <c r="B85" s="1006"/>
      <c r="C85" s="1007"/>
      <c r="D85" s="1007"/>
      <c r="E85" s="1007"/>
      <c r="F85" s="1007"/>
      <c r="G85" s="1007"/>
      <c r="H85" s="1007"/>
      <c r="I85" s="1007"/>
      <c r="J85" s="1007"/>
      <c r="K85" s="1007"/>
      <c r="L85" s="1007"/>
      <c r="M85" s="1007"/>
      <c r="N85" s="1007"/>
      <c r="O85" s="1007"/>
      <c r="P85" s="1008"/>
      <c r="Q85" s="1009"/>
      <c r="R85" s="1003"/>
      <c r="S85" s="1003"/>
      <c r="T85" s="1003"/>
      <c r="U85" s="1003"/>
      <c r="V85" s="1003"/>
      <c r="W85" s="1003"/>
      <c r="X85" s="1003"/>
      <c r="Y85" s="1003"/>
      <c r="Z85" s="1003"/>
      <c r="AA85" s="1003"/>
      <c r="AB85" s="1003"/>
      <c r="AC85" s="1003"/>
      <c r="AD85" s="1003"/>
      <c r="AE85" s="1003"/>
      <c r="AF85" s="1003"/>
      <c r="AG85" s="1003"/>
      <c r="AH85" s="1003"/>
      <c r="AI85" s="1003"/>
      <c r="AJ85" s="1003"/>
      <c r="AK85" s="1003"/>
      <c r="AL85" s="1003"/>
      <c r="AM85" s="1003"/>
      <c r="AN85" s="1003"/>
      <c r="AO85" s="1003"/>
      <c r="AP85" s="1003"/>
      <c r="AQ85" s="1003"/>
      <c r="AR85" s="1003"/>
      <c r="AS85" s="1003"/>
      <c r="AT85" s="1003"/>
      <c r="AU85" s="1003"/>
      <c r="AV85" s="1003"/>
      <c r="AW85" s="1003"/>
      <c r="AX85" s="1003"/>
      <c r="AY85" s="1003"/>
      <c r="AZ85" s="1004"/>
      <c r="BA85" s="1004"/>
      <c r="BB85" s="1004"/>
      <c r="BC85" s="1004"/>
      <c r="BD85" s="1005"/>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0"/>
      <c r="CH85" s="991"/>
      <c r="CI85" s="992"/>
      <c r="CJ85" s="992"/>
      <c r="CK85" s="992"/>
      <c r="CL85" s="993"/>
      <c r="CM85" s="991"/>
      <c r="CN85" s="992"/>
      <c r="CO85" s="992"/>
      <c r="CP85" s="992"/>
      <c r="CQ85" s="993"/>
      <c r="CR85" s="991"/>
      <c r="CS85" s="992"/>
      <c r="CT85" s="992"/>
      <c r="CU85" s="992"/>
      <c r="CV85" s="993"/>
      <c r="CW85" s="991"/>
      <c r="CX85" s="992"/>
      <c r="CY85" s="992"/>
      <c r="CZ85" s="992"/>
      <c r="DA85" s="993"/>
      <c r="DB85" s="991"/>
      <c r="DC85" s="992"/>
      <c r="DD85" s="992"/>
      <c r="DE85" s="992"/>
      <c r="DF85" s="993"/>
      <c r="DG85" s="991"/>
      <c r="DH85" s="992"/>
      <c r="DI85" s="992"/>
      <c r="DJ85" s="992"/>
      <c r="DK85" s="993"/>
      <c r="DL85" s="991"/>
      <c r="DM85" s="992"/>
      <c r="DN85" s="992"/>
      <c r="DO85" s="992"/>
      <c r="DP85" s="993"/>
      <c r="DQ85" s="991"/>
      <c r="DR85" s="992"/>
      <c r="DS85" s="992"/>
      <c r="DT85" s="992"/>
      <c r="DU85" s="993"/>
      <c r="DV85" s="981"/>
      <c r="DW85" s="982"/>
      <c r="DX85" s="982"/>
      <c r="DY85" s="982"/>
      <c r="DZ85" s="983"/>
      <c r="EA85" s="230"/>
    </row>
    <row r="86" spans="1:131" ht="26.25" customHeight="1">
      <c r="A86" s="238">
        <v>19</v>
      </c>
      <c r="B86" s="1006"/>
      <c r="C86" s="1007"/>
      <c r="D86" s="1007"/>
      <c r="E86" s="1007"/>
      <c r="F86" s="1007"/>
      <c r="G86" s="1007"/>
      <c r="H86" s="1007"/>
      <c r="I86" s="1007"/>
      <c r="J86" s="1007"/>
      <c r="K86" s="1007"/>
      <c r="L86" s="1007"/>
      <c r="M86" s="1007"/>
      <c r="N86" s="1007"/>
      <c r="O86" s="1007"/>
      <c r="P86" s="1008"/>
      <c r="Q86" s="1009"/>
      <c r="R86" s="1003"/>
      <c r="S86" s="1003"/>
      <c r="T86" s="1003"/>
      <c r="U86" s="1003"/>
      <c r="V86" s="1003"/>
      <c r="W86" s="1003"/>
      <c r="X86" s="1003"/>
      <c r="Y86" s="1003"/>
      <c r="Z86" s="1003"/>
      <c r="AA86" s="1003"/>
      <c r="AB86" s="1003"/>
      <c r="AC86" s="1003"/>
      <c r="AD86" s="1003"/>
      <c r="AE86" s="1003"/>
      <c r="AF86" s="1003"/>
      <c r="AG86" s="1003"/>
      <c r="AH86" s="1003"/>
      <c r="AI86" s="1003"/>
      <c r="AJ86" s="1003"/>
      <c r="AK86" s="1003"/>
      <c r="AL86" s="1003"/>
      <c r="AM86" s="1003"/>
      <c r="AN86" s="1003"/>
      <c r="AO86" s="1003"/>
      <c r="AP86" s="1003"/>
      <c r="AQ86" s="1003"/>
      <c r="AR86" s="1003"/>
      <c r="AS86" s="1003"/>
      <c r="AT86" s="1003"/>
      <c r="AU86" s="1003"/>
      <c r="AV86" s="1003"/>
      <c r="AW86" s="1003"/>
      <c r="AX86" s="1003"/>
      <c r="AY86" s="1003"/>
      <c r="AZ86" s="1004"/>
      <c r="BA86" s="1004"/>
      <c r="BB86" s="1004"/>
      <c r="BC86" s="1004"/>
      <c r="BD86" s="1005"/>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0"/>
      <c r="CH86" s="991"/>
      <c r="CI86" s="992"/>
      <c r="CJ86" s="992"/>
      <c r="CK86" s="992"/>
      <c r="CL86" s="993"/>
      <c r="CM86" s="991"/>
      <c r="CN86" s="992"/>
      <c r="CO86" s="992"/>
      <c r="CP86" s="992"/>
      <c r="CQ86" s="993"/>
      <c r="CR86" s="991"/>
      <c r="CS86" s="992"/>
      <c r="CT86" s="992"/>
      <c r="CU86" s="992"/>
      <c r="CV86" s="993"/>
      <c r="CW86" s="991"/>
      <c r="CX86" s="992"/>
      <c r="CY86" s="992"/>
      <c r="CZ86" s="992"/>
      <c r="DA86" s="993"/>
      <c r="DB86" s="991"/>
      <c r="DC86" s="992"/>
      <c r="DD86" s="992"/>
      <c r="DE86" s="992"/>
      <c r="DF86" s="993"/>
      <c r="DG86" s="991"/>
      <c r="DH86" s="992"/>
      <c r="DI86" s="992"/>
      <c r="DJ86" s="992"/>
      <c r="DK86" s="993"/>
      <c r="DL86" s="991"/>
      <c r="DM86" s="992"/>
      <c r="DN86" s="992"/>
      <c r="DO86" s="992"/>
      <c r="DP86" s="993"/>
      <c r="DQ86" s="991"/>
      <c r="DR86" s="992"/>
      <c r="DS86" s="992"/>
      <c r="DT86" s="992"/>
      <c r="DU86" s="993"/>
      <c r="DV86" s="981"/>
      <c r="DW86" s="982"/>
      <c r="DX86" s="982"/>
      <c r="DY86" s="982"/>
      <c r="DZ86" s="983"/>
      <c r="EA86" s="230"/>
    </row>
    <row r="87" spans="1:131" ht="26.25" customHeight="1">
      <c r="A87" s="244">
        <v>20</v>
      </c>
      <c r="B87" s="996"/>
      <c r="C87" s="997"/>
      <c r="D87" s="997"/>
      <c r="E87" s="997"/>
      <c r="F87" s="997"/>
      <c r="G87" s="997"/>
      <c r="H87" s="997"/>
      <c r="I87" s="997"/>
      <c r="J87" s="997"/>
      <c r="K87" s="997"/>
      <c r="L87" s="997"/>
      <c r="M87" s="997"/>
      <c r="N87" s="997"/>
      <c r="O87" s="997"/>
      <c r="P87" s="998"/>
      <c r="Q87" s="999"/>
      <c r="R87" s="1000"/>
      <c r="S87" s="1000"/>
      <c r="T87" s="1000"/>
      <c r="U87" s="1000"/>
      <c r="V87" s="1000"/>
      <c r="W87" s="1000"/>
      <c r="X87" s="1000"/>
      <c r="Y87" s="1000"/>
      <c r="Z87" s="1000"/>
      <c r="AA87" s="1000"/>
      <c r="AB87" s="1000"/>
      <c r="AC87" s="1000"/>
      <c r="AD87" s="1000"/>
      <c r="AE87" s="1000"/>
      <c r="AF87" s="1000"/>
      <c r="AG87" s="1000"/>
      <c r="AH87" s="1000"/>
      <c r="AI87" s="1000"/>
      <c r="AJ87" s="1000"/>
      <c r="AK87" s="1000"/>
      <c r="AL87" s="1000"/>
      <c r="AM87" s="1000"/>
      <c r="AN87" s="1000"/>
      <c r="AO87" s="1000"/>
      <c r="AP87" s="1000"/>
      <c r="AQ87" s="1000"/>
      <c r="AR87" s="1000"/>
      <c r="AS87" s="1000"/>
      <c r="AT87" s="1000"/>
      <c r="AU87" s="1000"/>
      <c r="AV87" s="1000"/>
      <c r="AW87" s="1000"/>
      <c r="AX87" s="1000"/>
      <c r="AY87" s="1000"/>
      <c r="AZ87" s="1001"/>
      <c r="BA87" s="1001"/>
      <c r="BB87" s="1001"/>
      <c r="BC87" s="1001"/>
      <c r="BD87" s="1002"/>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0"/>
      <c r="CH87" s="991"/>
      <c r="CI87" s="992"/>
      <c r="CJ87" s="992"/>
      <c r="CK87" s="992"/>
      <c r="CL87" s="993"/>
      <c r="CM87" s="991"/>
      <c r="CN87" s="992"/>
      <c r="CO87" s="992"/>
      <c r="CP87" s="992"/>
      <c r="CQ87" s="993"/>
      <c r="CR87" s="991"/>
      <c r="CS87" s="992"/>
      <c r="CT87" s="992"/>
      <c r="CU87" s="992"/>
      <c r="CV87" s="993"/>
      <c r="CW87" s="991"/>
      <c r="CX87" s="992"/>
      <c r="CY87" s="992"/>
      <c r="CZ87" s="992"/>
      <c r="DA87" s="993"/>
      <c r="DB87" s="991"/>
      <c r="DC87" s="992"/>
      <c r="DD87" s="992"/>
      <c r="DE87" s="992"/>
      <c r="DF87" s="993"/>
      <c r="DG87" s="991"/>
      <c r="DH87" s="992"/>
      <c r="DI87" s="992"/>
      <c r="DJ87" s="992"/>
      <c r="DK87" s="993"/>
      <c r="DL87" s="991"/>
      <c r="DM87" s="992"/>
      <c r="DN87" s="992"/>
      <c r="DO87" s="992"/>
      <c r="DP87" s="993"/>
      <c r="DQ87" s="991"/>
      <c r="DR87" s="992"/>
      <c r="DS87" s="992"/>
      <c r="DT87" s="992"/>
      <c r="DU87" s="993"/>
      <c r="DV87" s="981"/>
      <c r="DW87" s="982"/>
      <c r="DX87" s="982"/>
      <c r="DY87" s="982"/>
      <c r="DZ87" s="983"/>
      <c r="EA87" s="230"/>
    </row>
    <row r="88" spans="1:131" ht="26.25" customHeight="1" thickBot="1">
      <c r="A88" s="240" t="s">
        <v>377</v>
      </c>
      <c r="B88" s="984" t="s">
        <v>401</v>
      </c>
      <c r="C88" s="985"/>
      <c r="D88" s="985"/>
      <c r="E88" s="985"/>
      <c r="F88" s="985"/>
      <c r="G88" s="985"/>
      <c r="H88" s="985"/>
      <c r="I88" s="985"/>
      <c r="J88" s="985"/>
      <c r="K88" s="985"/>
      <c r="L88" s="985"/>
      <c r="M88" s="985"/>
      <c r="N88" s="985"/>
      <c r="O88" s="985"/>
      <c r="P88" s="986"/>
      <c r="Q88" s="994"/>
      <c r="R88" s="995"/>
      <c r="S88" s="995"/>
      <c r="T88" s="995"/>
      <c r="U88" s="995"/>
      <c r="V88" s="995"/>
      <c r="W88" s="995"/>
      <c r="X88" s="995"/>
      <c r="Y88" s="995"/>
      <c r="Z88" s="995"/>
      <c r="AA88" s="995"/>
      <c r="AB88" s="995"/>
      <c r="AC88" s="995"/>
      <c r="AD88" s="995"/>
      <c r="AE88" s="995"/>
      <c r="AF88" s="973">
        <v>16799</v>
      </c>
      <c r="AG88" s="974"/>
      <c r="AH88" s="974"/>
      <c r="AI88" s="974"/>
      <c r="AJ88" s="975"/>
      <c r="AK88" s="995"/>
      <c r="AL88" s="995"/>
      <c r="AM88" s="995"/>
      <c r="AN88" s="995"/>
      <c r="AO88" s="995"/>
      <c r="AP88" s="973">
        <v>3920</v>
      </c>
      <c r="AQ88" s="974"/>
      <c r="AR88" s="974"/>
      <c r="AS88" s="974"/>
      <c r="AT88" s="975"/>
      <c r="AU88" s="973" t="s">
        <v>579</v>
      </c>
      <c r="AV88" s="974"/>
      <c r="AW88" s="974"/>
      <c r="AX88" s="974"/>
      <c r="AY88" s="975"/>
      <c r="AZ88" s="973" t="s">
        <v>577</v>
      </c>
      <c r="BA88" s="974"/>
      <c r="BB88" s="974"/>
      <c r="BC88" s="974"/>
      <c r="BD88" s="975"/>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0"/>
      <c r="CH88" s="991"/>
      <c r="CI88" s="992"/>
      <c r="CJ88" s="992"/>
      <c r="CK88" s="992"/>
      <c r="CL88" s="993"/>
      <c r="CM88" s="991"/>
      <c r="CN88" s="992"/>
      <c r="CO88" s="992"/>
      <c r="CP88" s="992"/>
      <c r="CQ88" s="993"/>
      <c r="CR88" s="991"/>
      <c r="CS88" s="992"/>
      <c r="CT88" s="992"/>
      <c r="CU88" s="992"/>
      <c r="CV88" s="993"/>
      <c r="CW88" s="991"/>
      <c r="CX88" s="992"/>
      <c r="CY88" s="992"/>
      <c r="CZ88" s="992"/>
      <c r="DA88" s="993"/>
      <c r="DB88" s="991"/>
      <c r="DC88" s="992"/>
      <c r="DD88" s="992"/>
      <c r="DE88" s="992"/>
      <c r="DF88" s="993"/>
      <c r="DG88" s="991"/>
      <c r="DH88" s="992"/>
      <c r="DI88" s="992"/>
      <c r="DJ88" s="992"/>
      <c r="DK88" s="993"/>
      <c r="DL88" s="991"/>
      <c r="DM88" s="992"/>
      <c r="DN88" s="992"/>
      <c r="DO88" s="992"/>
      <c r="DP88" s="993"/>
      <c r="DQ88" s="991"/>
      <c r="DR88" s="992"/>
      <c r="DS88" s="992"/>
      <c r="DT88" s="992"/>
      <c r="DU88" s="993"/>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0"/>
      <c r="CH89" s="991"/>
      <c r="CI89" s="992"/>
      <c r="CJ89" s="992"/>
      <c r="CK89" s="992"/>
      <c r="CL89" s="993"/>
      <c r="CM89" s="991"/>
      <c r="CN89" s="992"/>
      <c r="CO89" s="992"/>
      <c r="CP89" s="992"/>
      <c r="CQ89" s="993"/>
      <c r="CR89" s="991"/>
      <c r="CS89" s="992"/>
      <c r="CT89" s="992"/>
      <c r="CU89" s="992"/>
      <c r="CV89" s="993"/>
      <c r="CW89" s="991"/>
      <c r="CX89" s="992"/>
      <c r="CY89" s="992"/>
      <c r="CZ89" s="992"/>
      <c r="DA89" s="993"/>
      <c r="DB89" s="991"/>
      <c r="DC89" s="992"/>
      <c r="DD89" s="992"/>
      <c r="DE89" s="992"/>
      <c r="DF89" s="993"/>
      <c r="DG89" s="991"/>
      <c r="DH89" s="992"/>
      <c r="DI89" s="992"/>
      <c r="DJ89" s="992"/>
      <c r="DK89" s="993"/>
      <c r="DL89" s="991"/>
      <c r="DM89" s="992"/>
      <c r="DN89" s="992"/>
      <c r="DO89" s="992"/>
      <c r="DP89" s="993"/>
      <c r="DQ89" s="991"/>
      <c r="DR89" s="992"/>
      <c r="DS89" s="992"/>
      <c r="DT89" s="992"/>
      <c r="DU89" s="993"/>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0"/>
      <c r="CH90" s="991"/>
      <c r="CI90" s="992"/>
      <c r="CJ90" s="992"/>
      <c r="CK90" s="992"/>
      <c r="CL90" s="993"/>
      <c r="CM90" s="991"/>
      <c r="CN90" s="992"/>
      <c r="CO90" s="992"/>
      <c r="CP90" s="992"/>
      <c r="CQ90" s="993"/>
      <c r="CR90" s="991"/>
      <c r="CS90" s="992"/>
      <c r="CT90" s="992"/>
      <c r="CU90" s="992"/>
      <c r="CV90" s="993"/>
      <c r="CW90" s="991"/>
      <c r="CX90" s="992"/>
      <c r="CY90" s="992"/>
      <c r="CZ90" s="992"/>
      <c r="DA90" s="993"/>
      <c r="DB90" s="991"/>
      <c r="DC90" s="992"/>
      <c r="DD90" s="992"/>
      <c r="DE90" s="992"/>
      <c r="DF90" s="993"/>
      <c r="DG90" s="991"/>
      <c r="DH90" s="992"/>
      <c r="DI90" s="992"/>
      <c r="DJ90" s="992"/>
      <c r="DK90" s="993"/>
      <c r="DL90" s="991"/>
      <c r="DM90" s="992"/>
      <c r="DN90" s="992"/>
      <c r="DO90" s="992"/>
      <c r="DP90" s="993"/>
      <c r="DQ90" s="991"/>
      <c r="DR90" s="992"/>
      <c r="DS90" s="992"/>
      <c r="DT90" s="992"/>
      <c r="DU90" s="993"/>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0"/>
      <c r="CH91" s="991"/>
      <c r="CI91" s="992"/>
      <c r="CJ91" s="992"/>
      <c r="CK91" s="992"/>
      <c r="CL91" s="993"/>
      <c r="CM91" s="991"/>
      <c r="CN91" s="992"/>
      <c r="CO91" s="992"/>
      <c r="CP91" s="992"/>
      <c r="CQ91" s="993"/>
      <c r="CR91" s="991"/>
      <c r="CS91" s="992"/>
      <c r="CT91" s="992"/>
      <c r="CU91" s="992"/>
      <c r="CV91" s="993"/>
      <c r="CW91" s="991"/>
      <c r="CX91" s="992"/>
      <c r="CY91" s="992"/>
      <c r="CZ91" s="992"/>
      <c r="DA91" s="993"/>
      <c r="DB91" s="991"/>
      <c r="DC91" s="992"/>
      <c r="DD91" s="992"/>
      <c r="DE91" s="992"/>
      <c r="DF91" s="993"/>
      <c r="DG91" s="991"/>
      <c r="DH91" s="992"/>
      <c r="DI91" s="992"/>
      <c r="DJ91" s="992"/>
      <c r="DK91" s="993"/>
      <c r="DL91" s="991"/>
      <c r="DM91" s="992"/>
      <c r="DN91" s="992"/>
      <c r="DO91" s="992"/>
      <c r="DP91" s="993"/>
      <c r="DQ91" s="991"/>
      <c r="DR91" s="992"/>
      <c r="DS91" s="992"/>
      <c r="DT91" s="992"/>
      <c r="DU91" s="993"/>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0"/>
      <c r="CH92" s="991"/>
      <c r="CI92" s="992"/>
      <c r="CJ92" s="992"/>
      <c r="CK92" s="992"/>
      <c r="CL92" s="993"/>
      <c r="CM92" s="991"/>
      <c r="CN92" s="992"/>
      <c r="CO92" s="992"/>
      <c r="CP92" s="992"/>
      <c r="CQ92" s="993"/>
      <c r="CR92" s="991"/>
      <c r="CS92" s="992"/>
      <c r="CT92" s="992"/>
      <c r="CU92" s="992"/>
      <c r="CV92" s="993"/>
      <c r="CW92" s="991"/>
      <c r="CX92" s="992"/>
      <c r="CY92" s="992"/>
      <c r="CZ92" s="992"/>
      <c r="DA92" s="993"/>
      <c r="DB92" s="991"/>
      <c r="DC92" s="992"/>
      <c r="DD92" s="992"/>
      <c r="DE92" s="992"/>
      <c r="DF92" s="993"/>
      <c r="DG92" s="991"/>
      <c r="DH92" s="992"/>
      <c r="DI92" s="992"/>
      <c r="DJ92" s="992"/>
      <c r="DK92" s="993"/>
      <c r="DL92" s="991"/>
      <c r="DM92" s="992"/>
      <c r="DN92" s="992"/>
      <c r="DO92" s="992"/>
      <c r="DP92" s="993"/>
      <c r="DQ92" s="991"/>
      <c r="DR92" s="992"/>
      <c r="DS92" s="992"/>
      <c r="DT92" s="992"/>
      <c r="DU92" s="993"/>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0"/>
      <c r="CH93" s="991"/>
      <c r="CI93" s="992"/>
      <c r="CJ93" s="992"/>
      <c r="CK93" s="992"/>
      <c r="CL93" s="993"/>
      <c r="CM93" s="991"/>
      <c r="CN93" s="992"/>
      <c r="CO93" s="992"/>
      <c r="CP93" s="992"/>
      <c r="CQ93" s="993"/>
      <c r="CR93" s="991"/>
      <c r="CS93" s="992"/>
      <c r="CT93" s="992"/>
      <c r="CU93" s="992"/>
      <c r="CV93" s="993"/>
      <c r="CW93" s="991"/>
      <c r="CX93" s="992"/>
      <c r="CY93" s="992"/>
      <c r="CZ93" s="992"/>
      <c r="DA93" s="993"/>
      <c r="DB93" s="991"/>
      <c r="DC93" s="992"/>
      <c r="DD93" s="992"/>
      <c r="DE93" s="992"/>
      <c r="DF93" s="993"/>
      <c r="DG93" s="991"/>
      <c r="DH93" s="992"/>
      <c r="DI93" s="992"/>
      <c r="DJ93" s="992"/>
      <c r="DK93" s="993"/>
      <c r="DL93" s="991"/>
      <c r="DM93" s="992"/>
      <c r="DN93" s="992"/>
      <c r="DO93" s="992"/>
      <c r="DP93" s="993"/>
      <c r="DQ93" s="991"/>
      <c r="DR93" s="992"/>
      <c r="DS93" s="992"/>
      <c r="DT93" s="992"/>
      <c r="DU93" s="993"/>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0"/>
      <c r="CH94" s="991"/>
      <c r="CI94" s="992"/>
      <c r="CJ94" s="992"/>
      <c r="CK94" s="992"/>
      <c r="CL94" s="993"/>
      <c r="CM94" s="991"/>
      <c r="CN94" s="992"/>
      <c r="CO94" s="992"/>
      <c r="CP94" s="992"/>
      <c r="CQ94" s="993"/>
      <c r="CR94" s="991"/>
      <c r="CS94" s="992"/>
      <c r="CT94" s="992"/>
      <c r="CU94" s="992"/>
      <c r="CV94" s="993"/>
      <c r="CW94" s="991"/>
      <c r="CX94" s="992"/>
      <c r="CY94" s="992"/>
      <c r="CZ94" s="992"/>
      <c r="DA94" s="993"/>
      <c r="DB94" s="991"/>
      <c r="DC94" s="992"/>
      <c r="DD94" s="992"/>
      <c r="DE94" s="992"/>
      <c r="DF94" s="993"/>
      <c r="DG94" s="991"/>
      <c r="DH94" s="992"/>
      <c r="DI94" s="992"/>
      <c r="DJ94" s="992"/>
      <c r="DK94" s="993"/>
      <c r="DL94" s="991"/>
      <c r="DM94" s="992"/>
      <c r="DN94" s="992"/>
      <c r="DO94" s="992"/>
      <c r="DP94" s="993"/>
      <c r="DQ94" s="991"/>
      <c r="DR94" s="992"/>
      <c r="DS94" s="992"/>
      <c r="DT94" s="992"/>
      <c r="DU94" s="993"/>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0"/>
      <c r="CH95" s="991"/>
      <c r="CI95" s="992"/>
      <c r="CJ95" s="992"/>
      <c r="CK95" s="992"/>
      <c r="CL95" s="993"/>
      <c r="CM95" s="991"/>
      <c r="CN95" s="992"/>
      <c r="CO95" s="992"/>
      <c r="CP95" s="992"/>
      <c r="CQ95" s="993"/>
      <c r="CR95" s="991"/>
      <c r="CS95" s="992"/>
      <c r="CT95" s="992"/>
      <c r="CU95" s="992"/>
      <c r="CV95" s="993"/>
      <c r="CW95" s="991"/>
      <c r="CX95" s="992"/>
      <c r="CY95" s="992"/>
      <c r="CZ95" s="992"/>
      <c r="DA95" s="993"/>
      <c r="DB95" s="991"/>
      <c r="DC95" s="992"/>
      <c r="DD95" s="992"/>
      <c r="DE95" s="992"/>
      <c r="DF95" s="993"/>
      <c r="DG95" s="991"/>
      <c r="DH95" s="992"/>
      <c r="DI95" s="992"/>
      <c r="DJ95" s="992"/>
      <c r="DK95" s="993"/>
      <c r="DL95" s="991"/>
      <c r="DM95" s="992"/>
      <c r="DN95" s="992"/>
      <c r="DO95" s="992"/>
      <c r="DP95" s="993"/>
      <c r="DQ95" s="991"/>
      <c r="DR95" s="992"/>
      <c r="DS95" s="992"/>
      <c r="DT95" s="992"/>
      <c r="DU95" s="993"/>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0"/>
      <c r="CH96" s="991"/>
      <c r="CI96" s="992"/>
      <c r="CJ96" s="992"/>
      <c r="CK96" s="992"/>
      <c r="CL96" s="993"/>
      <c r="CM96" s="991"/>
      <c r="CN96" s="992"/>
      <c r="CO96" s="992"/>
      <c r="CP96" s="992"/>
      <c r="CQ96" s="993"/>
      <c r="CR96" s="991"/>
      <c r="CS96" s="992"/>
      <c r="CT96" s="992"/>
      <c r="CU96" s="992"/>
      <c r="CV96" s="993"/>
      <c r="CW96" s="991"/>
      <c r="CX96" s="992"/>
      <c r="CY96" s="992"/>
      <c r="CZ96" s="992"/>
      <c r="DA96" s="993"/>
      <c r="DB96" s="991"/>
      <c r="DC96" s="992"/>
      <c r="DD96" s="992"/>
      <c r="DE96" s="992"/>
      <c r="DF96" s="993"/>
      <c r="DG96" s="991"/>
      <c r="DH96" s="992"/>
      <c r="DI96" s="992"/>
      <c r="DJ96" s="992"/>
      <c r="DK96" s="993"/>
      <c r="DL96" s="991"/>
      <c r="DM96" s="992"/>
      <c r="DN96" s="992"/>
      <c r="DO96" s="992"/>
      <c r="DP96" s="993"/>
      <c r="DQ96" s="991"/>
      <c r="DR96" s="992"/>
      <c r="DS96" s="992"/>
      <c r="DT96" s="992"/>
      <c r="DU96" s="993"/>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0"/>
      <c r="CH97" s="991"/>
      <c r="CI97" s="992"/>
      <c r="CJ97" s="992"/>
      <c r="CK97" s="992"/>
      <c r="CL97" s="993"/>
      <c r="CM97" s="991"/>
      <c r="CN97" s="992"/>
      <c r="CO97" s="992"/>
      <c r="CP97" s="992"/>
      <c r="CQ97" s="993"/>
      <c r="CR97" s="991"/>
      <c r="CS97" s="992"/>
      <c r="CT97" s="992"/>
      <c r="CU97" s="992"/>
      <c r="CV97" s="993"/>
      <c r="CW97" s="991"/>
      <c r="CX97" s="992"/>
      <c r="CY97" s="992"/>
      <c r="CZ97" s="992"/>
      <c r="DA97" s="993"/>
      <c r="DB97" s="991"/>
      <c r="DC97" s="992"/>
      <c r="DD97" s="992"/>
      <c r="DE97" s="992"/>
      <c r="DF97" s="993"/>
      <c r="DG97" s="991"/>
      <c r="DH97" s="992"/>
      <c r="DI97" s="992"/>
      <c r="DJ97" s="992"/>
      <c r="DK97" s="993"/>
      <c r="DL97" s="991"/>
      <c r="DM97" s="992"/>
      <c r="DN97" s="992"/>
      <c r="DO97" s="992"/>
      <c r="DP97" s="993"/>
      <c r="DQ97" s="991"/>
      <c r="DR97" s="992"/>
      <c r="DS97" s="992"/>
      <c r="DT97" s="992"/>
      <c r="DU97" s="993"/>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0"/>
      <c r="CH98" s="991"/>
      <c r="CI98" s="992"/>
      <c r="CJ98" s="992"/>
      <c r="CK98" s="992"/>
      <c r="CL98" s="993"/>
      <c r="CM98" s="991"/>
      <c r="CN98" s="992"/>
      <c r="CO98" s="992"/>
      <c r="CP98" s="992"/>
      <c r="CQ98" s="993"/>
      <c r="CR98" s="991"/>
      <c r="CS98" s="992"/>
      <c r="CT98" s="992"/>
      <c r="CU98" s="992"/>
      <c r="CV98" s="993"/>
      <c r="CW98" s="991"/>
      <c r="CX98" s="992"/>
      <c r="CY98" s="992"/>
      <c r="CZ98" s="992"/>
      <c r="DA98" s="993"/>
      <c r="DB98" s="991"/>
      <c r="DC98" s="992"/>
      <c r="DD98" s="992"/>
      <c r="DE98" s="992"/>
      <c r="DF98" s="993"/>
      <c r="DG98" s="991"/>
      <c r="DH98" s="992"/>
      <c r="DI98" s="992"/>
      <c r="DJ98" s="992"/>
      <c r="DK98" s="993"/>
      <c r="DL98" s="991"/>
      <c r="DM98" s="992"/>
      <c r="DN98" s="992"/>
      <c r="DO98" s="992"/>
      <c r="DP98" s="993"/>
      <c r="DQ98" s="991"/>
      <c r="DR98" s="992"/>
      <c r="DS98" s="992"/>
      <c r="DT98" s="992"/>
      <c r="DU98" s="993"/>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0"/>
      <c r="CH99" s="991"/>
      <c r="CI99" s="992"/>
      <c r="CJ99" s="992"/>
      <c r="CK99" s="992"/>
      <c r="CL99" s="993"/>
      <c r="CM99" s="991"/>
      <c r="CN99" s="992"/>
      <c r="CO99" s="992"/>
      <c r="CP99" s="992"/>
      <c r="CQ99" s="993"/>
      <c r="CR99" s="991"/>
      <c r="CS99" s="992"/>
      <c r="CT99" s="992"/>
      <c r="CU99" s="992"/>
      <c r="CV99" s="993"/>
      <c r="CW99" s="991"/>
      <c r="CX99" s="992"/>
      <c r="CY99" s="992"/>
      <c r="CZ99" s="992"/>
      <c r="DA99" s="993"/>
      <c r="DB99" s="991"/>
      <c r="DC99" s="992"/>
      <c r="DD99" s="992"/>
      <c r="DE99" s="992"/>
      <c r="DF99" s="993"/>
      <c r="DG99" s="991"/>
      <c r="DH99" s="992"/>
      <c r="DI99" s="992"/>
      <c r="DJ99" s="992"/>
      <c r="DK99" s="993"/>
      <c r="DL99" s="991"/>
      <c r="DM99" s="992"/>
      <c r="DN99" s="992"/>
      <c r="DO99" s="992"/>
      <c r="DP99" s="993"/>
      <c r="DQ99" s="991"/>
      <c r="DR99" s="992"/>
      <c r="DS99" s="992"/>
      <c r="DT99" s="992"/>
      <c r="DU99" s="993"/>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0"/>
      <c r="CH100" s="991"/>
      <c r="CI100" s="992"/>
      <c r="CJ100" s="992"/>
      <c r="CK100" s="992"/>
      <c r="CL100" s="993"/>
      <c r="CM100" s="991"/>
      <c r="CN100" s="992"/>
      <c r="CO100" s="992"/>
      <c r="CP100" s="992"/>
      <c r="CQ100" s="993"/>
      <c r="CR100" s="991"/>
      <c r="CS100" s="992"/>
      <c r="CT100" s="992"/>
      <c r="CU100" s="992"/>
      <c r="CV100" s="993"/>
      <c r="CW100" s="991"/>
      <c r="CX100" s="992"/>
      <c r="CY100" s="992"/>
      <c r="CZ100" s="992"/>
      <c r="DA100" s="993"/>
      <c r="DB100" s="991"/>
      <c r="DC100" s="992"/>
      <c r="DD100" s="992"/>
      <c r="DE100" s="992"/>
      <c r="DF100" s="993"/>
      <c r="DG100" s="991"/>
      <c r="DH100" s="992"/>
      <c r="DI100" s="992"/>
      <c r="DJ100" s="992"/>
      <c r="DK100" s="993"/>
      <c r="DL100" s="991"/>
      <c r="DM100" s="992"/>
      <c r="DN100" s="992"/>
      <c r="DO100" s="992"/>
      <c r="DP100" s="993"/>
      <c r="DQ100" s="991"/>
      <c r="DR100" s="992"/>
      <c r="DS100" s="992"/>
      <c r="DT100" s="992"/>
      <c r="DU100" s="993"/>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0"/>
      <c r="CH101" s="991"/>
      <c r="CI101" s="992"/>
      <c r="CJ101" s="992"/>
      <c r="CK101" s="992"/>
      <c r="CL101" s="993"/>
      <c r="CM101" s="991"/>
      <c r="CN101" s="992"/>
      <c r="CO101" s="992"/>
      <c r="CP101" s="992"/>
      <c r="CQ101" s="993"/>
      <c r="CR101" s="991"/>
      <c r="CS101" s="992"/>
      <c r="CT101" s="992"/>
      <c r="CU101" s="992"/>
      <c r="CV101" s="993"/>
      <c r="CW101" s="991"/>
      <c r="CX101" s="992"/>
      <c r="CY101" s="992"/>
      <c r="CZ101" s="992"/>
      <c r="DA101" s="993"/>
      <c r="DB101" s="991"/>
      <c r="DC101" s="992"/>
      <c r="DD101" s="992"/>
      <c r="DE101" s="992"/>
      <c r="DF101" s="993"/>
      <c r="DG101" s="991"/>
      <c r="DH101" s="992"/>
      <c r="DI101" s="992"/>
      <c r="DJ101" s="992"/>
      <c r="DK101" s="993"/>
      <c r="DL101" s="991"/>
      <c r="DM101" s="992"/>
      <c r="DN101" s="992"/>
      <c r="DO101" s="992"/>
      <c r="DP101" s="993"/>
      <c r="DQ101" s="991"/>
      <c r="DR101" s="992"/>
      <c r="DS101" s="992"/>
      <c r="DT101" s="992"/>
      <c r="DU101" s="993"/>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84" t="s">
        <v>402</v>
      </c>
      <c r="BS102" s="985"/>
      <c r="BT102" s="985"/>
      <c r="BU102" s="985"/>
      <c r="BV102" s="985"/>
      <c r="BW102" s="985"/>
      <c r="BX102" s="985"/>
      <c r="BY102" s="985"/>
      <c r="BZ102" s="985"/>
      <c r="CA102" s="985"/>
      <c r="CB102" s="985"/>
      <c r="CC102" s="985"/>
      <c r="CD102" s="985"/>
      <c r="CE102" s="985"/>
      <c r="CF102" s="985"/>
      <c r="CG102" s="986"/>
      <c r="CH102" s="987"/>
      <c r="CI102" s="988"/>
      <c r="CJ102" s="988"/>
      <c r="CK102" s="988"/>
      <c r="CL102" s="989"/>
      <c r="CM102" s="987"/>
      <c r="CN102" s="988"/>
      <c r="CO102" s="988"/>
      <c r="CP102" s="988"/>
      <c r="CQ102" s="989"/>
      <c r="CR102" s="973">
        <v>5</v>
      </c>
      <c r="CS102" s="974"/>
      <c r="CT102" s="974"/>
      <c r="CU102" s="974"/>
      <c r="CV102" s="975"/>
      <c r="CW102" s="973" t="s">
        <v>575</v>
      </c>
      <c r="CX102" s="974"/>
      <c r="CY102" s="974"/>
      <c r="CZ102" s="974"/>
      <c r="DA102" s="975"/>
      <c r="DB102" s="973" t="s">
        <v>576</v>
      </c>
      <c r="DC102" s="974"/>
      <c r="DD102" s="974"/>
      <c r="DE102" s="974"/>
      <c r="DF102" s="975"/>
      <c r="DG102" s="973" t="s">
        <v>577</v>
      </c>
      <c r="DH102" s="974"/>
      <c r="DI102" s="974"/>
      <c r="DJ102" s="974"/>
      <c r="DK102" s="975"/>
      <c r="DL102" s="973" t="s">
        <v>577</v>
      </c>
      <c r="DM102" s="974"/>
      <c r="DN102" s="974"/>
      <c r="DO102" s="974"/>
      <c r="DP102" s="975"/>
      <c r="DQ102" s="973" t="s">
        <v>577</v>
      </c>
      <c r="DR102" s="974"/>
      <c r="DS102" s="974"/>
      <c r="DT102" s="974"/>
      <c r="DU102" s="975"/>
      <c r="DV102" s="973" t="s">
        <v>577</v>
      </c>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1750489</v>
      </c>
      <c r="AB110" s="925"/>
      <c r="AC110" s="925"/>
      <c r="AD110" s="925"/>
      <c r="AE110" s="926"/>
      <c r="AF110" s="927">
        <v>1729318</v>
      </c>
      <c r="AG110" s="925"/>
      <c r="AH110" s="925"/>
      <c r="AI110" s="925"/>
      <c r="AJ110" s="926"/>
      <c r="AK110" s="927">
        <v>1701044</v>
      </c>
      <c r="AL110" s="925"/>
      <c r="AM110" s="925"/>
      <c r="AN110" s="925"/>
      <c r="AO110" s="926"/>
      <c r="AP110" s="928">
        <v>14.8</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18199153</v>
      </c>
      <c r="BR110" s="878"/>
      <c r="BS110" s="878"/>
      <c r="BT110" s="878"/>
      <c r="BU110" s="878"/>
      <c r="BV110" s="878">
        <v>17328416</v>
      </c>
      <c r="BW110" s="878"/>
      <c r="BX110" s="878"/>
      <c r="BY110" s="878"/>
      <c r="BZ110" s="878"/>
      <c r="CA110" s="878">
        <v>16689119</v>
      </c>
      <c r="CB110" s="878"/>
      <c r="CC110" s="878"/>
      <c r="CD110" s="878"/>
      <c r="CE110" s="878"/>
      <c r="CF110" s="902">
        <v>145.30000000000001</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407818</v>
      </c>
      <c r="BR111" s="853"/>
      <c r="BS111" s="853"/>
      <c r="BT111" s="853"/>
      <c r="BU111" s="853"/>
      <c r="BV111" s="853">
        <v>381383</v>
      </c>
      <c r="BW111" s="853"/>
      <c r="BX111" s="853"/>
      <c r="BY111" s="853"/>
      <c r="BZ111" s="853"/>
      <c r="CA111" s="853">
        <v>354706</v>
      </c>
      <c r="CB111" s="853"/>
      <c r="CC111" s="853"/>
      <c r="CD111" s="853"/>
      <c r="CE111" s="853"/>
      <c r="CF111" s="911">
        <v>3.1</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6637384</v>
      </c>
      <c r="BR112" s="853"/>
      <c r="BS112" s="853"/>
      <c r="BT112" s="853"/>
      <c r="BU112" s="853"/>
      <c r="BV112" s="853">
        <v>6314508</v>
      </c>
      <c r="BW112" s="853"/>
      <c r="BX112" s="853"/>
      <c r="BY112" s="853"/>
      <c r="BZ112" s="853"/>
      <c r="CA112" s="853">
        <v>6187525</v>
      </c>
      <c r="CB112" s="853"/>
      <c r="CC112" s="853"/>
      <c r="CD112" s="853"/>
      <c r="CE112" s="853"/>
      <c r="CF112" s="911">
        <v>53.9</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359384</v>
      </c>
      <c r="AB113" s="955"/>
      <c r="AC113" s="955"/>
      <c r="AD113" s="955"/>
      <c r="AE113" s="956"/>
      <c r="AF113" s="957">
        <v>344841</v>
      </c>
      <c r="AG113" s="955"/>
      <c r="AH113" s="955"/>
      <c r="AI113" s="955"/>
      <c r="AJ113" s="956"/>
      <c r="AK113" s="957">
        <v>336741</v>
      </c>
      <c r="AL113" s="955"/>
      <c r="AM113" s="955"/>
      <c r="AN113" s="955"/>
      <c r="AO113" s="956"/>
      <c r="AP113" s="958">
        <v>2.9</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320940</v>
      </c>
      <c r="BR113" s="853"/>
      <c r="BS113" s="853"/>
      <c r="BT113" s="853"/>
      <c r="BU113" s="853"/>
      <c r="BV113" s="853">
        <v>186844</v>
      </c>
      <c r="BW113" s="853"/>
      <c r="BX113" s="853"/>
      <c r="BY113" s="853"/>
      <c r="BZ113" s="853"/>
      <c r="CA113" s="853">
        <v>284238</v>
      </c>
      <c r="CB113" s="853"/>
      <c r="CC113" s="853"/>
      <c r="CD113" s="853"/>
      <c r="CE113" s="853"/>
      <c r="CF113" s="911">
        <v>2.5</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28500</v>
      </c>
      <c r="AB114" s="816"/>
      <c r="AC114" s="816"/>
      <c r="AD114" s="816"/>
      <c r="AE114" s="817"/>
      <c r="AF114" s="818">
        <v>20073</v>
      </c>
      <c r="AG114" s="816"/>
      <c r="AH114" s="816"/>
      <c r="AI114" s="816"/>
      <c r="AJ114" s="817"/>
      <c r="AK114" s="818">
        <v>37410</v>
      </c>
      <c r="AL114" s="816"/>
      <c r="AM114" s="816"/>
      <c r="AN114" s="816"/>
      <c r="AO114" s="817"/>
      <c r="AP114" s="860">
        <v>0.3</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1051451</v>
      </c>
      <c r="BR114" s="853"/>
      <c r="BS114" s="853"/>
      <c r="BT114" s="853"/>
      <c r="BU114" s="853"/>
      <c r="BV114" s="853">
        <v>990408</v>
      </c>
      <c r="BW114" s="853"/>
      <c r="BX114" s="853"/>
      <c r="BY114" s="853"/>
      <c r="BZ114" s="853"/>
      <c r="CA114" s="853">
        <v>889817</v>
      </c>
      <c r="CB114" s="853"/>
      <c r="CC114" s="853"/>
      <c r="CD114" s="853"/>
      <c r="CE114" s="853"/>
      <c r="CF114" s="911">
        <v>7.7</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289718</v>
      </c>
      <c r="AB115" s="955"/>
      <c r="AC115" s="955"/>
      <c r="AD115" s="955"/>
      <c r="AE115" s="956"/>
      <c r="AF115" s="957">
        <v>181335</v>
      </c>
      <c r="AG115" s="955"/>
      <c r="AH115" s="955"/>
      <c r="AI115" s="955"/>
      <c r="AJ115" s="956"/>
      <c r="AK115" s="957">
        <v>38872</v>
      </c>
      <c r="AL115" s="955"/>
      <c r="AM115" s="955"/>
      <c r="AN115" s="955"/>
      <c r="AO115" s="956"/>
      <c r="AP115" s="958">
        <v>0.3</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2428091</v>
      </c>
      <c r="AB117" s="939"/>
      <c r="AC117" s="939"/>
      <c r="AD117" s="939"/>
      <c r="AE117" s="940"/>
      <c r="AF117" s="941">
        <v>2275567</v>
      </c>
      <c r="AG117" s="939"/>
      <c r="AH117" s="939"/>
      <c r="AI117" s="939"/>
      <c r="AJ117" s="940"/>
      <c r="AK117" s="941">
        <v>2114067</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26616746</v>
      </c>
      <c r="BR119" s="881"/>
      <c r="BS119" s="881"/>
      <c r="BT119" s="881"/>
      <c r="BU119" s="881"/>
      <c r="BV119" s="881">
        <v>25201559</v>
      </c>
      <c r="BW119" s="881"/>
      <c r="BX119" s="881"/>
      <c r="BY119" s="881"/>
      <c r="BZ119" s="881"/>
      <c r="CA119" s="881">
        <v>24405405</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407818</v>
      </c>
      <c r="DH119" s="800"/>
      <c r="DI119" s="800"/>
      <c r="DJ119" s="800"/>
      <c r="DK119" s="801"/>
      <c r="DL119" s="802">
        <v>381383</v>
      </c>
      <c r="DM119" s="800"/>
      <c r="DN119" s="800"/>
      <c r="DO119" s="800"/>
      <c r="DP119" s="801"/>
      <c r="DQ119" s="802">
        <v>354706</v>
      </c>
      <c r="DR119" s="800"/>
      <c r="DS119" s="800"/>
      <c r="DT119" s="800"/>
      <c r="DU119" s="801"/>
      <c r="DV119" s="884">
        <v>3.1</v>
      </c>
      <c r="DW119" s="885"/>
      <c r="DX119" s="885"/>
      <c r="DY119" s="885"/>
      <c r="DZ119" s="886"/>
    </row>
    <row r="120" spans="1:130" s="230" customFormat="1" ht="26.25" customHeight="1">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6189242</v>
      </c>
      <c r="BR120" s="878"/>
      <c r="BS120" s="878"/>
      <c r="BT120" s="878"/>
      <c r="BU120" s="878"/>
      <c r="BV120" s="878">
        <v>6870456</v>
      </c>
      <c r="BW120" s="878"/>
      <c r="BX120" s="878"/>
      <c r="BY120" s="878"/>
      <c r="BZ120" s="878"/>
      <c r="CA120" s="878">
        <v>7580950</v>
      </c>
      <c r="CB120" s="878"/>
      <c r="CC120" s="878"/>
      <c r="CD120" s="878"/>
      <c r="CE120" s="878"/>
      <c r="CF120" s="902">
        <v>66</v>
      </c>
      <c r="CG120" s="903"/>
      <c r="CH120" s="903"/>
      <c r="CI120" s="903"/>
      <c r="CJ120" s="903"/>
      <c r="CK120" s="904" t="s">
        <v>446</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6637384</v>
      </c>
      <c r="DH120" s="878"/>
      <c r="DI120" s="878"/>
      <c r="DJ120" s="878"/>
      <c r="DK120" s="878"/>
      <c r="DL120" s="878">
        <v>6314508</v>
      </c>
      <c r="DM120" s="878"/>
      <c r="DN120" s="878"/>
      <c r="DO120" s="878"/>
      <c r="DP120" s="878"/>
      <c r="DQ120" s="878">
        <v>6187525</v>
      </c>
      <c r="DR120" s="878"/>
      <c r="DS120" s="878"/>
      <c r="DT120" s="878"/>
      <c r="DU120" s="878"/>
      <c r="DV120" s="879">
        <v>53.9</v>
      </c>
      <c r="DW120" s="879"/>
      <c r="DX120" s="879"/>
      <c r="DY120" s="879"/>
      <c r="DZ120" s="880"/>
    </row>
    <row r="121" spans="1:130" s="230" customFormat="1" ht="26.25" customHeight="1">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339808</v>
      </c>
      <c r="BR121" s="853"/>
      <c r="BS121" s="853"/>
      <c r="BT121" s="853"/>
      <c r="BU121" s="853"/>
      <c r="BV121" s="853">
        <v>357127</v>
      </c>
      <c r="BW121" s="853"/>
      <c r="BX121" s="853"/>
      <c r="BY121" s="853"/>
      <c r="BZ121" s="853"/>
      <c r="CA121" s="853">
        <v>433441</v>
      </c>
      <c r="CB121" s="853"/>
      <c r="CC121" s="853"/>
      <c r="CD121" s="853"/>
      <c r="CE121" s="853"/>
      <c r="CF121" s="911">
        <v>3.8</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t="s">
        <v>121</v>
      </c>
      <c r="DH121" s="853"/>
      <c r="DI121" s="853"/>
      <c r="DJ121" s="853"/>
      <c r="DK121" s="853"/>
      <c r="DL121" s="853" t="s">
        <v>121</v>
      </c>
      <c r="DM121" s="853"/>
      <c r="DN121" s="853"/>
      <c r="DO121" s="853"/>
      <c r="DP121" s="853"/>
      <c r="DQ121" s="853" t="s">
        <v>121</v>
      </c>
      <c r="DR121" s="853"/>
      <c r="DS121" s="853"/>
      <c r="DT121" s="853"/>
      <c r="DU121" s="853"/>
      <c r="DV121" s="830" t="s">
        <v>121</v>
      </c>
      <c r="DW121" s="830"/>
      <c r="DX121" s="830"/>
      <c r="DY121" s="830"/>
      <c r="DZ121" s="831"/>
    </row>
    <row r="122" spans="1:130" s="230" customFormat="1" ht="26.25" customHeight="1">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17969509</v>
      </c>
      <c r="BR122" s="881"/>
      <c r="BS122" s="881"/>
      <c r="BT122" s="881"/>
      <c r="BU122" s="881"/>
      <c r="BV122" s="881">
        <v>17513096</v>
      </c>
      <c r="BW122" s="881"/>
      <c r="BX122" s="881"/>
      <c r="BY122" s="881"/>
      <c r="BZ122" s="881"/>
      <c r="CA122" s="881">
        <v>17027426</v>
      </c>
      <c r="CB122" s="881"/>
      <c r="CC122" s="881"/>
      <c r="CD122" s="881"/>
      <c r="CE122" s="881"/>
      <c r="CF122" s="882">
        <v>148.19999999999999</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24498559</v>
      </c>
      <c r="BR123" s="869"/>
      <c r="BS123" s="869"/>
      <c r="BT123" s="869"/>
      <c r="BU123" s="869"/>
      <c r="BV123" s="869">
        <v>24740679</v>
      </c>
      <c r="BW123" s="869"/>
      <c r="BX123" s="869"/>
      <c r="BY123" s="869"/>
      <c r="BZ123" s="869"/>
      <c r="CA123" s="869">
        <v>25041817</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18.7</v>
      </c>
      <c r="BR124" s="867"/>
      <c r="BS124" s="867"/>
      <c r="BT124" s="867"/>
      <c r="BU124" s="867"/>
      <c r="BV124" s="867">
        <v>4</v>
      </c>
      <c r="BW124" s="867"/>
      <c r="BX124" s="867"/>
      <c r="BY124" s="867"/>
      <c r="BZ124" s="867"/>
      <c r="CA124" s="867" t="s">
        <v>121</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289718</v>
      </c>
      <c r="AB126" s="816"/>
      <c r="AC126" s="816"/>
      <c r="AD126" s="816"/>
      <c r="AE126" s="817"/>
      <c r="AF126" s="818">
        <v>181335</v>
      </c>
      <c r="AG126" s="816"/>
      <c r="AH126" s="816"/>
      <c r="AI126" s="816"/>
      <c r="AJ126" s="817"/>
      <c r="AK126" s="818">
        <v>38872</v>
      </c>
      <c r="AL126" s="816"/>
      <c r="AM126" s="816"/>
      <c r="AN126" s="816"/>
      <c r="AO126" s="817"/>
      <c r="AP126" s="860">
        <v>0.3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41107</v>
      </c>
      <c r="AB128" s="837"/>
      <c r="AC128" s="837"/>
      <c r="AD128" s="837"/>
      <c r="AE128" s="838"/>
      <c r="AF128" s="839">
        <v>43665</v>
      </c>
      <c r="AG128" s="837"/>
      <c r="AH128" s="837"/>
      <c r="AI128" s="837"/>
      <c r="AJ128" s="838"/>
      <c r="AK128" s="839">
        <v>32062</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121</v>
      </c>
      <c r="BG128" s="823"/>
      <c r="BH128" s="823"/>
      <c r="BI128" s="823"/>
      <c r="BJ128" s="823"/>
      <c r="BK128" s="823"/>
      <c r="BL128" s="846"/>
      <c r="BM128" s="822">
        <v>12.96</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12796359</v>
      </c>
      <c r="AB129" s="816"/>
      <c r="AC129" s="816"/>
      <c r="AD129" s="816"/>
      <c r="AE129" s="817"/>
      <c r="AF129" s="818">
        <v>12716050</v>
      </c>
      <c r="AG129" s="816"/>
      <c r="AH129" s="816"/>
      <c r="AI129" s="816"/>
      <c r="AJ129" s="817"/>
      <c r="AK129" s="818">
        <v>12908106</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121</v>
      </c>
      <c r="BG129" s="807"/>
      <c r="BH129" s="807"/>
      <c r="BI129" s="807"/>
      <c r="BJ129" s="807"/>
      <c r="BK129" s="807"/>
      <c r="BL129" s="808"/>
      <c r="BM129" s="806">
        <v>17.96</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1488131</v>
      </c>
      <c r="AB130" s="816"/>
      <c r="AC130" s="816"/>
      <c r="AD130" s="816"/>
      <c r="AE130" s="817"/>
      <c r="AF130" s="818">
        <v>1461036</v>
      </c>
      <c r="AG130" s="816"/>
      <c r="AH130" s="816"/>
      <c r="AI130" s="816"/>
      <c r="AJ130" s="817"/>
      <c r="AK130" s="818">
        <v>1420128</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6.8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11308228</v>
      </c>
      <c r="AB131" s="800"/>
      <c r="AC131" s="800"/>
      <c r="AD131" s="800"/>
      <c r="AE131" s="801"/>
      <c r="AF131" s="802">
        <v>11255014</v>
      </c>
      <c r="AG131" s="800"/>
      <c r="AH131" s="800"/>
      <c r="AI131" s="800"/>
      <c r="AJ131" s="801"/>
      <c r="AK131" s="802">
        <v>11487978</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7.9486635750000003</v>
      </c>
      <c r="AB132" s="781"/>
      <c r="AC132" s="781"/>
      <c r="AD132" s="781"/>
      <c r="AE132" s="782"/>
      <c r="AF132" s="783">
        <v>6.8490896589999997</v>
      </c>
      <c r="AG132" s="781"/>
      <c r="AH132" s="781"/>
      <c r="AI132" s="781"/>
      <c r="AJ132" s="782"/>
      <c r="AK132" s="783">
        <v>5.7614751699999998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8</v>
      </c>
      <c r="AB133" s="760"/>
      <c r="AC133" s="760"/>
      <c r="AD133" s="760"/>
      <c r="AE133" s="761"/>
      <c r="AF133" s="759">
        <v>7.5</v>
      </c>
      <c r="AG133" s="760"/>
      <c r="AH133" s="760"/>
      <c r="AI133" s="760"/>
      <c r="AJ133" s="761"/>
      <c r="AK133" s="759">
        <v>6.8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KSOjBCZmiDnKE0oYLHVL966NyARlararr3SjcOGHSf5LfeFmlpPo/cYgqPpkZpI5+24W7nQAi29tXo5m21PpQ==" saltValue="FsgaFHxFNOIfOcwTL5p7o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B16" zoomScale="70" zoomScaleNormal="85" zoomScaleSheetLayoutView="70" workbookViewId="0">
      <selection activeCell="CO51" sqref="CO51"/>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476</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gRSZyNpd9UYz8eV9z8fA1nMlvQ3SwTvfuHeV1ECqjUkE4p6SeAIblgWdBDTiREpjYZKfOCTgrflf/pyAUzKC5A==" saltValue="ZZWSvNMMTe6nGcnEi+A8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73"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1tpcHUU1puKrUPtYoWp0IsL7mPrAZznFYH+3X60Aps0Rb6bA8IC6LogF80HkQiebG26zZu1tzyudrFN+4a67+A==" saltValue="anelRaqIPQGSKuGlSeNL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9" t="s">
        <v>479</v>
      </c>
      <c r="AP7" s="272"/>
      <c r="AQ7" s="273" t="s">
        <v>480</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0"/>
      <c r="AP8" s="278" t="s">
        <v>481</v>
      </c>
      <c r="AQ8" s="279" t="s">
        <v>482</v>
      </c>
      <c r="AR8" s="280" t="s">
        <v>483</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1" t="s">
        <v>484</v>
      </c>
      <c r="AL9" s="1162"/>
      <c r="AM9" s="1162"/>
      <c r="AN9" s="1163"/>
      <c r="AO9" s="281">
        <v>3524292</v>
      </c>
      <c r="AP9" s="281">
        <v>59118</v>
      </c>
      <c r="AQ9" s="282">
        <v>66486</v>
      </c>
      <c r="AR9" s="283">
        <v>-11.1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1" t="s">
        <v>485</v>
      </c>
      <c r="AL10" s="1162"/>
      <c r="AM10" s="1162"/>
      <c r="AN10" s="1163"/>
      <c r="AO10" s="284">
        <v>420605</v>
      </c>
      <c r="AP10" s="284">
        <v>7055</v>
      </c>
      <c r="AQ10" s="285">
        <v>6147</v>
      </c>
      <c r="AR10" s="286">
        <v>14.8</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1" t="s">
        <v>486</v>
      </c>
      <c r="AL11" s="1162"/>
      <c r="AM11" s="1162"/>
      <c r="AN11" s="1163"/>
      <c r="AO11" s="284">
        <v>4559</v>
      </c>
      <c r="AP11" s="284">
        <v>76</v>
      </c>
      <c r="AQ11" s="285">
        <v>1219</v>
      </c>
      <c r="AR11" s="286">
        <v>-93.8</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1" t="s">
        <v>487</v>
      </c>
      <c r="AL12" s="1162"/>
      <c r="AM12" s="1162"/>
      <c r="AN12" s="1163"/>
      <c r="AO12" s="284">
        <v>248</v>
      </c>
      <c r="AP12" s="284">
        <v>4</v>
      </c>
      <c r="AQ12" s="285">
        <v>9</v>
      </c>
      <c r="AR12" s="286">
        <v>-55.6</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1" t="s">
        <v>488</v>
      </c>
      <c r="AL13" s="1162"/>
      <c r="AM13" s="1162"/>
      <c r="AN13" s="1163"/>
      <c r="AO13" s="284">
        <v>93032</v>
      </c>
      <c r="AP13" s="284">
        <v>1561</v>
      </c>
      <c r="AQ13" s="285">
        <v>2955</v>
      </c>
      <c r="AR13" s="286">
        <v>-47.2</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1" t="s">
        <v>489</v>
      </c>
      <c r="AL14" s="1162"/>
      <c r="AM14" s="1162"/>
      <c r="AN14" s="1163"/>
      <c r="AO14" s="284">
        <v>55009</v>
      </c>
      <c r="AP14" s="284">
        <v>923</v>
      </c>
      <c r="AQ14" s="285">
        <v>1434</v>
      </c>
      <c r="AR14" s="286">
        <v>-35.6</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4" t="s">
        <v>490</v>
      </c>
      <c r="AL15" s="1165"/>
      <c r="AM15" s="1165"/>
      <c r="AN15" s="1166"/>
      <c r="AO15" s="284">
        <v>-174753</v>
      </c>
      <c r="AP15" s="284">
        <v>-2931</v>
      </c>
      <c r="AQ15" s="285">
        <v>-3102</v>
      </c>
      <c r="AR15" s="286">
        <v>-5.5</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4" t="s">
        <v>177</v>
      </c>
      <c r="AL16" s="1165"/>
      <c r="AM16" s="1165"/>
      <c r="AN16" s="1166"/>
      <c r="AO16" s="284">
        <v>3922992</v>
      </c>
      <c r="AP16" s="284">
        <v>65805</v>
      </c>
      <c r="AQ16" s="285">
        <v>75147</v>
      </c>
      <c r="AR16" s="286">
        <v>-12.4</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7" t="s">
        <v>495</v>
      </c>
      <c r="AL21" s="1168"/>
      <c r="AM21" s="1168"/>
      <c r="AN21" s="1169"/>
      <c r="AO21" s="297">
        <v>5.42</v>
      </c>
      <c r="AP21" s="298">
        <v>6.62</v>
      </c>
      <c r="AQ21" s="299">
        <v>-1.2</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7" t="s">
        <v>496</v>
      </c>
      <c r="AL22" s="1168"/>
      <c r="AM22" s="1168"/>
      <c r="AN22" s="1169"/>
      <c r="AO22" s="302">
        <v>100.1</v>
      </c>
      <c r="AP22" s="303">
        <v>98.3</v>
      </c>
      <c r="AQ22" s="304">
        <v>1.8</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60" t="s">
        <v>497</v>
      </c>
      <c r="B26" s="1160"/>
      <c r="C26" s="1160"/>
      <c r="D26" s="1160"/>
      <c r="E26" s="1160"/>
      <c r="F26" s="1160"/>
      <c r="G26" s="1160"/>
      <c r="H26" s="1160"/>
      <c r="I26" s="1160"/>
      <c r="J26" s="1160"/>
      <c r="K26" s="1160"/>
      <c r="L26" s="1160"/>
      <c r="M26" s="1160"/>
      <c r="N26" s="1160"/>
      <c r="O26" s="1160"/>
      <c r="P26" s="1160"/>
      <c r="Q26" s="1160"/>
      <c r="R26" s="1160"/>
      <c r="S26" s="1160"/>
      <c r="T26" s="1160"/>
      <c r="U26" s="1160"/>
      <c r="V26" s="1160"/>
      <c r="W26" s="1160"/>
      <c r="X26" s="1160"/>
      <c r="Y26" s="1160"/>
      <c r="Z26" s="1160"/>
      <c r="AA26" s="1160"/>
      <c r="AB26" s="1160"/>
      <c r="AC26" s="1160"/>
      <c r="AD26" s="1160"/>
      <c r="AE26" s="1160"/>
      <c r="AF26" s="1160"/>
      <c r="AG26" s="1160"/>
      <c r="AH26" s="1160"/>
      <c r="AI26" s="1160"/>
      <c r="AJ26" s="1160"/>
      <c r="AK26" s="1160"/>
      <c r="AL26" s="1160"/>
      <c r="AM26" s="1160"/>
      <c r="AN26" s="1160"/>
      <c r="AO26" s="1160"/>
      <c r="AP26" s="1160"/>
      <c r="AQ26" s="1160"/>
      <c r="AR26" s="1160"/>
      <c r="AS26" s="1160"/>
      <c r="AT26" s="267"/>
    </row>
    <row r="27" spans="1:46">
      <c r="A27" s="309"/>
      <c r="AO27" s="262"/>
      <c r="AP27" s="262"/>
      <c r="AQ27" s="262"/>
      <c r="AR27" s="262"/>
      <c r="AS27" s="262"/>
      <c r="AT27" s="262"/>
    </row>
    <row r="28" spans="1:46" ht="17.2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9" t="s">
        <v>479</v>
      </c>
      <c r="AP30" s="272"/>
      <c r="AQ30" s="273" t="s">
        <v>480</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0"/>
      <c r="AP31" s="278" t="s">
        <v>481</v>
      </c>
      <c r="AQ31" s="279" t="s">
        <v>482</v>
      </c>
      <c r="AR31" s="280" t="s">
        <v>483</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1" t="s">
        <v>500</v>
      </c>
      <c r="AL32" s="1152"/>
      <c r="AM32" s="1152"/>
      <c r="AN32" s="1153"/>
      <c r="AO32" s="312">
        <v>1701044</v>
      </c>
      <c r="AP32" s="312">
        <v>28534</v>
      </c>
      <c r="AQ32" s="313">
        <v>34847</v>
      </c>
      <c r="AR32" s="314">
        <v>-18.100000000000001</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1" t="s">
        <v>501</v>
      </c>
      <c r="AL33" s="1152"/>
      <c r="AM33" s="1152"/>
      <c r="AN33" s="1153"/>
      <c r="AO33" s="312" t="s">
        <v>502</v>
      </c>
      <c r="AP33" s="312" t="s">
        <v>502</v>
      </c>
      <c r="AQ33" s="313" t="s">
        <v>502</v>
      </c>
      <c r="AR33" s="314" t="s">
        <v>502</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1" t="s">
        <v>503</v>
      </c>
      <c r="AL34" s="1152"/>
      <c r="AM34" s="1152"/>
      <c r="AN34" s="1153"/>
      <c r="AO34" s="312" t="s">
        <v>502</v>
      </c>
      <c r="AP34" s="312" t="s">
        <v>502</v>
      </c>
      <c r="AQ34" s="313">
        <v>5</v>
      </c>
      <c r="AR34" s="314" t="s">
        <v>502</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1" t="s">
        <v>504</v>
      </c>
      <c r="AL35" s="1152"/>
      <c r="AM35" s="1152"/>
      <c r="AN35" s="1153"/>
      <c r="AO35" s="312">
        <v>336741</v>
      </c>
      <c r="AP35" s="312">
        <v>5649</v>
      </c>
      <c r="AQ35" s="313">
        <v>8260</v>
      </c>
      <c r="AR35" s="314">
        <v>-31.6</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1" t="s">
        <v>505</v>
      </c>
      <c r="AL36" s="1152"/>
      <c r="AM36" s="1152"/>
      <c r="AN36" s="1153"/>
      <c r="AO36" s="312">
        <v>37410</v>
      </c>
      <c r="AP36" s="312">
        <v>628</v>
      </c>
      <c r="AQ36" s="313">
        <v>1689</v>
      </c>
      <c r="AR36" s="314">
        <v>-62.8</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1" t="s">
        <v>506</v>
      </c>
      <c r="AL37" s="1152"/>
      <c r="AM37" s="1152"/>
      <c r="AN37" s="1153"/>
      <c r="AO37" s="312">
        <v>38872</v>
      </c>
      <c r="AP37" s="312">
        <v>652</v>
      </c>
      <c r="AQ37" s="313">
        <v>748</v>
      </c>
      <c r="AR37" s="314">
        <v>-12.8</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4" t="s">
        <v>507</v>
      </c>
      <c r="AL38" s="1155"/>
      <c r="AM38" s="1155"/>
      <c r="AN38" s="1156"/>
      <c r="AO38" s="315" t="s">
        <v>502</v>
      </c>
      <c r="AP38" s="315" t="s">
        <v>502</v>
      </c>
      <c r="AQ38" s="316">
        <v>1</v>
      </c>
      <c r="AR38" s="304" t="s">
        <v>502</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4" t="s">
        <v>508</v>
      </c>
      <c r="AL39" s="1155"/>
      <c r="AM39" s="1155"/>
      <c r="AN39" s="1156"/>
      <c r="AO39" s="312">
        <v>-32062</v>
      </c>
      <c r="AP39" s="312">
        <v>-538</v>
      </c>
      <c r="AQ39" s="313">
        <v>-5762</v>
      </c>
      <c r="AR39" s="314">
        <v>-90.7</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1" t="s">
        <v>509</v>
      </c>
      <c r="AL40" s="1152"/>
      <c r="AM40" s="1152"/>
      <c r="AN40" s="1153"/>
      <c r="AO40" s="312">
        <v>-1420128</v>
      </c>
      <c r="AP40" s="312">
        <v>-23822</v>
      </c>
      <c r="AQ40" s="313">
        <v>-27609</v>
      </c>
      <c r="AR40" s="314">
        <v>-13.7</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57" t="s">
        <v>287</v>
      </c>
      <c r="AL41" s="1158"/>
      <c r="AM41" s="1158"/>
      <c r="AN41" s="1159"/>
      <c r="AO41" s="312">
        <v>661877</v>
      </c>
      <c r="AP41" s="312">
        <v>11103</v>
      </c>
      <c r="AQ41" s="313">
        <v>12179</v>
      </c>
      <c r="AR41" s="314">
        <v>-8.8000000000000007</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4" t="s">
        <v>479</v>
      </c>
      <c r="AN49" s="1146" t="s">
        <v>512</v>
      </c>
      <c r="AO49" s="1147"/>
      <c r="AP49" s="1147"/>
      <c r="AQ49" s="1147"/>
      <c r="AR49" s="1148"/>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5"/>
      <c r="AN50" s="328" t="s">
        <v>513</v>
      </c>
      <c r="AO50" s="329" t="s">
        <v>514</v>
      </c>
      <c r="AP50" s="330" t="s">
        <v>515</v>
      </c>
      <c r="AQ50" s="331" t="s">
        <v>516</v>
      </c>
      <c r="AR50" s="332" t="s">
        <v>517</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3655543</v>
      </c>
      <c r="AN51" s="334">
        <v>61238</v>
      </c>
      <c r="AO51" s="335">
        <v>77.8</v>
      </c>
      <c r="AP51" s="336">
        <v>45588</v>
      </c>
      <c r="AQ51" s="337">
        <v>8.6999999999999993</v>
      </c>
      <c r="AR51" s="338">
        <v>69.099999999999994</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1264210</v>
      </c>
      <c r="AN52" s="342">
        <v>21178</v>
      </c>
      <c r="AO52" s="343">
        <v>32.9</v>
      </c>
      <c r="AP52" s="344">
        <v>24150</v>
      </c>
      <c r="AQ52" s="345">
        <v>3.4</v>
      </c>
      <c r="AR52" s="346">
        <v>29.5</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1936843</v>
      </c>
      <c r="AN53" s="334">
        <v>32506</v>
      </c>
      <c r="AO53" s="335">
        <v>-46.9</v>
      </c>
      <c r="AP53" s="336">
        <v>45483</v>
      </c>
      <c r="AQ53" s="337">
        <v>-0.2</v>
      </c>
      <c r="AR53" s="338">
        <v>-46.7</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659225</v>
      </c>
      <c r="AN54" s="342">
        <v>11064</v>
      </c>
      <c r="AO54" s="343">
        <v>-47.8</v>
      </c>
      <c r="AP54" s="344">
        <v>24241</v>
      </c>
      <c r="AQ54" s="345">
        <v>0.4</v>
      </c>
      <c r="AR54" s="346">
        <v>-48.2</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1610341</v>
      </c>
      <c r="AN55" s="334">
        <v>27095</v>
      </c>
      <c r="AO55" s="335">
        <v>-16.600000000000001</v>
      </c>
      <c r="AP55" s="336">
        <v>45945</v>
      </c>
      <c r="AQ55" s="337">
        <v>1</v>
      </c>
      <c r="AR55" s="338">
        <v>-17.600000000000001</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667545</v>
      </c>
      <c r="AN56" s="342">
        <v>11232</v>
      </c>
      <c r="AO56" s="343">
        <v>1.5</v>
      </c>
      <c r="AP56" s="344">
        <v>25180</v>
      </c>
      <c r="AQ56" s="345">
        <v>3.9</v>
      </c>
      <c r="AR56" s="346">
        <v>-2.4</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937760</v>
      </c>
      <c r="AN57" s="334">
        <v>15692</v>
      </c>
      <c r="AO57" s="335">
        <v>-42.1</v>
      </c>
      <c r="AP57" s="336">
        <v>44475</v>
      </c>
      <c r="AQ57" s="337">
        <v>-3.2</v>
      </c>
      <c r="AR57" s="338">
        <v>-38.9</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528540</v>
      </c>
      <c r="AN58" s="342">
        <v>8844</v>
      </c>
      <c r="AO58" s="343">
        <v>-21.3</v>
      </c>
      <c r="AP58" s="344">
        <v>24780</v>
      </c>
      <c r="AQ58" s="345">
        <v>-1.6</v>
      </c>
      <c r="AR58" s="346">
        <v>-19.7</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1843243</v>
      </c>
      <c r="AN59" s="334">
        <v>30919</v>
      </c>
      <c r="AO59" s="335">
        <v>97</v>
      </c>
      <c r="AP59" s="336">
        <v>45982</v>
      </c>
      <c r="AQ59" s="337">
        <v>3.4</v>
      </c>
      <c r="AR59" s="338">
        <v>93.6</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845058</v>
      </c>
      <c r="AN60" s="342">
        <v>14175</v>
      </c>
      <c r="AO60" s="343">
        <v>60.3</v>
      </c>
      <c r="AP60" s="344">
        <v>25583</v>
      </c>
      <c r="AQ60" s="345">
        <v>3.2</v>
      </c>
      <c r="AR60" s="346">
        <v>57.1</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1996746</v>
      </c>
      <c r="AN61" s="349">
        <v>33490</v>
      </c>
      <c r="AO61" s="350">
        <v>13.8</v>
      </c>
      <c r="AP61" s="351">
        <v>45495</v>
      </c>
      <c r="AQ61" s="352">
        <v>1.9</v>
      </c>
      <c r="AR61" s="338">
        <v>11.9</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792916</v>
      </c>
      <c r="AN62" s="342">
        <v>13299</v>
      </c>
      <c r="AO62" s="343">
        <v>5.0999999999999996</v>
      </c>
      <c r="AP62" s="344">
        <v>24787</v>
      </c>
      <c r="AQ62" s="345">
        <v>1.9</v>
      </c>
      <c r="AR62" s="346">
        <v>3.2</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0WB6ypAbmQM6/ByAOHWMjNbwVc03Acgg2OcuqqZh5Kvi7t+nl51zjJUCJs8++Q9oQW3MxLKUV7JGabqOwHiLKQ==" saltValue="ZT6SRijRigoBIy4J1nC1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6" zoomScale="85" zoomScaleNormal="85" zoomScaleSheetLayoutView="55" workbookViewId="0">
      <selection activeCell="C106" sqref="C106"/>
    </sheetView>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476</v>
      </c>
    </row>
    <row r="120" spans="125:125" ht="13.5" hidden="1" customHeight="1"/>
    <row r="121" spans="125:125" ht="13.5" hidden="1" customHeight="1">
      <c r="DU121" s="259"/>
    </row>
  </sheetData>
  <sheetProtection algorithmName="SHA-512" hashValue="DwDzpn0nAqKBfmwdBNitijZgsiwIEoZafXGh88/4BblR3r4JpgSY2hiv1Z5piW4p9BmQZgRSXAIBw/7HVbItjA==" saltValue="y/PNEYtzTtWbyMjpOzPuR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37" zoomScaleNormal="100" zoomScaleSheetLayoutView="55" workbookViewId="0">
      <selection activeCell="AD103" sqref="AD103"/>
    </sheetView>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476</v>
      </c>
    </row>
  </sheetData>
  <sheetProtection algorithmName="SHA-512" hashValue="s2oo2ijuw30Uk+Me9tvqM1k9eLEsdjP4kVvPtU44yTo3q2Cb66/dwU54HbauaOzAJThq0o+2Kbtx7ORjlykTJg==" saltValue="3G9QcdE9iyl319MNAcXI9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70" t="s">
        <v>3</v>
      </c>
      <c r="D47" s="1170"/>
      <c r="E47" s="1171"/>
      <c r="F47" s="11">
        <v>12.33</v>
      </c>
      <c r="G47" s="12">
        <v>17.3</v>
      </c>
      <c r="H47" s="12">
        <v>27.82</v>
      </c>
      <c r="I47" s="12">
        <v>31.91</v>
      </c>
      <c r="J47" s="13">
        <v>34.85</v>
      </c>
    </row>
    <row r="48" spans="2:10" ht="57.75" customHeight="1">
      <c r="B48" s="14"/>
      <c r="C48" s="1172" t="s">
        <v>4</v>
      </c>
      <c r="D48" s="1172"/>
      <c r="E48" s="1173"/>
      <c r="F48" s="15">
        <v>1.89</v>
      </c>
      <c r="G48" s="16">
        <v>2.08</v>
      </c>
      <c r="H48" s="16">
        <v>2.5099999999999998</v>
      </c>
      <c r="I48" s="16">
        <v>5.38</v>
      </c>
      <c r="J48" s="17">
        <v>2.9</v>
      </c>
    </row>
    <row r="49" spans="2:10" ht="57.75" customHeight="1" thickBot="1">
      <c r="B49" s="18"/>
      <c r="C49" s="1174" t="s">
        <v>5</v>
      </c>
      <c r="D49" s="1174"/>
      <c r="E49" s="1175"/>
      <c r="F49" s="19" t="s">
        <v>531</v>
      </c>
      <c r="G49" s="20">
        <v>4.42</v>
      </c>
      <c r="H49" s="20">
        <v>12.09</v>
      </c>
      <c r="I49" s="20">
        <v>6.79</v>
      </c>
      <c r="J49" s="21">
        <v>1.01</v>
      </c>
    </row>
    <row r="50" spans="2:10"/>
  </sheetData>
  <sheetProtection algorithmName="SHA-512" hashValue="oBQDDHWV5hA+oUyoRchncB7Voz0uJCo1yIojemlm753MFBw1q49HBrzUBXpORkW4ml36wqrzYFYCAYjKWvePBA==" saltValue="ERfR1YUqcl0OOZmfXTjT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2025-09-08T02:47:25Z</cp:lastPrinted>
  <dcterms:created xsi:type="dcterms:W3CDTF">2025-02-19T04:49:09Z</dcterms:created>
  <dcterms:modified xsi:type="dcterms:W3CDTF">2025-09-29T02:04:44Z</dcterms:modified>
  <cp:category/>
</cp:coreProperties>
</file>