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242.25\糸島市ファイルサーバ\02030財政課\糸島市\08県等調査・通知\01県調査\02_決算関係\財政状況資料集（財政比較分析表及び歳出比較分析表）\R05決算\09_２回目（公会計関係）\02_県回答\"/>
    </mc:Choice>
  </mc:AlternateContent>
  <xr:revisionPtr revIDLastSave="0" documentId="13_ncr:1_{8CB4E755-C273-4290-A91E-897317616FA3}" xr6:coauthVersionLast="47" xr6:coauthVersionMax="47" xr10:uidLastSave="{00000000-0000-0000-0000-000000000000}"/>
  <bookViews>
    <workbookView xWindow="-120" yWindow="-120" windowWidth="20730" windowHeight="11040" firstSheet="6" activeTab="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s="1"/>
  <c r="DG38" i="7"/>
  <c r="CQ38" i="7"/>
  <c r="CO38" i="7"/>
  <c r="BY38" i="7"/>
  <c r="BW38" i="7"/>
  <c r="BE38" i="7"/>
  <c r="AM38" i="7"/>
  <c r="U38" i="7"/>
  <c r="E38" i="7"/>
  <c r="C38" i="7"/>
  <c r="DG37" i="7"/>
  <c r="CQ37" i="7"/>
  <c r="CO37" i="7"/>
  <c r="BY37" i="7"/>
  <c r="BW37" i="7"/>
  <c r="BE37" i="7"/>
  <c r="AM37" i="7"/>
  <c r="U37" i="7"/>
  <c r="E37" i="7"/>
  <c r="C37" i="7"/>
  <c r="DG36" i="7"/>
  <c r="CQ36" i="7"/>
  <c r="CO36" i="7"/>
  <c r="BY36" i="7"/>
  <c r="BW36" i="7"/>
  <c r="BE36" i="7"/>
  <c r="AM36" i="7"/>
  <c r="W36" i="7"/>
  <c r="E36" i="7"/>
  <c r="C36" i="7"/>
  <c r="DG35" i="7"/>
  <c r="CQ35" i="7"/>
  <c r="BY35" i="7"/>
  <c r="BW35" i="7" s="1"/>
  <c r="BE35" i="7"/>
  <c r="AO35" i="7"/>
  <c r="W35" i="7"/>
  <c r="E35" i="7"/>
  <c r="DG34" i="7"/>
  <c r="CQ34" i="7"/>
  <c r="BY34" i="7"/>
  <c r="BW34" i="7" s="1"/>
  <c r="BG34" i="7"/>
  <c r="AO34" i="7"/>
  <c r="W34" i="7"/>
  <c r="E34" i="7"/>
  <c r="C34" i="7"/>
  <c r="C35" i="7" l="1"/>
  <c r="U34" i="7"/>
  <c r="U35" i="7" s="1"/>
  <c r="U36" i="7" s="1"/>
  <c r="AM34" i="7"/>
  <c r="AM35" i="7" s="1"/>
  <c r="CO34" i="7" l="1"/>
  <c r="CO35" i="7" s="1"/>
  <c r="BE34" i="7"/>
</calcChain>
</file>

<file path=xl/sharedStrings.xml><?xml version="1.0" encoding="utf-8"?>
<sst xmlns="http://schemas.openxmlformats.org/spreadsheetml/2006/main" count="1052" uniqueCount="554">
  <si>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</si>
  <si>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</si>
  <si>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</si>
  <si>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</si>
  <si>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</si>
  <si>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</si>
  <si>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</si>
  <si>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</si>
  <si>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</si>
  <si>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</si>
  <si>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</si>
  <si>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</si>
  <si>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</si>
  <si>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</si>
  <si>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</si>
  <si>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将来負担比率及び実質公債費比率は、類似団体平均値を下回っており、健全な状態にある。これは、行財政健全化計画に基づく取組みの効果が表れたものと考える。
　令和５年度においては、令和２年度借入れの臨時財政対策債、令和３年度借入れの通信指令室更新事業等の償還開始に伴う元利償還金の増加等により、実質公債費比率は0.1ポイント上昇した。今後は、標準税収入額等の増加は見込まれるものの、公共施設等総合管理計画に基づく地方債残高、公債費の増加も予定され、将来負担比率及び実質公債費比率の増加が見込まれる。引き続き、行財政健全化計画に基づく取組みを通じて健全な財政運営に努める。</t>
    <rPh sb="77" eb="79">
      <t>レイワ</t>
    </rPh>
    <rPh sb="80" eb="82">
      <t>ネンド</t>
    </rPh>
    <rPh sb="140" eb="141">
      <t>トウ</t>
    </rPh>
    <rPh sb="145" eb="147">
      <t>ジッシツ</t>
    </rPh>
    <rPh sb="147" eb="149">
      <t>コウサイ</t>
    </rPh>
    <rPh sb="149" eb="150">
      <t>ヒ</t>
    </rPh>
    <rPh sb="150" eb="152">
      <t>ヒリツ</t>
    </rPh>
    <rPh sb="160" eb="162">
      <t>ジョウショウ</t>
    </rPh>
    <rPh sb="169" eb="171">
      <t>ヒョウジュン</t>
    </rPh>
    <rPh sb="171" eb="172">
      <t>ゼイ</t>
    </rPh>
    <rPh sb="172" eb="174">
      <t>シュウニュウ</t>
    </rPh>
    <rPh sb="174" eb="175">
      <t>ガク</t>
    </rPh>
    <rPh sb="175" eb="176">
      <t>トウ</t>
    </rPh>
    <rPh sb="177" eb="179">
      <t>ゾウカ</t>
    </rPh>
    <rPh sb="180" eb="182">
      <t>ミコ</t>
    </rPh>
    <rPh sb="201" eb="202">
      <t>モト</t>
    </rPh>
    <rPh sb="217" eb="219">
      <t>ヨテイ</t>
    </rPh>
    <phoneticPr fontId="5"/>
  </si>
  <si>
    <t>　増加傾向にあった有形固定資産減価償却率は今年度減少に転じ、将来負担比率は令和元年度以降算定がない状況である。
　令和５年度において新庁舎及び運動公園の整備といった大型事業完了に伴い、有形固定資産減価償却率は大幅に減少した。今後も引き続き、老朽化が進んだ公共施設等に対しては、公共施設等総合管理計画に基づき、計画的な統廃合、改修等を行っていく。</t>
    <rPh sb="1" eb="3">
      <t>ゾウカ</t>
    </rPh>
    <rPh sb="3" eb="5">
      <t>ケイコウ</t>
    </rPh>
    <rPh sb="21" eb="24">
      <t>コンネンド</t>
    </rPh>
    <rPh sb="24" eb="26">
      <t>ゲンショウ</t>
    </rPh>
    <rPh sb="27" eb="28">
      <t>テン</t>
    </rPh>
    <rPh sb="57" eb="59">
      <t>レイワ</t>
    </rPh>
    <rPh sb="60" eb="62">
      <t>ネンド</t>
    </rPh>
    <rPh sb="82" eb="84">
      <t>オオガタ</t>
    </rPh>
    <rPh sb="84" eb="86">
      <t>ジギョウ</t>
    </rPh>
    <rPh sb="86" eb="88">
      <t>カンリョウ</t>
    </rPh>
    <rPh sb="89" eb="90">
      <t>トモナ</t>
    </rPh>
    <rPh sb="92" eb="94">
      <t>ユウケイ</t>
    </rPh>
    <rPh sb="94" eb="96">
      <t>コテイ</t>
    </rPh>
    <rPh sb="96" eb="98">
      <t>シサン</t>
    </rPh>
    <rPh sb="98" eb="100">
      <t>ゲンカ</t>
    </rPh>
    <rPh sb="100" eb="102">
      <t>ショウキャク</t>
    </rPh>
    <rPh sb="102" eb="103">
      <t>リツ</t>
    </rPh>
    <rPh sb="104" eb="106">
      <t>オオハバ</t>
    </rPh>
    <rPh sb="107" eb="109">
      <t>ゲンショウ</t>
    </rPh>
    <rPh sb="115" eb="116">
      <t>ヒ</t>
    </rPh>
    <rPh sb="117" eb="118">
      <t>ツヅ</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</si>
  <si>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</si>
  <si>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</si>
  <si>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</si>
  <si>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</si>
  <si>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</si>
  <si>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</si>
  <si>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</si>
  <si>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</si>
  <si>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</si>
  <si>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</si>
  <si>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</si>
  <si>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</si>
  <si>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</si>
  <si>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</si>
  <si>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</si>
  <si>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</si>
  <si>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6"/>
  </si>
  <si>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</si>
  <si>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</si>
  <si>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</si>
  <si>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</si>
  <si>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</si>
  <si>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</si>
  <si>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</si>
  <si>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</si>
  <si>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</si>
  <si>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</si>
  <si>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</si>
  <si>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</si>
  <si>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</si>
  <si>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</si>
  <si>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</si>
  <si>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</si>
  <si>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</si>
  <si>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</si>
  <si>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</si>
  <si>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</si>
  <si>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</si>
  <si>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</si>
  <si>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</si>
  <si>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</si>
  <si>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</si>
  <si>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</si>
  <si>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</si>
  <si>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</si>
  <si>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</si>
  <si>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</si>
  <si>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</si>
  <si>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</si>
  <si>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</si>
  <si>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</si>
  <si>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</si>
  <si>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</si>
  <si>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</si>
  <si>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</si>
  <si>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</si>
  <si>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</si>
  <si>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</si>
  <si>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</si>
  <si>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</si>
  <si>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</si>
  <si>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</si>
  <si>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</si>
  <si>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</si>
  <si>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</si>
  <si>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</si>
  <si>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</si>
  <si>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6"/>
  </si>
  <si>
    <t>うち日本人(％)</t>
    <phoneticPr fontId="5"/>
  </si>
  <si>
    <t>-0.1</t>
    <phoneticPr fontId="5"/>
  </si>
  <si>
    <t>第3次</t>
    <rPh sb="0" eb="1">
      <t>ダイ</t>
    </rPh>
    <rPh sb="2" eb="3">
      <t>ジ</t>
    </rPh>
    <phoneticPr fontId="5"/>
  </si>
  <si>
    <t>標準税収入額等</t>
    <phoneticPr fontId="1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</si>
  <si>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</si>
  <si>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</si>
  <si>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5"/>
  </si>
  <si>
    <t>歳入一般財源等</t>
    <rPh sb="0" eb="2">
      <t>サイニュウ</t>
    </rPh>
    <rPh sb="2" eb="4">
      <t>イッパン</t>
    </rPh>
    <rPh sb="4" eb="6">
      <t>ザイゲン</t>
    </rPh>
    <rPh sb="6" eb="7">
      <t>トウ</t>
    </rPh>
    <phoneticPr fontId="1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</si>
  <si>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</si>
  <si>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</si>
  <si>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</si>
  <si>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</si>
  <si>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</si>
  <si>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</si>
  <si>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</si>
  <si>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</si>
  <si>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</si>
  <si>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</si>
  <si>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</si>
  <si>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</si>
  <si>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</si>
  <si>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</si>
  <si>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</si>
  <si>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</si>
  <si>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</si>
  <si>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</si>
  <si>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</si>
  <si>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</si>
  <si>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</si>
  <si>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</si>
  <si>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</si>
  <si>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</si>
  <si>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</si>
  <si>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</si>
  <si>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</si>
  <si>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</si>
  <si>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</si>
  <si>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</si>
  <si>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</si>
  <si>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</si>
  <si>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</si>
  <si>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</si>
  <si>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</si>
  <si>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</si>
  <si>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</si>
  <si>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</si>
  <si>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</si>
  <si>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</si>
  <si>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</si>
  <si>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</si>
  <si>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</si>
  <si>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</si>
  <si>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</si>
  <si>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</si>
  <si>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</si>
  <si>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</si>
  <si>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</si>
  <si>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</si>
  <si>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</si>
  <si>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0"/>
  </si>
  <si>
    <t>※8：職員の状況については、調査対象年度の地方公務員給与実態調査に基づいている。</t>
    <phoneticPr fontId="20"/>
  </si>
  <si>
    <t>令和5年度</t>
    <phoneticPr fontId="16"/>
  </si>
  <si>
    <t>福岡県糸島市</t>
    <phoneticPr fontId="1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</si>
  <si>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</si>
  <si>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</si>
  <si>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</si>
  <si>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</si>
  <si>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</si>
  <si>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</si>
  <si>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</si>
  <si>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</si>
  <si>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</si>
  <si>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</si>
  <si>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</si>
  <si>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</si>
  <si>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</si>
  <si>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</si>
  <si>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</si>
  <si>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</si>
  <si>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</si>
  <si>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</si>
  <si>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</si>
  <si>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</si>
  <si>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</si>
  <si>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</si>
  <si>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</si>
  <si>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</si>
  <si>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</si>
  <si>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5"/>
  </si>
  <si>
    <t>　　　所得割</t>
    <phoneticPr fontId="5"/>
  </si>
  <si>
    <t>衛生費</t>
  </si>
  <si>
    <t>分離課税所得割交付金</t>
    <phoneticPr fontId="1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</si>
  <si>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</si>
  <si>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</si>
  <si>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</si>
  <si>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</si>
  <si>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</si>
  <si>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</si>
  <si>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</si>
  <si>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</si>
  <si>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</si>
  <si>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</si>
  <si>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</si>
  <si>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</si>
  <si>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</si>
  <si>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</si>
  <si>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</si>
  <si>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</si>
  <si>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</si>
  <si>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</si>
  <si>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</si>
  <si>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</si>
  <si>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</si>
  <si>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</si>
  <si>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</si>
  <si>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</si>
  <si>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</si>
  <si>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</si>
  <si>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</si>
  <si>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</si>
  <si>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</si>
  <si>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</si>
  <si>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</si>
  <si>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</si>
  <si>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</si>
  <si>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</si>
  <si>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</si>
  <si>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</si>
  <si>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</si>
  <si>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</si>
  <si>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</si>
  <si>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</si>
  <si>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</si>
  <si>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</si>
  <si>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</si>
  <si>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1"/>
  </si>
  <si>
    <t>　震災復興特別交付税</t>
    <phoneticPr fontId="1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</si>
  <si>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</si>
  <si>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</si>
  <si>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</si>
  <si>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</si>
  <si>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</si>
  <si>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</si>
  <si>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</si>
  <si>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</si>
  <si>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</si>
  <si>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</si>
  <si>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</si>
  <si>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</si>
  <si>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</si>
  <si>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</si>
  <si>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</si>
  <si>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</si>
  <si>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</si>
  <si>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</si>
  <si>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</si>
  <si>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6"/>
  </si>
  <si>
    <t>国有提供交付金(特別区財調交付金)</t>
  </si>
  <si>
    <t>徴収率
(％)</t>
    <rPh sb="0" eb="2">
      <t>チョウシュウ</t>
    </rPh>
    <rPh sb="2" eb="3">
      <t>リツ</t>
    </rPh>
    <phoneticPr fontId="5"/>
  </si>
  <si>
    <t>現年</t>
    <rPh sb="0" eb="1">
      <t>ゲン</t>
    </rPh>
    <rPh sb="1" eb="2">
      <t>ネン</t>
    </rPh>
    <phoneticPr fontId="5"/>
  </si>
  <si>
    <t>　うち利子</t>
    <phoneticPr fontId="1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</si>
  <si>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</si>
  <si>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</si>
  <si>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</si>
  <si>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</si>
  <si>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</si>
  <si>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</si>
  <si>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</si>
  <si>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</si>
  <si>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</si>
  <si>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</si>
  <si>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</si>
  <si>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</si>
  <si>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</si>
  <si>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</si>
  <si>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</si>
  <si>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</si>
  <si>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</si>
  <si>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</si>
  <si>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</si>
  <si>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</si>
  <si>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</si>
  <si>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</si>
  <si>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</si>
  <si>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</si>
  <si>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</si>
  <si>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</si>
  <si>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</si>
  <si>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</si>
  <si>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</si>
  <si>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</si>
  <si>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</si>
  <si>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</si>
  <si>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</si>
  <si>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</si>
  <si>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</si>
  <si>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</si>
  <si>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</si>
  <si>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</si>
  <si>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</si>
  <si>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</si>
  <si>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</si>
  <si>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</si>
  <si>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</si>
  <si>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</si>
  <si>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</si>
  <si>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</si>
  <si>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</si>
  <si>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</si>
  <si>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</si>
  <si>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</si>
  <si>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</si>
  <si>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</si>
  <si>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</si>
  <si>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福岡県糸島市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</si>
  <si>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</si>
  <si>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</si>
  <si>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</si>
  <si>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</si>
  <si>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</si>
  <si>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</si>
  <si>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</si>
  <si>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</si>
  <si>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</si>
  <si>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</si>
  <si>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</si>
  <si>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</si>
  <si>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</si>
  <si>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</si>
  <si>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</si>
  <si>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</si>
  <si>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</si>
  <si>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</si>
  <si>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</si>
  <si>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</si>
  <si>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志摩海洋センター</t>
    <rPh sb="0" eb="2">
      <t>シマ</t>
    </rPh>
    <rPh sb="2" eb="4">
      <t>カイヨウ</t>
    </rPh>
    <phoneticPr fontId="27"/>
  </si>
  <si>
    <t>-</t>
    <phoneticPr fontId="27"/>
  </si>
  <si>
    <t>住宅新築資金等貸付事業特別会計</t>
    <phoneticPr fontId="5"/>
  </si>
  <si>
    <t>○</t>
    <phoneticPr fontId="27"/>
  </si>
  <si>
    <t>糸島市土地開発公社</t>
    <rPh sb="0" eb="2">
      <t>イトシマ</t>
    </rPh>
    <rPh sb="2" eb="3">
      <t>シ</t>
    </rPh>
    <rPh sb="3" eb="5">
      <t>トチ</t>
    </rPh>
    <rPh sb="5" eb="7">
      <t>カイハツ</t>
    </rPh>
    <rPh sb="7" eb="9">
      <t>コウシャ</t>
    </rPh>
    <phoneticPr fontId="27"/>
  </si>
  <si>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</si>
  <si>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</si>
  <si>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</si>
  <si>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</si>
  <si>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</si>
  <si>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</si>
  <si>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</si>
  <si>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</si>
  <si>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</si>
  <si>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</si>
  <si>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</si>
  <si>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</si>
  <si>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</si>
  <si>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</si>
  <si>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</si>
  <si>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</si>
  <si>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</si>
  <si>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</si>
  <si>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</si>
  <si>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</si>
  <si>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</si>
  <si>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</si>
  <si>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</si>
  <si>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</si>
  <si>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</si>
  <si>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</si>
  <si>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福岡県市町村消防団員等公務災害補償組合</t>
    <phoneticPr fontId="27"/>
  </si>
  <si>
    <t>福岡県市町村職員退職手当組合（一般会計）</t>
    <rPh sb="15" eb="19">
      <t>イッパンカイケイ</t>
    </rPh>
    <phoneticPr fontId="3"/>
  </si>
  <si>
    <t>福岡県市町村職員退職手当組合（基金特別会計）</t>
    <rPh sb="15" eb="17">
      <t>キキン</t>
    </rPh>
    <rPh sb="17" eb="21">
      <t>トクベツカイケイ</t>
    </rPh>
    <phoneticPr fontId="28"/>
  </si>
  <si>
    <t>福岡県自治振興組合（一般会計）</t>
    <rPh sb="10" eb="14">
      <t>イッパンカイケイ</t>
    </rPh>
    <phoneticPr fontId="3"/>
  </si>
  <si>
    <t>福岡県自治振興組合（公文書館事業特別会計）</t>
    <rPh sb="10" eb="14">
      <t>コウブンショカン</t>
    </rPh>
    <rPh sb="14" eb="16">
      <t>ジギョウ</t>
    </rPh>
    <rPh sb="16" eb="20">
      <t>トクベツカイケイ</t>
    </rPh>
    <phoneticPr fontId="28"/>
  </si>
  <si>
    <t>福岡都市圏広域行政事業組合（一般会計）</t>
    <rPh sb="14" eb="18">
      <t>イッパンカイケイ</t>
    </rPh>
    <phoneticPr fontId="28"/>
  </si>
  <si>
    <t>福岡都市圏広域行政事業組合（流域連携事業特別会計）</t>
    <rPh sb="14" eb="20">
      <t>リュウイキレンケイジギョウ</t>
    </rPh>
    <rPh sb="20" eb="24">
      <t>トクベツカイケイ</t>
    </rPh>
    <phoneticPr fontId="28"/>
  </si>
  <si>
    <t>福岡都市圏広域行政事業組合（競艇事業特別会計）</t>
    <rPh sb="14" eb="16">
      <t>キョウテイ</t>
    </rPh>
    <rPh sb="16" eb="18">
      <t>ジギョウ</t>
    </rPh>
    <rPh sb="18" eb="20">
      <t>トクベツ</t>
    </rPh>
    <rPh sb="20" eb="22">
      <t>カイケイ</t>
    </rPh>
    <phoneticPr fontId="28"/>
  </si>
  <si>
    <t>福岡県後期高齢者医療広域連合（一般会計）</t>
    <rPh sb="15" eb="19">
      <t>イッパンカイケイ</t>
    </rPh>
    <phoneticPr fontId="3"/>
  </si>
  <si>
    <t>福岡県後期高齢者医療広域連合（後期高齢者医療特別会計）</t>
    <rPh sb="15" eb="20">
      <t>コウキコウレイシャ</t>
    </rPh>
    <rPh sb="20" eb="22">
      <t>イリョウ</t>
    </rPh>
    <rPh sb="22" eb="26">
      <t>トクベツカイケイ</t>
    </rPh>
    <phoneticPr fontId="28"/>
  </si>
  <si>
    <t>福岡地区水道企業団</t>
    <rPh sb="0" eb="4">
      <t>フクオカチク</t>
    </rPh>
    <rPh sb="4" eb="9">
      <t>スイドウキギョウダン</t>
    </rPh>
    <phoneticPr fontId="28"/>
  </si>
  <si>
    <t>法適用企業</t>
    <rPh sb="0" eb="5">
      <t>ホウテキヨウキギョウ</t>
    </rPh>
    <phoneticPr fontId="27"/>
  </si>
  <si>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</si>
  <si>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</si>
  <si>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</si>
  <si>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</si>
  <si>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</si>
  <si>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</si>
  <si>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</si>
  <si>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</si>
  <si>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</si>
  <si>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</si>
  <si>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</si>
  <si>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</si>
  <si>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</si>
  <si>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</si>
  <si>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</si>
  <si>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</si>
  <si>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</si>
  <si>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</si>
  <si>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</si>
  <si>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</si>
  <si>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</si>
  <si>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</si>
  <si>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</si>
  <si>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</si>
  <si>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</si>
  <si>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</si>
  <si>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</si>
  <si>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</si>
  <si>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</si>
  <si>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</si>
  <si>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</si>
  <si>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</si>
  <si>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</si>
  <si>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</si>
  <si>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</si>
  <si>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</si>
  <si>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</si>
  <si>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</si>
  <si>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</si>
  <si>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</si>
  <si>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</si>
  <si>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</si>
  <si>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</si>
  <si>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</si>
  <si>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</si>
  <si>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</si>
  <si>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</si>
  <si>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</si>
  <si>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</si>
  <si>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</si>
  <si>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</si>
  <si>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</si>
  <si>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</si>
  <si>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</si>
  <si>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</si>
  <si>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</si>
  <si>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</si>
  <si>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1"/>
  </si>
  <si>
    <t>令和5年度</t>
    <rPh sb="0" eb="2">
      <t>レイワ</t>
    </rPh>
    <rPh sb="3" eb="5">
      <t>ネンド</t>
    </rPh>
    <phoneticPr fontId="1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</si>
  <si>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</si>
  <si>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</si>
  <si>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</si>
  <si>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</si>
  <si>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</si>
  <si>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</si>
  <si>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</si>
  <si>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</si>
  <si>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</si>
  <si>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</si>
  <si>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</si>
  <si>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1"/>
  </si>
  <si>
    <t>(Ｃ)－(Ｄ)</t>
    <phoneticPr fontId="5"/>
  </si>
  <si>
    <t>将来負担比率</t>
    <rPh sb="0" eb="2">
      <t>ショウライ</t>
    </rPh>
    <rPh sb="2" eb="4">
      <t>フタン</t>
    </rPh>
    <rPh sb="4" eb="6">
      <t>ヒリツ</t>
    </rPh>
    <phoneticPr fontId="1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</si>
  <si>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</si>
  <si>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</si>
  <si>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</si>
  <si>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</si>
  <si>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</si>
  <si>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</si>
  <si>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</si>
  <si>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</si>
  <si>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</si>
  <si>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</si>
  <si>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</si>
  <si>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</si>
  <si>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</si>
  <si>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</si>
  <si>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</si>
  <si>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</si>
  <si>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</si>
  <si>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</si>
  <si>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</si>
  <si>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</si>
  <si>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</si>
  <si>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</si>
  <si>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</si>
  <si>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</si>
  <si>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</si>
  <si>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</si>
  <si>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</si>
  <si>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1"/>
  </si>
  <si>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</si>
  <si>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</si>
  <si>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</si>
  <si>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</si>
  <si>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</si>
  <si>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</si>
  <si>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</si>
  <si>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</si>
  <si>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</si>
  <si>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</si>
  <si>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</si>
  <si>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</si>
  <si>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</si>
  <si>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</si>
  <si>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</si>
  <si>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</si>
  <si>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</si>
  <si>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</si>
  <si>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</si>
  <si>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</si>
  <si>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</si>
  <si>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</si>
  <si>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</si>
  <si>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</si>
  <si>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</si>
  <si>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</si>
  <si>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</si>
  <si>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</si>
  <si>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</si>
  <si>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水道事業会計</t>
  </si>
  <si>
    <t>下水道事業会計</t>
  </si>
  <si>
    <t>一般会計</t>
  </si>
  <si>
    <t>介護保険事業特別会計</t>
  </si>
  <si>
    <t>後期高齢者医療特別会計</t>
  </si>
  <si>
    <t>国民健康保険事業特別会計</t>
  </si>
  <si>
    <t>住宅新築資金等貸付事業特別会計</t>
  </si>
  <si>
    <t>渡船事業特別会計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</si>
  <si>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</si>
  <si>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</si>
  <si>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</si>
  <si>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</si>
  <si>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</si>
  <si>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</si>
  <si>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</si>
  <si>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</si>
  <si>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</si>
  <si>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</si>
  <si>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</si>
  <si>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</si>
  <si>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</si>
  <si>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</si>
  <si>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</si>
  <si>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</si>
  <si>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</si>
  <si>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</si>
  <si>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</si>
  <si>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</si>
  <si>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</si>
  <si>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</si>
  <si>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</si>
  <si>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</si>
  <si>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</si>
  <si>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</si>
  <si>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</si>
  <si>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</si>
  <si>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</si>
  <si>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</si>
  <si>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</si>
  <si>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</si>
  <si>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</si>
  <si>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</si>
  <si>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</si>
  <si>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</si>
  <si>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</si>
  <si>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</si>
  <si>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</si>
  <si>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</si>
  <si>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</si>
  <si>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</si>
  <si>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</si>
  <si>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</si>
  <si>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</si>
  <si>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</si>
  <si>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</si>
  <si>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ふるさと応援基金</t>
    <rPh sb="4" eb="6">
      <t>オウエン</t>
    </rPh>
    <rPh sb="6" eb="8">
      <t>キキン</t>
    </rPh>
    <phoneticPr fontId="5"/>
  </si>
  <si>
    <t>公共施設等総合管理推進基金</t>
    <rPh sb="0" eb="2">
      <t>コウキョウ</t>
    </rPh>
    <rPh sb="2" eb="4">
      <t>シセツ</t>
    </rPh>
    <rPh sb="4" eb="5">
      <t>ナド</t>
    </rPh>
    <rPh sb="5" eb="7">
      <t>ソウゴウ</t>
    </rPh>
    <rPh sb="7" eb="9">
      <t>カンリ</t>
    </rPh>
    <rPh sb="9" eb="11">
      <t>スイシン</t>
    </rPh>
    <rPh sb="11" eb="13">
      <t>キキン</t>
    </rPh>
    <phoneticPr fontId="27"/>
  </si>
  <si>
    <t>再生可能エネルギー推進基金</t>
    <rPh sb="0" eb="2">
      <t>サイセイ</t>
    </rPh>
    <rPh sb="2" eb="4">
      <t>カノウ</t>
    </rPh>
    <rPh sb="9" eb="11">
      <t>スイシン</t>
    </rPh>
    <rPh sb="11" eb="13">
      <t>キキン</t>
    </rPh>
    <phoneticPr fontId="27"/>
  </si>
  <si>
    <t>水源保全基金</t>
    <rPh sb="0" eb="2">
      <t>スイゲン</t>
    </rPh>
    <rPh sb="2" eb="4">
      <t>ホゼン</t>
    </rPh>
    <rPh sb="4" eb="6">
      <t>キキン</t>
    </rPh>
    <phoneticPr fontId="27"/>
  </si>
  <si>
    <t>企業版ふるさと納税基金</t>
    <rPh sb="0" eb="2">
      <t>キギョウ</t>
    </rPh>
    <rPh sb="2" eb="3">
      <t>バン</t>
    </rPh>
    <rPh sb="7" eb="9">
      <t>ノウゼイ</t>
    </rPh>
    <rPh sb="9" eb="11">
      <t>キキン</t>
    </rPh>
    <phoneticPr fontId="27"/>
  </si>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</sst>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font>
    <font>
      <sz val="9.5"/>
      <color indexed="8"/>
      <name val="游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0" fillId="0" borderId="0">
      <alignment vertical="center"/>
    </xf>
    <xf numFmtId="0" fontId="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0"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9" fillId="0" borderId="1" xfId="2" applyFont="1" applyBorder="1" applyAlignment="1" applyProtection="1">
      <alignment horizontal="left" vertical="top" wrapText="1"/>
      <protection locked="0"/>
    </xf>
    <xf numFmtId="0" fontId="9" fillId="0" borderId="2" xfId="2" applyFont="1" applyBorder="1" applyAlignment="1" applyProtection="1">
      <alignment horizontal="left" vertical="top" wrapText="1"/>
      <protection locked="0"/>
    </xf>
    <xf numFmtId="0" fontId="9" fillId="0" borderId="3" xfId="2" applyFont="1" applyBorder="1" applyAlignment="1" applyProtection="1">
      <alignment horizontal="left" vertical="top" wrapText="1"/>
      <protection locked="0"/>
    </xf>
    <xf numFmtId="0" fontId="9" fillId="0" borderId="4" xfId="2" applyFont="1" applyBorder="1" applyAlignment="1" applyProtection="1">
      <alignment horizontal="left" vertical="top" wrapText="1"/>
      <protection locked="0"/>
    </xf>
    <xf numFmtId="0" fontId="9" fillId="0" borderId="0" xfId="2" applyFont="1" applyAlignment="1" applyProtection="1">
      <alignment horizontal="left" vertical="top" wrapText="1"/>
      <protection locked="0"/>
    </xf>
    <xf numFmtId="0" fontId="9" fillId="0" borderId="5" xfId="2" applyFont="1" applyBorder="1" applyAlignment="1" applyProtection="1">
      <alignment horizontal="left" vertical="top" wrapText="1"/>
      <protection locked="0"/>
    </xf>
    <xf numFmtId="0" fontId="9" fillId="0" borderId="6" xfId="2" applyFont="1" applyBorder="1" applyAlignment="1" applyProtection="1">
      <alignment horizontal="left" vertical="top" wrapText="1"/>
      <protection locked="0"/>
    </xf>
    <xf numFmtId="0" fontId="9" fillId="0" borderId="7" xfId="2" applyFont="1" applyBorder="1" applyAlignment="1" applyProtection="1">
      <alignment horizontal="left" vertical="top" wrapText="1"/>
      <protection locked="0"/>
    </xf>
    <xf numFmtId="0" fontId="9"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8" fillId="0" borderId="1" xfId="2" applyFont="1" applyBorder="1" applyAlignment="1" applyProtection="1">
      <alignment horizontal="left" vertical="top" wrapText="1"/>
      <protection locked="0"/>
    </xf>
    <xf numFmtId="0" fontId="8" fillId="0" borderId="2" xfId="2" applyFont="1" applyBorder="1" applyAlignment="1" applyProtection="1">
      <alignment horizontal="left" vertical="top" wrapText="1"/>
      <protection locked="0"/>
    </xf>
    <xf numFmtId="0" fontId="8" fillId="0" borderId="3" xfId="2" applyFont="1" applyBorder="1" applyAlignment="1" applyProtection="1">
      <alignment horizontal="left" vertical="top" wrapText="1"/>
      <protection locked="0"/>
    </xf>
    <xf numFmtId="0" fontId="8" fillId="0" borderId="4" xfId="2" applyFont="1" applyBorder="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0" borderId="5" xfId="2" applyFont="1" applyBorder="1" applyAlignment="1" applyProtection="1">
      <alignment horizontal="left" vertical="top" wrapText="1"/>
      <protection locked="0"/>
    </xf>
    <xf numFmtId="0" fontId="8" fillId="0" borderId="6" xfId="2" applyFont="1" applyBorder="1" applyAlignment="1" applyProtection="1">
      <alignment horizontal="left" vertical="top" wrapText="1"/>
      <protection locked="0"/>
    </xf>
    <xf numFmtId="0" fontId="8" fillId="0" borderId="7" xfId="2" applyFont="1" applyBorder="1" applyAlignment="1" applyProtection="1">
      <alignment horizontal="left" vertical="top" wrapText="1"/>
      <protection locked="0"/>
    </xf>
    <xf numFmtId="0" fontId="8" fillId="0" borderId="8" xfId="2" applyFont="1" applyBorder="1" applyAlignment="1" applyProtection="1">
      <alignment horizontal="left" vertical="top" wrapText="1"/>
      <protection locked="0"/>
    </xf>
    <xf numFmtId="0" fontId="11" fillId="0" borderId="0" xfId="7" applyFont="1">
      <alignment vertical="center"/>
    </xf>
    <xf numFmtId="49" fontId="12" fillId="0" borderId="0" xfId="7" applyNumberFormat="1" applyFont="1" applyAlignment="1">
      <alignment horizontal="center" vertical="center"/>
    </xf>
    <xf numFmtId="49" fontId="11" fillId="0" borderId="0" xfId="7" applyNumberFormat="1" applyFont="1">
      <alignment vertical="center"/>
    </xf>
    <xf numFmtId="0" fontId="13" fillId="0" borderId="0" xfId="7" applyFont="1">
      <alignment vertical="center"/>
    </xf>
    <xf numFmtId="0" fontId="14" fillId="0" borderId="0" xfId="7" applyFont="1">
      <alignment vertical="center"/>
    </xf>
    <xf numFmtId="0" fontId="11" fillId="0" borderId="13" xfId="7" applyFont="1" applyBorder="1" applyAlignment="1">
      <alignment horizontal="center" vertical="center"/>
    </xf>
    <xf numFmtId="0" fontId="11" fillId="0" borderId="14" xfId="7" applyFont="1" applyBorder="1" applyAlignment="1">
      <alignment horizontal="center" vertical="center"/>
    </xf>
    <xf numFmtId="0" fontId="11" fillId="0" borderId="15" xfId="7" applyFont="1" applyBorder="1" applyAlignment="1">
      <alignment horizontal="center" vertical="center"/>
    </xf>
    <xf numFmtId="0" fontId="11" fillId="0" borderId="16" xfId="7" applyFont="1" applyBorder="1" applyAlignment="1">
      <alignment horizontal="center" vertical="center"/>
    </xf>
    <xf numFmtId="0" fontId="11" fillId="0" borderId="17" xfId="7" applyFont="1" applyBorder="1" applyAlignment="1">
      <alignment horizontal="center" vertical="center"/>
    </xf>
    <xf numFmtId="0" fontId="11" fillId="0" borderId="18" xfId="7" applyFont="1" applyBorder="1" applyAlignment="1">
      <alignment horizontal="center" vertical="center"/>
    </xf>
    <xf numFmtId="0" fontId="11" fillId="0" borderId="19" xfId="7" applyFont="1" applyBorder="1" applyAlignment="1">
      <alignment horizontal="center" vertical="center"/>
    </xf>
    <xf numFmtId="0" fontId="11" fillId="0" borderId="20" xfId="7" applyFont="1" applyBorder="1" applyAlignment="1">
      <alignment horizontal="center" vertical="center"/>
    </xf>
    <xf numFmtId="0" fontId="11" fillId="0" borderId="21" xfId="7" applyFont="1" applyBorder="1" applyAlignment="1">
      <alignment horizontal="center" vertical="center"/>
    </xf>
    <xf numFmtId="0" fontId="11" fillId="0" borderId="22" xfId="7" applyFont="1" applyBorder="1" applyAlignment="1">
      <alignment horizontal="center" vertical="center"/>
    </xf>
    <xf numFmtId="0" fontId="11" fillId="0" borderId="23" xfId="7" applyFont="1" applyBorder="1" applyAlignment="1">
      <alignment horizontal="center" vertical="center"/>
    </xf>
    <xf numFmtId="0" fontId="11" fillId="0" borderId="24" xfId="7" applyFont="1" applyBorder="1" applyAlignment="1">
      <alignment horizontal="center" vertical="center"/>
    </xf>
    <xf numFmtId="0" fontId="11" fillId="0" borderId="5" xfId="7" applyFont="1" applyBorder="1" applyAlignment="1">
      <alignment horizontal="center" vertical="center"/>
    </xf>
    <xf numFmtId="0" fontId="11" fillId="0" borderId="25" xfId="7" applyFont="1" applyBorder="1" applyAlignment="1">
      <alignment horizontal="center" vertical="center"/>
    </xf>
    <xf numFmtId="0" fontId="11" fillId="0" borderId="4" xfId="7" applyFont="1" applyBorder="1" applyAlignment="1">
      <alignment horizontal="center" vertical="center"/>
    </xf>
    <xf numFmtId="0" fontId="11" fillId="0" borderId="26" xfId="7" applyFont="1" applyBorder="1" applyAlignment="1">
      <alignment horizontal="center" vertical="center"/>
    </xf>
    <xf numFmtId="0" fontId="11" fillId="0" borderId="27" xfId="7" applyFont="1" applyBorder="1" applyAlignment="1">
      <alignment horizontal="center" vertical="center"/>
    </xf>
    <xf numFmtId="0" fontId="11" fillId="0" borderId="0" xfId="7" applyFont="1" applyAlignment="1">
      <alignment horizontal="center" vertical="center"/>
    </xf>
    <xf numFmtId="0" fontId="11" fillId="0" borderId="28" xfId="7" applyFont="1" applyBorder="1" applyAlignment="1">
      <alignment horizontal="center" vertical="center"/>
    </xf>
    <xf numFmtId="0" fontId="11" fillId="0" borderId="29" xfId="7" applyFont="1" applyBorder="1" applyAlignment="1">
      <alignment horizontal="center" vertical="center"/>
    </xf>
    <xf numFmtId="0" fontId="11" fillId="0" borderId="7" xfId="7" applyFont="1" applyBorder="1" applyAlignment="1">
      <alignment horizontal="center" vertical="center"/>
    </xf>
    <xf numFmtId="0" fontId="11" fillId="0" borderId="30" xfId="7" applyFont="1" applyBorder="1" applyAlignment="1">
      <alignment horizontal="center" vertical="center"/>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11" fillId="0" borderId="18" xfId="7" applyNumberFormat="1" applyFont="1" applyBorder="1" applyAlignment="1">
      <alignment horizontal="right" vertical="center" shrinkToFit="1"/>
    </xf>
    <xf numFmtId="177" fontId="11" fillId="0" borderId="19" xfId="7" applyNumberFormat="1" applyFont="1" applyBorder="1" applyAlignment="1">
      <alignment horizontal="right" vertical="center" shrinkToFit="1"/>
    </xf>
    <xf numFmtId="177" fontId="11" fillId="0" borderId="20"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2" fontId="11" fillId="0" borderId="18" xfId="7" applyNumberFormat="1" applyFont="1" applyBorder="1" applyAlignment="1">
      <alignment horizontal="right" vertical="center" shrinkToFit="1"/>
    </xf>
    <xf numFmtId="182" fontId="11" fillId="0" borderId="19" xfId="7" applyNumberFormat="1" applyFont="1" applyBorder="1" applyAlignment="1">
      <alignment horizontal="right" vertical="center" shrinkToFit="1"/>
    </xf>
    <xf numFmtId="182" fontId="11" fillId="0" borderId="20" xfId="7" applyNumberFormat="1" applyFont="1" applyBorder="1" applyAlignment="1">
      <alignment horizontal="right" vertical="center" shrinkToFit="1"/>
    </xf>
    <xf numFmtId="0" fontId="11" fillId="0" borderId="31" xfId="7" applyFont="1" applyBorder="1" applyAlignment="1">
      <alignment horizontal="center" vertical="center"/>
    </xf>
    <xf numFmtId="0" fontId="11" fillId="0" borderId="8" xfId="7" applyFont="1" applyBorder="1" applyAlignment="1">
      <alignment horizontal="center" vertical="center"/>
    </xf>
    <xf numFmtId="0" fontId="11" fillId="0" borderId="32" xfId="7" applyFont="1" applyBorder="1" applyAlignment="1">
      <alignment horizontal="center" vertical="center"/>
    </xf>
    <xf numFmtId="0" fontId="11" fillId="0" borderId="6" xfId="7" applyFont="1" applyBorder="1" applyAlignment="1">
      <alignment horizontal="center" vertical="center"/>
    </xf>
    <xf numFmtId="0" fontId="11" fillId="0" borderId="33" xfId="7" applyFont="1" applyBorder="1" applyAlignment="1">
      <alignment horizontal="center" vertical="center"/>
    </xf>
    <xf numFmtId="0" fontId="11" fillId="0" borderId="34" xfId="7" applyFont="1" applyBorder="1">
      <alignment vertical="center"/>
    </xf>
    <xf numFmtId="0" fontId="11" fillId="0" borderId="9" xfId="7" applyFont="1" applyBorder="1">
      <alignment vertical="center"/>
    </xf>
    <xf numFmtId="0" fontId="11" fillId="0" borderId="11" xfId="7" applyFont="1" applyBorder="1">
      <alignment vertical="center"/>
    </xf>
    <xf numFmtId="0" fontId="11" fillId="0" borderId="10" xfId="7" applyFont="1" applyBorder="1" applyAlignment="1">
      <alignment horizontal="center" vertical="center"/>
    </xf>
    <xf numFmtId="0" fontId="11" fillId="0" borderId="9" xfId="7" applyFont="1" applyBorder="1" applyAlignment="1">
      <alignment horizontal="center" vertical="center"/>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177" fontId="11" fillId="0" borderId="27" xfId="7" applyNumberFormat="1" applyFont="1" applyBorder="1" applyAlignment="1">
      <alignment horizontal="right" vertical="center" shrinkToFit="1"/>
    </xf>
    <xf numFmtId="177" fontId="11" fillId="0" borderId="0" xfId="7" applyNumberFormat="1" applyFont="1" applyAlignment="1">
      <alignment horizontal="right" vertical="center" shrinkToFit="1"/>
    </xf>
    <xf numFmtId="177" fontId="11" fillId="0" borderId="28" xfId="7" applyNumberFormat="1" applyFont="1" applyBorder="1" applyAlignment="1">
      <alignment horizontal="right" vertical="center" shrinkToFit="1"/>
    </xf>
    <xf numFmtId="0" fontId="11" fillId="0" borderId="27" xfId="7" applyFont="1" applyBorder="1" applyAlignment="1">
      <alignment horizontal="left" vertical="center"/>
    </xf>
    <xf numFmtId="0" fontId="11" fillId="0" borderId="0" xfId="7" applyFont="1" applyAlignment="1">
      <alignment horizontal="left" vertical="center"/>
    </xf>
    <xf numFmtId="0" fontId="11" fillId="0" borderId="28" xfId="7" applyFont="1" applyBorder="1" applyAlignment="1">
      <alignment horizontal="left" vertical="center"/>
    </xf>
    <xf numFmtId="182" fontId="11" fillId="0" borderId="27" xfId="7" applyNumberFormat="1" applyFont="1" applyBorder="1" applyAlignment="1">
      <alignment horizontal="right" vertical="center" shrinkToFit="1"/>
    </xf>
    <xf numFmtId="182" fontId="11" fillId="0" borderId="0" xfId="7" applyNumberFormat="1" applyFont="1" applyAlignment="1">
      <alignment horizontal="right" vertical="center" shrinkToFit="1"/>
    </xf>
    <xf numFmtId="182" fontId="11" fillId="0" borderId="28" xfId="7" applyNumberFormat="1" applyFont="1" applyBorder="1" applyAlignment="1">
      <alignment horizontal="right" vertical="center" shrinkToFit="1"/>
    </xf>
    <xf numFmtId="0" fontId="11" fillId="0" borderId="35" xfId="7" applyFont="1" applyBorder="1" applyAlignment="1">
      <alignment horizontal="center" vertical="center"/>
    </xf>
    <xf numFmtId="0" fontId="11" fillId="0" borderId="3" xfId="7" applyFont="1" applyBorder="1" applyAlignment="1">
      <alignment horizontal="center" vertical="center"/>
    </xf>
    <xf numFmtId="0" fontId="11" fillId="0" borderId="36" xfId="7" applyFont="1" applyBorder="1" applyAlignment="1">
      <alignment horizontal="center" vertical="center"/>
    </xf>
    <xf numFmtId="0" fontId="11" fillId="0" borderId="1" xfId="7" applyFont="1" applyBorder="1" applyAlignment="1">
      <alignment horizontal="center" vertical="center"/>
    </xf>
    <xf numFmtId="0" fontId="11" fillId="0" borderId="37" xfId="7" applyFont="1" applyBorder="1" applyAlignment="1">
      <alignment horizontal="center" vertical="center"/>
    </xf>
    <xf numFmtId="0" fontId="11" fillId="0" borderId="38" xfId="7" applyFont="1" applyBorder="1" applyAlignment="1">
      <alignment horizontal="center" vertical="center"/>
    </xf>
    <xf numFmtId="0" fontId="11" fillId="0" borderId="2" xfId="7" applyFont="1" applyBorder="1" applyAlignment="1">
      <alignment horizontal="center" vertical="center"/>
    </xf>
    <xf numFmtId="49" fontId="11" fillId="0" borderId="1" xfId="7" applyNumberFormat="1" applyFont="1" applyBorder="1" applyAlignment="1">
      <alignment horizontal="center" vertical="center"/>
    </xf>
    <xf numFmtId="49" fontId="11" fillId="0" borderId="2" xfId="7" applyNumberFormat="1" applyFont="1" applyBorder="1" applyAlignment="1">
      <alignment horizontal="center" vertical="center"/>
    </xf>
    <xf numFmtId="49" fontId="11" fillId="0" borderId="39" xfId="7" applyNumberFormat="1" applyFont="1" applyBorder="1" applyAlignment="1">
      <alignment horizontal="center" vertical="center"/>
    </xf>
    <xf numFmtId="183" fontId="11" fillId="0" borderId="27" xfId="7" applyNumberFormat="1" applyFont="1" applyBorder="1" applyAlignment="1">
      <alignment horizontal="right" vertical="center" shrinkToFit="1"/>
    </xf>
    <xf numFmtId="183" fontId="11" fillId="0" borderId="0" xfId="7" applyNumberFormat="1" applyFont="1" applyAlignment="1">
      <alignment horizontal="right" vertical="center" shrinkToFit="1"/>
    </xf>
    <xf numFmtId="183" fontId="11" fillId="0" borderId="28" xfId="7" applyNumberFormat="1" applyFont="1" applyBorder="1" applyAlignment="1">
      <alignment horizontal="right" vertical="center" shrinkToFit="1"/>
    </xf>
    <xf numFmtId="49" fontId="11" fillId="0" borderId="4" xfId="7" applyNumberFormat="1" applyFont="1" applyBorder="1" applyAlignment="1">
      <alignment horizontal="center" vertical="center"/>
    </xf>
    <xf numFmtId="49" fontId="11" fillId="0" borderId="0" xfId="7" applyNumberFormat="1" applyFont="1" applyAlignment="1">
      <alignment horizontal="center" vertical="center"/>
    </xf>
    <xf numFmtId="49" fontId="11" fillId="0" borderId="28" xfId="7" applyNumberFormat="1" applyFont="1" applyBorder="1" applyAlignment="1">
      <alignment horizontal="center" vertical="center"/>
    </xf>
    <xf numFmtId="0" fontId="11" fillId="0" borderId="40" xfId="7" applyFont="1" applyBorder="1" applyAlignment="1">
      <alignment horizontal="center" vertical="center"/>
    </xf>
    <xf numFmtId="0" fontId="11" fillId="0" borderId="41" xfId="7" applyFont="1" applyBorder="1" applyAlignment="1">
      <alignment horizontal="center" vertical="center"/>
    </xf>
    <xf numFmtId="0" fontId="11" fillId="0" borderId="42" xfId="7" applyFont="1" applyBorder="1" applyAlignment="1">
      <alignment horizontal="center" vertical="center"/>
    </xf>
    <xf numFmtId="0" fontId="11" fillId="0" borderId="43" xfId="7" applyFont="1" applyBorder="1" applyAlignment="1">
      <alignment horizontal="center" vertical="center"/>
    </xf>
    <xf numFmtId="0" fontId="11" fillId="0" borderId="44" xfId="7" applyFont="1" applyBorder="1" applyAlignment="1">
      <alignment horizontal="center" vertical="center"/>
    </xf>
    <xf numFmtId="0" fontId="11" fillId="0" borderId="45" xfId="7" applyFont="1" applyBorder="1" applyAlignment="1">
      <alignment horizontal="center" vertical="center"/>
    </xf>
    <xf numFmtId="0" fontId="11" fillId="0" borderId="46" xfId="7" applyFont="1" applyBorder="1" applyAlignment="1">
      <alignment horizontal="center" vertical="center"/>
    </xf>
    <xf numFmtId="49" fontId="11" fillId="0" borderId="43" xfId="7" applyNumberFormat="1" applyFont="1" applyBorder="1" applyAlignment="1">
      <alignment horizontal="center" vertical="center"/>
    </xf>
    <xf numFmtId="49" fontId="11" fillId="0" borderId="46" xfId="7" applyNumberFormat="1" applyFont="1" applyBorder="1" applyAlignment="1">
      <alignment horizontal="center" vertical="center"/>
    </xf>
    <xf numFmtId="49" fontId="11" fillId="0" borderId="47" xfId="7" applyNumberFormat="1" applyFont="1" applyBorder="1" applyAlignment="1">
      <alignment horizontal="center" vertical="center"/>
    </xf>
    <xf numFmtId="184" fontId="11" fillId="0" borderId="27" xfId="7" applyNumberFormat="1" applyFont="1" applyBorder="1" applyAlignment="1">
      <alignment horizontal="right" vertical="center" shrinkToFit="1"/>
    </xf>
    <xf numFmtId="184" fontId="11" fillId="0" borderId="0" xfId="7" applyNumberFormat="1" applyFont="1" applyAlignment="1">
      <alignment horizontal="right" vertical="center" shrinkToFit="1"/>
    </xf>
    <xf numFmtId="184" fontId="11" fillId="0" borderId="28" xfId="7" applyNumberFormat="1" applyFont="1" applyBorder="1" applyAlignment="1">
      <alignment horizontal="right" vertical="center" shrinkToFit="1"/>
    </xf>
    <xf numFmtId="0" fontId="11" fillId="0" borderId="48" xfId="7" applyFont="1" applyBorder="1" applyAlignment="1">
      <alignment horizontal="center" vertical="center"/>
    </xf>
    <xf numFmtId="0" fontId="11" fillId="0" borderId="49" xfId="7" applyFont="1" applyBorder="1">
      <alignment vertical="center"/>
    </xf>
    <xf numFmtId="0" fontId="11" fillId="0" borderId="50" xfId="7" applyFont="1" applyBorder="1">
      <alignment vertical="center"/>
    </xf>
    <xf numFmtId="0" fontId="11" fillId="0" borderId="51" xfId="7" applyFont="1" applyBorder="1">
      <alignment vertical="center"/>
    </xf>
    <xf numFmtId="177" fontId="11" fillId="0" borderId="49" xfId="7" applyNumberFormat="1" applyFont="1" applyBorder="1" applyAlignment="1">
      <alignment horizontal="right" vertical="center" shrinkToFit="1"/>
    </xf>
    <xf numFmtId="177" fontId="11" fillId="0" borderId="50" xfId="7" applyNumberFormat="1" applyFont="1" applyBorder="1" applyAlignment="1">
      <alignment horizontal="right" vertical="center" shrinkToFit="1"/>
    </xf>
    <xf numFmtId="177" fontId="11" fillId="0" borderId="52" xfId="7" applyNumberFormat="1" applyFont="1" applyBorder="1" applyAlignment="1">
      <alignment horizontal="right" vertical="center" shrinkToFit="1"/>
    </xf>
    <xf numFmtId="0" fontId="11" fillId="0" borderId="10" xfId="7" applyFont="1" applyBorder="1">
      <alignment vertical="center"/>
    </xf>
    <xf numFmtId="177" fontId="11" fillId="0" borderId="10" xfId="7" applyNumberFormat="1" applyFont="1" applyBorder="1" applyAlignment="1">
      <alignment horizontal="right" vertical="center" shrinkToFit="1"/>
    </xf>
    <xf numFmtId="177" fontId="11" fillId="0" borderId="9" xfId="7" applyNumberFormat="1" applyFont="1" applyBorder="1" applyAlignment="1">
      <alignment horizontal="right" vertical="center" shrinkToFit="1"/>
    </xf>
    <xf numFmtId="177" fontId="11" fillId="0" borderId="53"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5" fontId="11" fillId="0" borderId="18" xfId="7" applyNumberFormat="1" applyFont="1" applyBorder="1" applyAlignment="1">
      <alignment horizontal="right" vertical="center" shrinkToFit="1"/>
    </xf>
    <xf numFmtId="185" fontId="11" fillId="0" borderId="19" xfId="7" applyNumberFormat="1" applyFont="1" applyBorder="1" applyAlignment="1">
      <alignment horizontal="right" vertical="center" shrinkToFit="1"/>
    </xf>
    <xf numFmtId="185" fontId="11" fillId="0" borderId="20" xfId="7" applyNumberFormat="1" applyFont="1" applyBorder="1" applyAlignment="1">
      <alignment horizontal="right" vertical="center" shrinkToFit="1"/>
    </xf>
    <xf numFmtId="0" fontId="11" fillId="0" borderId="54" xfId="7" applyFont="1" applyBorder="1">
      <alignment vertical="center"/>
    </xf>
    <xf numFmtId="0" fontId="11" fillId="0" borderId="55" xfId="7" applyFont="1" applyBorder="1">
      <alignment vertical="center"/>
    </xf>
    <xf numFmtId="0" fontId="11" fillId="0" borderId="56" xfId="7" applyFont="1" applyBorder="1">
      <alignment vertical="center"/>
    </xf>
    <xf numFmtId="186" fontId="11" fillId="0" borderId="54" xfId="7" applyNumberFormat="1" applyFont="1" applyBorder="1" applyAlignment="1">
      <alignment horizontal="right" vertical="center" shrinkToFit="1"/>
    </xf>
    <xf numFmtId="186" fontId="11" fillId="0" borderId="55" xfId="7" applyNumberFormat="1" applyFont="1" applyBorder="1" applyAlignment="1">
      <alignment horizontal="right" vertical="center" shrinkToFit="1"/>
    </xf>
    <xf numFmtId="186" fontId="11" fillId="0" borderId="57" xfId="7" applyNumberFormat="1" applyFont="1" applyBorder="1" applyAlignment="1">
      <alignment horizontal="right" vertical="center" shrinkToFit="1"/>
    </xf>
    <xf numFmtId="0" fontId="11" fillId="0" borderId="18" xfId="7" applyFont="1" applyBorder="1" applyAlignment="1">
      <alignment horizontal="center" vertical="center" wrapText="1"/>
    </xf>
    <xf numFmtId="0" fontId="11" fillId="0" borderId="19" xfId="7" applyFont="1" applyBorder="1" applyAlignment="1">
      <alignment horizontal="center" vertical="center" wrapText="1"/>
    </xf>
    <xf numFmtId="0" fontId="11" fillId="0" borderId="14"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11" fillId="0" borderId="34" xfId="7" applyFont="1" applyBorder="1" applyAlignment="1">
      <alignment horizontal="center" vertical="center"/>
    </xf>
    <xf numFmtId="0" fontId="11" fillId="0" borderId="11" xfId="7" applyFont="1" applyBorder="1" applyAlignment="1">
      <alignment horizontal="center" vertical="center"/>
    </xf>
    <xf numFmtId="0" fontId="11" fillId="0" borderId="10" xfId="7" applyFont="1" applyBorder="1" applyAlignment="1">
      <alignment horizontal="center" vertical="center" shrinkToFit="1"/>
    </xf>
    <xf numFmtId="0" fontId="11" fillId="0" borderId="9" xfId="7" applyFont="1" applyBorder="1" applyAlignment="1">
      <alignment horizontal="center" vertical="center" shrinkToFit="1"/>
    </xf>
    <xf numFmtId="0" fontId="11" fillId="0" borderId="11" xfId="7" applyFont="1" applyBorder="1" applyAlignment="1">
      <alignment horizontal="center" vertical="center" shrinkToFit="1"/>
    </xf>
    <xf numFmtId="0" fontId="11" fillId="0" borderId="53" xfId="7" applyFont="1" applyBorder="1" applyAlignment="1">
      <alignment horizontal="center" vertical="center" shrinkToFit="1"/>
    </xf>
    <xf numFmtId="0" fontId="11" fillId="0" borderId="27" xfId="7" applyFont="1" applyBorder="1" applyAlignment="1">
      <alignment horizontal="center" vertical="center" wrapText="1"/>
    </xf>
    <xf numFmtId="0" fontId="11" fillId="0" borderId="0" xfId="7" applyFont="1" applyAlignment="1">
      <alignment horizontal="center" vertical="center" wrapText="1"/>
    </xf>
    <xf numFmtId="0" fontId="11" fillId="0" borderId="5" xfId="7" applyFont="1" applyBorder="1" applyAlignment="1">
      <alignment horizontal="center" vertical="center" wrapText="1"/>
    </xf>
    <xf numFmtId="0" fontId="15" fillId="0" borderId="32" xfId="9" applyFont="1" applyBorder="1">
      <alignment vertical="center"/>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177" fontId="11" fillId="0" borderId="11" xfId="7" applyNumberFormat="1" applyFont="1" applyBorder="1" applyAlignment="1">
      <alignment horizontal="right" vertical="center" shrinkToFit="1"/>
    </xf>
    <xf numFmtId="0" fontId="15" fillId="0" borderId="1" xfId="7" applyFont="1" applyBorder="1">
      <alignment vertical="center"/>
    </xf>
    <xf numFmtId="0" fontId="15" fillId="0" borderId="9" xfId="7" applyFont="1" applyBorder="1">
      <alignment vertical="center"/>
    </xf>
    <xf numFmtId="0" fontId="15" fillId="0" borderId="11" xfId="7" applyFont="1" applyBorder="1">
      <alignment vertical="center"/>
    </xf>
    <xf numFmtId="182" fontId="11" fillId="0" borderId="10" xfId="7" applyNumberFormat="1" applyFont="1" applyBorder="1" applyAlignment="1">
      <alignment horizontal="right" vertical="center" shrinkToFit="1"/>
    </xf>
    <xf numFmtId="182" fontId="11" fillId="0" borderId="9" xfId="7" applyNumberFormat="1" applyFont="1" applyBorder="1" applyAlignment="1">
      <alignment horizontal="right" vertical="center" shrinkToFit="1"/>
    </xf>
    <xf numFmtId="182" fontId="11" fillId="0" borderId="11" xfId="7" applyNumberFormat="1" applyFont="1" applyBorder="1" applyAlignment="1">
      <alignment horizontal="right" vertical="center" shrinkToFit="1"/>
    </xf>
    <xf numFmtId="182" fontId="11" fillId="0" borderId="53" xfId="7" applyNumberFormat="1" applyFont="1" applyBorder="1" applyAlignment="1">
      <alignment horizontal="right" vertical="center" shrinkToFit="1"/>
    </xf>
    <xf numFmtId="0" fontId="11" fillId="0" borderId="45" xfId="7" applyFont="1" applyBorder="1" applyAlignment="1">
      <alignment horizontal="left" vertical="center"/>
    </xf>
    <xf numFmtId="0" fontId="11" fillId="0" borderId="46" xfId="7" applyFont="1" applyBorder="1" applyAlignment="1">
      <alignment horizontal="left" vertical="center"/>
    </xf>
    <xf numFmtId="0" fontId="11" fillId="0" borderId="47" xfId="7" applyFont="1" applyBorder="1" applyAlignment="1">
      <alignment horizontal="left" vertical="center"/>
    </xf>
    <xf numFmtId="182" fontId="11" fillId="0" borderId="45" xfId="7" applyNumberFormat="1" applyFont="1" applyBorder="1" applyAlignment="1">
      <alignment horizontal="right" vertical="center" shrinkToFit="1"/>
    </xf>
    <xf numFmtId="182" fontId="11" fillId="0" borderId="46" xfId="7" applyNumberFormat="1" applyFont="1" applyBorder="1" applyAlignment="1">
      <alignment horizontal="right" vertical="center" shrinkToFit="1"/>
    </xf>
    <xf numFmtId="182" fontId="11" fillId="0" borderId="47" xfId="7" applyNumberFormat="1" applyFont="1" applyBorder="1" applyAlignment="1">
      <alignment horizontal="right" vertical="center" shrinkToFit="1"/>
    </xf>
    <xf numFmtId="0" fontId="11" fillId="0" borderId="18" xfId="10" applyBorder="1" applyAlignment="1">
      <alignment horizontal="left" vertical="center"/>
    </xf>
    <xf numFmtId="0" fontId="11" fillId="0" borderId="19" xfId="10" applyBorder="1" applyAlignment="1">
      <alignment horizontal="left" vertical="center"/>
    </xf>
    <xf numFmtId="0" fontId="11" fillId="0" borderId="20" xfId="10" applyBorder="1" applyAlignment="1">
      <alignment horizontal="left" vertical="center"/>
    </xf>
    <xf numFmtId="185" fontId="11" fillId="0" borderId="18" xfId="7" applyNumberFormat="1" applyFont="1" applyBorder="1" applyAlignment="1">
      <alignment vertical="center" shrinkToFit="1"/>
    </xf>
    <xf numFmtId="185" fontId="11" fillId="0" borderId="19" xfId="7" applyNumberFormat="1" applyFont="1" applyBorder="1" applyAlignment="1">
      <alignment vertical="center" shrinkToFit="1"/>
    </xf>
    <xf numFmtId="185" fontId="11" fillId="0" borderId="20" xfId="7" applyNumberFormat="1" applyFont="1" applyBorder="1" applyAlignment="1">
      <alignment vertical="center" shrinkToFit="1"/>
    </xf>
    <xf numFmtId="0" fontId="15" fillId="0" borderId="2" xfId="7" applyFont="1" applyBorder="1">
      <alignment vertical="center"/>
    </xf>
    <xf numFmtId="0" fontId="15" fillId="0" borderId="3" xfId="7" applyFont="1" applyBorder="1">
      <alignment vertical="center"/>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11" fillId="0" borderId="27" xfId="7" applyFont="1" applyBorder="1" applyAlignment="1">
      <alignment horizontal="left" vertical="center"/>
    </xf>
    <xf numFmtId="0" fontId="17" fillId="0" borderId="0" xfId="7" applyFont="1" applyAlignment="1">
      <alignment horizontal="left" vertical="center" wrapText="1"/>
    </xf>
    <xf numFmtId="0" fontId="17" fillId="0" borderId="28" xfId="7" applyFont="1" applyBorder="1" applyAlignment="1">
      <alignment horizontal="left" vertical="center" wrapText="1"/>
    </xf>
    <xf numFmtId="0" fontId="11" fillId="0" borderId="45" xfId="7" applyFont="1" applyBorder="1" applyAlignment="1">
      <alignment horizontal="center" vertical="center" wrapText="1"/>
    </xf>
    <xf numFmtId="0" fontId="11" fillId="0" borderId="46" xfId="7" applyFont="1" applyBorder="1" applyAlignment="1">
      <alignment horizontal="center" vertical="center" wrapText="1"/>
    </xf>
    <xf numFmtId="0" fontId="11" fillId="0" borderId="41" xfId="7" applyFont="1" applyBorder="1" applyAlignment="1">
      <alignment horizontal="center" vertical="center" wrapText="1"/>
    </xf>
    <xf numFmtId="0" fontId="15" fillId="0" borderId="42" xfId="9" applyFont="1" applyBorder="1" applyAlignment="1">
      <alignment horizontal="center" vertical="center"/>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0" fontId="11" fillId="0" borderId="58" xfId="7" applyFont="1" applyBorder="1" applyAlignment="1">
      <alignment horizontal="center" vertical="center"/>
    </xf>
    <xf numFmtId="0" fontId="11" fillId="0" borderId="59" xfId="7" applyFont="1" applyBorder="1" applyAlignment="1">
      <alignment horizontal="center" vertical="center"/>
    </xf>
    <xf numFmtId="184" fontId="11" fillId="0" borderId="59" xfId="7" applyNumberFormat="1" applyFont="1" applyBorder="1" applyAlignment="1">
      <alignment horizontal="right" vertical="center" shrinkToFit="1"/>
    </xf>
    <xf numFmtId="184" fontId="11" fillId="0" borderId="60" xfId="7" applyNumberFormat="1" applyFont="1" applyBorder="1" applyAlignment="1">
      <alignment horizontal="right" vertical="center" shrinkToFit="1"/>
    </xf>
    <xf numFmtId="184" fontId="11" fillId="0" borderId="61" xfId="7" applyNumberFormat="1" applyFont="1" applyBorder="1" applyAlignment="1">
      <alignment horizontal="right" vertical="center" shrinkToFit="1"/>
    </xf>
    <xf numFmtId="182" fontId="11" fillId="0" borderId="54" xfId="7" applyNumberFormat="1" applyFont="1" applyBorder="1" applyAlignment="1">
      <alignment horizontal="right" vertical="center" shrinkToFit="1"/>
    </xf>
    <xf numFmtId="182" fontId="11" fillId="0" borderId="55" xfId="7" applyNumberFormat="1" applyFont="1" applyBorder="1" applyAlignment="1">
      <alignment horizontal="right" vertical="center" shrinkToFit="1"/>
    </xf>
    <xf numFmtId="182" fontId="11" fillId="0" borderId="56" xfId="7" applyNumberFormat="1" applyFont="1" applyBorder="1" applyAlignment="1">
      <alignment horizontal="right" vertical="center" shrinkToFit="1"/>
    </xf>
    <xf numFmtId="182" fontId="11" fillId="0" borderId="57" xfId="7" applyNumberFormat="1" applyFont="1" applyBorder="1" applyAlignment="1">
      <alignment horizontal="right" vertical="center" shrinkToFit="1"/>
    </xf>
    <xf numFmtId="177" fontId="11" fillId="0" borderId="59" xfId="7" applyNumberFormat="1" applyFont="1" applyBorder="1" applyAlignment="1">
      <alignment horizontal="right" vertical="center" shrinkToFit="1"/>
    </xf>
    <xf numFmtId="177" fontId="11" fillId="0" borderId="60" xfId="7" applyNumberFormat="1" applyFont="1" applyBorder="1" applyAlignment="1">
      <alignment horizontal="right" vertical="center" shrinkToFit="1"/>
    </xf>
    <xf numFmtId="177" fontId="11" fillId="0" borderId="61" xfId="7" applyNumberFormat="1" applyFont="1" applyBorder="1" applyAlignment="1">
      <alignment horizontal="right" vertical="center" shrinkToFit="1"/>
    </xf>
    <xf numFmtId="177" fontId="11" fillId="0" borderId="19" xfId="7" applyNumberFormat="1" applyFont="1" applyBorder="1" applyAlignment="1">
      <alignment horizontal="right" vertical="center"/>
    </xf>
    <xf numFmtId="177" fontId="11" fillId="0" borderId="20" xfId="7" applyNumberFormat="1" applyFont="1" applyBorder="1" applyAlignment="1">
      <alignment horizontal="right" vertical="center"/>
    </xf>
    <xf numFmtId="182" fontId="11" fillId="0" borderId="46" xfId="7" applyNumberFormat="1" applyFont="1" applyBorder="1" applyAlignment="1">
      <alignment horizontal="right" vertical="center"/>
    </xf>
    <xf numFmtId="182" fontId="11" fillId="0" borderId="47" xfId="7" applyNumberFormat="1" applyFont="1" applyBorder="1" applyAlignment="1">
      <alignment horizontal="right" vertical="center"/>
    </xf>
    <xf numFmtId="0" fontId="11" fillId="0" borderId="62" xfId="7" applyFont="1" applyBorder="1">
      <alignment vertical="center"/>
    </xf>
    <xf numFmtId="0" fontId="11" fillId="0" borderId="63" xfId="7" applyFont="1" applyBorder="1" applyAlignment="1">
      <alignment horizontal="center" vertical="center"/>
    </xf>
    <xf numFmtId="0" fontId="11" fillId="0" borderId="57" xfId="7" applyFont="1" applyBorder="1" applyAlignment="1">
      <alignment horizontal="center" vertical="center"/>
    </xf>
    <xf numFmtId="0" fontId="11" fillId="0" borderId="64" xfId="7" applyFont="1" applyBorder="1" applyAlignment="1">
      <alignment horizontal="center" vertical="center"/>
    </xf>
    <xf numFmtId="0" fontId="11" fillId="0" borderId="65" xfId="7" applyFont="1" applyBorder="1" applyAlignment="1">
      <alignment horizontal="center" vertical="center"/>
    </xf>
    <xf numFmtId="0" fontId="11" fillId="0" borderId="50" xfId="7" applyFont="1" applyBorder="1" applyAlignment="1">
      <alignment horizontal="center" vertical="center"/>
    </xf>
    <xf numFmtId="0" fontId="11" fillId="0" borderId="52" xfId="7" applyFont="1" applyBorder="1" applyAlignment="1">
      <alignment horizontal="center" vertical="center"/>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77" fontId="11" fillId="0" borderId="45" xfId="7" applyNumberFormat="1" applyFont="1" applyBorder="1" applyAlignment="1">
      <alignment horizontal="right" vertical="center" shrinkToFit="1"/>
    </xf>
    <xf numFmtId="177" fontId="11" fillId="0" borderId="46" xfId="7" applyNumberFormat="1" applyFont="1" applyBorder="1" applyAlignment="1">
      <alignment horizontal="right" vertical="center" shrinkToFit="1"/>
    </xf>
    <xf numFmtId="177" fontId="11" fillId="0" borderId="47" xfId="7" applyNumberFormat="1" applyFont="1" applyBorder="1" applyAlignment="1">
      <alignment horizontal="right" vertical="center" shrinkToFit="1"/>
    </xf>
    <xf numFmtId="0" fontId="11" fillId="0" borderId="38" xfId="7" applyFont="1" applyBorder="1" applyAlignment="1">
      <alignment horizontal="center" vertical="center" textRotation="255"/>
    </xf>
    <xf numFmtId="0" fontId="11" fillId="0" borderId="2" xfId="7" applyFont="1" applyBorder="1" applyAlignment="1">
      <alignment horizontal="center" vertical="center" textRotation="255"/>
    </xf>
    <xf numFmtId="0" fontId="11" fillId="0" borderId="3" xfId="7" applyFont="1" applyBorder="1" applyAlignment="1">
      <alignment horizontal="center" vertical="center" textRotation="255"/>
    </xf>
    <xf numFmtId="0" fontId="17" fillId="0" borderId="1" xfId="7" applyFont="1" applyBorder="1" applyAlignment="1">
      <alignment horizontal="center" vertical="center" wrapText="1"/>
    </xf>
    <xf numFmtId="0" fontId="17" fillId="0" borderId="2" xfId="7" applyFont="1" applyBorder="1" applyAlignment="1">
      <alignment horizontal="center" vertical="center" wrapText="1"/>
    </xf>
    <xf numFmtId="0" fontId="17" fillId="0" borderId="3" xfId="7" applyFont="1" applyBorder="1" applyAlignment="1">
      <alignment horizontal="center" vertical="center" wrapText="1"/>
    </xf>
    <xf numFmtId="0" fontId="11" fillId="0" borderId="1" xfId="7" applyFont="1" applyBorder="1" applyAlignment="1">
      <alignment horizontal="center" vertical="center" textRotation="255"/>
    </xf>
    <xf numFmtId="0" fontId="11" fillId="0" borderId="1" xfId="7" applyFont="1" applyBorder="1" applyAlignment="1">
      <alignment horizontal="center" vertical="center" wrapText="1"/>
    </xf>
    <xf numFmtId="0" fontId="11" fillId="0" borderId="2" xfId="7" applyFont="1" applyBorder="1" applyAlignment="1">
      <alignment horizontal="center" vertical="center" wrapText="1"/>
    </xf>
    <xf numFmtId="0" fontId="11" fillId="0" borderId="3" xfId="7" applyFont="1" applyBorder="1" applyAlignment="1">
      <alignment horizontal="center" vertical="center" wrapText="1"/>
    </xf>
    <xf numFmtId="0" fontId="17" fillId="0" borderId="39" xfId="7" applyFont="1" applyBorder="1" applyAlignment="1">
      <alignment horizontal="center" vertical="center" wrapText="1"/>
    </xf>
    <xf numFmtId="0" fontId="11" fillId="0" borderId="27" xfId="7" applyFont="1" applyBorder="1" applyAlignment="1">
      <alignment horizontal="center" vertical="center" textRotation="255"/>
    </xf>
    <xf numFmtId="0" fontId="11" fillId="0" borderId="0" xfId="7" applyFont="1" applyAlignment="1">
      <alignment horizontal="center" vertical="center" textRotation="255"/>
    </xf>
    <xf numFmtId="0" fontId="11" fillId="0" borderId="5" xfId="7" applyFont="1" applyBorder="1" applyAlignment="1">
      <alignment horizontal="center" vertical="center" textRotation="255"/>
    </xf>
    <xf numFmtId="0" fontId="17" fillId="0" borderId="6" xfId="7" applyFont="1" applyBorder="1" applyAlignment="1">
      <alignment horizontal="center" vertical="center" wrapText="1"/>
    </xf>
    <xf numFmtId="0" fontId="17" fillId="0" borderId="7" xfId="7" applyFont="1" applyBorder="1" applyAlignment="1">
      <alignment horizontal="center" vertical="center" wrapText="1"/>
    </xf>
    <xf numFmtId="0" fontId="17" fillId="0" borderId="8" xfId="7" applyFont="1" applyBorder="1" applyAlignment="1">
      <alignment horizontal="center" vertical="center" wrapText="1"/>
    </xf>
    <xf numFmtId="0" fontId="11" fillId="0" borderId="4" xfId="7" applyFont="1" applyBorder="1" applyAlignment="1">
      <alignment horizontal="center" vertical="center" textRotation="255"/>
    </xf>
    <xf numFmtId="0" fontId="11" fillId="0" borderId="6" xfId="7" applyFont="1" applyBorder="1" applyAlignment="1">
      <alignment horizontal="center" vertical="center" wrapText="1"/>
    </xf>
    <xf numFmtId="0" fontId="11" fillId="0" borderId="7" xfId="7" applyFont="1" applyBorder="1" applyAlignment="1">
      <alignment horizontal="center" vertical="center" wrapText="1"/>
    </xf>
    <xf numFmtId="0" fontId="11" fillId="0" borderId="8" xfId="7" applyFont="1" applyBorder="1" applyAlignment="1">
      <alignment horizontal="center" vertical="center" wrapText="1"/>
    </xf>
    <xf numFmtId="0" fontId="17" fillId="0" borderId="30" xfId="7" applyFont="1" applyBorder="1" applyAlignment="1">
      <alignment horizontal="center" vertical="center" wrapText="1"/>
    </xf>
    <xf numFmtId="0" fontId="18" fillId="0" borderId="9" xfId="7" applyFont="1" applyBorder="1">
      <alignment vertical="center"/>
    </xf>
    <xf numFmtId="0" fontId="18" fillId="0" borderId="11" xfId="7" applyFont="1" applyBorder="1">
      <alignment vertical="center"/>
    </xf>
    <xf numFmtId="0" fontId="11" fillId="0" borderId="27" xfId="7" applyFont="1" applyBorder="1" applyAlignment="1">
      <alignment horizontal="center"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1" fillId="0" borderId="6" xfId="7" applyFont="1" applyBorder="1" applyAlignment="1">
      <alignment horizontal="center" vertical="center" textRotation="255"/>
    </xf>
    <xf numFmtId="0" fontId="11" fillId="0" borderId="7" xfId="7" applyFont="1" applyBorder="1" applyAlignment="1">
      <alignment horizontal="center" vertical="center" textRotation="255"/>
    </xf>
    <xf numFmtId="0" fontId="11" fillId="0" borderId="8" xfId="7" applyFont="1" applyBorder="1" applyAlignment="1">
      <alignment horizontal="center" vertical="center" textRotation="255"/>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1" fillId="0" borderId="45" xfId="7" applyFont="1" applyBorder="1" applyAlignment="1">
      <alignment horizontal="center" vertical="center" textRotation="255"/>
    </xf>
    <xf numFmtId="0" fontId="11" fillId="0" borderId="46" xfId="7" applyFont="1" applyBorder="1" applyAlignment="1">
      <alignment horizontal="center" vertical="center" textRotation="255"/>
    </xf>
    <xf numFmtId="0" fontId="11" fillId="0" borderId="41" xfId="7" applyFont="1" applyBorder="1" applyAlignment="1">
      <alignment horizontal="center" vertical="center" textRotation="255"/>
    </xf>
    <xf numFmtId="177" fontId="11" fillId="0" borderId="54" xfId="7" applyNumberFormat="1" applyFont="1" applyBorder="1" applyAlignment="1">
      <alignment horizontal="right" vertical="center"/>
    </xf>
    <xf numFmtId="177" fontId="11" fillId="0" borderId="55" xfId="7" applyNumberFormat="1" applyFont="1" applyBorder="1" applyAlignment="1">
      <alignment horizontal="right" vertical="center"/>
    </xf>
    <xf numFmtId="177" fontId="11" fillId="0" borderId="56" xfId="7" applyNumberFormat="1" applyFont="1" applyBorder="1" applyAlignment="1">
      <alignment horizontal="right" vertical="center"/>
    </xf>
    <xf numFmtId="0" fontId="11" fillId="0" borderId="43" xfId="7" applyFont="1" applyBorder="1" applyAlignment="1">
      <alignment horizontal="center" vertical="center" shrinkToFit="1"/>
    </xf>
    <xf numFmtId="0" fontId="11" fillId="0" borderId="46" xfId="7" applyFont="1" applyBorder="1" applyAlignment="1">
      <alignment horizontal="center" vertical="center" shrinkToFit="1"/>
    </xf>
    <xf numFmtId="0" fontId="11" fillId="0" borderId="41" xfId="7" applyFont="1" applyBorder="1" applyAlignment="1">
      <alignment horizontal="center" vertical="center" shrinkToFi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11" fillId="0" borderId="45" xfId="7" applyFont="1" applyBorder="1" applyAlignment="1">
      <alignment horizontal="center" vertical="center"/>
    </xf>
    <xf numFmtId="0" fontId="17" fillId="0" borderId="46" xfId="7" applyFont="1" applyBorder="1" applyAlignment="1">
      <alignment vertical="center" wrapText="1"/>
    </xf>
    <xf numFmtId="0" fontId="17" fillId="0" borderId="47" xfId="7" applyFont="1" applyBorder="1" applyAlignment="1">
      <alignment vertical="center" wrapText="1"/>
    </xf>
    <xf numFmtId="182" fontId="11" fillId="0" borderId="45" xfId="7" applyNumberFormat="1" applyFont="1" applyBorder="1">
      <alignment vertical="center"/>
    </xf>
    <xf numFmtId="182" fontId="11" fillId="0" borderId="46" xfId="7" applyNumberFormat="1" applyFont="1" applyBorder="1">
      <alignment vertical="center"/>
    </xf>
    <xf numFmtId="182" fontId="11" fillId="0" borderId="47" xfId="7" applyNumberFormat="1" applyFont="1" applyBorder="1">
      <alignment vertical="center"/>
    </xf>
    <xf numFmtId="0" fontId="11" fillId="0" borderId="27" xfId="7" applyFont="1" applyBorder="1">
      <alignment vertical="center"/>
    </xf>
    <xf numFmtId="0" fontId="11" fillId="0" borderId="28" xfId="7" applyFont="1" applyBorder="1">
      <alignment vertical="center"/>
    </xf>
    <xf numFmtId="49" fontId="11" fillId="0" borderId="27" xfId="7" applyNumberFormat="1" applyFont="1" applyBorder="1">
      <alignment vertical="center"/>
    </xf>
    <xf numFmtId="49" fontId="11" fillId="0" borderId="0" xfId="7" applyNumberFormat="1" applyFont="1" applyAlignment="1">
      <alignment horizontal="left" vertical="center"/>
    </xf>
    <xf numFmtId="0" fontId="11" fillId="0" borderId="0" xfId="7" applyFont="1" applyAlignment="1">
      <alignment horizontal="center" vertical="center"/>
    </xf>
    <xf numFmtId="49" fontId="11" fillId="0" borderId="0" xfId="7" applyNumberFormat="1" applyFont="1" applyAlignment="1">
      <alignment horizontal="center" vertical="center"/>
    </xf>
    <xf numFmtId="0" fontId="11" fillId="0" borderId="0" xfId="7" applyFont="1" applyAlignment="1">
      <alignment horizontal="center" vertical="center" shrinkToFit="1"/>
    </xf>
    <xf numFmtId="0" fontId="11" fillId="0" borderId="28" xfId="7" applyFont="1" applyBorder="1" applyAlignment="1">
      <alignment horizontal="center" vertical="center"/>
    </xf>
    <xf numFmtId="187" fontId="11" fillId="0" borderId="0" xfId="7" applyNumberFormat="1" applyFont="1" applyAlignment="1" applyProtection="1">
      <alignment horizontal="center" vertical="center" shrinkToFit="1"/>
      <protection hidden="1"/>
    </xf>
    <xf numFmtId="0" fontId="17" fillId="0" borderId="0" xfId="7" applyFont="1" applyAlignment="1" applyProtection="1">
      <alignment horizontal="left" vertical="center" wrapText="1"/>
      <protection hidden="1"/>
    </xf>
    <xf numFmtId="0" fontId="11" fillId="0" borderId="0" xfId="7" applyFont="1" applyAlignment="1" applyProtection="1">
      <alignment horizontal="center" vertical="center" shrinkToFit="1"/>
      <protection hidden="1"/>
    </xf>
    <xf numFmtId="0" fontId="11" fillId="0" borderId="45" xfId="7" applyFont="1" applyBorder="1">
      <alignment vertical="center"/>
    </xf>
    <xf numFmtId="0" fontId="11" fillId="0" borderId="46" xfId="7" applyFont="1" applyBorder="1">
      <alignment vertical="center"/>
    </xf>
    <xf numFmtId="0" fontId="11" fillId="0" borderId="47" xfId="7" applyFont="1" applyBorder="1">
      <alignment vertical="center"/>
    </xf>
    <xf numFmtId="0" fontId="11" fillId="0" borderId="0" xfId="7" applyFont="1">
      <alignment vertical="center"/>
    </xf>
    <xf numFmtId="0" fontId="11" fillId="0" borderId="0" xfId="10">
      <alignment vertical="center"/>
    </xf>
    <xf numFmtId="49" fontId="21" fillId="0" borderId="0" xfId="11" applyNumberFormat="1" applyFont="1">
      <alignment vertical="center"/>
    </xf>
    <xf numFmtId="49" fontId="11" fillId="0" borderId="0" xfId="11" applyNumberFormat="1" applyFont="1">
      <alignment vertical="center"/>
    </xf>
    <xf numFmtId="49" fontId="14" fillId="0" borderId="21" xfId="11" applyNumberFormat="1" applyFont="1" applyBorder="1" applyAlignment="1">
      <alignment horizontal="center" vertical="center"/>
    </xf>
    <xf numFmtId="49" fontId="14" fillId="0" borderId="22" xfId="11" applyNumberFormat="1" applyFont="1" applyBorder="1" applyAlignment="1">
      <alignment horizontal="center" vertical="center"/>
    </xf>
    <xf numFmtId="49" fontId="14" fillId="0" borderId="23" xfId="11" applyNumberFormat="1" applyFont="1" applyBorder="1" applyAlignment="1">
      <alignment horizontal="center" vertical="center"/>
    </xf>
    <xf numFmtId="0" fontId="11" fillId="0" borderId="0" xfId="11" applyFont="1">
      <alignment vertical="center"/>
    </xf>
    <xf numFmtId="0" fontId="22" fillId="0" borderId="0" xfId="11" applyFont="1">
      <alignment vertical="center"/>
    </xf>
    <xf numFmtId="0" fontId="23" fillId="0" borderId="7" xfId="11" applyFont="1" applyBorder="1" applyAlignment="1">
      <alignment horizontal="center" vertical="center"/>
    </xf>
    <xf numFmtId="0" fontId="23" fillId="0" borderId="7" xfId="11" applyFont="1" applyBorder="1">
      <alignment vertical="center"/>
    </xf>
    <xf numFmtId="0" fontId="11" fillId="0" borderId="10" xfId="11" applyFont="1" applyBorder="1" applyAlignment="1">
      <alignment horizontal="center" vertical="center"/>
    </xf>
    <xf numFmtId="0" fontId="11" fillId="0" borderId="9" xfId="11" applyFont="1" applyBorder="1" applyAlignment="1">
      <alignment horizontal="center" vertical="center"/>
    </xf>
    <xf numFmtId="0" fontId="11" fillId="0" borderId="11" xfId="11" applyFont="1" applyBorder="1" applyAlignment="1">
      <alignment horizontal="center" vertical="center"/>
    </xf>
    <xf numFmtId="0" fontId="11" fillId="0" borderId="12" xfId="11" applyFont="1" applyBorder="1" applyAlignment="1">
      <alignment horizontal="center" vertical="center"/>
    </xf>
    <xf numFmtId="0" fontId="11" fillId="0" borderId="1" xfId="11" applyFont="1" applyBorder="1">
      <alignment vertical="center"/>
    </xf>
    <xf numFmtId="0" fontId="11" fillId="0" borderId="2" xfId="11" applyFont="1" applyBorder="1">
      <alignment vertical="center"/>
    </xf>
    <xf numFmtId="0" fontId="11" fillId="0" borderId="3" xfId="11" applyFont="1" applyBorder="1">
      <alignment vertical="center"/>
    </xf>
    <xf numFmtId="177" fontId="11" fillId="0" borderId="1" xfId="11" applyNumberFormat="1" applyFont="1" applyBorder="1" applyAlignment="1">
      <alignment horizontal="right" vertical="center" shrinkToFit="1"/>
    </xf>
    <xf numFmtId="177" fontId="11" fillId="0" borderId="2" xfId="11" applyNumberFormat="1" applyFont="1" applyBorder="1" applyAlignment="1">
      <alignment horizontal="right" vertical="center" shrinkToFit="1"/>
    </xf>
    <xf numFmtId="177" fontId="11" fillId="0" borderId="66" xfId="11" applyNumberFormat="1" applyFont="1" applyBorder="1" applyAlignment="1">
      <alignment horizontal="right" vertical="center" shrinkToFit="1"/>
    </xf>
    <xf numFmtId="182" fontId="11" fillId="0" borderId="67" xfId="11" applyNumberFormat="1" applyFont="1" applyBorder="1" applyAlignment="1">
      <alignment horizontal="right" vertical="center" shrinkToFit="1"/>
    </xf>
    <xf numFmtId="177" fontId="11" fillId="0" borderId="67" xfId="11" applyNumberFormat="1" applyFont="1" applyBorder="1" applyAlignment="1">
      <alignment horizontal="right" vertical="center" shrinkToFit="1"/>
    </xf>
    <xf numFmtId="182" fontId="11" fillId="0" borderId="68" xfId="11" applyNumberFormat="1" applyFont="1" applyBorder="1" applyAlignment="1">
      <alignment horizontal="right" vertical="center" shrinkToFit="1"/>
    </xf>
    <xf numFmtId="182" fontId="11" fillId="0" borderId="2" xfId="11" applyNumberFormat="1" applyFont="1" applyBorder="1" applyAlignment="1">
      <alignment horizontal="right" vertical="center" shrinkToFit="1"/>
    </xf>
    <xf numFmtId="182" fontId="11" fillId="0" borderId="3" xfId="11" applyNumberFormat="1" applyFont="1" applyBorder="1" applyAlignment="1">
      <alignment horizontal="right" vertical="center" shrinkToFit="1"/>
    </xf>
    <xf numFmtId="177" fontId="11" fillId="0" borderId="4" xfId="11" applyNumberFormat="1" applyFont="1" applyBorder="1" applyAlignment="1">
      <alignment horizontal="right" vertical="center" shrinkToFit="1"/>
    </xf>
    <xf numFmtId="177" fontId="11" fillId="0" borderId="0" xfId="11" applyNumberFormat="1" applyFont="1" applyAlignment="1">
      <alignment horizontal="right" vertical="center" shrinkToFit="1"/>
    </xf>
    <xf numFmtId="177" fontId="11" fillId="0" borderId="69" xfId="11" applyNumberFormat="1" applyFont="1" applyBorder="1" applyAlignment="1">
      <alignment horizontal="right" vertical="center" shrinkToFit="1"/>
    </xf>
    <xf numFmtId="182" fontId="11" fillId="0" borderId="70" xfId="11" applyNumberFormat="1" applyFont="1" applyBorder="1" applyAlignment="1">
      <alignment horizontal="right" vertical="center" shrinkToFit="1"/>
    </xf>
    <xf numFmtId="177" fontId="11" fillId="0" borderId="70" xfId="11" applyNumberFormat="1" applyFont="1" applyBorder="1" applyAlignment="1">
      <alignment horizontal="right" vertical="center" shrinkToFit="1"/>
    </xf>
    <xf numFmtId="177" fontId="11" fillId="0" borderId="71" xfId="11" applyNumberFormat="1" applyFont="1" applyBorder="1" applyAlignment="1">
      <alignment horizontal="right" vertical="center" shrinkToFit="1"/>
    </xf>
    <xf numFmtId="0" fontId="11" fillId="0" borderId="4" xfId="11" applyFont="1" applyBorder="1">
      <alignment vertical="center"/>
    </xf>
    <xf numFmtId="0" fontId="11" fillId="0" borderId="0" xfId="11" applyFont="1">
      <alignment vertical="center"/>
    </xf>
    <xf numFmtId="0" fontId="11" fillId="0" borderId="5" xfId="11" applyFont="1" applyBorder="1">
      <alignment vertical="center"/>
    </xf>
    <xf numFmtId="182" fontId="11" fillId="0" borderId="72" xfId="11" applyNumberFormat="1" applyFont="1" applyBorder="1" applyAlignment="1">
      <alignment horizontal="right" vertical="center" shrinkToFit="1"/>
    </xf>
    <xf numFmtId="182" fontId="11" fillId="0" borderId="0" xfId="11" applyNumberFormat="1" applyFont="1" applyAlignment="1">
      <alignment horizontal="right" vertical="center" shrinkToFit="1"/>
    </xf>
    <xf numFmtId="182" fontId="11" fillId="0" borderId="5" xfId="11" applyNumberFormat="1" applyFont="1" applyBorder="1" applyAlignment="1">
      <alignment horizontal="right" vertical="center" shrinkToFit="1"/>
    </xf>
    <xf numFmtId="182" fontId="11" fillId="0" borderId="66" xfId="11" applyNumberFormat="1" applyFont="1" applyBorder="1" applyAlignment="1">
      <alignment horizontal="right" vertical="center" shrinkToFit="1"/>
    </xf>
    <xf numFmtId="177" fontId="11" fillId="0" borderId="72" xfId="11" applyNumberFormat="1" applyFont="1" applyBorder="1" applyAlignment="1">
      <alignment horizontal="right" vertical="center" shrinkToFit="1"/>
    </xf>
    <xf numFmtId="177" fontId="11" fillId="0" borderId="5" xfId="11" applyNumberFormat="1" applyFont="1" applyBorder="1" applyAlignment="1">
      <alignment horizontal="right" vertical="center" shrinkToFit="1"/>
    </xf>
    <xf numFmtId="182" fontId="11" fillId="0" borderId="69" xfId="11" applyNumberFormat="1" applyFont="1" applyBorder="1" applyAlignment="1">
      <alignment horizontal="right" vertical="center" shrinkToFit="1"/>
    </xf>
    <xf numFmtId="0" fontId="17" fillId="0" borderId="4" xfId="11" applyFont="1" applyBorder="1">
      <alignment vertical="center"/>
    </xf>
    <xf numFmtId="0" fontId="17" fillId="0" borderId="0" xfId="11" applyFont="1">
      <alignment vertical="center"/>
    </xf>
    <xf numFmtId="0" fontId="17"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11" fillId="0" borderId="6" xfId="11" applyFont="1" applyBorder="1">
      <alignment vertical="center"/>
    </xf>
    <xf numFmtId="0" fontId="11" fillId="0" borderId="7" xfId="11" applyFont="1" applyBorder="1">
      <alignment vertical="center"/>
    </xf>
    <xf numFmtId="0" fontId="11" fillId="0" borderId="8" xfId="11" applyFont="1" applyBorder="1">
      <alignment vertical="center"/>
    </xf>
    <xf numFmtId="177" fontId="11" fillId="0" borderId="4" xfId="11" applyNumberFormat="1" applyFont="1" applyBorder="1" applyAlignment="1">
      <alignment horizontal="right" vertical="center"/>
    </xf>
    <xf numFmtId="177" fontId="11" fillId="0" borderId="0" xfId="11" applyNumberFormat="1" applyFont="1" applyAlignment="1">
      <alignment horizontal="right" vertical="center"/>
    </xf>
    <xf numFmtId="177" fontId="11" fillId="0" borderId="69" xfId="11" applyNumberFormat="1" applyFont="1" applyBorder="1" applyAlignment="1">
      <alignment horizontal="right" vertical="center"/>
    </xf>
    <xf numFmtId="182" fontId="11" fillId="0" borderId="70" xfId="11" applyNumberFormat="1" applyFont="1" applyBorder="1" applyAlignment="1">
      <alignment horizontal="right" vertical="center"/>
    </xf>
    <xf numFmtId="177" fontId="11" fillId="0" borderId="72" xfId="11" applyNumberFormat="1" applyFont="1" applyBorder="1" applyAlignment="1">
      <alignment horizontal="right" vertical="center"/>
    </xf>
    <xf numFmtId="177" fontId="11" fillId="0" borderId="5" xfId="11" applyNumberFormat="1" applyFont="1" applyBorder="1" applyAlignment="1">
      <alignment horizontal="right" vertical="center"/>
    </xf>
    <xf numFmtId="0" fontId="17" fillId="0" borderId="10" xfId="11" applyFont="1" applyBorder="1" applyAlignment="1">
      <alignment horizontal="center" vertical="center"/>
    </xf>
    <xf numFmtId="0" fontId="17" fillId="0" borderId="9" xfId="11" applyFont="1" applyBorder="1" applyAlignment="1">
      <alignment horizontal="center" vertical="center"/>
    </xf>
    <xf numFmtId="0" fontId="17" fillId="0" borderId="11" xfId="11" applyFont="1" applyBorder="1" applyAlignment="1">
      <alignment horizontal="center" vertical="center"/>
    </xf>
    <xf numFmtId="177" fontId="11"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11" fillId="0" borderId="1" xfId="11" applyFont="1" applyBorder="1" applyAlignment="1">
      <alignment horizontal="center" vertical="center" textRotation="255"/>
    </xf>
    <xf numFmtId="0" fontId="11"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11" fillId="0" borderId="4" xfId="11" applyFont="1" applyBorder="1" applyAlignment="1">
      <alignment horizontal="center" vertical="center" textRotation="255"/>
    </xf>
    <xf numFmtId="0" fontId="11" fillId="0" borderId="5" xfId="11" applyFont="1" applyBorder="1" applyAlignment="1">
      <alignment horizontal="center" vertical="center" textRotation="255"/>
    </xf>
    <xf numFmtId="0" fontId="11" fillId="0" borderId="1" xfId="11" applyFont="1" applyBorder="1" applyAlignment="1">
      <alignment horizontal="center" vertical="center" wrapText="1"/>
    </xf>
    <xf numFmtId="0" fontId="11" fillId="0" borderId="2" xfId="11" applyFont="1" applyBorder="1" applyAlignment="1">
      <alignment horizontal="center" vertical="center" wrapText="1"/>
    </xf>
    <xf numFmtId="0" fontId="11" fillId="0" borderId="2" xfId="11" applyFont="1" applyBorder="1" applyAlignment="1">
      <alignment vertical="center" textRotation="255"/>
    </xf>
    <xf numFmtId="0" fontId="11" fillId="0" borderId="2" xfId="11" applyFont="1" applyBorder="1">
      <alignment vertical="center"/>
    </xf>
    <xf numFmtId="182" fontId="11"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1" fillId="0" borderId="4" xfId="11" applyFont="1" applyBorder="1" applyAlignment="1">
      <alignment horizontal="center" vertical="center" wrapText="1"/>
    </xf>
    <xf numFmtId="0" fontId="11" fillId="0" borderId="0" xfId="11" applyFont="1" applyAlignment="1">
      <alignment horizontal="center" vertical="center" wrapText="1"/>
    </xf>
    <xf numFmtId="0" fontId="11" fillId="0" borderId="0" xfId="11" applyFont="1" applyAlignment="1">
      <alignment vertical="center" textRotation="255"/>
    </xf>
    <xf numFmtId="182" fontId="11"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11" fillId="0" borderId="6" xfId="11" applyFont="1" applyBorder="1" applyAlignment="1">
      <alignment horizontal="center" vertical="center" textRotation="255"/>
    </xf>
    <xf numFmtId="0" fontId="11" fillId="0" borderId="8" xfId="11" applyFont="1" applyBorder="1" applyAlignment="1">
      <alignment horizontal="center" vertical="center" textRotation="255"/>
    </xf>
    <xf numFmtId="0" fontId="11" fillId="0" borderId="6" xfId="11" applyFont="1" applyBorder="1" applyAlignment="1">
      <alignment horizontal="center" vertical="center" wrapText="1"/>
    </xf>
    <xf numFmtId="0" fontId="11" fillId="0" borderId="7" xfId="11" applyFont="1" applyBorder="1" applyAlignment="1">
      <alignment horizontal="center" vertical="center" wrapText="1"/>
    </xf>
    <xf numFmtId="0" fontId="11" fillId="0" borderId="7" xfId="11" applyFont="1" applyBorder="1" applyAlignment="1">
      <alignment vertical="center" textRotation="255"/>
    </xf>
    <xf numFmtId="0" fontId="11" fillId="0" borderId="7" xfId="11" applyFont="1" applyBorder="1">
      <alignment vertical="center"/>
    </xf>
    <xf numFmtId="182" fontId="11"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1"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1" fillId="0" borderId="1" xfId="11" applyFont="1" applyBorder="1" applyAlignment="1">
      <alignment horizontal="center" vertical="center"/>
    </xf>
    <xf numFmtId="0" fontId="11" fillId="0" borderId="2" xfId="11" applyFont="1" applyBorder="1" applyAlignment="1">
      <alignment horizontal="center" vertical="center"/>
    </xf>
    <xf numFmtId="0" fontId="11" fillId="0" borderId="4" xfId="11" applyFont="1" applyBorder="1" applyAlignment="1">
      <alignment horizontal="center" vertical="center"/>
    </xf>
    <xf numFmtId="0" fontId="11" fillId="0" borderId="1" xfId="11" applyFont="1" applyBorder="1" applyAlignment="1">
      <alignment horizontal="left" vertical="center"/>
    </xf>
    <xf numFmtId="0" fontId="11" fillId="0" borderId="2" xfId="11" applyFont="1" applyBorder="1" applyAlignment="1">
      <alignment horizontal="left" vertical="center"/>
    </xf>
    <xf numFmtId="0" fontId="11" fillId="0" borderId="3" xfId="11" applyFont="1" applyBorder="1" applyAlignment="1">
      <alignment horizontal="left" vertical="center"/>
    </xf>
    <xf numFmtId="177" fontId="11" fillId="0" borderId="3" xfId="11" applyNumberFormat="1" applyFont="1" applyBorder="1" applyAlignment="1">
      <alignment horizontal="right" vertical="center" shrinkToFit="1"/>
    </xf>
    <xf numFmtId="0" fontId="11" fillId="0" borderId="4" xfId="11" applyFont="1" applyBorder="1" applyAlignment="1">
      <alignment horizontal="left" vertical="center"/>
    </xf>
    <xf numFmtId="0" fontId="11" fillId="0" borderId="0" xfId="11" applyFont="1" applyAlignment="1">
      <alignment horizontal="left" vertical="center"/>
    </xf>
    <xf numFmtId="0" fontId="11" fillId="0" borderId="5" xfId="11" applyFont="1" applyBorder="1" applyAlignment="1">
      <alignment horizontal="left" vertical="center"/>
    </xf>
    <xf numFmtId="0" fontId="11" fillId="0" borderId="0" xfId="11" applyFont="1" applyAlignment="1">
      <alignment horizontal="center" vertical="center" wrapText="1"/>
    </xf>
    <xf numFmtId="177" fontId="11" fillId="0" borderId="6" xfId="11" applyNumberFormat="1" applyFont="1" applyBorder="1" applyAlignment="1">
      <alignment horizontal="right" vertical="center" shrinkToFit="1"/>
    </xf>
    <xf numFmtId="177" fontId="11" fillId="0" borderId="7" xfId="11" applyNumberFormat="1" applyFont="1" applyBorder="1" applyAlignment="1">
      <alignment horizontal="right" vertical="center" shrinkToFit="1"/>
    </xf>
    <xf numFmtId="177" fontId="11" fillId="0" borderId="73" xfId="11" applyNumberFormat="1" applyFont="1" applyBorder="1" applyAlignment="1">
      <alignment horizontal="right" vertical="center" shrinkToFit="1"/>
    </xf>
    <xf numFmtId="182" fontId="11" fillId="0" borderId="74" xfId="11" applyNumberFormat="1" applyFont="1" applyBorder="1" applyAlignment="1">
      <alignment horizontal="right" vertical="center" shrinkToFit="1"/>
    </xf>
    <xf numFmtId="177" fontId="11" fillId="0" borderId="74" xfId="11" applyNumberFormat="1" applyFont="1" applyBorder="1" applyAlignment="1">
      <alignment horizontal="right" vertical="center" shrinkToFit="1"/>
    </xf>
    <xf numFmtId="182" fontId="11" fillId="0" borderId="75" xfId="11" applyNumberFormat="1" applyFont="1" applyBorder="1" applyAlignment="1">
      <alignment horizontal="right" vertical="center" shrinkToFit="1"/>
    </xf>
    <xf numFmtId="182" fontId="11" fillId="0" borderId="8" xfId="11" applyNumberFormat="1" applyFont="1" applyBorder="1" applyAlignment="1">
      <alignment horizontal="right" vertical="center" shrinkToFit="1"/>
    </xf>
    <xf numFmtId="177" fontId="11" fillId="3" borderId="72" xfId="11" applyNumberFormat="1" applyFont="1" applyFill="1" applyBorder="1" applyAlignment="1">
      <alignment horizontal="right" vertical="center" shrinkToFit="1"/>
    </xf>
    <xf numFmtId="177" fontId="11" fillId="3" borderId="0" xfId="11" applyNumberFormat="1" applyFont="1" applyFill="1" applyAlignment="1">
      <alignment horizontal="right" vertical="center" shrinkToFit="1"/>
    </xf>
    <xf numFmtId="177" fontId="11" fillId="3" borderId="69" xfId="11" applyNumberFormat="1" applyFont="1" applyFill="1" applyBorder="1" applyAlignment="1">
      <alignment horizontal="right" vertical="center" shrinkToFit="1"/>
    </xf>
    <xf numFmtId="0" fontId="11" fillId="3" borderId="72" xfId="11" applyFont="1" applyFill="1" applyBorder="1" applyAlignment="1">
      <alignment horizontal="right" vertical="center" shrinkToFit="1"/>
    </xf>
    <xf numFmtId="0" fontId="11" fillId="3" borderId="0" xfId="11" applyFont="1" applyFill="1" applyAlignment="1">
      <alignment horizontal="right" vertical="center" shrinkToFit="1"/>
    </xf>
    <xf numFmtId="0" fontId="11" fillId="3" borderId="5" xfId="11" applyFont="1" applyFill="1" applyBorder="1" applyAlignment="1">
      <alignment horizontal="right" vertical="center" shrinkToFit="1"/>
    </xf>
    <xf numFmtId="0" fontId="11" fillId="0" borderId="6" xfId="11" applyFont="1" applyBorder="1" applyAlignment="1">
      <alignment horizontal="left" vertical="center"/>
    </xf>
    <xf numFmtId="0" fontId="11" fillId="0" borderId="7" xfId="11" applyFont="1" applyBorder="1" applyAlignment="1">
      <alignment horizontal="left" vertical="center"/>
    </xf>
    <xf numFmtId="0" fontId="11" fillId="0" borderId="8" xfId="11" applyFont="1" applyBorder="1" applyAlignment="1">
      <alignment horizontal="left" vertical="center"/>
    </xf>
    <xf numFmtId="0" fontId="11" fillId="0" borderId="7" xfId="11" applyFont="1" applyBorder="1" applyAlignment="1">
      <alignment horizontal="center" vertical="center" wrapText="1"/>
    </xf>
    <xf numFmtId="177" fontId="11" fillId="0" borderId="8" xfId="11" applyNumberFormat="1" applyFont="1" applyBorder="1" applyAlignment="1">
      <alignment horizontal="right" vertical="center" shrinkToFit="1"/>
    </xf>
    <xf numFmtId="0" fontId="15" fillId="0" borderId="0" xfId="11" applyFont="1">
      <alignment vertical="center"/>
    </xf>
    <xf numFmtId="0" fontId="15" fillId="0" borderId="5" xfId="11" applyFont="1" applyBorder="1">
      <alignment vertical="center"/>
    </xf>
    <xf numFmtId="0" fontId="15"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1" fillId="0" borderId="75" xfId="11" applyNumberFormat="1" applyFont="1" applyBorder="1" applyAlignment="1">
      <alignment horizontal="right" vertical="center" shrinkToFit="1"/>
    </xf>
    <xf numFmtId="177" fontId="11" fillId="3" borderId="75" xfId="11" applyNumberFormat="1" applyFont="1" applyFill="1" applyBorder="1" applyAlignment="1">
      <alignment horizontal="right" vertical="center" shrinkToFit="1"/>
    </xf>
    <xf numFmtId="177" fontId="11" fillId="3" borderId="7" xfId="11" applyNumberFormat="1" applyFont="1" applyFill="1" applyBorder="1" applyAlignment="1">
      <alignment horizontal="right" vertical="center" shrinkToFit="1"/>
    </xf>
    <xf numFmtId="177" fontId="11" fillId="3" borderId="73" xfId="11" applyNumberFormat="1" applyFont="1" applyFill="1" applyBorder="1" applyAlignment="1">
      <alignment horizontal="right" vertical="center" shrinkToFit="1"/>
    </xf>
    <xf numFmtId="0" fontId="11" fillId="3" borderId="75" xfId="11" applyFont="1" applyFill="1" applyBorder="1" applyAlignment="1">
      <alignment horizontal="right" vertical="center" shrinkToFit="1"/>
    </xf>
    <xf numFmtId="0" fontId="11" fillId="3" borderId="7" xfId="11" applyFont="1" applyFill="1" applyBorder="1" applyAlignment="1">
      <alignment horizontal="right" vertical="center" shrinkToFit="1"/>
    </xf>
    <xf numFmtId="0" fontId="11" fillId="3" borderId="8" xfId="11" applyFont="1" applyFill="1" applyBorder="1" applyAlignment="1">
      <alignment horizontal="right" vertical="center" shrinkToFit="1"/>
    </xf>
    <xf numFmtId="0" fontId="11" fillId="0" borderId="0" xfId="11" applyFont="1" applyAlignment="1">
      <alignment vertical="center" shrinkToFit="1"/>
    </xf>
    <xf numFmtId="49" fontId="11" fillId="2" borderId="0" xfId="12" applyNumberFormat="1" applyFont="1" applyFill="1">
      <alignment vertical="center"/>
    </xf>
    <xf numFmtId="0" fontId="11" fillId="2" borderId="0" xfId="12" applyFont="1" applyFill="1">
      <alignment vertical="center"/>
    </xf>
    <xf numFmtId="0" fontId="11" fillId="2" borderId="46" xfId="12" applyFont="1" applyFill="1" applyBorder="1">
      <alignment vertical="center"/>
    </xf>
    <xf numFmtId="0" fontId="3" fillId="2" borderId="0" xfId="13" applyFill="1">
      <alignment vertical="center"/>
    </xf>
    <xf numFmtId="0" fontId="3" fillId="0" borderId="0" xfId="13">
      <alignment vertical="center"/>
    </xf>
    <xf numFmtId="0" fontId="24" fillId="2" borderId="0" xfId="12" applyFont="1" applyFill="1">
      <alignment vertical="center"/>
    </xf>
    <xf numFmtId="0" fontId="25" fillId="2" borderId="21" xfId="12" applyFont="1" applyFill="1" applyBorder="1" applyAlignment="1">
      <alignment horizontal="center" vertical="center"/>
    </xf>
    <xf numFmtId="0" fontId="25" fillId="2" borderId="22" xfId="12" applyFont="1" applyFill="1" applyBorder="1" applyAlignment="1">
      <alignment horizontal="center" vertical="center"/>
    </xf>
    <xf numFmtId="0" fontId="25"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6" fillId="2" borderId="0" xfId="12" applyFont="1" applyFill="1">
      <alignment vertical="center"/>
    </xf>
    <xf numFmtId="0" fontId="4" fillId="2" borderId="46" xfId="12" applyFont="1" applyFill="1" applyBorder="1">
      <alignment vertical="center"/>
    </xf>
    <xf numFmtId="0" fontId="26" fillId="2" borderId="0" xfId="13" applyFont="1" applyFill="1">
      <alignment vertical="center"/>
    </xf>
    <xf numFmtId="0" fontId="26"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8"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9"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6"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9"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6"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30" fillId="2" borderId="0" xfId="13" applyFont="1" applyFill="1">
      <alignment vertical="center"/>
    </xf>
    <xf numFmtId="177" fontId="23"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3" fillId="2" borderId="6" xfId="2" applyNumberFormat="1" applyFont="1" applyFill="1" applyBorder="1">
      <alignment vertical="center"/>
    </xf>
    <xf numFmtId="177" fontId="23" fillId="2" borderId="7" xfId="2" applyNumberFormat="1" applyFont="1" applyFill="1" applyBorder="1">
      <alignment vertical="center"/>
    </xf>
    <xf numFmtId="177" fontId="23" fillId="2" borderId="8" xfId="2" applyNumberFormat="1" applyFont="1" applyFill="1" applyBorder="1">
      <alignment vertical="center"/>
    </xf>
    <xf numFmtId="0" fontId="3" fillId="2" borderId="12" xfId="2" applyFont="1" applyFill="1" applyBorder="1" applyAlignment="1">
      <alignment horizontal="center" vertical="center"/>
    </xf>
    <xf numFmtId="177" fontId="23" fillId="2" borderId="12" xfId="2" applyNumberFormat="1" applyFont="1" applyFill="1" applyBorder="1" applyAlignment="1">
      <alignment horizontal="center" vertical="center"/>
    </xf>
    <xf numFmtId="177" fontId="11" fillId="2" borderId="171" xfId="2" applyNumberFormat="1" applyFont="1" applyFill="1" applyBorder="1" applyAlignment="1">
      <alignment horizontal="center" vertical="center"/>
    </xf>
    <xf numFmtId="177" fontId="23" fillId="2" borderId="172" xfId="2" applyNumberFormat="1" applyFont="1" applyFill="1" applyBorder="1" applyAlignment="1">
      <alignment horizontal="center" vertical="center"/>
    </xf>
    <xf numFmtId="178" fontId="23" fillId="2" borderId="10" xfId="3" applyNumberFormat="1" applyFont="1" applyFill="1" applyBorder="1" applyAlignment="1">
      <alignment horizontal="left" vertical="center" wrapText="1"/>
    </xf>
    <xf numFmtId="178" fontId="23" fillId="2" borderId="9" xfId="3" applyNumberFormat="1" applyFont="1" applyFill="1" applyBorder="1" applyAlignment="1">
      <alignment horizontal="left" vertical="center" wrapText="1"/>
    </xf>
    <xf numFmtId="178" fontId="23" fillId="2" borderId="11" xfId="3" applyNumberFormat="1" applyFont="1" applyFill="1" applyBorder="1" applyAlignment="1">
      <alignment horizontal="left" vertical="center" wrapText="1"/>
    </xf>
    <xf numFmtId="181" fontId="23" fillId="2" borderId="32" xfId="3" applyNumberFormat="1" applyFont="1" applyFill="1" applyBorder="1" applyAlignment="1">
      <alignment horizontal="right" vertical="center" shrinkToFit="1"/>
    </xf>
    <xf numFmtId="181" fontId="23" fillId="2" borderId="6" xfId="3" applyNumberFormat="1" applyFont="1" applyFill="1" applyBorder="1" applyAlignment="1">
      <alignment horizontal="right" vertical="center" shrinkToFit="1"/>
    </xf>
    <xf numFmtId="179" fontId="23" fillId="2" borderId="173" xfId="3" applyNumberFormat="1" applyFont="1" applyFill="1" applyBorder="1" applyAlignment="1">
      <alignment horizontal="right" vertical="center" shrinkToFit="1"/>
    </xf>
    <xf numFmtId="181" fontId="23" fillId="2" borderId="12" xfId="3" applyNumberFormat="1" applyFont="1" applyFill="1" applyBorder="1" applyAlignment="1">
      <alignment horizontal="right" vertical="center" shrinkToFit="1"/>
    </xf>
    <xf numFmtId="181" fontId="23" fillId="2" borderId="10" xfId="3" applyNumberFormat="1" applyFont="1" applyFill="1" applyBorder="1" applyAlignment="1">
      <alignment horizontal="right" vertical="center" shrinkToFit="1"/>
    </xf>
    <xf numFmtId="179" fontId="23" fillId="2" borderId="172" xfId="3" applyNumberFormat="1" applyFont="1" applyFill="1" applyBorder="1" applyAlignment="1">
      <alignment horizontal="right" vertical="center" shrinkToFit="1"/>
    </xf>
    <xf numFmtId="0" fontId="23" fillId="2" borderId="10" xfId="3" applyFont="1" applyFill="1" applyBorder="1" applyAlignment="1">
      <alignment horizontal="left" vertical="center"/>
    </xf>
    <xf numFmtId="0" fontId="23" fillId="2" borderId="9" xfId="3" applyFont="1" applyFill="1" applyBorder="1" applyAlignment="1">
      <alignment horizontal="left" vertical="center"/>
    </xf>
    <xf numFmtId="0" fontId="23" fillId="2" borderId="11" xfId="3" applyFont="1" applyFill="1" applyBorder="1" applyAlignment="1">
      <alignment horizontal="left" vertical="center"/>
    </xf>
    <xf numFmtId="176" fontId="23" fillId="0" borderId="0" xfId="2" applyNumberFormat="1" applyFont="1">
      <alignment vertical="center"/>
    </xf>
    <xf numFmtId="177" fontId="23" fillId="0" borderId="10" xfId="2" applyNumberFormat="1" applyFont="1" applyBorder="1">
      <alignment vertical="center"/>
    </xf>
    <xf numFmtId="177" fontId="23" fillId="0" borderId="9" xfId="2" applyNumberFormat="1" applyFont="1" applyBorder="1">
      <alignment vertical="center"/>
    </xf>
    <xf numFmtId="177" fontId="23" fillId="0" borderId="11" xfId="2" applyNumberFormat="1" applyFont="1" applyBorder="1">
      <alignment vertical="center"/>
    </xf>
    <xf numFmtId="177" fontId="23" fillId="0" borderId="12" xfId="2" applyNumberFormat="1" applyFont="1" applyBorder="1" applyAlignment="1">
      <alignment horizontal="center" vertical="center"/>
    </xf>
    <xf numFmtId="177" fontId="23" fillId="0" borderId="171" xfId="2" applyNumberFormat="1" applyFont="1" applyBorder="1" applyAlignment="1">
      <alignment horizontal="center" vertical="center"/>
    </xf>
    <xf numFmtId="177" fontId="23" fillId="0" borderId="172" xfId="2" applyNumberFormat="1" applyFont="1" applyBorder="1" applyAlignment="1">
      <alignment horizontal="center" vertical="center"/>
    </xf>
    <xf numFmtId="177" fontId="23" fillId="0" borderId="0" xfId="2" applyNumberFormat="1" applyFont="1" applyAlignment="1">
      <alignment horizontal="center" vertical="center"/>
    </xf>
    <xf numFmtId="177" fontId="23" fillId="0" borderId="4" xfId="2" applyNumberFormat="1" applyFont="1" applyBorder="1">
      <alignment vertical="center"/>
    </xf>
    <xf numFmtId="177" fontId="31" fillId="0" borderId="10" xfId="2" applyNumberFormat="1" applyFont="1" applyBorder="1">
      <alignment vertical="center"/>
    </xf>
    <xf numFmtId="177" fontId="31" fillId="0" borderId="9" xfId="2" applyNumberFormat="1" applyFont="1" applyBorder="1">
      <alignment vertical="center"/>
    </xf>
    <xf numFmtId="177" fontId="31" fillId="0" borderId="11" xfId="2" applyNumberFormat="1" applyFont="1" applyBorder="1">
      <alignment vertical="center"/>
    </xf>
    <xf numFmtId="190" fontId="31" fillId="0" borderId="12" xfId="2" applyNumberFormat="1" applyFont="1" applyBorder="1" applyAlignment="1">
      <alignment horizontal="right" vertical="center" shrinkToFit="1"/>
    </xf>
    <xf numFmtId="190" fontId="31" fillId="0" borderId="171" xfId="2" applyNumberFormat="1" applyFont="1" applyBorder="1" applyAlignment="1">
      <alignment horizontal="right" vertical="center" shrinkToFit="1"/>
    </xf>
    <xf numFmtId="190" fontId="23" fillId="0" borderId="172" xfId="2" applyNumberFormat="1" applyFont="1" applyBorder="1" applyAlignment="1">
      <alignment horizontal="right" vertical="center" shrinkToFit="1"/>
    </xf>
    <xf numFmtId="177" fontId="23" fillId="0" borderId="5" xfId="2" applyNumberFormat="1" applyFont="1" applyBorder="1">
      <alignment vertical="center"/>
    </xf>
    <xf numFmtId="179" fontId="31" fillId="0" borderId="12" xfId="2" applyNumberFormat="1" applyFont="1" applyBorder="1" applyAlignment="1">
      <alignment horizontal="right" vertical="center" shrinkToFit="1"/>
    </xf>
    <xf numFmtId="179" fontId="31" fillId="0" borderId="171" xfId="2" applyNumberFormat="1" applyFont="1" applyBorder="1" applyAlignment="1">
      <alignment horizontal="right" vertical="center" shrinkToFit="1"/>
    </xf>
    <xf numFmtId="179" fontId="23" fillId="0" borderId="172" xfId="2" applyNumberFormat="1" applyFont="1" applyBorder="1" applyAlignment="1">
      <alignment horizontal="right" vertical="center" shrinkToFit="1"/>
    </xf>
    <xf numFmtId="177" fontId="23" fillId="0" borderId="6" xfId="2" applyNumberFormat="1" applyFont="1" applyBorder="1">
      <alignment vertical="center"/>
    </xf>
    <xf numFmtId="177" fontId="23" fillId="0" borderId="7" xfId="2" applyNumberFormat="1" applyFont="1" applyBorder="1">
      <alignment vertical="center"/>
    </xf>
    <xf numFmtId="176" fontId="23" fillId="0" borderId="7" xfId="2" applyNumberFormat="1" applyFont="1" applyBorder="1">
      <alignment vertical="center"/>
    </xf>
    <xf numFmtId="177" fontId="23" fillId="0" borderId="8" xfId="2" applyNumberFormat="1" applyFont="1" applyBorder="1">
      <alignment vertical="center"/>
    </xf>
    <xf numFmtId="177" fontId="23" fillId="0" borderId="2" xfId="2" applyNumberFormat="1" applyFont="1" applyBorder="1">
      <alignment vertical="center"/>
    </xf>
    <xf numFmtId="0" fontId="23" fillId="0" borderId="0" xfId="2" applyFont="1">
      <alignment vertical="center"/>
    </xf>
    <xf numFmtId="0" fontId="3" fillId="0" borderId="3" xfId="2" applyFont="1" applyBorder="1" applyAlignment="1"/>
    <xf numFmtId="0" fontId="3" fillId="0" borderId="5" xfId="2" applyFont="1" applyBorder="1" applyAlignment="1"/>
    <xf numFmtId="177" fontId="23" fillId="2" borderId="10" xfId="2" applyNumberFormat="1" applyFont="1" applyFill="1" applyBorder="1" applyAlignment="1">
      <alignment vertical="center" wrapText="1"/>
    </xf>
    <xf numFmtId="177" fontId="23" fillId="2" borderId="9" xfId="2" applyNumberFormat="1" applyFont="1" applyFill="1" applyBorder="1" applyAlignment="1">
      <alignment vertical="center" wrapText="1"/>
    </xf>
    <xf numFmtId="177" fontId="23" fillId="2" borderId="11" xfId="2" applyNumberFormat="1" applyFont="1" applyFill="1" applyBorder="1" applyAlignment="1">
      <alignment vertical="center" wrapText="1"/>
    </xf>
    <xf numFmtId="181" fontId="23" fillId="2" borderId="12" xfId="2" applyNumberFormat="1" applyFont="1" applyFill="1" applyBorder="1" applyAlignment="1">
      <alignment horizontal="right" vertical="center" shrinkToFit="1"/>
    </xf>
    <xf numFmtId="181" fontId="23" fillId="2" borderId="171" xfId="2" applyNumberFormat="1" applyFont="1" applyFill="1" applyBorder="1" applyAlignment="1">
      <alignment horizontal="right" vertical="center" shrinkToFit="1"/>
    </xf>
    <xf numFmtId="179" fontId="23" fillId="2" borderId="172" xfId="2" applyNumberFormat="1" applyFont="1" applyFill="1" applyBorder="1" applyAlignment="1">
      <alignment horizontal="right" vertical="center" shrinkToFit="1"/>
    </xf>
    <xf numFmtId="177" fontId="23" fillId="0" borderId="10" xfId="2" applyNumberFormat="1" applyFont="1" applyBorder="1" applyAlignment="1">
      <alignment vertical="center" wrapText="1"/>
    </xf>
    <xf numFmtId="177" fontId="23" fillId="0" borderId="9" xfId="2" applyNumberFormat="1" applyFont="1" applyBorder="1" applyAlignment="1">
      <alignment vertical="center" wrapText="1"/>
    </xf>
    <xf numFmtId="177" fontId="23" fillId="0" borderId="11" xfId="2" applyNumberFormat="1" applyFont="1" applyBorder="1" applyAlignment="1">
      <alignment vertical="center" wrapText="1"/>
    </xf>
    <xf numFmtId="181" fontId="23" fillId="0" borderId="12" xfId="2" applyNumberFormat="1" applyFont="1" applyBorder="1" applyAlignment="1">
      <alignment horizontal="right" vertical="center" shrinkToFit="1"/>
    </xf>
    <xf numFmtId="181" fontId="23" fillId="0" borderId="171" xfId="2" applyNumberFormat="1" applyFont="1" applyBorder="1" applyAlignment="1">
      <alignment horizontal="right" vertical="center" shrinkToFit="1"/>
    </xf>
    <xf numFmtId="0" fontId="23" fillId="2" borderId="10" xfId="2" applyFont="1" applyFill="1" applyBorder="1">
      <alignment vertical="center"/>
    </xf>
    <xf numFmtId="0" fontId="23" fillId="2" borderId="9" xfId="2" applyFont="1" applyFill="1" applyBorder="1">
      <alignment vertical="center"/>
    </xf>
    <xf numFmtId="0" fontId="23" fillId="2" borderId="11" xfId="2" applyFont="1" applyFill="1" applyBorder="1">
      <alignment vertical="center"/>
    </xf>
    <xf numFmtId="0" fontId="23" fillId="0" borderId="0" xfId="2" applyFont="1" applyAlignment="1"/>
    <xf numFmtId="0" fontId="3" fillId="0" borderId="0" xfId="2" applyFont="1" applyAlignment="1"/>
    <xf numFmtId="176" fontId="23" fillId="0" borderId="2" xfId="2" applyNumberFormat="1" applyFont="1" applyBorder="1">
      <alignment vertical="center"/>
    </xf>
    <xf numFmtId="0" fontId="3" fillId="0" borderId="7" xfId="3" applyFont="1" applyBorder="1">
      <alignment vertical="center"/>
    </xf>
    <xf numFmtId="176" fontId="23" fillId="0" borderId="7" xfId="3" applyNumberFormat="1" applyFont="1" applyBorder="1">
      <alignment vertical="center"/>
    </xf>
    <xf numFmtId="177" fontId="31" fillId="0" borderId="1" xfId="4" applyNumberFormat="1" applyFont="1" applyBorder="1" applyAlignment="1">
      <alignment vertical="center"/>
    </xf>
    <xf numFmtId="177" fontId="31" fillId="0" borderId="3" xfId="4" applyNumberFormat="1" applyFont="1" applyBorder="1" applyAlignment="1">
      <alignment vertical="center"/>
    </xf>
    <xf numFmtId="177" fontId="31" fillId="0" borderId="36" xfId="4" applyNumberFormat="1" applyFont="1" applyBorder="1" applyAlignment="1">
      <alignment horizontal="center" vertical="center" wrapText="1"/>
    </xf>
    <xf numFmtId="177" fontId="31" fillId="0" borderId="10" xfId="4" applyNumberFormat="1" applyFont="1" applyBorder="1" applyAlignment="1">
      <alignment horizontal="center" vertical="center"/>
    </xf>
    <xf numFmtId="177" fontId="31" fillId="0" borderId="9" xfId="4" applyNumberFormat="1" applyFont="1" applyBorder="1" applyAlignment="1">
      <alignment horizontal="center" vertical="center"/>
    </xf>
    <xf numFmtId="177" fontId="31" fillId="0" borderId="11" xfId="4" applyNumberFormat="1" applyFont="1" applyBorder="1" applyAlignment="1">
      <alignment horizontal="center" vertical="center"/>
    </xf>
    <xf numFmtId="177" fontId="31" fillId="0" borderId="6" xfId="4" applyNumberFormat="1" applyFont="1" applyBorder="1" applyAlignment="1">
      <alignment vertical="center"/>
    </xf>
    <xf numFmtId="177" fontId="31" fillId="0" borderId="8" xfId="4" applyNumberFormat="1" applyFont="1" applyBorder="1" applyAlignment="1">
      <alignment vertical="center"/>
    </xf>
    <xf numFmtId="177" fontId="31" fillId="0" borderId="32" xfId="4" applyNumberFormat="1" applyFont="1" applyBorder="1" applyAlignment="1">
      <alignment horizontal="center" vertical="center" wrapText="1"/>
    </xf>
    <xf numFmtId="177" fontId="31" fillId="0" borderId="1" xfId="4" applyNumberFormat="1" applyFont="1" applyBorder="1" applyAlignment="1">
      <alignment horizontal="center" vertical="center"/>
    </xf>
    <xf numFmtId="177" fontId="31" fillId="0" borderId="172" xfId="4" applyNumberFormat="1" applyFont="1" applyBorder="1" applyAlignment="1">
      <alignment horizontal="center" vertical="center" wrapText="1"/>
    </xf>
    <xf numFmtId="177" fontId="15" fillId="0" borderId="174" xfId="4" applyNumberFormat="1" applyFont="1" applyBorder="1" applyAlignment="1">
      <alignment horizontal="center" vertical="center"/>
    </xf>
    <xf numFmtId="177" fontId="31" fillId="0" borderId="7" xfId="4" applyNumberFormat="1" applyFont="1" applyBorder="1" applyAlignment="1">
      <alignment horizontal="center" vertical="center" wrapText="1"/>
    </xf>
    <xf numFmtId="177" fontId="31" fillId="0" borderId="12" xfId="4" applyNumberFormat="1" applyFont="1" applyBorder="1" applyAlignment="1">
      <alignment horizontal="center" vertical="center"/>
    </xf>
    <xf numFmtId="181" fontId="31" fillId="0" borderId="36" xfId="5" applyNumberFormat="1" applyFont="1" applyBorder="1" applyAlignment="1">
      <alignment horizontal="right" vertical="center" shrinkToFit="1"/>
    </xf>
    <xf numFmtId="181" fontId="31" fillId="0" borderId="1" xfId="5" applyNumberFormat="1" applyFont="1" applyBorder="1" applyAlignment="1">
      <alignment horizontal="right" vertical="center" shrinkToFit="1"/>
    </xf>
    <xf numFmtId="179" fontId="31" fillId="0" borderId="175" xfId="5" applyNumberFormat="1" applyFont="1" applyBorder="1" applyAlignment="1">
      <alignment horizontal="right" vertical="center" shrinkToFit="1"/>
    </xf>
    <xf numFmtId="181" fontId="31" fillId="0" borderId="174" xfId="5" applyNumberFormat="1" applyFont="1" applyBorder="1" applyAlignment="1">
      <alignment horizontal="right" vertical="center" shrinkToFit="1"/>
    </xf>
    <xf numFmtId="179" fontId="31" fillId="0" borderId="176" xfId="5" applyNumberFormat="1" applyFont="1" applyBorder="1" applyAlignment="1">
      <alignment horizontal="right" vertical="center" shrinkToFit="1"/>
    </xf>
    <xf numFmtId="179" fontId="31" fillId="0" borderId="36" xfId="5" applyNumberFormat="1" applyFont="1" applyBorder="1" applyAlignment="1">
      <alignment horizontal="right" vertical="center" shrinkToFit="1"/>
    </xf>
    <xf numFmtId="177" fontId="31" fillId="0" borderId="6" xfId="4" applyNumberFormat="1" applyFont="1" applyBorder="1" applyAlignment="1">
      <alignment horizontal="center" vertical="center"/>
    </xf>
    <xf numFmtId="177" fontId="31" fillId="0" borderId="177" xfId="4" applyNumberFormat="1" applyFont="1" applyBorder="1" applyAlignment="1">
      <alignment horizontal="center" vertical="center"/>
    </xf>
    <xf numFmtId="181" fontId="31" fillId="0" borderId="178" xfId="5" applyNumberFormat="1" applyFont="1" applyBorder="1" applyAlignment="1">
      <alignment horizontal="right" vertical="center" shrinkToFit="1"/>
    </xf>
    <xf numFmtId="181" fontId="31" fillId="0" borderId="179" xfId="5" applyNumberFormat="1" applyFont="1" applyBorder="1" applyAlignment="1">
      <alignment horizontal="right" vertical="center" shrinkToFit="1"/>
    </xf>
    <xf numFmtId="179" fontId="31" fillId="0" borderId="177" xfId="5" applyNumberFormat="1" applyFont="1" applyBorder="1" applyAlignment="1">
      <alignment horizontal="right" vertical="center" shrinkToFit="1"/>
    </xf>
    <xf numFmtId="181" fontId="31" fillId="0" borderId="180" xfId="5" applyNumberFormat="1" applyFont="1" applyBorder="1" applyAlignment="1">
      <alignment horizontal="right" vertical="center" shrinkToFit="1"/>
    </xf>
    <xf numFmtId="179" fontId="31" fillId="0" borderId="181" xfId="5" applyNumberFormat="1" applyFont="1" applyBorder="1" applyAlignment="1">
      <alignment horizontal="right" vertical="center" shrinkToFit="1"/>
    </xf>
    <xf numFmtId="179" fontId="31" fillId="0" borderId="178" xfId="5" applyNumberFormat="1" applyFont="1" applyBorder="1" applyAlignment="1">
      <alignment horizontal="right" vertical="center" shrinkToFit="1"/>
    </xf>
    <xf numFmtId="177" fontId="31" fillId="0" borderId="3" xfId="4" applyNumberFormat="1" applyFont="1" applyBorder="1" applyAlignment="1">
      <alignment horizontal="center" vertical="center"/>
    </xf>
    <xf numFmtId="179" fontId="31" fillId="0" borderId="2" xfId="5" applyNumberFormat="1" applyFont="1" applyBorder="1" applyAlignment="1">
      <alignment horizontal="right" vertical="center" shrinkToFit="1"/>
    </xf>
    <xf numFmtId="0" fontId="3" fillId="0" borderId="0" xfId="16">
      <alignment vertical="center"/>
    </xf>
    <xf numFmtId="0" fontId="23" fillId="0" borderId="0" xfId="16" applyFont="1">
      <alignment vertical="center"/>
    </xf>
    <xf numFmtId="0" fontId="28" fillId="0" borderId="0" xfId="16" applyFont="1" applyAlignment="1">
      <alignment horizontal="right" vertical="center"/>
    </xf>
    <xf numFmtId="0" fontId="32" fillId="6" borderId="21" xfId="16" applyFont="1" applyFill="1" applyBorder="1" applyAlignment="1"/>
    <xf numFmtId="0" fontId="32" fillId="6" borderId="22" xfId="16" applyFont="1" applyFill="1" applyBorder="1" applyAlignment="1">
      <alignment horizontal="right" vertical="top"/>
    </xf>
    <xf numFmtId="0" fontId="32" fillId="6" borderId="23" xfId="16" applyFont="1" applyFill="1" applyBorder="1" applyAlignment="1">
      <alignment horizontal="right" vertical="top"/>
    </xf>
    <xf numFmtId="0" fontId="32" fillId="6" borderId="13" xfId="16" applyFont="1" applyFill="1" applyBorder="1" applyAlignment="1">
      <alignment horizontal="center" vertical="center"/>
    </xf>
    <xf numFmtId="0" fontId="32" fillId="6" borderId="15" xfId="16" applyFont="1" applyFill="1" applyBorder="1" applyAlignment="1">
      <alignment horizontal="center" vertical="center"/>
    </xf>
    <xf numFmtId="0" fontId="32" fillId="6" borderId="61" xfId="16" applyFont="1" applyFill="1" applyBorder="1" applyAlignment="1">
      <alignment horizontal="center" vertical="center"/>
    </xf>
    <xf numFmtId="0" fontId="32" fillId="0" borderId="27" xfId="16" applyFont="1" applyBorder="1" applyAlignment="1">
      <alignment horizontal="center" vertical="center" wrapText="1"/>
    </xf>
    <xf numFmtId="0" fontId="32" fillId="0" borderId="19" xfId="16" applyFont="1" applyBorder="1" applyAlignment="1">
      <alignment horizontal="left" vertical="center" wrapText="1"/>
    </xf>
    <xf numFmtId="0" fontId="32" fillId="0" borderId="20" xfId="16" applyFont="1" applyBorder="1" applyAlignment="1">
      <alignment horizontal="left" vertical="center" wrapText="1"/>
    </xf>
    <xf numFmtId="188" fontId="32" fillId="0" borderId="13" xfId="16" applyNumberFormat="1" applyFont="1" applyBorder="1" applyAlignment="1">
      <alignment horizontal="right" vertical="center" shrinkToFit="1"/>
    </xf>
    <xf numFmtId="188" fontId="32" fillId="0" borderId="15" xfId="16" applyNumberFormat="1" applyFont="1" applyBorder="1" applyAlignment="1">
      <alignment horizontal="right" vertical="center" shrinkToFit="1"/>
    </xf>
    <xf numFmtId="188" fontId="32" fillId="0" borderId="17" xfId="16" applyNumberFormat="1" applyFont="1" applyBorder="1" applyAlignment="1">
      <alignment horizontal="right" vertical="center" shrinkToFit="1"/>
    </xf>
    <xf numFmtId="0" fontId="32" fillId="0" borderId="38" xfId="16" applyFont="1" applyBorder="1" applyAlignment="1">
      <alignment horizontal="center" vertical="center" wrapText="1"/>
    </xf>
    <xf numFmtId="0" fontId="32" fillId="0" borderId="2" xfId="16" applyFont="1" applyBorder="1" applyAlignment="1">
      <alignment horizontal="left" vertical="center"/>
    </xf>
    <xf numFmtId="0" fontId="32" fillId="0" borderId="39" xfId="16" applyFont="1" applyBorder="1" applyAlignment="1">
      <alignment horizontal="left" vertical="center"/>
    </xf>
    <xf numFmtId="188" fontId="32" fillId="0" borderId="35" xfId="16" applyNumberFormat="1" applyFont="1" applyBorder="1" applyAlignment="1">
      <alignment horizontal="right" vertical="center" shrinkToFit="1"/>
    </xf>
    <xf numFmtId="188" fontId="32" fillId="0" borderId="36" xfId="16" applyNumberFormat="1" applyFont="1" applyBorder="1" applyAlignment="1">
      <alignment horizontal="right" vertical="center" shrinkToFit="1"/>
    </xf>
    <xf numFmtId="188" fontId="32" fillId="0" borderId="37" xfId="16" applyNumberFormat="1" applyFont="1" applyBorder="1" applyAlignment="1">
      <alignment horizontal="right" vertical="center" shrinkToFit="1"/>
    </xf>
    <xf numFmtId="0" fontId="32" fillId="0" borderId="62" xfId="16" applyFont="1" applyBorder="1" applyAlignment="1">
      <alignment horizontal="center" vertical="center"/>
    </xf>
    <xf numFmtId="0" fontId="32" fillId="0" borderId="55" xfId="16" applyFont="1" applyBorder="1" applyAlignment="1">
      <alignment horizontal="left" vertical="center"/>
    </xf>
    <xf numFmtId="0" fontId="32" fillId="0" borderId="57" xfId="16" applyFont="1" applyBorder="1" applyAlignment="1">
      <alignment horizontal="left" vertical="center"/>
    </xf>
    <xf numFmtId="188" fontId="32" fillId="0" borderId="112" xfId="16" applyNumberFormat="1" applyFont="1" applyBorder="1" applyAlignment="1">
      <alignment horizontal="right" vertical="center" shrinkToFit="1"/>
    </xf>
    <xf numFmtId="188" fontId="32" fillId="0" borderId="182" xfId="16" applyNumberFormat="1" applyFont="1" applyBorder="1" applyAlignment="1">
      <alignment horizontal="right" vertical="center" shrinkToFit="1"/>
    </xf>
    <xf numFmtId="188" fontId="32" fillId="0" borderId="63" xfId="16" applyNumberFormat="1" applyFont="1" applyBorder="1" applyAlignment="1">
      <alignment horizontal="right" vertical="center" shrinkToFit="1"/>
    </xf>
    <xf numFmtId="0" fontId="32" fillId="0" borderId="0" xfId="17" applyFont="1">
      <alignment vertical="center"/>
    </xf>
    <xf numFmtId="0" fontId="3" fillId="0" borderId="0" xfId="17">
      <alignment vertical="center"/>
    </xf>
    <xf numFmtId="0" fontId="28" fillId="0" borderId="0" xfId="17" applyFont="1" applyAlignment="1">
      <alignment horizontal="right" vertical="center"/>
    </xf>
    <xf numFmtId="0" fontId="32" fillId="7" borderId="21" xfId="17" applyFont="1" applyFill="1" applyBorder="1" applyAlignment="1"/>
    <xf numFmtId="0" fontId="32" fillId="7" borderId="22" xfId="17" applyFont="1" applyFill="1" applyBorder="1" applyAlignment="1">
      <alignment horizontal="right" vertical="top"/>
    </xf>
    <xf numFmtId="0" fontId="32" fillId="7" borderId="23" xfId="17" applyFont="1" applyFill="1" applyBorder="1" applyAlignment="1">
      <alignment horizontal="right" vertical="top"/>
    </xf>
    <xf numFmtId="0" fontId="32" fillId="7" borderId="14" xfId="17" applyFont="1" applyFill="1" applyBorder="1" applyAlignment="1">
      <alignment horizontal="center" vertical="center"/>
    </xf>
    <xf numFmtId="0" fontId="32" fillId="7" borderId="15" xfId="17" applyFont="1" applyFill="1" applyBorder="1" applyAlignment="1">
      <alignment horizontal="center" vertical="center"/>
    </xf>
    <xf numFmtId="0" fontId="32" fillId="7" borderId="17" xfId="17" applyFont="1" applyFill="1" applyBorder="1" applyAlignment="1">
      <alignment horizontal="center" vertical="center"/>
    </xf>
    <xf numFmtId="0" fontId="32" fillId="0" borderId="29" xfId="17" applyFont="1" applyBorder="1" applyAlignment="1">
      <alignment vertical="center" wrapText="1"/>
    </xf>
    <xf numFmtId="0" fontId="33" fillId="0" borderId="50" xfId="17" applyFont="1" applyBorder="1" applyAlignment="1">
      <alignment horizontal="left" vertical="center" wrapText="1"/>
    </xf>
    <xf numFmtId="0" fontId="33" fillId="0" borderId="52" xfId="17" applyFont="1" applyBorder="1" applyAlignment="1">
      <alignment horizontal="left" vertical="center" wrapText="1"/>
    </xf>
    <xf numFmtId="188" fontId="32" fillId="0" borderId="183" xfId="17" applyNumberFormat="1" applyFont="1" applyBorder="1" applyAlignment="1">
      <alignment horizontal="right" vertical="center" shrinkToFit="1"/>
    </xf>
    <xf numFmtId="188" fontId="32" fillId="0" borderId="184" xfId="17" applyNumberFormat="1" applyFont="1" applyBorder="1" applyAlignment="1">
      <alignment horizontal="right" vertical="center" shrinkToFit="1"/>
    </xf>
    <xf numFmtId="188" fontId="32" fillId="0" borderId="185" xfId="17" applyNumberFormat="1" applyFont="1" applyBorder="1" applyAlignment="1">
      <alignment horizontal="right" vertical="center" shrinkToFit="1"/>
    </xf>
    <xf numFmtId="0" fontId="32" fillId="0" borderId="34" xfId="17" applyFont="1" applyBorder="1">
      <alignment vertical="center"/>
    </xf>
    <xf numFmtId="0" fontId="33" fillId="0" borderId="9" xfId="17" applyFont="1" applyBorder="1" applyAlignment="1">
      <alignment horizontal="left" vertical="center" wrapText="1"/>
    </xf>
    <xf numFmtId="0" fontId="33" fillId="0" borderId="53" xfId="17" applyFont="1" applyBorder="1" applyAlignment="1">
      <alignment horizontal="left" vertical="center" wrapText="1"/>
    </xf>
    <xf numFmtId="188" fontId="32" fillId="0" borderId="186" xfId="17" applyNumberFormat="1" applyFont="1" applyBorder="1" applyAlignment="1">
      <alignment horizontal="right" vertical="center" shrinkToFit="1"/>
    </xf>
    <xf numFmtId="188" fontId="32" fillId="0" borderId="12" xfId="17" applyNumberFormat="1" applyFont="1" applyBorder="1" applyAlignment="1">
      <alignment horizontal="right" vertical="center" shrinkToFit="1"/>
    </xf>
    <xf numFmtId="188" fontId="32" fillId="0" borderId="187" xfId="17" applyNumberFormat="1" applyFont="1" applyBorder="1" applyAlignment="1">
      <alignment horizontal="right" vertical="center" shrinkToFit="1"/>
    </xf>
    <xf numFmtId="0" fontId="32" fillId="0" borderId="38" xfId="17" applyFont="1" applyBorder="1">
      <alignment vertical="center"/>
    </xf>
    <xf numFmtId="0" fontId="32" fillId="0" borderId="62" xfId="17" applyFont="1" applyBorder="1">
      <alignment vertical="center"/>
    </xf>
    <xf numFmtId="0" fontId="33" fillId="0" borderId="55" xfId="17" applyFont="1" applyBorder="1" applyAlignment="1">
      <alignment horizontal="left" vertical="center" wrapText="1"/>
    </xf>
    <xf numFmtId="0" fontId="33" fillId="0" borderId="57" xfId="17" applyFont="1" applyBorder="1" applyAlignment="1">
      <alignment horizontal="left" vertical="center" wrapText="1"/>
    </xf>
    <xf numFmtId="188" fontId="32" fillId="0" borderId="112" xfId="17" applyNumberFormat="1" applyFont="1" applyBorder="1" applyAlignment="1">
      <alignment horizontal="right" vertical="center" shrinkToFit="1"/>
    </xf>
    <xf numFmtId="188" fontId="32" fillId="0" borderId="182" xfId="17" applyNumberFormat="1" applyFont="1" applyBorder="1" applyAlignment="1">
      <alignment horizontal="right" vertical="center" shrinkToFit="1"/>
    </xf>
    <xf numFmtId="188" fontId="32" fillId="0" borderId="63" xfId="17" applyNumberFormat="1" applyFont="1" applyBorder="1" applyAlignment="1">
      <alignment horizontal="right" vertical="center" shrinkToFit="1"/>
    </xf>
    <xf numFmtId="0" fontId="33" fillId="0" borderId="0" xfId="17" applyFont="1">
      <alignment vertical="center"/>
    </xf>
    <xf numFmtId="0" fontId="33" fillId="0" borderId="0" xfId="17" applyFont="1" applyAlignment="1">
      <alignment vertical="center" wrapText="1"/>
    </xf>
    <xf numFmtId="0" fontId="23" fillId="0" borderId="0" xfId="18" applyFont="1">
      <alignment vertical="center"/>
    </xf>
    <xf numFmtId="0" fontId="3" fillId="0" borderId="0" xfId="18">
      <alignment vertical="center"/>
    </xf>
    <xf numFmtId="0" fontId="28" fillId="0" borderId="0" xfId="18" applyFont="1" applyAlignment="1">
      <alignment horizontal="center" vertical="center"/>
    </xf>
    <xf numFmtId="0" fontId="33" fillId="6" borderId="21" xfId="18" applyFont="1" applyFill="1" applyBorder="1" applyAlignment="1"/>
    <xf numFmtId="0" fontId="33" fillId="6" borderId="22" xfId="18" applyFont="1" applyFill="1" applyBorder="1" applyAlignment="1"/>
    <xf numFmtId="0" fontId="33" fillId="6" borderId="22" xfId="18" applyFont="1" applyFill="1" applyBorder="1" applyAlignment="1">
      <alignment horizontal="right" vertical="center"/>
    </xf>
    <xf numFmtId="0" fontId="33" fillId="6" borderId="23" xfId="18" applyFont="1" applyFill="1" applyBorder="1" applyAlignment="1">
      <alignment horizontal="right" vertical="top"/>
    </xf>
    <xf numFmtId="0" fontId="33" fillId="6" borderId="14" xfId="18" applyFont="1" applyFill="1" applyBorder="1" applyAlignment="1">
      <alignment horizontal="center" vertical="center"/>
    </xf>
    <xf numFmtId="0" fontId="33" fillId="6" borderId="15" xfId="18" applyFont="1" applyFill="1" applyBorder="1" applyAlignment="1">
      <alignment horizontal="center" vertical="center"/>
    </xf>
    <xf numFmtId="0" fontId="33" fillId="6" borderId="61" xfId="18" applyFont="1" applyFill="1" applyBorder="1" applyAlignment="1">
      <alignment horizontal="center" vertical="center"/>
    </xf>
    <xf numFmtId="0" fontId="33" fillId="0" borderId="18" xfId="18" applyFont="1" applyBorder="1" applyAlignment="1">
      <alignment vertical="center" wrapText="1"/>
    </xf>
    <xf numFmtId="0" fontId="33" fillId="0" borderId="14" xfId="18" applyFont="1" applyBorder="1" applyAlignment="1">
      <alignment vertical="center" wrapText="1"/>
    </xf>
    <xf numFmtId="0" fontId="33" fillId="0" borderId="6" xfId="18" applyFont="1" applyBorder="1" applyAlignment="1">
      <alignment vertical="center" wrapText="1"/>
    </xf>
    <xf numFmtId="0" fontId="33" fillId="0" borderId="50" xfId="18" applyFont="1" applyBorder="1">
      <alignment vertical="center"/>
    </xf>
    <xf numFmtId="0" fontId="33" fillId="0" borderId="52" xfId="18" applyFont="1" applyBorder="1">
      <alignment vertical="center"/>
    </xf>
    <xf numFmtId="181" fontId="33" fillId="0" borderId="183" xfId="18" applyNumberFormat="1" applyFont="1" applyBorder="1" applyAlignment="1">
      <alignment horizontal="right" vertical="center" shrinkToFit="1"/>
    </xf>
    <xf numFmtId="181" fontId="33" fillId="0" borderId="184" xfId="18" applyNumberFormat="1" applyFont="1" applyBorder="1" applyAlignment="1">
      <alignment horizontal="right" vertical="center" shrinkToFit="1"/>
    </xf>
    <xf numFmtId="181" fontId="33" fillId="0" borderId="185" xfId="18" applyNumberFormat="1" applyFont="1" applyBorder="1" applyAlignment="1">
      <alignment horizontal="right" vertical="center" shrinkToFit="1"/>
    </xf>
    <xf numFmtId="0" fontId="33" fillId="0" borderId="27" xfId="18" applyFont="1" applyBorder="1" applyAlignment="1">
      <alignment vertical="center" wrapText="1"/>
    </xf>
    <xf numFmtId="0" fontId="33" fillId="0" borderId="5" xfId="18" applyFont="1" applyBorder="1" applyAlignment="1">
      <alignment vertical="center" wrapText="1"/>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181" fontId="33" fillId="0" borderId="186" xfId="18" applyNumberFormat="1" applyFont="1" applyBorder="1" applyAlignment="1">
      <alignment horizontal="right" vertical="center" shrinkToFit="1"/>
    </xf>
    <xf numFmtId="181" fontId="33" fillId="0" borderId="12" xfId="18" applyNumberFormat="1" applyFont="1" applyBorder="1" applyAlignment="1">
      <alignment horizontal="right" vertical="center" shrinkToFit="1"/>
    </xf>
    <xf numFmtId="181" fontId="33" fillId="0" borderId="187" xfId="18" applyNumberFormat="1" applyFont="1" applyBorder="1" applyAlignment="1">
      <alignment horizontal="right" vertical="center" shrinkToFit="1"/>
    </xf>
    <xf numFmtId="0" fontId="33" fillId="0" borderId="29" xfId="18" applyFont="1" applyBorder="1" applyAlignment="1">
      <alignment vertical="center" wrapText="1"/>
    </xf>
    <xf numFmtId="0" fontId="33" fillId="0" borderId="8" xfId="18" applyFont="1" applyBorder="1" applyAlignment="1">
      <alignment vertical="center" wrapText="1"/>
    </xf>
    <xf numFmtId="0" fontId="33" fillId="0" borderId="1" xfId="18" applyFont="1" applyBorder="1">
      <alignment vertical="center"/>
    </xf>
    <xf numFmtId="0" fontId="33" fillId="0" borderId="34" xfId="18" applyFont="1" applyBorder="1" applyAlignment="1">
      <alignment vertical="center" wrapText="1"/>
    </xf>
    <xf numFmtId="0" fontId="33" fillId="0" borderId="11" xfId="18" applyFont="1" applyBorder="1" applyAlignment="1">
      <alignment vertical="center" wrapText="1"/>
    </xf>
    <xf numFmtId="0" fontId="33" fillId="0" borderId="62" xfId="18" applyFont="1" applyBorder="1">
      <alignment vertical="center"/>
    </xf>
    <xf numFmtId="0" fontId="33" fillId="0" borderId="56"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7" xfId="18" applyFont="1" applyBorder="1">
      <alignment vertical="center"/>
    </xf>
    <xf numFmtId="181" fontId="33" fillId="0" borderId="112" xfId="18" applyNumberFormat="1" applyFont="1" applyBorder="1" applyAlignment="1">
      <alignment horizontal="right" vertical="center" shrinkToFit="1"/>
    </xf>
    <xf numFmtId="181" fontId="33" fillId="0" borderId="182" xfId="18" applyNumberFormat="1" applyFont="1" applyBorder="1" applyAlignment="1">
      <alignment horizontal="right" vertical="center" shrinkToFit="1"/>
    </xf>
    <xf numFmtId="181" fontId="33" fillId="0" borderId="63" xfId="18" applyNumberFormat="1" applyFont="1" applyBorder="1" applyAlignment="1">
      <alignment horizontal="right" vertical="center" shrinkToFit="1"/>
    </xf>
    <xf numFmtId="0" fontId="33" fillId="0" borderId="0" xfId="18" applyFont="1" applyAlignment="1"/>
    <xf numFmtId="0" fontId="34" fillId="0" borderId="0" xfId="18" applyFont="1" applyAlignment="1"/>
    <xf numFmtId="0" fontId="34" fillId="0" borderId="0" xfId="18" applyFont="1">
      <alignment vertical="center"/>
    </xf>
    <xf numFmtId="181" fontId="34" fillId="0" borderId="0" xfId="18" applyNumberFormat="1" applyFont="1" applyAlignment="1">
      <alignment horizontal="right" vertical="center" shrinkToFit="1"/>
    </xf>
    <xf numFmtId="0" fontId="35" fillId="0" borderId="0" xfId="18" applyFont="1" applyAlignment="1">
      <alignment horizontal="center" vertical="center" shrinkToFit="1"/>
    </xf>
    <xf numFmtId="0" fontId="34" fillId="8" borderId="21" xfId="18" applyFont="1" applyFill="1" applyBorder="1" applyAlignment="1"/>
    <xf numFmtId="0" fontId="34" fillId="8" borderId="22" xfId="18" applyFont="1" applyFill="1" applyBorder="1" applyAlignment="1"/>
    <xf numFmtId="0" fontId="34" fillId="8" borderId="22" xfId="18" applyFont="1" applyFill="1" applyBorder="1" applyAlignment="1">
      <alignment horizontal="right" vertical="center"/>
    </xf>
    <xf numFmtId="0" fontId="34" fillId="8" borderId="23" xfId="18" applyFont="1" applyFill="1" applyBorder="1" applyAlignment="1">
      <alignment horizontal="right" vertical="top"/>
    </xf>
    <xf numFmtId="0" fontId="34" fillId="8" borderId="14" xfId="18" applyFont="1" applyFill="1" applyBorder="1" applyAlignment="1">
      <alignment horizontal="center" vertical="center"/>
    </xf>
    <xf numFmtId="0" fontId="34" fillId="8" borderId="15" xfId="18" applyFont="1" applyFill="1" applyBorder="1" applyAlignment="1">
      <alignment horizontal="center" vertical="center"/>
    </xf>
    <xf numFmtId="0" fontId="34" fillId="8" borderId="61" xfId="18" applyFont="1" applyFill="1" applyBorder="1" applyAlignment="1">
      <alignment horizontal="center" vertical="center"/>
    </xf>
    <xf numFmtId="0" fontId="34" fillId="0" borderId="183" xfId="18" applyFont="1" applyBorder="1" applyAlignment="1">
      <alignment horizontal="center" vertical="center" wrapText="1"/>
    </xf>
    <xf numFmtId="0" fontId="34" fillId="0" borderId="184" xfId="18" applyFont="1" applyBorder="1" applyAlignment="1">
      <alignment horizontal="center" vertical="center" wrapText="1"/>
    </xf>
    <xf numFmtId="0" fontId="36" fillId="0" borderId="49" xfId="18" applyFont="1" applyBorder="1">
      <alignment vertical="center"/>
    </xf>
    <xf numFmtId="0" fontId="36" fillId="0" borderId="50" xfId="18" applyFont="1" applyBorder="1">
      <alignment vertical="center"/>
    </xf>
    <xf numFmtId="0" fontId="36" fillId="0" borderId="51" xfId="18" applyFont="1" applyBorder="1">
      <alignment vertical="center"/>
    </xf>
    <xf numFmtId="181" fontId="34" fillId="0" borderId="183" xfId="18" applyNumberFormat="1" applyFont="1" applyBorder="1" applyAlignment="1" applyProtection="1">
      <alignment horizontal="right" vertical="center" shrinkToFit="1"/>
      <protection locked="0"/>
    </xf>
    <xf numFmtId="181" fontId="34" fillId="0" borderId="184" xfId="18" applyNumberFormat="1" applyFont="1" applyBorder="1" applyAlignment="1" applyProtection="1">
      <alignment horizontal="right" vertical="center" shrinkToFit="1"/>
      <protection locked="0"/>
    </xf>
    <xf numFmtId="181" fontId="34" fillId="0" borderId="185" xfId="18" applyNumberFormat="1" applyFont="1" applyBorder="1" applyAlignment="1" applyProtection="1">
      <alignment horizontal="right" vertical="center" shrinkToFit="1"/>
      <protection locked="0"/>
    </xf>
    <xf numFmtId="0" fontId="34" fillId="0" borderId="24" xfId="18" applyFont="1" applyBorder="1" applyAlignment="1">
      <alignment horizontal="center" vertical="center" wrapText="1"/>
    </xf>
    <xf numFmtId="0" fontId="34" fillId="0" borderId="25" xfId="18" applyFont="1" applyBorder="1" applyAlignment="1">
      <alignment horizontal="center" vertical="center" wrapText="1"/>
    </xf>
    <xf numFmtId="0" fontId="34" fillId="0" borderId="10" xfId="18" applyFont="1" applyBorder="1">
      <alignment vertical="center"/>
    </xf>
    <xf numFmtId="0" fontId="34" fillId="0" borderId="9" xfId="18" applyFont="1" applyBorder="1">
      <alignment vertical="center"/>
    </xf>
    <xf numFmtId="0" fontId="34" fillId="0" borderId="53" xfId="18" applyFont="1" applyBorder="1">
      <alignment vertical="center"/>
    </xf>
    <xf numFmtId="181" fontId="34" fillId="0" borderId="24" xfId="18" applyNumberFormat="1" applyFont="1" applyBorder="1" applyAlignment="1" applyProtection="1">
      <alignment horizontal="right" vertical="center" shrinkToFit="1"/>
      <protection locked="0"/>
    </xf>
    <xf numFmtId="181" fontId="34" fillId="0" borderId="25" xfId="18" applyNumberFormat="1" applyFont="1" applyBorder="1" applyAlignment="1" applyProtection="1">
      <alignment horizontal="right" vertical="center" shrinkToFit="1"/>
      <protection locked="0"/>
    </xf>
    <xf numFmtId="181" fontId="34" fillId="0" borderId="26" xfId="18" applyNumberFormat="1" applyFont="1" applyBorder="1" applyAlignment="1" applyProtection="1">
      <alignment horizontal="right" vertical="center" shrinkToFit="1"/>
      <protection locked="0"/>
    </xf>
    <xf numFmtId="0" fontId="34" fillId="0" borderId="112" xfId="18" applyFont="1" applyBorder="1" applyAlignment="1">
      <alignment horizontal="center" vertical="center" wrapText="1"/>
    </xf>
    <xf numFmtId="0" fontId="34" fillId="0" borderId="182" xfId="18" applyFont="1" applyBorder="1" applyAlignment="1">
      <alignment horizontal="center" vertical="center" wrapText="1"/>
    </xf>
    <xf numFmtId="0" fontId="34" fillId="0" borderId="54" xfId="18" applyFont="1" applyBorder="1">
      <alignment vertical="center"/>
    </xf>
    <xf numFmtId="0" fontId="34" fillId="0" borderId="55" xfId="18" applyFont="1" applyBorder="1">
      <alignment vertical="center"/>
    </xf>
    <xf numFmtId="0" fontId="34" fillId="0" borderId="56" xfId="18" applyFont="1" applyBorder="1">
      <alignment vertical="center"/>
    </xf>
    <xf numFmtId="181" fontId="34" fillId="0" borderId="112" xfId="18" applyNumberFormat="1" applyFont="1" applyBorder="1" applyAlignment="1" applyProtection="1">
      <alignment horizontal="right" vertical="center" shrinkToFit="1"/>
      <protection locked="0"/>
    </xf>
    <xf numFmtId="181" fontId="34" fillId="0" borderId="182" xfId="18" applyNumberFormat="1" applyFont="1" applyBorder="1" applyAlignment="1" applyProtection="1">
      <alignment horizontal="right" vertical="center" shrinkToFit="1"/>
      <protection locked="0"/>
    </xf>
    <xf numFmtId="181" fontId="34" fillId="0" borderId="63" xfId="18" applyNumberFormat="1" applyFont="1" applyBorder="1" applyAlignment="1" applyProtection="1">
      <alignment horizontal="right" vertical="center" shrinkToFit="1"/>
      <protection locked="0"/>
    </xf>
    <xf numFmtId="0" fontId="37" fillId="0" borderId="0" xfId="18" applyFont="1" applyAlignment="1">
      <alignment horizontal="center" vertical="center" wrapText="1"/>
    </xf>
    <xf numFmtId="0" fontId="34" fillId="0" borderId="0" xfId="18" applyFont="1" applyAlignment="1">
      <alignment vertical="top"/>
    </xf>
    <xf numFmtId="0" fontId="38" fillId="0" borderId="0" xfId="18" applyFont="1">
      <alignment vertical="center"/>
    </xf>
    <xf numFmtId="0" fontId="37"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3" fillId="6" borderId="21" xfId="19" applyFont="1" applyFill="1" applyBorder="1" applyAlignment="1"/>
    <xf numFmtId="0" fontId="33" fillId="6" borderId="22" xfId="19" applyFont="1" applyFill="1" applyBorder="1" applyAlignment="1"/>
    <xf numFmtId="0" fontId="33" fillId="6" borderId="22" xfId="19" applyFont="1" applyFill="1" applyBorder="1" applyAlignment="1">
      <alignment horizontal="right" vertical="center"/>
    </xf>
    <xf numFmtId="0" fontId="33" fillId="6" borderId="23" xfId="19" applyFont="1" applyFill="1" applyBorder="1" applyAlignment="1">
      <alignment horizontal="right" vertical="top"/>
    </xf>
    <xf numFmtId="0" fontId="33" fillId="6" borderId="14" xfId="19" applyFont="1" applyFill="1" applyBorder="1" applyAlignment="1">
      <alignment horizontal="center" vertical="center"/>
    </xf>
    <xf numFmtId="0" fontId="33" fillId="6" borderId="15" xfId="19" applyFont="1" applyFill="1" applyBorder="1" applyAlignment="1">
      <alignment horizontal="center" vertical="center"/>
    </xf>
    <xf numFmtId="0" fontId="33" fillId="6" borderId="17" xfId="19" applyFont="1" applyFill="1" applyBorder="1" applyAlignment="1">
      <alignment horizontal="center" vertical="center"/>
    </xf>
    <xf numFmtId="0" fontId="33" fillId="0" borderId="18" xfId="19" applyFont="1" applyBorder="1" applyAlignment="1">
      <alignment vertical="center" wrapText="1"/>
    </xf>
    <xf numFmtId="0" fontId="33" fillId="0" borderId="14" xfId="19" applyFont="1" applyBorder="1" applyAlignment="1">
      <alignment vertical="center" wrapText="1"/>
    </xf>
    <xf numFmtId="0" fontId="33" fillId="0" borderId="6" xfId="19" applyFont="1" applyBorder="1" applyAlignment="1">
      <alignment vertical="center" wrapText="1"/>
    </xf>
    <xf numFmtId="0" fontId="33" fillId="0" borderId="50" xfId="19" applyFont="1" applyBorder="1" applyAlignment="1">
      <alignment horizontal="left" vertical="center"/>
    </xf>
    <xf numFmtId="0" fontId="33" fillId="0" borderId="52" xfId="19" applyFont="1" applyBorder="1" applyAlignment="1">
      <alignment horizontal="left" vertical="center"/>
    </xf>
    <xf numFmtId="181" fontId="33" fillId="0" borderId="183" xfId="19" applyNumberFormat="1" applyFont="1" applyBorder="1" applyAlignment="1">
      <alignment horizontal="right" vertical="center" shrinkToFit="1"/>
    </xf>
    <xf numFmtId="181" fontId="33" fillId="0" borderId="184" xfId="19" applyNumberFormat="1" applyFont="1" applyBorder="1" applyAlignment="1">
      <alignment horizontal="right" vertical="center" shrinkToFit="1"/>
    </xf>
    <xf numFmtId="181" fontId="33" fillId="0" borderId="185" xfId="19" applyNumberFormat="1" applyFont="1" applyBorder="1" applyAlignment="1">
      <alignment horizontal="right" vertical="center" shrinkToFit="1"/>
    </xf>
    <xf numFmtId="0" fontId="33" fillId="0" borderId="27" xfId="19" applyFont="1" applyBorder="1" applyAlignment="1">
      <alignment vertical="center" wrapText="1"/>
    </xf>
    <xf numFmtId="0" fontId="33" fillId="0" borderId="5" xfId="19" applyFont="1" applyBorder="1" applyAlignment="1">
      <alignment vertical="center" wrapText="1"/>
    </xf>
    <xf numFmtId="0" fontId="33" fillId="0" borderId="10" xfId="19" applyFont="1" applyBorder="1">
      <alignment vertical="center"/>
    </xf>
    <xf numFmtId="0" fontId="33" fillId="0" borderId="9" xfId="19" applyFont="1" applyBorder="1" applyAlignment="1">
      <alignment horizontal="left" vertical="center"/>
    </xf>
    <xf numFmtId="0" fontId="33" fillId="0" borderId="53" xfId="19" applyFont="1" applyBorder="1" applyAlignment="1">
      <alignment horizontal="left" vertical="center"/>
    </xf>
    <xf numFmtId="181" fontId="33" fillId="0" borderId="186" xfId="19" applyNumberFormat="1" applyFont="1" applyBorder="1" applyAlignment="1">
      <alignment horizontal="right" vertical="center" shrinkToFit="1"/>
    </xf>
    <xf numFmtId="181" fontId="33" fillId="0" borderId="12" xfId="19" applyNumberFormat="1" applyFont="1" applyBorder="1" applyAlignment="1">
      <alignment horizontal="right" vertical="center" shrinkToFit="1"/>
    </xf>
    <xf numFmtId="181" fontId="33" fillId="0" borderId="187" xfId="19" applyNumberFormat="1" applyFont="1" applyBorder="1" applyAlignment="1">
      <alignment horizontal="right" vertical="center" shrinkToFit="1"/>
    </xf>
    <xf numFmtId="0" fontId="33" fillId="0" borderId="1" xfId="19" applyFont="1" applyBorder="1">
      <alignment vertical="center"/>
    </xf>
    <xf numFmtId="0" fontId="33" fillId="0" borderId="32" xfId="19" applyFont="1" applyBorder="1">
      <alignment vertical="center"/>
    </xf>
    <xf numFmtId="0" fontId="33" fillId="0" borderId="10" xfId="19" applyFont="1" applyBorder="1" applyAlignment="1">
      <alignment horizontal="center" vertical="center" shrinkToFit="1"/>
    </xf>
    <xf numFmtId="0" fontId="33" fillId="0" borderId="9" xfId="19" applyFont="1" applyBorder="1" applyAlignment="1">
      <alignment horizontal="center" vertical="center" shrinkToFit="1"/>
    </xf>
    <xf numFmtId="0" fontId="33" fillId="0" borderId="53" xfId="19" applyFont="1" applyBorder="1" applyAlignment="1">
      <alignment horizontal="center" vertical="center" shrinkToFit="1"/>
    </xf>
    <xf numFmtId="0" fontId="33" fillId="0" borderId="29" xfId="19" applyFont="1" applyBorder="1" applyAlignment="1">
      <alignment vertical="center" wrapText="1"/>
    </xf>
    <xf numFmtId="0" fontId="33" fillId="0" borderId="8" xfId="19" applyFont="1" applyBorder="1" applyAlignment="1">
      <alignment vertical="center" wrapText="1"/>
    </xf>
    <xf numFmtId="0" fontId="33" fillId="0" borderId="38" xfId="19" applyFont="1" applyBorder="1" applyAlignment="1">
      <alignment vertical="center" wrapText="1"/>
    </xf>
    <xf numFmtId="0" fontId="33" fillId="0" borderId="3" xfId="19" applyFont="1" applyBorder="1" applyAlignment="1">
      <alignment vertical="center" wrapText="1"/>
    </xf>
    <xf numFmtId="0" fontId="33" fillId="0" borderId="10" xfId="19" applyFont="1" applyBorder="1" applyAlignment="1">
      <alignment vertical="center" wrapText="1"/>
    </xf>
    <xf numFmtId="0" fontId="33" fillId="0" borderId="62" xfId="19" applyFont="1" applyBorder="1">
      <alignment vertical="center"/>
    </xf>
    <xf numFmtId="0" fontId="33" fillId="0" borderId="56" xfId="19" applyFont="1" applyBorder="1">
      <alignment vertical="center"/>
    </xf>
    <xf numFmtId="0" fontId="33" fillId="0" borderId="54" xfId="19" applyFont="1" applyBorder="1">
      <alignment vertical="center"/>
    </xf>
    <xf numFmtId="0" fontId="33" fillId="0" borderId="55" xfId="19" applyFont="1" applyBorder="1" applyAlignment="1">
      <alignment horizontal="left" vertical="center"/>
    </xf>
    <xf numFmtId="0" fontId="33" fillId="0" borderId="57" xfId="19" applyFont="1" applyBorder="1" applyAlignment="1">
      <alignment horizontal="left" vertical="center"/>
    </xf>
    <xf numFmtId="181" fontId="33" fillId="0" borderId="112" xfId="19" applyNumberFormat="1" applyFont="1" applyBorder="1" applyAlignment="1">
      <alignment horizontal="right" vertical="center" shrinkToFit="1"/>
    </xf>
    <xf numFmtId="181" fontId="33" fillId="0" borderId="182" xfId="19" applyNumberFormat="1" applyFont="1" applyBorder="1" applyAlignment="1">
      <alignment horizontal="right" vertical="center" shrinkToFit="1"/>
    </xf>
    <xf numFmtId="181" fontId="33" fillId="0" borderId="63" xfId="19" applyNumberFormat="1" applyFont="1" applyBorder="1" applyAlignment="1">
      <alignment horizontal="right" vertical="center" shrinkToFit="1"/>
    </xf>
    <xf numFmtId="0" fontId="33" fillId="0" borderId="0" xfId="19" applyFont="1" applyAlignment="1"/>
    <xf numFmtId="0" fontId="33" fillId="0" borderId="0" xfId="19" applyFont="1">
      <alignment vertical="center"/>
    </xf>
    <xf numFmtId="0" fontId="33" fillId="0" borderId="0" xfId="19" applyFont="1" applyAlignment="1">
      <alignment horizontal="left" vertical="center"/>
    </xf>
    <xf numFmtId="181" fontId="33" fillId="0" borderId="0" xfId="19" applyNumberFormat="1" applyFont="1" applyAlignment="1">
      <alignment horizontal="right" vertical="center"/>
    </xf>
    <xf numFmtId="0" fontId="28" fillId="0" borderId="0" xfId="16" applyFont="1" applyAlignment="1">
      <alignment horizontal="right"/>
    </xf>
    <xf numFmtId="0" fontId="39" fillId="6" borderId="21" xfId="16" applyFont="1" applyFill="1" applyBorder="1" applyAlignment="1"/>
    <xf numFmtId="0" fontId="39" fillId="6" borderId="22" xfId="16" applyFont="1" applyFill="1" applyBorder="1" applyAlignment="1">
      <alignment horizontal="right" vertical="top"/>
    </xf>
    <xf numFmtId="0" fontId="39" fillId="6" borderId="23" xfId="16" applyFont="1" applyFill="1" applyBorder="1" applyAlignment="1">
      <alignment horizontal="right" vertical="top"/>
    </xf>
    <xf numFmtId="0" fontId="40" fillId="8" borderId="15" xfId="20" applyFont="1" applyFill="1" applyBorder="1" applyAlignment="1">
      <alignment horizontal="center" vertical="center"/>
    </xf>
    <xf numFmtId="0" fontId="40" fillId="8" borderId="61" xfId="20" applyFont="1" applyFill="1" applyBorder="1" applyAlignment="1">
      <alignment horizontal="center" vertical="center"/>
    </xf>
    <xf numFmtId="0" fontId="39" fillId="0" borderId="27" xfId="16" applyFont="1" applyBorder="1" applyAlignment="1">
      <alignment horizontal="center" vertical="center" wrapText="1"/>
    </xf>
    <xf numFmtId="0" fontId="39" fillId="0" borderId="19" xfId="16" applyFont="1" applyBorder="1" applyAlignment="1">
      <alignment horizontal="left" vertical="center" wrapText="1"/>
    </xf>
    <xf numFmtId="0" fontId="39" fillId="0" borderId="20" xfId="16" applyFont="1" applyBorder="1" applyAlignment="1">
      <alignment horizontal="left" vertical="center" wrapText="1"/>
    </xf>
    <xf numFmtId="181" fontId="39" fillId="0" borderId="15" xfId="20" applyNumberFormat="1" applyFont="1" applyBorder="1" applyAlignment="1">
      <alignment horizontal="right" vertical="center" shrinkToFit="1"/>
    </xf>
    <xf numFmtId="181" fontId="39" fillId="0" borderId="17" xfId="20" applyNumberFormat="1" applyFont="1" applyBorder="1" applyAlignment="1">
      <alignment horizontal="right" vertical="center" shrinkToFit="1"/>
    </xf>
    <xf numFmtId="0" fontId="39" fillId="0" borderId="38" xfId="16" applyFont="1" applyBorder="1" applyAlignment="1">
      <alignment horizontal="center" vertical="center" wrapText="1"/>
    </xf>
    <xf numFmtId="0" fontId="39" fillId="0" borderId="2" xfId="16" applyFont="1" applyBorder="1" applyAlignment="1">
      <alignment horizontal="left" vertical="center"/>
    </xf>
    <xf numFmtId="0" fontId="39" fillId="0" borderId="39" xfId="16" applyFont="1" applyBorder="1" applyAlignment="1">
      <alignment horizontal="left" vertical="center"/>
    </xf>
    <xf numFmtId="181" fontId="39" fillId="0" borderId="36" xfId="20" applyNumberFormat="1" applyFont="1" applyBorder="1" applyAlignment="1">
      <alignment horizontal="right" vertical="center" shrinkToFit="1"/>
    </xf>
    <xf numFmtId="181" fontId="39" fillId="0" borderId="37" xfId="20" applyNumberFormat="1" applyFont="1" applyBorder="1" applyAlignment="1">
      <alignment horizontal="right" vertical="center" shrinkToFit="1"/>
    </xf>
    <xf numFmtId="0" fontId="39" fillId="0" borderId="9" xfId="16" applyFont="1" applyBorder="1" applyAlignment="1">
      <alignment horizontal="left" vertical="center"/>
    </xf>
    <xf numFmtId="0" fontId="39" fillId="0" borderId="53" xfId="16" applyFont="1" applyBorder="1" applyAlignment="1">
      <alignment horizontal="left" vertical="center"/>
    </xf>
    <xf numFmtId="181" fontId="39" fillId="0" borderId="12" xfId="20" applyNumberFormat="1" applyFont="1" applyBorder="1" applyAlignment="1">
      <alignment horizontal="right" vertical="center" shrinkToFit="1"/>
    </xf>
    <xf numFmtId="181" fontId="39" fillId="0" borderId="187" xfId="20" applyNumberFormat="1" applyFont="1" applyBorder="1" applyAlignment="1">
      <alignment horizontal="right" vertical="center" shrinkToFit="1"/>
    </xf>
    <xf numFmtId="0" fontId="39" fillId="0" borderId="24" xfId="16" applyFont="1" applyBorder="1" applyAlignment="1">
      <alignment horizontal="center" vertical="center"/>
    </xf>
    <xf numFmtId="0" fontId="39" fillId="0" borderId="10" xfId="16" applyFont="1" applyBorder="1" applyAlignment="1" applyProtection="1">
      <alignment horizontal="left" vertical="center" wrapText="1"/>
      <protection locked="0"/>
    </xf>
    <xf numFmtId="0" fontId="39" fillId="0" borderId="9" xfId="16" applyFont="1" applyBorder="1" applyAlignment="1" applyProtection="1">
      <alignment horizontal="left" vertical="center" wrapText="1"/>
      <protection locked="0"/>
    </xf>
    <xf numFmtId="0" fontId="39" fillId="0" borderId="53" xfId="16" applyFont="1" applyBorder="1" applyAlignment="1" applyProtection="1">
      <alignment horizontal="left" vertical="center" wrapText="1"/>
      <protection locked="0"/>
    </xf>
    <xf numFmtId="181" fontId="39" fillId="0" borderId="12" xfId="20" applyNumberFormat="1" applyFont="1" applyBorder="1" applyAlignment="1" applyProtection="1">
      <alignment horizontal="right" vertical="center" shrinkToFit="1"/>
      <protection locked="0"/>
    </xf>
    <xf numFmtId="181" fontId="39" fillId="0" borderId="187" xfId="20" applyNumberFormat="1" applyFont="1" applyBorder="1" applyAlignment="1" applyProtection="1">
      <alignment horizontal="right" vertical="center" shrinkToFit="1"/>
      <protection locked="0"/>
    </xf>
    <xf numFmtId="0" fontId="39" fillId="0" borderId="40" xfId="16" applyFont="1" applyBorder="1" applyAlignment="1">
      <alignment horizontal="center" vertical="center"/>
    </xf>
    <xf numFmtId="0" fontId="39" fillId="0" borderId="54" xfId="16" applyFont="1" applyBorder="1" applyAlignment="1" applyProtection="1">
      <alignment horizontal="left" vertical="center" wrapText="1"/>
      <protection locked="0"/>
    </xf>
    <xf numFmtId="0" fontId="39" fillId="0" borderId="55" xfId="16" applyFont="1" applyBorder="1" applyAlignment="1" applyProtection="1">
      <alignment horizontal="left" vertical="center" wrapText="1"/>
      <protection locked="0"/>
    </xf>
    <xf numFmtId="0" fontId="39" fillId="0" borderId="57" xfId="16" applyFont="1" applyBorder="1" applyAlignment="1" applyProtection="1">
      <alignment horizontal="left" vertical="center" wrapText="1"/>
      <protection locked="0"/>
    </xf>
    <xf numFmtId="181" fontId="39" fillId="0" borderId="182" xfId="20" applyNumberFormat="1" applyFont="1" applyBorder="1" applyAlignment="1" applyProtection="1">
      <alignment horizontal="right" vertical="center" shrinkToFit="1"/>
      <protection locked="0"/>
    </xf>
    <xf numFmtId="181" fontId="39" fillId="0" borderId="63" xfId="20" applyNumberFormat="1" applyFont="1" applyBorder="1" applyAlignment="1" applyProtection="1">
      <alignment horizontal="right" vertical="center" shrinkToFit="1"/>
      <protection locked="0"/>
    </xf>
    <xf numFmtId="0" fontId="39" fillId="0" borderId="21" xfId="16" applyFont="1" applyBorder="1" applyAlignment="1">
      <alignment horizontal="center" vertical="center"/>
    </xf>
    <xf numFmtId="0" fontId="39" fillId="0" borderId="22" xfId="16" applyFont="1" applyBorder="1" applyAlignment="1">
      <alignment horizontal="left" vertical="center"/>
    </xf>
    <xf numFmtId="0" fontId="39" fillId="0" borderId="23" xfId="16" applyFont="1" applyBorder="1" applyAlignment="1">
      <alignment horizontal="left" vertical="center"/>
    </xf>
    <xf numFmtId="181" fontId="39" fillId="0" borderId="59" xfId="20" applyNumberFormat="1" applyFont="1" applyBorder="1" applyAlignment="1">
      <alignment horizontal="right" vertical="center" shrinkToFit="1"/>
    </xf>
    <xf numFmtId="181" fontId="39"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B262B8DA-E444-44DA-86D3-228DDD96DF40}"/>
    <cellStyle name="標準 2 3" xfId="10" xr:uid="{E9C2E7F1-5C09-4D81-9A0B-CBBEA88AC8E9}"/>
    <cellStyle name="標準 3" xfId="11" xr:uid="{E53BD7AB-5FD5-4FA6-8A83-92A095D55093}"/>
    <cellStyle name="標準 4" xfId="20" xr:uid="{E31717B4-B025-4C54-B391-97E80F0A8C6F}"/>
    <cellStyle name="標準 4_APAHO401600" xfId="16" xr:uid="{57144F21-A047-4262-860D-242B7788881D}"/>
    <cellStyle name="標準 4_APAHO4019001" xfId="19" xr:uid="{216DDCD6-76C0-4BB0-BF91-FF8E7A3DF62C}"/>
    <cellStyle name="標準 4_ZJ08_022012_青森市_2010" xfId="18" xr:uid="{3434FDE5-67A9-4AEA-BA88-20596C20DA6A}"/>
    <cellStyle name="標準 6" xfId="7" xr:uid="{10753942-F89E-4D28-978C-8A6FD1EC28AC}"/>
    <cellStyle name="標準 6_APAHO401000" xfId="9" xr:uid="{58CB5673-113A-4F5B-81B3-6BD54669F329}"/>
    <cellStyle name="標準 6_APAHO401200_O-JJ1016-001-3_財政状況資料集(決算状況カード(各会計・関係団体))(Rev2)2" xfId="15" xr:uid="{5150589E-3E36-471D-ADD0-6305A0925370}"/>
    <cellStyle name="標準 6_APAHO402200_O-JJ1016-001-3_財政状況資料集(決算状況カード(各会計・関係団体))(Rev2)2" xfId="12" xr:uid="{96C5E611-718F-41EE-B1AA-138B6FE7BFB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A56A79E-87C0-4CD6-93C9-12A90BC49298}"/>
    <cellStyle name="標準_O-JJ0722-001-3_決算状況カード(各会計・関係団体)_O-JJ1016-001-3_財政状況資料集(決算状況カード(各会計・関係団体))(Rev2)2" xfId="14" xr:uid="{A9BE30AD-13D2-4F5D-A6F7-2E81C7A16D96}"/>
    <cellStyle name="標準_O-JJ0722-001-8_連結実質赤字比率に係る赤字・黒字の構成分析" xfId="17" xr:uid="{CDE21C5F-9116-4BD9-BCD2-860053DD64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[2]データシート!$F$2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([2]データシート!$A$3,[2]データシート!$A$5,[2]データシート!$A$7,[2]データシート!$A$9,[2]データシート!$A$11)</c:f>
              <c:strCache>
                <c:ptCount val="5"/>
                <c:pt idx="0">
                  <c:v> R01</c:v>
                </c:pt>
                <c:pt idx="1">
                  <c:v> R02</c:v>
                </c:pt>
                <c:pt idx="2">
                  <c:v> R03</c:v>
                </c:pt>
                <c:pt idx="3">
                  <c:v> R04</c:v>
                </c:pt>
                <c:pt idx="4">
                  <c:v> R05</c:v>
                </c:pt>
              </c:strCache>
            </c:strRef>
          </c:cat>
          <c:val>
            <c:numRef>
              <c:f>([2]データシート!$F$3,[2]データシート!$F$5,[2]データシート!$F$7,[2]データシート!$F$9,[2]データシート!$F$11)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4375-4984-9F5D-AFBD4181E910}"/>
            </c:ext>
          </c:extLst>
        </c:ser>
        <c:ser>
          <c:idx val="1"/>
          <c:order val="1"/>
          <c:tx>
            <c:strRef>
              <c:f>[2]データシート!$D$2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([2]データシート!$A$3,[2]データシート!$A$5,[2]データシート!$A$7,[2]データシート!$A$9,[2]データシート!$A$11)</c:f>
              <c:strCache>
                <c:ptCount val="5"/>
                <c:pt idx="0">
                  <c:v> R01</c:v>
                </c:pt>
                <c:pt idx="1">
                  <c:v> R02</c:v>
                </c:pt>
                <c:pt idx="2">
                  <c:v> R03</c:v>
                </c:pt>
                <c:pt idx="3">
                  <c:v> R04</c:v>
                </c:pt>
                <c:pt idx="4">
                  <c:v> R05</c:v>
                </c:pt>
              </c:strCache>
            </c:strRef>
          </c:cat>
          <c:val>
            <c:numRef>
              <c:f>([2]データシート!$D$3,[2]データシート!$D$5,[2]データシート!$D$7,[2]データシート!$D$9,[2]データシート!$D$11)</c:f>
              <c:numCache>
                <c:formatCode>#,##0;"△ "#,##0</c:formatCode>
                <c:ptCount val="5"/>
                <c:pt idx="0">
                  <c:v>30277</c:v>
                </c:pt>
                <c:pt idx="1">
                  <c:v>37866</c:v>
                </c:pt>
                <c:pt idx="2">
                  <c:v>57347</c:v>
                </c:pt>
                <c:pt idx="3">
                  <c:v>86472</c:v>
                </c:pt>
                <c:pt idx="4">
                  <c:v>83541</c:v>
                </c:pt>
              </c:numCache>
            </c:numRef>
          </c:val>
          <c:smooth val="0"/>
          <c:extLst>
            <c:ext xmlns:c16="http://schemas.microsoft.com/office/drawing/2014/chart" uri="{C3380CC4-5D6E-409C-BE32-E72D297353CC}">
              <c16:uniqueId val="{00000001-4375-4984-9F5D-AFBD4181E910}"/>
            </c:ext>
          </c:extLst>
        </c:ser>
        <c:dLbls>
          <c:showLegendKey val="0"/>
          <c:showVal val="0"/>
          <c:showCatName val="0"/>
          <c:showSerName val="0"/>
          <c:showPercent val="0"/>
          <c:showBubbleSize val="0"/>
        </c:dLbls>
        <c:marker val="1"/>
        <c:smooth val="0"/>
        <c:axId val="500579616"/>
        <c:axId val="500580000"/>
      </c:lineChart>
      <c:catAx>
        <c:axId val="500579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580000"/>
        <c:crosses val="autoZero"/>
        <c:auto val="1"/>
        <c:lblAlgn val="ctr"/>
        <c:lblOffset val="100"/>
        <c:tickLblSkip val="1"/>
        <c:tickMarkSkip val="1"/>
        <c:noMultiLvlLbl val="0"/>
      </c:catAx>
      <c:valAx>
        <c:axId val="5005800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579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[2]データシート!$A$19</c:f>
              <c:strCache>
                <c:ptCount val="1"/>
                <c:pt idx="0">
                  <c:v>実質収支額</c:v>
                </c:pt>
              </c:strCache>
            </c:strRef>
          </c:tx>
          <c:spPr>
            <a:solidFill>
              <a:srgbClr val="00FFFF"/>
            </a:solidFill>
            <a:ln w="3175">
              <a:solidFill>
                <a:srgbClr val="000000"/>
              </a:solidFill>
              <a:prstDash val="solid"/>
            </a:ln>
          </c:spPr>
          <c:invertIfNegative val="0"/>
          <c:cat>
            <c:strRef>
              <c:f>[2]データシート!$B$18:$F$18</c:f>
              <c:strCache>
                <c:ptCount val="5"/>
                <c:pt idx="0">
                  <c:v>R01</c:v>
                </c:pt>
                <c:pt idx="1">
                  <c:v>R02</c:v>
                </c:pt>
                <c:pt idx="2">
                  <c:v>R03</c:v>
                </c:pt>
                <c:pt idx="3">
                  <c:v>R04</c:v>
                </c:pt>
                <c:pt idx="4">
                  <c:v>R05</c:v>
                </c:pt>
              </c:strCache>
            </c:strRef>
          </c:cat>
          <c:val>
            <c:numRef>
              <c:f>[2]データシート!$B$19:$F$19</c:f>
              <c:numCache>
                <c:formatCode>General</c:formatCode>
                <c:ptCount val="5"/>
                <c:pt idx="0">
                  <c:v>3.93</c:v>
                </c:pt>
                <c:pt idx="1">
                  <c:v>4.21</c:v>
                </c:pt>
                <c:pt idx="2">
                  <c:v>6.48</c:v>
                </c:pt>
                <c:pt idx="3">
                  <c:v>8.16</c:v>
                </c:pt>
                <c:pt idx="4">
                  <c:v>2.83</c:v>
                </c:pt>
              </c:numCache>
            </c:numRef>
          </c:val>
          <c:extLst>
            <c:ext xmlns:c16="http://schemas.microsoft.com/office/drawing/2014/chart" uri="{C3380CC4-5D6E-409C-BE32-E72D297353CC}">
              <c16:uniqueId val="{00000000-6367-48C6-AA5C-174F8C0300D3}"/>
            </c:ext>
          </c:extLst>
        </c:ser>
        <c:ser>
          <c:idx val="1"/>
          <c:order val="1"/>
          <c:tx>
            <c:strRef>
              <c:f>[2]データシート!$A$20</c:f>
              <c:strCache>
                <c:ptCount val="1"/>
                <c:pt idx="0">
                  <c:v>財政調整基金残高</c:v>
                </c:pt>
              </c:strCache>
            </c:strRef>
          </c:tx>
          <c:spPr>
            <a:solidFill>
              <a:srgbClr val="FF8080"/>
            </a:solidFill>
            <a:ln w="3175">
              <a:solidFill>
                <a:srgbClr val="000000"/>
              </a:solidFill>
              <a:prstDash val="solid"/>
            </a:ln>
          </c:spPr>
          <c:invertIfNegative val="0"/>
          <c:cat>
            <c:strRef>
              <c:f>[2]データシート!$B$18:$F$18</c:f>
              <c:strCache>
                <c:ptCount val="5"/>
                <c:pt idx="0">
                  <c:v>R01</c:v>
                </c:pt>
                <c:pt idx="1">
                  <c:v>R02</c:v>
                </c:pt>
                <c:pt idx="2">
                  <c:v>R03</c:v>
                </c:pt>
                <c:pt idx="3">
                  <c:v>R04</c:v>
                </c:pt>
                <c:pt idx="4">
                  <c:v>R05</c:v>
                </c:pt>
              </c:strCache>
            </c:strRef>
          </c:cat>
          <c:val>
            <c:numRef>
              <c:f>[2]データシート!$B$20:$F$20</c:f>
              <c:numCache>
                <c:formatCode>General</c:formatCode>
                <c:ptCount val="5"/>
                <c:pt idx="0">
                  <c:v>28.27</c:v>
                </c:pt>
                <c:pt idx="1">
                  <c:v>28.31</c:v>
                </c:pt>
                <c:pt idx="2">
                  <c:v>34.479999999999997</c:v>
                </c:pt>
                <c:pt idx="3">
                  <c:v>42.75</c:v>
                </c:pt>
                <c:pt idx="4">
                  <c:v>47.47</c:v>
                </c:pt>
              </c:numCache>
            </c:numRef>
          </c:val>
          <c:extLst>
            <c:ext xmlns:c16="http://schemas.microsoft.com/office/drawing/2014/chart" uri="{C3380CC4-5D6E-409C-BE32-E72D297353CC}">
              <c16:uniqueId val="{00000001-6367-48C6-AA5C-174F8C0300D3}"/>
            </c:ext>
          </c:extLst>
        </c:ser>
        <c:dLbls>
          <c:showLegendKey val="0"/>
          <c:showVal val="0"/>
          <c:showCatName val="0"/>
          <c:showSerName val="0"/>
          <c:showPercent val="0"/>
          <c:showBubbleSize val="0"/>
        </c:dLbls>
        <c:gapWidth val="250"/>
        <c:overlap val="100"/>
        <c:axId val="502774368"/>
        <c:axId val="502774752"/>
      </c:barChart>
      <c:lineChart>
        <c:grouping val="standard"/>
        <c:varyColors val="0"/>
        <c:ser>
          <c:idx val="2"/>
          <c:order val="2"/>
          <c:tx>
            <c:strRef>
              <c:f>[2]データシート!$A$21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[2]データシート!$B$18:$F$18</c:f>
              <c:strCache>
                <c:ptCount val="5"/>
                <c:pt idx="0">
                  <c:v>R01</c:v>
                </c:pt>
                <c:pt idx="1">
                  <c:v>R02</c:v>
                </c:pt>
                <c:pt idx="2">
                  <c:v>R03</c:v>
                </c:pt>
                <c:pt idx="3">
                  <c:v>R04</c:v>
                </c:pt>
                <c:pt idx="4">
                  <c:v>R05</c:v>
                </c:pt>
              </c:strCache>
            </c:strRef>
          </c:cat>
          <c:val>
            <c:numRef>
              <c:f>[2]データシート!$B$21:$F$21</c:f>
              <c:numCache>
                <c:formatCode>General</c:formatCode>
                <c:ptCount val="5"/>
                <c:pt idx="0">
                  <c:v>1.17</c:v>
                </c:pt>
                <c:pt idx="1">
                  <c:v>1.01</c:v>
                </c:pt>
                <c:pt idx="2">
                  <c:v>10.4</c:v>
                </c:pt>
                <c:pt idx="3">
                  <c:v>9.5</c:v>
                </c:pt>
                <c:pt idx="4">
                  <c:v>0.55000000000000004</c:v>
                </c:pt>
              </c:numCache>
            </c:numRef>
          </c:val>
          <c:smooth val="0"/>
          <c:extLst>
            <c:ext xmlns:c16="http://schemas.microsoft.com/office/drawing/2014/chart" uri="{C3380CC4-5D6E-409C-BE32-E72D297353CC}">
              <c16:uniqueId val="{00000002-6367-48C6-AA5C-174F8C0300D3}"/>
            </c:ext>
          </c:extLst>
        </c:ser>
        <c:dLbls>
          <c:showLegendKey val="0"/>
          <c:showVal val="0"/>
          <c:showCatName val="0"/>
          <c:showSerName val="0"/>
          <c:showPercent val="0"/>
          <c:showBubbleSize val="0"/>
        </c:dLbls>
        <c:marker val="1"/>
        <c:smooth val="0"/>
        <c:axId val="502774368"/>
        <c:axId val="502774752"/>
      </c:lineChart>
      <c:catAx>
        <c:axId val="50277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774752"/>
        <c:crosses val="autoZero"/>
        <c:auto val="1"/>
        <c:lblAlgn val="ctr"/>
        <c:lblOffset val="100"/>
        <c:tickLblSkip val="1"/>
        <c:tickMarkSkip val="1"/>
        <c:noMultiLvlLbl val="0"/>
      </c:catAx>
      <c:valAx>
        <c:axId val="50277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77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[2]データシート!$A$27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55-485C-9667-FD5461B3B6A8}"/>
            </c:ext>
          </c:extLst>
        </c:ser>
        <c:ser>
          <c:idx val="1"/>
          <c:order val="1"/>
          <c:tx>
            <c:strRef>
              <c:f>[2]データシート!$A$28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55-485C-9667-FD5461B3B6A8}"/>
            </c:ext>
          </c:extLst>
        </c:ser>
        <c:ser>
          <c:idx val="2"/>
          <c:order val="2"/>
          <c:tx>
            <c:strRef>
              <c:f>[2]データシート!$A$29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55-485C-9667-FD5461B3B6A8}"/>
            </c:ext>
          </c:extLst>
        </c:ser>
        <c:ser>
          <c:idx val="3"/>
          <c:order val="3"/>
          <c:tx>
            <c:strRef>
              <c:f>[2]データシート!$A$30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[2]データシート!$B$30:$K$30</c:f>
              <c:numCache>
                <c:formatCode>General</c:formatCode>
                <c:ptCount val="10"/>
                <c:pt idx="0">
                  <c:v>#N/A</c:v>
                </c:pt>
                <c:pt idx="1">
                  <c:v>0.01</c:v>
                </c:pt>
                <c:pt idx="2">
                  <c:v>#N/A</c:v>
                </c:pt>
                <c:pt idx="3">
                  <c:v>7.0000000000000007E-2</c:v>
                </c:pt>
                <c:pt idx="4">
                  <c:v>#N/A</c:v>
                </c:pt>
                <c:pt idx="5">
                  <c:v>0.03</c:v>
                </c:pt>
                <c:pt idx="6">
                  <c:v>#N/A</c:v>
                </c:pt>
                <c:pt idx="7">
                  <c:v>0</c:v>
                </c:pt>
                <c:pt idx="8">
                  <c:v>#N/A</c:v>
                </c:pt>
                <c:pt idx="9">
                  <c:v>0</c:v>
                </c:pt>
              </c:numCache>
            </c:numRef>
          </c:val>
          <c:extLst>
            <c:ext xmlns:c16="http://schemas.microsoft.com/office/drawing/2014/chart" uri="{C3380CC4-5D6E-409C-BE32-E72D297353CC}">
              <c16:uniqueId val="{00000003-8355-485C-9667-FD5461B3B6A8}"/>
            </c:ext>
          </c:extLst>
        </c:ser>
        <c:ser>
          <c:idx val="4"/>
          <c:order val="4"/>
          <c:tx>
            <c:strRef>
              <c:f>[2]データシート!$A$31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[2]データシート!$B$31:$K$31</c:f>
              <c:numCache>
                <c:formatCode>General</c:formatCode>
                <c:ptCount val="10"/>
                <c:pt idx="0">
                  <c:v>#N/A</c:v>
                </c:pt>
                <c:pt idx="1">
                  <c:v>1.85</c:v>
                </c:pt>
                <c:pt idx="2">
                  <c:v>#N/A</c:v>
                </c:pt>
                <c:pt idx="3">
                  <c:v>0.84</c:v>
                </c:pt>
                <c:pt idx="4">
                  <c:v>#N/A</c:v>
                </c:pt>
                <c:pt idx="5">
                  <c:v>0.64</c:v>
                </c:pt>
                <c:pt idx="6">
                  <c:v>#N/A</c:v>
                </c:pt>
                <c:pt idx="7">
                  <c:v>0.24</c:v>
                </c:pt>
                <c:pt idx="8">
                  <c:v>#N/A</c:v>
                </c:pt>
                <c:pt idx="9">
                  <c:v>0.14000000000000001</c:v>
                </c:pt>
              </c:numCache>
            </c:numRef>
          </c:val>
          <c:extLst>
            <c:ext xmlns:c16="http://schemas.microsoft.com/office/drawing/2014/chart" uri="{C3380CC4-5D6E-409C-BE32-E72D297353CC}">
              <c16:uniqueId val="{00000004-8355-485C-9667-FD5461B3B6A8}"/>
            </c:ext>
          </c:extLst>
        </c:ser>
        <c:ser>
          <c:idx val="5"/>
          <c:order val="5"/>
          <c:tx>
            <c:strRef>
              <c:f>[2]データシート!$A$32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[2]データシート!$B$32:$K$32</c:f>
              <c:numCache>
                <c:formatCode>General</c:formatCode>
                <c:ptCount val="10"/>
                <c:pt idx="0">
                  <c:v>#N/A</c:v>
                </c:pt>
                <c:pt idx="1">
                  <c:v>0.17</c:v>
                </c:pt>
                <c:pt idx="2">
                  <c:v>#N/A</c:v>
                </c:pt>
                <c:pt idx="3">
                  <c:v>0.18</c:v>
                </c:pt>
                <c:pt idx="4">
                  <c:v>#N/A</c:v>
                </c:pt>
                <c:pt idx="5">
                  <c:v>0.16</c:v>
                </c:pt>
                <c:pt idx="6">
                  <c:v>#N/A</c:v>
                </c:pt>
                <c:pt idx="7">
                  <c:v>0.17</c:v>
                </c:pt>
                <c:pt idx="8">
                  <c:v>#N/A</c:v>
                </c:pt>
                <c:pt idx="9">
                  <c:v>0.2</c:v>
                </c:pt>
              </c:numCache>
            </c:numRef>
          </c:val>
          <c:extLst>
            <c:ext xmlns:c16="http://schemas.microsoft.com/office/drawing/2014/chart" uri="{C3380CC4-5D6E-409C-BE32-E72D297353CC}">
              <c16:uniqueId val="{00000005-8355-485C-9667-FD5461B3B6A8}"/>
            </c:ext>
          </c:extLst>
        </c:ser>
        <c:ser>
          <c:idx val="6"/>
          <c:order val="6"/>
          <c:tx>
            <c:strRef>
              <c:f>[2]データシート!$A$33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[2]データシート!$B$33:$K$33</c:f>
              <c:numCache>
                <c:formatCode>General</c:formatCode>
                <c:ptCount val="10"/>
                <c:pt idx="0">
                  <c:v>#N/A</c:v>
                </c:pt>
                <c:pt idx="1">
                  <c:v>2.64</c:v>
                </c:pt>
                <c:pt idx="2">
                  <c:v>#N/A</c:v>
                </c:pt>
                <c:pt idx="3">
                  <c:v>3.78</c:v>
                </c:pt>
                <c:pt idx="4">
                  <c:v>#N/A</c:v>
                </c:pt>
                <c:pt idx="5">
                  <c:v>2.73</c:v>
                </c:pt>
                <c:pt idx="6">
                  <c:v>#N/A</c:v>
                </c:pt>
                <c:pt idx="7">
                  <c:v>3.43</c:v>
                </c:pt>
                <c:pt idx="8">
                  <c:v>#N/A</c:v>
                </c:pt>
                <c:pt idx="9">
                  <c:v>2.4</c:v>
                </c:pt>
              </c:numCache>
            </c:numRef>
          </c:val>
          <c:extLst>
            <c:ext xmlns:c16="http://schemas.microsoft.com/office/drawing/2014/chart" uri="{C3380CC4-5D6E-409C-BE32-E72D297353CC}">
              <c16:uniqueId val="{00000006-8355-485C-9667-FD5461B3B6A8}"/>
            </c:ext>
          </c:extLst>
        </c:ser>
        <c:ser>
          <c:idx val="7"/>
          <c:order val="7"/>
          <c:tx>
            <c:strRef>
              <c:f>[2]データシート!$A$34</c:f>
              <c:strCache>
                <c:ptCount val="1"/>
                <c:pt idx="0">
                  <c:v>一般会計</c:v>
                </c:pt>
              </c:strCache>
            </c:strRef>
          </c:tx>
          <c:spPr>
            <a:solidFill>
              <a:srgbClr val="008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[2]データシート!$B$34:$K$34</c:f>
              <c:numCache>
                <c:formatCode>General</c:formatCode>
                <c:ptCount val="10"/>
                <c:pt idx="0">
                  <c:v>#N/A</c:v>
                </c:pt>
                <c:pt idx="1">
                  <c:v>3.91</c:v>
                </c:pt>
                <c:pt idx="2">
                  <c:v>#N/A</c:v>
                </c:pt>
                <c:pt idx="3">
                  <c:v>4.1399999999999997</c:v>
                </c:pt>
                <c:pt idx="4">
                  <c:v>#N/A</c:v>
                </c:pt>
                <c:pt idx="5">
                  <c:v>6.44</c:v>
                </c:pt>
                <c:pt idx="6">
                  <c:v>#N/A</c:v>
                </c:pt>
                <c:pt idx="7">
                  <c:v>8.15</c:v>
                </c:pt>
                <c:pt idx="8">
                  <c:v>#N/A</c:v>
                </c:pt>
                <c:pt idx="9">
                  <c:v>2.82</c:v>
                </c:pt>
              </c:numCache>
            </c:numRef>
          </c:val>
          <c:extLst>
            <c:ext xmlns:c16="http://schemas.microsoft.com/office/drawing/2014/chart" uri="{C3380CC4-5D6E-409C-BE32-E72D297353CC}">
              <c16:uniqueId val="{00000007-8355-485C-9667-FD5461B3B6A8}"/>
            </c:ext>
          </c:extLst>
        </c:ser>
        <c:ser>
          <c:idx val="8"/>
          <c:order val="8"/>
          <c:tx>
            <c:strRef>
              <c:f>[2]データシート!$A$35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[2]データシート!$B$35:$K$35</c:f>
              <c:numCache>
                <c:formatCode>General</c:formatCode>
                <c:ptCount val="10"/>
                <c:pt idx="0">
                  <c:v>#N/A</c:v>
                </c:pt>
                <c:pt idx="1">
                  <c:v>9.01</c:v>
                </c:pt>
                <c:pt idx="2">
                  <c:v>#N/A</c:v>
                </c:pt>
                <c:pt idx="3">
                  <c:v>8.98</c:v>
                </c:pt>
                <c:pt idx="4">
                  <c:v>#N/A</c:v>
                </c:pt>
                <c:pt idx="5">
                  <c:v>8.83</c:v>
                </c:pt>
                <c:pt idx="6">
                  <c:v>#N/A</c:v>
                </c:pt>
                <c:pt idx="7">
                  <c:v>9.24</c:v>
                </c:pt>
                <c:pt idx="8">
                  <c:v>#N/A</c:v>
                </c:pt>
                <c:pt idx="9">
                  <c:v>9.35</c:v>
                </c:pt>
              </c:numCache>
            </c:numRef>
          </c:val>
          <c:extLst>
            <c:ext xmlns:c16="http://schemas.microsoft.com/office/drawing/2014/chart" uri="{C3380CC4-5D6E-409C-BE32-E72D297353CC}">
              <c16:uniqueId val="{00000008-8355-485C-9667-FD5461B3B6A8}"/>
            </c:ext>
          </c:extLst>
        </c:ser>
        <c:ser>
          <c:idx val="9"/>
          <c:order val="9"/>
          <c:tx>
            <c:strRef>
              <c:f>[2]データシート!$A$36</c:f>
              <c:strCache>
                <c:ptCount val="1"/>
                <c:pt idx="0">
                  <c:v>水道事業会計</c:v>
                </c:pt>
              </c:strCache>
            </c:strRef>
          </c:tx>
          <c:spPr>
            <a:solidFill>
              <a:srgbClr val="FF8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[2]データシート!$B$36:$K$36</c:f>
              <c:numCache>
                <c:formatCode>General</c:formatCode>
                <c:ptCount val="10"/>
                <c:pt idx="0">
                  <c:v>#N/A</c:v>
                </c:pt>
                <c:pt idx="1">
                  <c:v>10.75</c:v>
                </c:pt>
                <c:pt idx="2">
                  <c:v>#N/A</c:v>
                </c:pt>
                <c:pt idx="3">
                  <c:v>10.73</c:v>
                </c:pt>
                <c:pt idx="4">
                  <c:v>#N/A</c:v>
                </c:pt>
                <c:pt idx="5">
                  <c:v>9.8000000000000007</c:v>
                </c:pt>
                <c:pt idx="6">
                  <c:v>#N/A</c:v>
                </c:pt>
                <c:pt idx="7">
                  <c:v>10.19</c:v>
                </c:pt>
                <c:pt idx="8">
                  <c:v>#N/A</c:v>
                </c:pt>
                <c:pt idx="9">
                  <c:v>9.3699999999999992</c:v>
                </c:pt>
              </c:numCache>
            </c:numRef>
          </c:val>
          <c:extLst>
            <c:ext xmlns:c16="http://schemas.microsoft.com/office/drawing/2014/chart" uri="{C3380CC4-5D6E-409C-BE32-E72D297353CC}">
              <c16:uniqueId val="{00000009-8355-485C-9667-FD5461B3B6A8}"/>
            </c:ext>
          </c:extLst>
        </c:ser>
        <c:dLbls>
          <c:showLegendKey val="0"/>
          <c:showVal val="0"/>
          <c:showCatName val="0"/>
          <c:showSerName val="0"/>
          <c:showPercent val="0"/>
          <c:showBubbleSize val="0"/>
        </c:dLbls>
        <c:gapWidth val="150"/>
        <c:overlap val="100"/>
        <c:axId val="514612832"/>
        <c:axId val="514592880"/>
      </c:barChart>
      <c:catAx>
        <c:axId val="51461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592880"/>
        <c:crosses val="autoZero"/>
        <c:auto val="1"/>
        <c:lblAlgn val="ctr"/>
        <c:lblOffset val="100"/>
        <c:tickLblSkip val="1"/>
        <c:tickMarkSkip val="1"/>
        <c:noMultiLvlLbl val="0"/>
      </c:catAx>
      <c:valAx>
        <c:axId val="51459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612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[2]データシート!$B$42:$P$42</c:f>
              <c:numCache>
                <c:formatCode>General</c:formatCode>
                <c:ptCount val="15"/>
                <c:pt idx="2">
                  <c:v>2637</c:v>
                </c:pt>
                <c:pt idx="5">
                  <c:v>2510</c:v>
                </c:pt>
                <c:pt idx="8">
                  <c:v>2448</c:v>
                </c:pt>
                <c:pt idx="11">
                  <c:v>2470</c:v>
                </c:pt>
                <c:pt idx="14">
                  <c:v>2429</c:v>
                </c:pt>
              </c:numCache>
            </c:numRef>
          </c:val>
          <c:extLst>
            <c:ext xmlns:c16="http://schemas.microsoft.com/office/drawing/2014/chart" uri="{C3380CC4-5D6E-409C-BE32-E72D297353CC}">
              <c16:uniqueId val="{00000000-3189-4FFA-A3F8-23A1D07A28C2}"/>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89-4FFA-A3F8-23A1D07A28C2}"/>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[2]データシート!$B$44:$P$44</c:f>
              <c:numCache>
                <c:formatCode>General</c:formatCode>
                <c:ptCount val="15"/>
                <c:pt idx="0">
                  <c:v>21</c:v>
                </c:pt>
                <c:pt idx="3">
                  <c:v>16</c:v>
                </c:pt>
                <c:pt idx="6">
                  <c:v>11</c:v>
                </c:pt>
                <c:pt idx="9">
                  <c:v>10</c:v>
                </c:pt>
                <c:pt idx="12">
                  <c:v>9</c:v>
                </c:pt>
              </c:numCache>
            </c:numRef>
          </c:val>
          <c:extLst>
            <c:ext xmlns:c16="http://schemas.microsoft.com/office/drawing/2014/chart" uri="{C3380CC4-5D6E-409C-BE32-E72D297353CC}">
              <c16:uniqueId val="{00000002-3189-4FFA-A3F8-23A1D07A28C2}"/>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[2]データシート!$B$45:$P$45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3-3189-4FFA-A3F8-23A1D07A28C2}"/>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[2]データシート!$B$46:$P$46</c:f>
              <c:numCache>
                <c:formatCode>General</c:formatCode>
                <c:ptCount val="15"/>
                <c:pt idx="0">
                  <c:v>826</c:v>
                </c:pt>
                <c:pt idx="3">
                  <c:v>657</c:v>
                </c:pt>
                <c:pt idx="6">
                  <c:v>624</c:v>
                </c:pt>
                <c:pt idx="9">
                  <c:v>621</c:v>
                </c:pt>
                <c:pt idx="12">
                  <c:v>599</c:v>
                </c:pt>
              </c:numCache>
            </c:numRef>
          </c:val>
          <c:extLst>
            <c:ext xmlns:c16="http://schemas.microsoft.com/office/drawing/2014/chart" uri="{C3380CC4-5D6E-409C-BE32-E72D297353CC}">
              <c16:uniqueId val="{00000004-3189-4FFA-A3F8-23A1D07A28C2}"/>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89-4FFA-A3F8-23A1D07A28C2}"/>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89-4FFA-A3F8-23A1D07A28C2}"/>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[2]データシート!$B$49:$P$49</c:f>
              <c:numCache>
                <c:formatCode>General</c:formatCode>
                <c:ptCount val="15"/>
                <c:pt idx="0">
                  <c:v>3113</c:v>
                </c:pt>
                <c:pt idx="3">
                  <c:v>2985</c:v>
                </c:pt>
                <c:pt idx="6">
                  <c:v>2982</c:v>
                </c:pt>
                <c:pt idx="9">
                  <c:v>3068</c:v>
                </c:pt>
                <c:pt idx="12">
                  <c:v>3107</c:v>
                </c:pt>
              </c:numCache>
            </c:numRef>
          </c:val>
          <c:extLst>
            <c:ext xmlns:c16="http://schemas.microsoft.com/office/drawing/2014/chart" uri="{C3380CC4-5D6E-409C-BE32-E72D297353CC}">
              <c16:uniqueId val="{00000007-3189-4FFA-A3F8-23A1D07A28C2}"/>
            </c:ext>
          </c:extLst>
        </c:ser>
        <c:dLbls>
          <c:showLegendKey val="0"/>
          <c:showVal val="0"/>
          <c:showCatName val="0"/>
          <c:showSerName val="0"/>
          <c:showPercent val="0"/>
          <c:showBubbleSize val="0"/>
        </c:dLbls>
        <c:gapWidth val="100"/>
        <c:overlap val="100"/>
        <c:axId val="500355608"/>
        <c:axId val="500355992"/>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[2]データシート!$B$50:$P$50</c:f>
              <c:numCache>
                <c:formatCode>General</c:formatCode>
                <c:ptCount val="15"/>
                <c:pt idx="0">
                  <c:v>#N/A</c:v>
                </c:pt>
                <c:pt idx="1">
                  <c:v>1324</c:v>
                </c:pt>
                <c:pt idx="2">
                  <c:v>#N/A</c:v>
                </c:pt>
                <c:pt idx="3">
                  <c:v>#N/A</c:v>
                </c:pt>
                <c:pt idx="4">
                  <c:v>1149</c:v>
                </c:pt>
                <c:pt idx="5">
                  <c:v>#N/A</c:v>
                </c:pt>
                <c:pt idx="6">
                  <c:v>#N/A</c:v>
                </c:pt>
                <c:pt idx="7">
                  <c:v>1170</c:v>
                </c:pt>
                <c:pt idx="8">
                  <c:v>#N/A</c:v>
                </c:pt>
                <c:pt idx="9">
                  <c:v>#N/A</c:v>
                </c:pt>
                <c:pt idx="10">
                  <c:v>1230</c:v>
                </c:pt>
                <c:pt idx="11">
                  <c:v>#N/A</c:v>
                </c:pt>
                <c:pt idx="12">
                  <c:v>#N/A</c:v>
                </c:pt>
                <c:pt idx="13">
                  <c:v>1286</c:v>
                </c:pt>
                <c:pt idx="14">
                  <c:v>#N/A</c:v>
                </c:pt>
              </c:numCache>
            </c:numRef>
          </c:val>
          <c:smooth val="0"/>
          <c:extLst>
            <c:ext xmlns:c16="http://schemas.microsoft.com/office/drawing/2014/chart" uri="{C3380CC4-5D6E-409C-BE32-E72D297353CC}">
              <c16:uniqueId val="{00000008-3189-4FFA-A3F8-23A1D07A28C2}"/>
            </c:ext>
          </c:extLst>
        </c:ser>
        <c:dLbls>
          <c:showLegendKey val="0"/>
          <c:showVal val="0"/>
          <c:showCatName val="0"/>
          <c:showSerName val="0"/>
          <c:showPercent val="0"/>
          <c:showBubbleSize val="0"/>
        </c:dLbls>
        <c:marker val="1"/>
        <c:smooth val="0"/>
        <c:axId val="500355608"/>
        <c:axId val="500355992"/>
      </c:lineChart>
      <c:catAx>
        <c:axId val="50035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355992"/>
        <c:crosses val="autoZero"/>
        <c:auto val="1"/>
        <c:lblAlgn val="ctr"/>
        <c:lblOffset val="100"/>
        <c:tickLblSkip val="1"/>
        <c:tickMarkSkip val="1"/>
        <c:noMultiLvlLbl val="0"/>
      </c:catAx>
      <c:valAx>
        <c:axId val="500355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355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[2]データシート!$A$56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[2]データシート!$B$56:$P$56</c:f>
              <c:numCache>
                <c:formatCode>General</c:formatCode>
                <c:ptCount val="15"/>
                <c:pt idx="2">
                  <c:v>28879</c:v>
                </c:pt>
                <c:pt idx="5">
                  <c:v>28360</c:v>
                </c:pt>
                <c:pt idx="8">
                  <c:v>28652</c:v>
                </c:pt>
                <c:pt idx="11">
                  <c:v>28488</c:v>
                </c:pt>
                <c:pt idx="14">
                  <c:v>28613</c:v>
                </c:pt>
              </c:numCache>
            </c:numRef>
          </c:val>
          <c:extLst>
            <c:ext xmlns:c16="http://schemas.microsoft.com/office/drawing/2014/chart" uri="{C3380CC4-5D6E-409C-BE32-E72D297353CC}">
              <c16:uniqueId val="{00000000-4855-4E65-92FF-0E412363006C}"/>
            </c:ext>
          </c:extLst>
        </c:ser>
        <c:ser>
          <c:idx val="1"/>
          <c:order val="1"/>
          <c:tx>
            <c:strRef>
              <c:f>[2]データシート!$A$57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[2]データシート!$B$57:$P$57</c:f>
              <c:numCache>
                <c:formatCode>General</c:formatCode>
                <c:ptCount val="15"/>
                <c:pt idx="2">
                  <c:v>165</c:v>
                </c:pt>
                <c:pt idx="5">
                  <c:v>137</c:v>
                </c:pt>
                <c:pt idx="8">
                  <c:v>125</c:v>
                </c:pt>
                <c:pt idx="11">
                  <c:v>107</c:v>
                </c:pt>
                <c:pt idx="14">
                  <c:v>78</c:v>
                </c:pt>
              </c:numCache>
            </c:numRef>
          </c:val>
          <c:extLst>
            <c:ext xmlns:c16="http://schemas.microsoft.com/office/drawing/2014/chart" uri="{C3380CC4-5D6E-409C-BE32-E72D297353CC}">
              <c16:uniqueId val="{00000001-4855-4E65-92FF-0E412363006C}"/>
            </c:ext>
          </c:extLst>
        </c:ser>
        <c:ser>
          <c:idx val="2"/>
          <c:order val="2"/>
          <c:tx>
            <c:strRef>
              <c:f>[2]データシート!$A$58</c:f>
              <c:strCache>
                <c:ptCount val="1"/>
                <c:pt idx="0">
                  <c:v>充当可能基金</c:v>
                </c:pt>
              </c:strCache>
            </c:strRef>
          </c:tx>
          <c:spPr>
            <a:solidFill>
              <a:srgbClr val="FF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[2]データシート!$B$58:$P$58</c:f>
              <c:numCache>
                <c:formatCode>General</c:formatCode>
                <c:ptCount val="15"/>
                <c:pt idx="2">
                  <c:v>12003</c:v>
                </c:pt>
                <c:pt idx="5">
                  <c:v>13381</c:v>
                </c:pt>
                <c:pt idx="8">
                  <c:v>16216</c:v>
                </c:pt>
                <c:pt idx="11">
                  <c:v>18072</c:v>
                </c:pt>
                <c:pt idx="14">
                  <c:v>20193</c:v>
                </c:pt>
              </c:numCache>
            </c:numRef>
          </c:val>
          <c:extLst>
            <c:ext xmlns:c16="http://schemas.microsoft.com/office/drawing/2014/chart" uri="{C3380CC4-5D6E-409C-BE32-E72D297353CC}">
              <c16:uniqueId val="{00000002-4855-4E65-92FF-0E412363006C}"/>
            </c:ext>
          </c:extLst>
        </c:ser>
        <c:ser>
          <c:idx val="3"/>
          <c:order val="3"/>
          <c:tx>
            <c:strRef>
              <c:f>[2]データシート!$A$59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55-4E65-92FF-0E412363006C}"/>
            </c:ext>
          </c:extLst>
        </c:ser>
        <c:ser>
          <c:idx val="4"/>
          <c:order val="4"/>
          <c:tx>
            <c:strRef>
              <c:f>[2]データシート!$A$60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55-4E65-92FF-0E412363006C}"/>
            </c:ext>
          </c:extLst>
        </c:ser>
        <c:ser>
          <c:idx val="5"/>
          <c:order val="5"/>
          <c:tx>
            <c:strRef>
              <c:f>[2]データシート!$A$61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55-4E65-92FF-0E412363006C}"/>
            </c:ext>
          </c:extLst>
        </c:ser>
        <c:ser>
          <c:idx val="6"/>
          <c:order val="6"/>
          <c:tx>
            <c:strRef>
              <c:f>[2]データシート!$A$62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[2]データシート!$B$62:$P$62</c:f>
              <c:numCache>
                <c:formatCode>General</c:formatCode>
                <c:ptCount val="15"/>
                <c:pt idx="0">
                  <c:v>3320</c:v>
                </c:pt>
                <c:pt idx="3">
                  <c:v>3177</c:v>
                </c:pt>
                <c:pt idx="6">
                  <c:v>2985</c:v>
                </c:pt>
                <c:pt idx="9">
                  <c:v>3043</c:v>
                </c:pt>
                <c:pt idx="12">
                  <c:v>3091</c:v>
                </c:pt>
              </c:numCache>
            </c:numRef>
          </c:val>
          <c:extLst>
            <c:ext xmlns:c16="http://schemas.microsoft.com/office/drawing/2014/chart" uri="{C3380CC4-5D6E-409C-BE32-E72D297353CC}">
              <c16:uniqueId val="{00000006-4855-4E65-92FF-0E412363006C}"/>
            </c:ext>
          </c:extLst>
        </c:ser>
        <c:ser>
          <c:idx val="7"/>
          <c:order val="7"/>
          <c:tx>
            <c:strRef>
              <c:f>[2]データシート!$A$63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855-4E65-92FF-0E412363006C}"/>
            </c:ext>
          </c:extLst>
        </c:ser>
        <c:ser>
          <c:idx val="8"/>
          <c:order val="8"/>
          <c:tx>
            <c:strRef>
              <c:f>[2]データシート!$A$64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[2]データシート!$B$64:$P$64</c:f>
              <c:numCache>
                <c:formatCode>General</c:formatCode>
                <c:ptCount val="15"/>
                <c:pt idx="0">
                  <c:v>9025</c:v>
                </c:pt>
                <c:pt idx="3">
                  <c:v>7900</c:v>
                </c:pt>
                <c:pt idx="6">
                  <c:v>6934</c:v>
                </c:pt>
                <c:pt idx="9">
                  <c:v>5962</c:v>
                </c:pt>
                <c:pt idx="12">
                  <c:v>5544</c:v>
                </c:pt>
              </c:numCache>
            </c:numRef>
          </c:val>
          <c:extLst>
            <c:ext xmlns:c16="http://schemas.microsoft.com/office/drawing/2014/chart" uri="{C3380CC4-5D6E-409C-BE32-E72D297353CC}">
              <c16:uniqueId val="{00000008-4855-4E65-92FF-0E412363006C}"/>
            </c:ext>
          </c:extLst>
        </c:ser>
        <c:ser>
          <c:idx val="9"/>
          <c:order val="9"/>
          <c:tx>
            <c:strRef>
              <c:f>[2]データシート!$A$65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[2]データシート!$B$65:$P$65</c:f>
              <c:numCache>
                <c:formatCode>General</c:formatCode>
                <c:ptCount val="15"/>
                <c:pt idx="0">
                  <c:v>64</c:v>
                </c:pt>
                <c:pt idx="3">
                  <c:v>49</c:v>
                </c:pt>
                <c:pt idx="6">
                  <c:v>39</c:v>
                </c:pt>
                <c:pt idx="9">
                  <c:v>29</c:v>
                </c:pt>
                <c:pt idx="12">
                  <c:v>22</c:v>
                </c:pt>
              </c:numCache>
            </c:numRef>
          </c:val>
          <c:extLst>
            <c:ext xmlns:c16="http://schemas.microsoft.com/office/drawing/2014/chart" uri="{C3380CC4-5D6E-409C-BE32-E72D297353CC}">
              <c16:uniqueId val="{00000009-4855-4E65-92FF-0E412363006C}"/>
            </c:ext>
          </c:extLst>
        </c:ser>
        <c:ser>
          <c:idx val="10"/>
          <c:order val="10"/>
          <c:tx>
            <c:strRef>
              <c:f>[2]データシート!$A$66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[2]データシート!$B$66:$P$66</c:f>
              <c:numCache>
                <c:formatCode>General</c:formatCode>
                <c:ptCount val="15"/>
                <c:pt idx="0">
                  <c:v>28152</c:v>
                </c:pt>
                <c:pt idx="3">
                  <c:v>27889</c:v>
                </c:pt>
                <c:pt idx="6">
                  <c:v>28981</c:v>
                </c:pt>
                <c:pt idx="9">
                  <c:v>30992</c:v>
                </c:pt>
                <c:pt idx="12">
                  <c:v>33085</c:v>
                </c:pt>
              </c:numCache>
            </c:numRef>
          </c:val>
          <c:extLst>
            <c:ext xmlns:c16="http://schemas.microsoft.com/office/drawing/2014/chart" uri="{C3380CC4-5D6E-409C-BE32-E72D297353CC}">
              <c16:uniqueId val="{0000000A-4855-4E65-92FF-0E412363006C}"/>
            </c:ext>
          </c:extLst>
        </c:ser>
        <c:dLbls>
          <c:showLegendKey val="0"/>
          <c:showVal val="0"/>
          <c:showCatName val="0"/>
          <c:showSerName val="0"/>
          <c:showPercent val="0"/>
          <c:showBubbleSize val="0"/>
        </c:dLbls>
        <c:gapWidth val="100"/>
        <c:overlap val="100"/>
        <c:axId val="411210152"/>
        <c:axId val="500571416"/>
      </c:barChart>
      <c:lineChart>
        <c:grouping val="standard"/>
        <c:varyColors val="0"/>
        <c:ser>
          <c:idx val="11"/>
          <c:order val="11"/>
          <c:tx>
            <c:strRef>
              <c:f>[2]データシート!$A$67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[2]データシート!$B$67:$P$67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55-4E65-92FF-0E412363006C}"/>
            </c:ext>
          </c:extLst>
        </c:ser>
        <c:dLbls>
          <c:showLegendKey val="0"/>
          <c:showVal val="0"/>
          <c:showCatName val="0"/>
          <c:showSerName val="0"/>
          <c:showPercent val="0"/>
          <c:showBubbleSize val="0"/>
        </c:dLbls>
        <c:marker val="1"/>
        <c:smooth val="0"/>
        <c:axId val="411210152"/>
        <c:axId val="500571416"/>
      </c:lineChart>
      <c:catAx>
        <c:axId val="41121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571416"/>
        <c:crosses val="autoZero"/>
        <c:auto val="1"/>
        <c:lblAlgn val="ctr"/>
        <c:lblOffset val="100"/>
        <c:tickLblSkip val="1"/>
        <c:tickMarkSkip val="1"/>
        <c:noMultiLvlLbl val="0"/>
      </c:catAx>
      <c:valAx>
        <c:axId val="500571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21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R03</c:v>
                </c:pt>
                <c:pt idx="1">
                  <c:v>R04</c:v>
                </c:pt>
                <c:pt idx="2">
                  <c:v>R05</c:v>
                </c:pt>
              </c:strCache>
            </c:strRef>
          </c:cat>
          <c:val>
            <c:numRef>
              <c:f>[2]データシート!$B$72:$D$72</c:f>
              <c:numCache>
                <c:formatCode>#,##0;"▲ "#,##0</c:formatCode>
                <c:ptCount val="3"/>
                <c:pt idx="0">
                  <c:v>7532</c:v>
                </c:pt>
                <c:pt idx="1">
                  <c:v>9238</c:v>
                </c:pt>
                <c:pt idx="2">
                  <c:v>10497</c:v>
                </c:pt>
              </c:numCache>
            </c:numRef>
          </c:val>
          <c:extLst>
            <c:ext xmlns:c16="http://schemas.microsoft.com/office/drawing/2014/chart" uri="{C3380CC4-5D6E-409C-BE32-E72D297353CC}">
              <c16:uniqueId val="{00000000-A1FD-4DB5-B96B-43696A395FD8}"/>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R03</c:v>
                </c:pt>
                <c:pt idx="1">
                  <c:v>R04</c:v>
                </c:pt>
                <c:pt idx="2">
                  <c:v>R05</c:v>
                </c:pt>
              </c:strCache>
            </c:strRef>
          </c:cat>
          <c:val>
            <c:numRef>
              <c:f>[2]データシート!$B$73:$D$73</c:f>
              <c:numCache>
                <c:formatCode>#,##0;"▲ "#,##0</c:formatCode>
                <c:ptCount val="3"/>
                <c:pt idx="0">
                  <c:v>701</c:v>
                </c:pt>
                <c:pt idx="1">
                  <c:v>717</c:v>
                </c:pt>
                <c:pt idx="2">
                  <c:v>1395</c:v>
                </c:pt>
              </c:numCache>
            </c:numRef>
          </c:val>
          <c:extLst>
            <c:ext xmlns:c16="http://schemas.microsoft.com/office/drawing/2014/chart" uri="{C3380CC4-5D6E-409C-BE32-E72D297353CC}">
              <c16:uniqueId val="{00000001-A1FD-4DB5-B96B-43696A395FD8}"/>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R03</c:v>
                </c:pt>
                <c:pt idx="1">
                  <c:v>R04</c:v>
                </c:pt>
                <c:pt idx="2">
                  <c:v>R05</c:v>
                </c:pt>
              </c:strCache>
            </c:strRef>
          </c:cat>
          <c:val>
            <c:numRef>
              <c:f>[2]データシート!$B$74:$D$74</c:f>
              <c:numCache>
                <c:formatCode>#,##0;"▲ "#,##0</c:formatCode>
                <c:ptCount val="3"/>
                <c:pt idx="0">
                  <c:v>5723</c:v>
                </c:pt>
                <c:pt idx="1">
                  <c:v>5773</c:v>
                </c:pt>
                <c:pt idx="2">
                  <c:v>5681</c:v>
                </c:pt>
              </c:numCache>
            </c:numRef>
          </c:val>
          <c:extLst>
            <c:ext xmlns:c16="http://schemas.microsoft.com/office/drawing/2014/chart" uri="{C3380CC4-5D6E-409C-BE32-E72D297353CC}">
              <c16:uniqueId val="{00000002-A1FD-4DB5-B96B-43696A395FD8}"/>
            </c:ext>
          </c:extLst>
        </c:ser>
        <c:dLbls>
          <c:showLegendKey val="0"/>
          <c:showVal val="0"/>
          <c:showCatName val="0"/>
          <c:showSerName val="0"/>
          <c:showPercent val="0"/>
          <c:showBubbleSize val="0"/>
        </c:dLbls>
        <c:gapWidth val="120"/>
        <c:overlap val="100"/>
        <c:axId val="502859040"/>
        <c:axId val="411220448"/>
      </c:barChart>
      <c:catAx>
        <c:axId val="50285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220448"/>
        <c:crosses val="autoZero"/>
        <c:auto val="1"/>
        <c:lblAlgn val="ctr"/>
        <c:lblOffset val="100"/>
        <c:tickLblSkip val="1"/>
        <c:tickMarkSkip val="1"/>
        <c:noMultiLvlLbl val="0"/>
      </c:catAx>
      <c:valAx>
        <c:axId val="411220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85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{10A44589-BC7D-4ECB-9249-07A88CD55B54}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544-4B45-9D4E-4AC9EA9CB2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{1C070361-2913-48C7-A727-62C79322FFB5}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44-4B45-9D4E-4AC9EA9CB2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{60DDE078-6574-4571-86E0-72CEC14A2B5E}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44-4B45-9D4E-4AC9EA9CB2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{3AD678ED-00ED-4BA1-80B6-73028CBF1485}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44-4B45-9D4E-4AC9EA9CB2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{3CEA1810-236A-4ADD-93C0-AF46FA0F3D66}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44-4B45-9D4E-4AC9EA9CB2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{B6A33A46-9661-45F2-94CB-764B37609C7D}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544-4B45-9D4E-4AC9EA9CB2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{434F42BB-2694-4E62-8D53-D796623C768D}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544-4B45-9D4E-4AC9EA9CB2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{4682EC86-DC62-4A4C-A46A-3B7633F49657}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544-4B45-9D4E-4AC9EA9CB2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{7DABA92E-0D42-44A3-B927-371E3533D1F7}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544-4B45-9D4E-4AC9EA9CB2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60.7</c:v>
                </c:pt>
                <c:pt idx="16">
                  <c:v>62</c:v>
                </c:pt>
                <c:pt idx="24">
                  <c:v>63.1</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544-4B45-9D4E-4AC9EA9CB2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{55D0E99F-72B6-4A25-B053-99C0FBCE330D}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544-4B45-9D4E-4AC9EA9CB2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{91742D77-D25D-4A78-863A-24B70179B86D}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44-4B45-9D4E-4AC9EA9CB2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{7984F2E5-BBAF-437B-8C60-12B9C6D48A53}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44-4B45-9D4E-4AC9EA9CB2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{375C5E37-B4C2-45C2-98CF-709B94627AC4}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44-4B45-9D4E-4AC9EA9CB2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{3D62BF5A-6C64-4089-8798-C4372C47CF19}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44-4B45-9D4E-4AC9EA9CB2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{791AF244-9A8C-439C-9A3F-AC16AF6B63C9}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544-4B45-9D4E-4AC9EA9CB2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{3D9D07DC-3446-4F7F-80D8-2064F891C06F}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544-4B45-9D4E-4AC9EA9CB2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{26E8322F-F14C-4BDA-8BB6-BC062F0EB1FA}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544-4B45-9D4E-4AC9EA9CB2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{1799DC17-EA13-400B-B73E-5BE22557CDD0}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544-4B45-9D4E-4AC9EA9CB2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E544-4B45-9D4E-4AC9EA9CB29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{63BA312E-E4EF-4D45-A82A-0008F858D589}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E5-4A10-839E-B4E0C59990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{371C73EE-95C2-4E12-9B8C-4A990CD0A122}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E5-4A10-839E-B4E0C59990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{E27629E6-BFCC-40F6-AF08-87C012C9D6C5}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E5-4A10-839E-B4E0C59990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{31429302-A9F3-4618-AE18-93728A1BCFFA}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E5-4A10-839E-B4E0C59990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{AC89EF10-426B-4F5E-ABCD-FB4ABC687553}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E5-4A10-839E-B4E0C59990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{D21AB0B7-4E17-46C5-8DB5-03320857E760}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E5-4A10-839E-B4E0C59990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{A0FFC7BD-0CF3-4FF3-A46B-DFCD113D8303}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E5-4A10-839E-B4E0C59990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{DD2EBD13-446F-438B-ABFF-B1F689DE0D12}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E5-4A10-839E-B4E0C59990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{EEFF3C85-F007-4D08-869C-D900BB06C12A}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E5-4A10-839E-B4E0C59990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6.7</c:v>
                </c:pt>
                <c:pt idx="16">
                  <c:v>6.6</c:v>
                </c:pt>
                <c:pt idx="24">
                  <c:v>6.2</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E5-4A10-839E-B4E0C59990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{0B1C0F23-403C-475A-B17A-A53177101675}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E5-4A10-839E-B4E0C59990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{A78B07A7-98AF-4E49-AAE2-4AB4D0CF322E}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E5-4A10-839E-B4E0C59990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{BCE9324D-E3D4-43DD-B934-EA7FA1AF5558}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E5-4A10-839E-B4E0C59990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{FD335550-0744-4603-B9D1-1C5106C14CCF}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E5-4A10-839E-B4E0C59990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{66FA06E8-159B-4857-AFCD-A8433A7516CA}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E5-4A10-839E-B4E0C59990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{7388081C-BE54-482A-8F3C-C85746F9FC95}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E5-4A10-839E-B4E0C59990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{2352621D-0ECB-40C8-9124-DEBBBC9562A2}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E5-4A10-839E-B4E0C59990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{D59876D4-B55B-4BB1-94A5-DB1ACDB14E31}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E5-4A10-839E-B4E0C59990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{6B2A5338-0892-4BE2-99B3-46027D85415D}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E5-4A10-839E-B4E0C59990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87E5-4A10-839E-B4E0C59990A7}"/>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BA60F98-4EC3-45DB-AB0B-071CEF8DEA0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B0C3DFF-FAEA-43C8-A86E-6BC2BBC0309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8F88F64-77C5-466E-9069-6334174C88E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B3EAB82-DECF-4CD8-8E6D-A79E952930C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DFCDD08-8E07-4CB8-AEF8-2D8154DA75A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53F23FD6-3EFD-420E-9AF2-2EB0954CBE99}"/>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660DE04-3626-49D3-86DC-A98B6F93CFB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99ED6B8-5A93-4991-96CE-724F82346C5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66EFF1F-BD78-4E4A-A307-198053BB9977}"/>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F06B22F-20B0-411B-AE93-A0A338F7FDA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04658D3-CD4E-443A-925F-6F9B5F5D55F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3F5AF25-2A8A-428C-9B85-04DE61030FA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1A868E3-7EEE-4E42-9793-165A9E8A864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2A487C8-D1D4-4540-9583-22316FFACEF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B13CEAD-BD4B-4FB8-8D4C-892EE34E9A6E}"/>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871457C-ECDD-4B6A-B3AD-21E5BEEC116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E15454B-CC3E-4776-A032-0D336D95F92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D4CE0E4-69E6-4342-AE24-17908E7AEFD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5F3F492-283C-4BDA-9440-FF78C0D2CD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BD6D1435-1804-43FC-9F74-204B6880690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C20805F9-A68E-4C53-841A-BC0459BFCA3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令和５年度の元利償還金は、新庁舎整備事業、運動公園整備事業、通信指令施設更新事業（いずれもＲ３借入）などの地方債元金の償還が開始されたことなどから、前年度から３９百万円増加した。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その結果、実質公債費比率分子全体は５６百万円増加した。</a:t>
          </a:r>
        </a:p>
        <a:p>
          <a:r>
            <a:rPr kumimoji="1" lang="ja-JP" altLang="en-US" sz="1400">
              <a:latin typeface="ＭＳ ゴシック" pitchFamily="49" charset="-128"/>
              <a:ea typeface="ＭＳ ゴシック" pitchFamily="49" charset="-128"/>
            </a:rPr>
            <a:t>　今後も運動公園及び新庁舎の整備といった大型事業に伴い借り入れた地方債の償還が開始される予定であるが、中期財政計画に沿った地方債の計画的な発行、公債費の抑制に努めることで、元利償還金は３０億円台で推移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849154C-6D1C-485F-A5B4-060B4433DD1E}"/>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FD6C486-A095-47C9-A26E-B7BAAA7DB018}"/>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992003B-5200-40F2-8CF8-11CEF1683831}"/>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59A1720-6FA7-4898-95D0-CB5FCBE652D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8191CFA6-8554-421E-8EB8-82C11B4D9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5E8AEB04-5CAD-40F3-9402-3972A612316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B1B264A-C629-4614-BD39-D08FC02909AC}"/>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277FD6F-8EE6-4346-A742-713BA0AEA18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B7AB5EF-2667-4626-AA2A-75627FF7D1C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2344006-5A5E-427E-B059-F58184DE36F3}"/>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67A83D3-5C10-467D-B29A-C965192F9028}"/>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A8A9A0DF-9158-40E6-B806-1C253B6BABF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221C0372-C8BF-40D2-A90D-F3109F58913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3000517-C277-4DB4-BE29-8AFC34F3018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00FBE99-C2BD-4D4A-8AF4-DE1852429805}"/>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698707B1-67F4-43DF-BA44-3DFBD7B6B47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8CCF03D-3FE5-4412-8F6F-2EF14D32F39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DC31BB0-1377-45F4-A479-C3EE60F304FA}"/>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B6DF81F-F6BC-4A75-B09C-A081DCB822F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954EA21-E6BC-4AD9-8684-5D905781638C}"/>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0949E8A-EDCB-43BE-B2ED-A83EE30F5261}"/>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C766DCB-40A0-4F8A-A0B6-9D20D9AC1A8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1A85F16-9F73-4C8C-A52B-18FA901C295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7D3C3F0-750E-438E-959F-2042C579229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C519777-ABE3-4D37-BB8B-411B1A44880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F397CD0-C853-41B7-AFFB-8C5DDA8BDAB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から令和５年度にかけて運動公園や新庁舎などの整備に伴う地方債発行額が増大することから、令和元年度に約４．４億円の繰上償還を行ったことで、令和元年度から将来負担比率の分子はマイナスとなっ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５年度については、新庁舎整備事業（約２８．４億円）、運動公園整備事業（約２．０億円）に係る借入などにより地方債現在高は増加したが、ふるさと応援基金の増などにより充当可能基金が増加しているため、将来負担比率の分子は年度ごとに改善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運動公園及び新庁舎の整備といった大型事業の実施により、地方債現在高は増加しているが、今後も中期財政計画に沿った地方債の発行、公債費の抑制に努め、適正な財政運営を確保する。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A3C9D3B-870B-4FBD-B68D-6697D9CBAE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BA11AED8-F1A6-4474-B276-C1178A9517BF}"/>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2100FC1-C302-4E97-9CA0-CB08AF998E0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E324B4B-1AA7-4FEA-8057-C5E48AC1EAF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B99C50C-6E1E-4731-BD48-F79B6FEA506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FDFF80D-5091-4A7B-98F8-65FA949703D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652FAC1-E8F3-4AA8-AEBC-2EF0829DBDD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69F6330-FD47-416A-90CD-366055997C5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D96316C-6631-4878-B48E-DFA01AD492C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3DEDFE9-0D20-48EC-956D-41CB7F856894}"/>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5325B29-7E04-453F-91F6-A0B2325F7DB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歳入歳出の決算上生じた剰余金の増加などにより、財政調整基金に１，２６０百万円を積み立て、さらに、将来の公債費の増加に備えるため、減債基金に６７８百万円を積み立てたことなどにより、基金全体としては１，８４６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・財政調整基金と公共施設等総合管理推進基金を合算した基金残高は、運動公園及び新庁舎などの大型事業により基金の取崩しを行うものの、６９億円程度を維持していく。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635A35A-7977-4944-B3C6-A79FF00E83C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9D751ED-BB47-43F1-8181-8183D23CD4B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C7C1EF2-A6DC-425D-8C61-C24E0AB56CE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・ふるさと応援基金：ふるさと応援寄附を活用し、寄附者の思いを個性豊かで活力あるまちづくりに資する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・公共施設等総合管理推進基金：庁舎、学校、コミュニティセンター等の公共建築物及び道路、橋りょう等のインフラ施設の建設、改修及び除却の計画的な推進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・再生可能エネルギー推進基金：発電設備の維持管理、改修等又は新たな再生可能エネルギー関連事業等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・ふるさと応援基金：１，６３３百万円の取崩しを行ったものの、寄附額の増加により２，４９５百万円を積み立てたことによる増加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・公共施設等総合管理推進基金：公共施設の改修等に活用するため９９９百万円を取り崩したことによる減少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・再生可能エネルギー推進基金：発電設備の維持管理等に伴い１６百万円の取崩しを行ったものの、２４百万円を積み立てたことによる増加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・ふるさと応援基金：ふるさと応援寄附金の動向に応じて、積立を行いながら、寄附者のふるさと糸島への想いを反映し、個性豊かで活力あるまちづくりに資する事業への取崩しを行う。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・公共施設等総合管理推進基金：公共建築物、インフラ施設の整備等に合わせて適宜取崩しを行うとともに、必要に応じて将来の財政需要に備えた積立を行う。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・再生可能エネルギー推進基金：今後も小水力発電所の売電収入等を基金で管理し、再生可能エネルギーの推進に活用する。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0488D47-46EB-40B2-9389-EC7C36D4AEE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68745FB-3955-4923-AB5C-98BE557483B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53C8D18-E62E-4187-BF07-F8E62E1EB25F}"/>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動公園及び新庁舎の整備といった大型事業の実施により、昨年度に引き続き、投資的経費は約９０億円程度と高水準で推移しているが、地方債を最大限活用したことなどから、令和５年度に１，２６０百万円積み立て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長寿命化対策及び扶助費の増により、財政調整基金は減少していくことが想定されるが、中期財政計画に沿った財政運営を行い、基金残高は毎年度５５億円程度を維持していくことで、経済情勢などによる突発的な事象や災害等へも対応できる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35F3F98-E6FE-45C8-9AB6-12E39027D83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482B7AC-93C1-4D20-A267-D730D0AC9C98}"/>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E1A2C32-5617-43DC-A42A-4F595C2C40F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・将来の公債費増への備えとして５７２百万円を積み立てたことによる増加。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・普通交付税（再算定）により交付された臨時財政対策債償還基金費９８百万円を積み立てたことによる増。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・一般会計及び住宅新築資金等貸付特別会計の運用益３百万円を積み立てたことによる増加。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・住宅新築資金等貸付特別会計の決算剰余金５百万円を積み立てたことによる増加。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・市債の償還及びその適正な管理に必要な財源を確保するとともに、臨時財政対策償還基金費分については、臨時財政対策債の償還に合わせて適宜取崩しを行う。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4FE5D03-A824-4F32-B75A-446EDD630C9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有形固定資産減価償却率は、年々増加傾向に</a:t>
          </a:r>
          <a:r>
            <a:rPr kumimoji="1" lang="ja-JP" altLang="en-US" sz="1100">
              <a:solidFill>
                <a:schemeClr val="dk1"/>
              </a:solidFill>
              <a:effectLst/>
              <a:latin typeface="+mn-lt"/>
              <a:ea typeface="+mn-ea"/>
              <a:cs typeface="+mn-cs"/>
            </a:rPr>
            <a:t>あったが、令和５年度において新庁舎等の建設など新規資産の取得を行ったことにより、資産構成が若返り、類似団体平均値を大きく下回った。引き続き、</a:t>
          </a:r>
          <a:r>
            <a:rPr kumimoji="1" lang="ja-JP" altLang="ja-JP" sz="1100">
              <a:solidFill>
                <a:schemeClr val="dk1"/>
              </a:solidFill>
              <a:effectLst/>
              <a:latin typeface="+mn-lt"/>
              <a:ea typeface="+mn-ea"/>
              <a:cs typeface="+mn-cs"/>
            </a:rPr>
            <a:t>老朽化が進んだ公共施設等に対しては、公共施設等総合管理計画に基づき、計画的な統廃合、改修等を行っていく。</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85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57573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4051300" y="6050492"/>
          <a:ext cx="7112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57573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17992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05768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92287</xdr:rowOff>
    </xdr:from>
    <xdr:to>
      <xdr:col>11</xdr:col>
      <xdr:colOff>136525</xdr:colOff>
      <xdr:row>30</xdr:row>
      <xdr:rowOff>142663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073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124900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財政調整基金やふるさと応援基金などの充当可能基金残高の増により、債務償還比率は、類似団体平均値を大きく下回っている。</a:t>
          </a:r>
          <a:r>
            <a:rPr kumimoji="1" lang="ja-JP" altLang="ja-JP" sz="1100">
              <a:solidFill>
                <a:sysClr val="windowText" lastClr="000000"/>
              </a:solidFill>
              <a:effectLst/>
              <a:latin typeface="+mn-lt"/>
              <a:ea typeface="+mn-ea"/>
              <a:cs typeface="+mn-cs"/>
            </a:rPr>
            <a:t>次年度</a:t>
          </a:r>
          <a:r>
            <a:rPr kumimoji="1" lang="ja-JP" altLang="en-US" sz="1100">
              <a:solidFill>
                <a:sysClr val="windowText" lastClr="000000"/>
              </a:solidFill>
              <a:effectLst/>
              <a:latin typeface="+mn-lt"/>
              <a:ea typeface="+mn-ea"/>
              <a:cs typeface="+mn-cs"/>
            </a:rPr>
            <a:t>も同様に充当可能基金残高の増が見込まれること、また地方債現在高の減少等により、</a:t>
          </a:r>
          <a:r>
            <a:rPr kumimoji="1" lang="ja-JP" altLang="ja-JP" sz="1100">
              <a:solidFill>
                <a:sysClr val="windowText" lastClr="000000"/>
              </a:solidFill>
              <a:effectLst/>
              <a:latin typeface="+mn-lt"/>
              <a:ea typeface="+mn-ea"/>
              <a:cs typeface="+mn-cs"/>
            </a:rPr>
            <a:t>債務償還比率</a:t>
          </a:r>
          <a:r>
            <a:rPr kumimoji="1" lang="ja-JP" altLang="en-US" sz="1100">
              <a:solidFill>
                <a:sysClr val="windowText" lastClr="000000"/>
              </a:solidFill>
              <a:effectLst/>
              <a:latin typeface="+mn-lt"/>
              <a:ea typeface="+mn-ea"/>
              <a:cs typeface="+mn-cs"/>
            </a:rPr>
            <a:t>は微減する</a:t>
          </a:r>
          <a:r>
            <a:rPr kumimoji="1" lang="ja-JP" altLang="ja-JP" sz="1100">
              <a:solidFill>
                <a:sysClr val="windowText" lastClr="000000"/>
              </a:solidFill>
              <a:effectLst/>
              <a:latin typeface="+mn-lt"/>
              <a:ea typeface="+mn-ea"/>
              <a:cs typeface="+mn-cs"/>
            </a:rPr>
            <a:t>見込みである。</a:t>
          </a:r>
          <a:r>
            <a:rPr kumimoji="1" lang="ja-JP" altLang="ja-JP" sz="1100">
              <a:solidFill>
                <a:schemeClr val="dk1"/>
              </a:solidFill>
              <a:effectLst/>
              <a:latin typeface="+mn-lt"/>
              <a:ea typeface="+mn-ea"/>
              <a:cs typeface="+mn-cs"/>
            </a:rPr>
            <a:t>今後も、地方債については、交付税措置があるものに限るなど計画的な借入を行っていく。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70972</xdr:rowOff>
    </xdr:from>
    <xdr:to>
      <xdr:col>76</xdr:col>
      <xdr:colOff>73025</xdr:colOff>
      <xdr:row>29</xdr:row>
      <xdr:rowOff>1122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6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93849</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4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60777</xdr:rowOff>
    </xdr:from>
    <xdr:to>
      <xdr:col>72</xdr:col>
      <xdr:colOff>123825</xdr:colOff>
      <xdr:row>28</xdr:row>
      <xdr:rowOff>162377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6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111577</xdr:rowOff>
    </xdr:from>
    <xdr:to>
      <xdr:col>76</xdr:col>
      <xdr:colOff>22225</xdr:colOff>
      <xdr:row>28</xdr:row>
      <xdr:rowOff>121772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683702"/>
          <a:ext cx="711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52381</xdr:rowOff>
    </xdr:from>
    <xdr:to>
      <xdr:col>68</xdr:col>
      <xdr:colOff>123825</xdr:colOff>
      <xdr:row>28</xdr:row>
      <xdr:rowOff>153981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6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103181</xdr:rowOff>
    </xdr:from>
    <xdr:to>
      <xdr:col>72</xdr:col>
      <xdr:colOff>73025</xdr:colOff>
      <xdr:row>28</xdr:row>
      <xdr:rowOff>111577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675306"/>
          <a:ext cx="762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66365</xdr:rowOff>
    </xdr:from>
    <xdr:to>
      <xdr:col>64</xdr:col>
      <xdr:colOff>123825</xdr:colOff>
      <xdr:row>29</xdr:row>
      <xdr:rowOff>167965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8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103181</xdr:rowOff>
    </xdr:from>
    <xdr:to>
      <xdr:col>68</xdr:col>
      <xdr:colOff>73025</xdr:colOff>
      <xdr:row>29</xdr:row>
      <xdr:rowOff>117165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675306"/>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101988</xdr:rowOff>
    </xdr:from>
    <xdr:to>
      <xdr:col>60</xdr:col>
      <xdr:colOff>123825</xdr:colOff>
      <xdr:row>30</xdr:row>
      <xdr:rowOff>32138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117165</xdr:rowOff>
    </xdr:from>
    <xdr:to>
      <xdr:col>64</xdr:col>
      <xdr:colOff>73025</xdr:colOff>
      <xdr:row>29</xdr:row>
      <xdr:rowOff>152788</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5860740"/>
          <a:ext cx="762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7454</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40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170508</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39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13042</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58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48665</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6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29972</xdr:rowOff>
    </xdr:from>
    <xdr:to>
      <xdr:col>24</xdr:col>
      <xdr:colOff>114300</xdr:colOff>
      <xdr:row>39</xdr:row>
      <xdr:rowOff>131572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56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157988</xdr:rowOff>
    </xdr:from>
    <xdr:to>
      <xdr:col>20</xdr:col>
      <xdr:colOff>38100</xdr:colOff>
      <xdr:row>39</xdr:row>
      <xdr:rowOff>88138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37338</xdr:rowOff>
    </xdr:from>
    <xdr:to>
      <xdr:col>24</xdr:col>
      <xdr:colOff>63500</xdr:colOff>
      <xdr:row>39</xdr:row>
      <xdr:rowOff>80772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2388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37338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682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75692</xdr:rowOff>
    </xdr:from>
    <xdr:to>
      <xdr:col>10</xdr:col>
      <xdr:colOff>165100</xdr:colOff>
      <xdr:row>39</xdr:row>
      <xdr:rowOff>5842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126492</xdr:rowOff>
    </xdr:from>
    <xdr:to>
      <xdr:col>15</xdr:col>
      <xdr:colOff>50800</xdr:colOff>
      <xdr:row>38</xdr:row>
      <xdr:rowOff>167640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641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32258</xdr:rowOff>
    </xdr:from>
    <xdr:to>
      <xdr:col>6</xdr:col>
      <xdr:colOff>38100</xdr:colOff>
      <xdr:row>38</xdr:row>
      <xdr:rowOff>133858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83058</xdr:rowOff>
    </xdr:from>
    <xdr:to>
      <xdr:col>10</xdr:col>
      <xdr:colOff>114300</xdr:colOff>
      <xdr:row>38</xdr:row>
      <xdr:rowOff>126492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5981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104665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22369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150385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20175</xdr:rowOff>
    </xdr:from>
    <xdr:to>
      <xdr:col>55</xdr:col>
      <xdr:colOff>50800</xdr:colOff>
      <xdr:row>40</xdr:row>
      <xdr:rowOff>121775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170052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20175</xdr:rowOff>
    </xdr:from>
    <xdr:to>
      <xdr:col>50</xdr:col>
      <xdr:colOff>165100</xdr:colOff>
      <xdr:row>40</xdr:row>
      <xdr:rowOff>121775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70975</xdr:rowOff>
    </xdr:from>
    <xdr:to>
      <xdr:col>55</xdr:col>
      <xdr:colOff>0</xdr:colOff>
      <xdr:row>40</xdr:row>
      <xdr:rowOff>70975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6928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20403</xdr:rowOff>
    </xdr:from>
    <xdr:to>
      <xdr:col>46</xdr:col>
      <xdr:colOff>38100</xdr:colOff>
      <xdr:row>40</xdr:row>
      <xdr:rowOff>122003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8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70975</xdr:rowOff>
    </xdr:from>
    <xdr:to>
      <xdr:col>50</xdr:col>
      <xdr:colOff>114300</xdr:colOff>
      <xdr:row>40</xdr:row>
      <xdr:rowOff>71203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2897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19065</xdr:rowOff>
    </xdr:from>
    <xdr:to>
      <xdr:col>41</xdr:col>
      <xdr:colOff>101600</xdr:colOff>
      <xdr:row>40</xdr:row>
      <xdr:rowOff>120665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8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69865</xdr:rowOff>
    </xdr:from>
    <xdr:to>
      <xdr:col>45</xdr:col>
      <xdr:colOff>177800</xdr:colOff>
      <xdr:row>40</xdr:row>
      <xdr:rowOff>71203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6927865"/>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29156</xdr:rowOff>
    </xdr:from>
    <xdr:to>
      <xdr:col>36</xdr:col>
      <xdr:colOff>165100</xdr:colOff>
      <xdr:row>40</xdr:row>
      <xdr:rowOff>130756</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8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69865</xdr:rowOff>
    </xdr:from>
    <xdr:to>
      <xdr:col>41</xdr:col>
      <xdr:colOff>50800</xdr:colOff>
      <xdr:row>40</xdr:row>
      <xdr:rowOff>79956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927865"/>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112902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9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113130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111792</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9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121883</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9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102362</xdr:rowOff>
    </xdr:from>
    <xdr:to>
      <xdr:col>24</xdr:col>
      <xdr:colOff>114300</xdr:colOff>
      <xdr:row>62</xdr:row>
      <xdr:rowOff>32512</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125239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41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118364</xdr:rowOff>
    </xdr:from>
    <xdr:to>
      <xdr:col>20</xdr:col>
      <xdr:colOff>38100</xdr:colOff>
      <xdr:row>62</xdr:row>
      <xdr:rowOff>48514</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153162</xdr:rowOff>
    </xdr:from>
    <xdr:to>
      <xdr:col>24</xdr:col>
      <xdr:colOff>63500</xdr:colOff>
      <xdr:row>61</xdr:row>
      <xdr:rowOff>169164</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3797300" y="1061161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88646</xdr:rowOff>
    </xdr:from>
    <xdr:to>
      <xdr:col>15</xdr:col>
      <xdr:colOff>101600</xdr:colOff>
      <xdr:row>62</xdr:row>
      <xdr:rowOff>18796</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139446</xdr:rowOff>
    </xdr:from>
    <xdr:to>
      <xdr:col>19</xdr:col>
      <xdr:colOff>177800</xdr:colOff>
      <xdr:row>61</xdr:row>
      <xdr:rowOff>169164</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5978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93218</xdr:rowOff>
    </xdr:from>
    <xdr:to>
      <xdr:col>10</xdr:col>
      <xdr:colOff>165100</xdr:colOff>
      <xdr:row>62</xdr:row>
      <xdr:rowOff>23368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139446</xdr:rowOff>
    </xdr:from>
    <xdr:to>
      <xdr:col>15</xdr:col>
      <xdr:colOff>50800</xdr:colOff>
      <xdr:row>61</xdr:row>
      <xdr:rowOff>144018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019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56642</xdr:rowOff>
    </xdr:from>
    <xdr:to>
      <xdr:col>6</xdr:col>
      <xdr:colOff>38100</xdr:colOff>
      <xdr:row>61</xdr:row>
      <xdr:rowOff>158242</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107442</xdr:rowOff>
    </xdr:from>
    <xdr:to>
      <xdr:col>10</xdr:col>
      <xdr:colOff>114300</xdr:colOff>
      <xdr:row>61</xdr:row>
      <xdr:rowOff>144018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565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65041</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52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35323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2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14495</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149369</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166519</xdr:rowOff>
    </xdr:from>
    <xdr:to>
      <xdr:col>55</xdr:col>
      <xdr:colOff>50800</xdr:colOff>
      <xdr:row>64</xdr:row>
      <xdr:rowOff>96669</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9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81446</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8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167500</xdr:rowOff>
    </xdr:from>
    <xdr:to>
      <xdr:col>50</xdr:col>
      <xdr:colOff>165100</xdr:colOff>
      <xdr:row>64</xdr:row>
      <xdr:rowOff>97650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9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45869</xdr:rowOff>
    </xdr:from>
    <xdr:to>
      <xdr:col>55</xdr:col>
      <xdr:colOff>0</xdr:colOff>
      <xdr:row>64</xdr:row>
      <xdr:rowOff>46850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1018669"/>
          <a:ext cx="8382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167494</xdr:rowOff>
    </xdr:from>
    <xdr:to>
      <xdr:col>46</xdr:col>
      <xdr:colOff>38100</xdr:colOff>
      <xdr:row>64</xdr:row>
      <xdr:rowOff>97644</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96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46844</xdr:rowOff>
    </xdr:from>
    <xdr:to>
      <xdr:col>50</xdr:col>
      <xdr:colOff>114300</xdr:colOff>
      <xdr:row>64</xdr:row>
      <xdr:rowOff>46850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8750300" y="11019644"/>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168065</xdr:rowOff>
    </xdr:from>
    <xdr:to>
      <xdr:col>41</xdr:col>
      <xdr:colOff>101600</xdr:colOff>
      <xdr:row>64</xdr:row>
      <xdr:rowOff>98215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9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46844</xdr:rowOff>
    </xdr:from>
    <xdr:to>
      <xdr:col>45</xdr:col>
      <xdr:colOff>177800</xdr:colOff>
      <xdr:row>64</xdr:row>
      <xdr:rowOff>47415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101964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167872</xdr:rowOff>
    </xdr:from>
    <xdr:to>
      <xdr:col>36</xdr:col>
      <xdr:colOff>165100</xdr:colOff>
      <xdr:row>64</xdr:row>
      <xdr:rowOff>98022</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47222</xdr:rowOff>
    </xdr:from>
    <xdr:to>
      <xdr:col>41</xdr:col>
      <xdr:colOff>50800</xdr:colOff>
      <xdr:row>64</xdr:row>
      <xdr:rowOff>47415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6972300" y="11020022"/>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88777</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59411" y="1106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88771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83111" y="11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89342</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94111" y="110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89149</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5111" y="110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73858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101781</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1492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xdr:rowOff>
    </xdr:from>
    <xdr:to>
      <xdr:col>15</xdr:col>
      <xdr:colOff>101600</xdr:colOff>
      <xdr:row>82</xdr:row>
      <xdr:rowOff>108494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57694</xdr:rowOff>
    </xdr:from>
    <xdr:to>
      <xdr:col>19</xdr:col>
      <xdr:colOff>177800</xdr:colOff>
      <xdr:row>82</xdr:row>
      <xdr:rowOff>90351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11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57694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08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108131</xdr:rowOff>
    </xdr:from>
    <xdr:to>
      <xdr:col>6</xdr:col>
      <xdr:colOff>38100</xdr:colOff>
      <xdr:row>82</xdr:row>
      <xdr:rowOff>38281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158931</xdr:rowOff>
    </xdr:from>
    <xdr:to>
      <xdr:col>10</xdr:col>
      <xdr:colOff>114300</xdr:colOff>
      <xdr:row>82</xdr:row>
      <xdr:rowOff>25037</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0463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54808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165116</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129539</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9639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78282</xdr:rowOff>
    </xdr:from>
    <xdr:to>
      <xdr:col>46</xdr:col>
      <xdr:colOff>38100</xdr:colOff>
      <xdr:row>86</xdr:row>
      <xdr:rowOff>8432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129082</xdr:rowOff>
    </xdr:from>
    <xdr:to>
      <xdr:col>50</xdr:col>
      <xdr:colOff>114300</xdr:colOff>
      <xdr:row>85</xdr:row>
      <xdr:rowOff>129539</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70233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76912</xdr:rowOff>
    </xdr:from>
    <xdr:to>
      <xdr:col>41</xdr:col>
      <xdr:colOff>101600</xdr:colOff>
      <xdr:row>86</xdr:row>
      <xdr:rowOff>7062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127712</xdr:rowOff>
    </xdr:from>
    <xdr:to>
      <xdr:col>45</xdr:col>
      <xdr:colOff>177800</xdr:colOff>
      <xdr:row>85</xdr:row>
      <xdr:rowOff>129082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861300" y="1470096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75997</xdr:rowOff>
    </xdr:from>
    <xdr:to>
      <xdr:col>36</xdr:col>
      <xdr:colOff>165100</xdr:colOff>
      <xdr:row>86</xdr:row>
      <xdr:rowOff>6147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126797</xdr:rowOff>
    </xdr:from>
    <xdr:to>
      <xdr:col>41</xdr:col>
      <xdr:colOff>50800</xdr:colOff>
      <xdr:row>85</xdr:row>
      <xdr:rowOff>127712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972300" y="147000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171009</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169639</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168724</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1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100-000092010000}"/>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100-000094010000}"/>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100-000096010000}"/>
            </a:ext>
          </a:extLst>
        </xdr:cNvPr>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169092</xdr:rowOff>
    </xdr:from>
    <xdr:to>
      <xdr:col>24</xdr:col>
      <xdr:colOff>114300</xdr:colOff>
      <xdr:row>101</xdr:row>
      <xdr:rowOff>99242</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45847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20519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100-0000A2010000}"/>
            </a:ext>
          </a:extLst>
        </xdr:cNvPr>
        <xdr:cNvSpPr txBox="1"/>
      </xdr:nvSpPr>
      <xdr:spPr>
        <a:xfrm>
          <a:off x="4673600" y="1716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146231</xdr:rowOff>
    </xdr:from>
    <xdr:to>
      <xdr:col>20</xdr:col>
      <xdr:colOff>38100</xdr:colOff>
      <xdr:row>101</xdr:row>
      <xdr:rowOff>76381</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3746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25581</xdr:rowOff>
    </xdr:from>
    <xdr:to>
      <xdr:col>24</xdr:col>
      <xdr:colOff>63500</xdr:colOff>
      <xdr:row>101</xdr:row>
      <xdr:rowOff>48442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3797300" y="1734203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110308</xdr:rowOff>
    </xdr:from>
    <xdr:to>
      <xdr:col>15</xdr:col>
      <xdr:colOff>101600</xdr:colOff>
      <xdr:row>101</xdr:row>
      <xdr:rowOff>40458</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857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161108</xdr:rowOff>
    </xdr:from>
    <xdr:to>
      <xdr:col>19</xdr:col>
      <xdr:colOff>177800</xdr:colOff>
      <xdr:row>101</xdr:row>
      <xdr:rowOff>25581</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908300" y="173061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54792</xdr:rowOff>
    </xdr:from>
    <xdr:to>
      <xdr:col>10</xdr:col>
      <xdr:colOff>165100</xdr:colOff>
      <xdr:row>100</xdr:row>
      <xdr:rowOff>156392</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968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105592</xdr:rowOff>
    </xdr:from>
    <xdr:to>
      <xdr:col>15</xdr:col>
      <xdr:colOff>50800</xdr:colOff>
      <xdr:row>100</xdr:row>
      <xdr:rowOff>161108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019300" y="172505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5806</xdr:rowOff>
    </xdr:from>
    <xdr:to>
      <xdr:col>6</xdr:col>
      <xdr:colOff>38100</xdr:colOff>
      <xdr:row>100</xdr:row>
      <xdr:rowOff>107406</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079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56606</xdr:rowOff>
    </xdr:from>
    <xdr:to>
      <xdr:col>10</xdr:col>
      <xdr:colOff>114300</xdr:colOff>
      <xdr:row>100</xdr:row>
      <xdr:rowOff>105592</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130300" y="172016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78939</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52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92908</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100-0000AF010000}"/>
            </a:ext>
          </a:extLst>
        </xdr:cNvPr>
        <xdr:cNvSpPr txBox="1"/>
      </xdr:nvSpPr>
      <xdr:spPr>
        <a:xfrm>
          <a:off x="35820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56985</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100-0000B0010000}"/>
            </a:ext>
          </a:extLst>
        </xdr:cNvPr>
        <xdr:cNvSpPr txBox="1"/>
      </xdr:nvSpPr>
      <xdr:spPr>
        <a:xfrm>
          <a:off x="27057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1469</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100-0000B1010000}"/>
            </a:ext>
          </a:extLst>
        </xdr:cNvPr>
        <xdr:cNvSpPr txBox="1"/>
      </xdr:nvSpPr>
      <xdr:spPr>
        <a:xfrm>
          <a:off x="18167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123933</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100-0000B2010000}"/>
            </a:ext>
          </a:extLst>
        </xdr:cNvPr>
        <xdr:cNvSpPr txBox="1"/>
      </xdr:nvSpPr>
      <xdr:spPr>
        <a:xfrm>
          <a:off x="9277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00000000-0008-0000-01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0000000-0008-0000-0100-0000C7010000}"/>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00000000-0008-0000-0100-0000C901000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0000000-0008-0000-0100-0000CB010000}"/>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15687</xdr:rowOff>
    </xdr:from>
    <xdr:to>
      <xdr:col>55</xdr:col>
      <xdr:colOff>50800</xdr:colOff>
      <xdr:row>107</xdr:row>
      <xdr:rowOff>117287</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10426700" y="183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102064</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00000000-0008-0000-0100-0000D7010000}"/>
            </a:ext>
          </a:extLst>
        </xdr:cNvPr>
        <xdr:cNvSpPr txBox="1"/>
      </xdr:nvSpPr>
      <xdr:spPr>
        <a:xfrm>
          <a:off x="10515600" y="1827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16765</xdr:rowOff>
    </xdr:from>
    <xdr:to>
      <xdr:col>50</xdr:col>
      <xdr:colOff>165100</xdr:colOff>
      <xdr:row>107</xdr:row>
      <xdr:rowOff>118365</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9588500" y="183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66487</xdr:rowOff>
    </xdr:from>
    <xdr:to>
      <xdr:col>55</xdr:col>
      <xdr:colOff>0</xdr:colOff>
      <xdr:row>107</xdr:row>
      <xdr:rowOff>67565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9639300" y="18411637"/>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17173</xdr:rowOff>
    </xdr:from>
    <xdr:to>
      <xdr:col>46</xdr:col>
      <xdr:colOff>38100</xdr:colOff>
      <xdr:row>107</xdr:row>
      <xdr:rowOff>118773</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8699500" y="183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67565</xdr:rowOff>
    </xdr:from>
    <xdr:to>
      <xdr:col>50</xdr:col>
      <xdr:colOff>114300</xdr:colOff>
      <xdr:row>107</xdr:row>
      <xdr:rowOff>67973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8750300" y="18412715"/>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16832</xdr:rowOff>
    </xdr:from>
    <xdr:to>
      <xdr:col>41</xdr:col>
      <xdr:colOff>101600</xdr:colOff>
      <xdr:row>107</xdr:row>
      <xdr:rowOff>118432</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7810500" y="183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67632</xdr:rowOff>
    </xdr:from>
    <xdr:to>
      <xdr:col>45</xdr:col>
      <xdr:colOff>177800</xdr:colOff>
      <xdr:row>107</xdr:row>
      <xdr:rowOff>67973</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7861300" y="18412782"/>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16632</xdr:rowOff>
    </xdr:from>
    <xdr:to>
      <xdr:col>36</xdr:col>
      <xdr:colOff>165100</xdr:colOff>
      <xdr:row>107</xdr:row>
      <xdr:rowOff>118232</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6921500" y="183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67432</xdr:rowOff>
    </xdr:from>
    <xdr:to>
      <xdr:col>41</xdr:col>
      <xdr:colOff>50800</xdr:colOff>
      <xdr:row>107</xdr:row>
      <xdr:rowOff>67632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6972300" y="1841258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109492</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45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109900</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45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109559</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45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109359</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4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41910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103231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541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36195</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4592300" y="1032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164465</xdr:rowOff>
    </xdr:from>
    <xdr:to>
      <xdr:col>72</xdr:col>
      <xdr:colOff>38100</xdr:colOff>
      <xdr:row>60</xdr:row>
      <xdr:rowOff>94615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652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43815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3703300" y="10323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763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43815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14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85742</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1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100-00004B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100-00004D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100-00004F020000}"/>
            </a:ext>
          </a:extLst>
        </xdr:cNvPr>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32258</xdr:rowOff>
    </xdr:from>
    <xdr:to>
      <xdr:col>116</xdr:col>
      <xdr:colOff>114300</xdr:colOff>
      <xdr:row>62</xdr:row>
      <xdr:rowOff>133858</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21107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10685</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100-00005B020000}"/>
            </a:ext>
          </a:extLst>
        </xdr:cNvPr>
        <xdr:cNvSpPr txBox="1"/>
      </xdr:nvSpPr>
      <xdr:spPr>
        <a:xfrm>
          <a:off x="22199600" y="106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28448</xdr:rowOff>
    </xdr:from>
    <xdr:to>
      <xdr:col>112</xdr:col>
      <xdr:colOff>38100</xdr:colOff>
      <xdr:row>62</xdr:row>
      <xdr:rowOff>130048</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12725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79248</xdr:rowOff>
    </xdr:from>
    <xdr:to>
      <xdr:col>116</xdr:col>
      <xdr:colOff>63500</xdr:colOff>
      <xdr:row>62</xdr:row>
      <xdr:rowOff>83058</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21323300" y="1070914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23114</xdr:rowOff>
    </xdr:from>
    <xdr:to>
      <xdr:col>107</xdr:col>
      <xdr:colOff>101600</xdr:colOff>
      <xdr:row>62</xdr:row>
      <xdr:rowOff>124714</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0383500" y="106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73914</xdr:rowOff>
    </xdr:from>
    <xdr:to>
      <xdr:col>111</xdr:col>
      <xdr:colOff>177800</xdr:colOff>
      <xdr:row>62</xdr:row>
      <xdr:rowOff>79248</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0434300" y="1070381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9494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72390</xdr:rowOff>
    </xdr:from>
    <xdr:to>
      <xdr:col>107</xdr:col>
      <xdr:colOff>50800</xdr:colOff>
      <xdr:row>62</xdr:row>
      <xdr:rowOff>73914</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9545300" y="107022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xdr:rowOff>
    </xdr:from>
    <xdr:to>
      <xdr:col>98</xdr:col>
      <xdr:colOff>38100</xdr:colOff>
      <xdr:row>62</xdr:row>
      <xdr:rowOff>108712</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8605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57912</xdr:rowOff>
    </xdr:from>
    <xdr:to>
      <xdr:col>102</xdr:col>
      <xdr:colOff>114300</xdr:colOff>
      <xdr:row>62</xdr:row>
      <xdr:rowOff>72390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656300" y="106878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612" name="n_1aveValue【学校施設】&#10;一人当たり面積">
          <a:extLst>
            <a:ext uri="{FF2B5EF4-FFF2-40B4-BE49-F238E27FC236}">
              <a16:creationId xmlns:a16="http://schemas.microsoft.com/office/drawing/2014/main" id="{00000000-0008-0000-0100-000064020000}"/>
            </a:ext>
          </a:extLst>
        </xdr:cNvPr>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613" name="n_2aveValue【学校施設】&#10;一人当たり面積">
          <a:extLst>
            <a:ext uri="{FF2B5EF4-FFF2-40B4-BE49-F238E27FC236}">
              <a16:creationId xmlns:a16="http://schemas.microsoft.com/office/drawing/2014/main" id="{00000000-0008-0000-0100-000065020000}"/>
            </a:ext>
          </a:extLst>
        </xdr:cNvPr>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614" name="n_3aveValue【学校施設】&#10;一人当たり面積">
          <a:extLst>
            <a:ext uri="{FF2B5EF4-FFF2-40B4-BE49-F238E27FC236}">
              <a16:creationId xmlns:a16="http://schemas.microsoft.com/office/drawing/2014/main" id="{00000000-0008-0000-0100-000066020000}"/>
            </a:ext>
          </a:extLst>
        </xdr:cNvPr>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615" name="n_4aveValue【学校施設】&#10;一人当たり面積">
          <a:extLst>
            <a:ext uri="{FF2B5EF4-FFF2-40B4-BE49-F238E27FC236}">
              <a16:creationId xmlns:a16="http://schemas.microsoft.com/office/drawing/2014/main" id="{00000000-0008-0000-0100-000067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121175</xdr:rowOff>
    </xdr:from>
    <xdr:ext cx="469744" cy="259045"/>
    <xdr:sp macro="" textlink="">
      <xdr:nvSpPr>
        <xdr:cNvPr id="616" name="n_1mainValue【学校施設】&#10;一人当たり面積">
          <a:extLst>
            <a:ext uri="{FF2B5EF4-FFF2-40B4-BE49-F238E27FC236}">
              <a16:creationId xmlns:a16="http://schemas.microsoft.com/office/drawing/2014/main" id="{00000000-0008-0000-0100-000068020000}"/>
            </a:ext>
          </a:extLst>
        </xdr:cNvPr>
        <xdr:cNvSpPr txBox="1"/>
      </xdr:nvSpPr>
      <xdr:spPr>
        <a:xfrm>
          <a:off x="210757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115841</xdr:rowOff>
    </xdr:from>
    <xdr:ext cx="469744" cy="259045"/>
    <xdr:sp macro="" textlink="">
      <xdr:nvSpPr>
        <xdr:cNvPr id="617" name="n_2mainValue【学校施設】&#10;一人当たり面積">
          <a:extLst>
            <a:ext uri="{FF2B5EF4-FFF2-40B4-BE49-F238E27FC236}">
              <a16:creationId xmlns:a16="http://schemas.microsoft.com/office/drawing/2014/main" id="{00000000-0008-0000-0100-000069020000}"/>
            </a:ext>
          </a:extLst>
        </xdr:cNvPr>
        <xdr:cNvSpPr txBox="1"/>
      </xdr:nvSpPr>
      <xdr:spPr>
        <a:xfrm>
          <a:off x="20199427" y="107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114317</xdr:rowOff>
    </xdr:from>
    <xdr:ext cx="469744" cy="259045"/>
    <xdr:sp macro="" textlink="">
      <xdr:nvSpPr>
        <xdr:cNvPr id="618" name="n_3mainValue【学校施設】&#10;一人当たり面積">
          <a:extLst>
            <a:ext uri="{FF2B5EF4-FFF2-40B4-BE49-F238E27FC236}">
              <a16:creationId xmlns:a16="http://schemas.microsoft.com/office/drawing/2014/main" id="{00000000-0008-0000-0100-00006A020000}"/>
            </a:ext>
          </a:extLst>
        </xdr:cNvPr>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99839</xdr:rowOff>
    </xdr:from>
    <xdr:ext cx="469744" cy="259045"/>
    <xdr:sp macro="" textlink="">
      <xdr:nvSpPr>
        <xdr:cNvPr id="619" name="n_4mainValue【学校施設】&#10;一人当たり面積">
          <a:extLst>
            <a:ext uri="{FF2B5EF4-FFF2-40B4-BE49-F238E27FC236}">
              <a16:creationId xmlns:a16="http://schemas.microsoft.com/office/drawing/2014/main" id="{00000000-0008-0000-0100-00006B020000}"/>
            </a:ext>
          </a:extLst>
        </xdr:cNvPr>
        <xdr:cNvSpPr txBox="1"/>
      </xdr:nvSpPr>
      <xdr:spPr>
        <a:xfrm>
          <a:off x="18421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1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61" name="【公民館】&#10;有形固定資産減価償却率最小値テキスト">
          <a:extLst>
            <a:ext uri="{FF2B5EF4-FFF2-40B4-BE49-F238E27FC236}">
              <a16:creationId xmlns:a16="http://schemas.microsoft.com/office/drawing/2014/main" id="{00000000-0008-0000-0100-0000950200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3" name="【公民館】&#10;有形固定資産減価償却率最大値テキスト">
          <a:extLst>
            <a:ext uri="{FF2B5EF4-FFF2-40B4-BE49-F238E27FC236}">
              <a16:creationId xmlns:a16="http://schemas.microsoft.com/office/drawing/2014/main" id="{00000000-0008-0000-0100-00009702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100-000099020000}"/>
            </a:ext>
          </a:extLst>
        </xdr:cNvPr>
        <xdr:cNvSpPr txBox="1"/>
      </xdr:nvSpPr>
      <xdr:spPr>
        <a:xfrm>
          <a:off x="16357600" y="178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101</xdr:row>
      <xdr:rowOff>132080</xdr:rowOff>
    </xdr:from>
    <xdr:to>
      <xdr:col>67</xdr:col>
      <xdr:colOff>101600</xdr:colOff>
      <xdr:row>102</xdr:row>
      <xdr:rowOff>62230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763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652</xdr:rowOff>
    </xdr:from>
    <xdr:ext cx="405111" cy="259045"/>
    <xdr:sp macro="" textlink="">
      <xdr:nvSpPr>
        <xdr:cNvPr id="677" name="n_1aveValue【公民館】&#10;有形固定資産減価償却率">
          <a:extLst>
            <a:ext uri="{FF2B5EF4-FFF2-40B4-BE49-F238E27FC236}">
              <a16:creationId xmlns:a16="http://schemas.microsoft.com/office/drawing/2014/main" id="{00000000-0008-0000-0100-0000A5020000}"/>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678" name="n_2aveValue【公民館】&#10;有形固定資産減価償却率">
          <a:extLst>
            <a:ext uri="{FF2B5EF4-FFF2-40B4-BE49-F238E27FC236}">
              <a16:creationId xmlns:a16="http://schemas.microsoft.com/office/drawing/2014/main" id="{00000000-0008-0000-0100-0000A6020000}"/>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79" name="n_3aveValue【公民館】&#10;有形固定資産減価償却率">
          <a:extLst>
            <a:ext uri="{FF2B5EF4-FFF2-40B4-BE49-F238E27FC236}">
              <a16:creationId xmlns:a16="http://schemas.microsoft.com/office/drawing/2014/main" id="{00000000-0008-0000-0100-0000A702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80" name="n_4aveValue【公民館】&#10;有形固定資産減価償却率">
          <a:extLst>
            <a:ext uri="{FF2B5EF4-FFF2-40B4-BE49-F238E27FC236}">
              <a16:creationId xmlns:a16="http://schemas.microsoft.com/office/drawing/2014/main" id="{00000000-0008-0000-0100-0000A802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78757</xdr:rowOff>
    </xdr:from>
    <xdr:ext cx="405111" cy="259045"/>
    <xdr:sp macro="" textlink="">
      <xdr:nvSpPr>
        <xdr:cNvPr id="681" name="n_4mainValue【公民館】&#10;有形固定資産減価償却率">
          <a:extLst>
            <a:ext uri="{FF2B5EF4-FFF2-40B4-BE49-F238E27FC236}">
              <a16:creationId xmlns:a16="http://schemas.microsoft.com/office/drawing/2014/main" id="{00000000-0008-0000-0100-0000A9020000}"/>
            </a:ext>
          </a:extLst>
        </xdr:cNvPr>
        <xdr:cNvSpPr txBox="1"/>
      </xdr:nvSpPr>
      <xdr:spPr>
        <a:xfrm>
          <a:off x="126117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公民館】&#10;一人当たり面積グラフ枠">
          <a:extLst>
            <a:ext uri="{FF2B5EF4-FFF2-40B4-BE49-F238E27FC236}">
              <a16:creationId xmlns:a16="http://schemas.microsoft.com/office/drawing/2014/main" id="{00000000-0008-0000-0100-0000B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04" name="【公民館】&#10;一人当たり面積最小値テキスト">
          <a:extLst>
            <a:ext uri="{FF2B5EF4-FFF2-40B4-BE49-F238E27FC236}">
              <a16:creationId xmlns:a16="http://schemas.microsoft.com/office/drawing/2014/main" id="{00000000-0008-0000-0100-0000C002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706" name="【公民館】&#10;一人当たり面積最大値テキスト">
          <a:extLst>
            <a:ext uri="{FF2B5EF4-FFF2-40B4-BE49-F238E27FC236}">
              <a16:creationId xmlns:a16="http://schemas.microsoft.com/office/drawing/2014/main" id="{00000000-0008-0000-0100-0000C2020000}"/>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708" name="【公民館】&#10;一人当たり面積平均値テキスト">
          <a:extLst>
            <a:ext uri="{FF2B5EF4-FFF2-40B4-BE49-F238E27FC236}">
              <a16:creationId xmlns:a16="http://schemas.microsoft.com/office/drawing/2014/main" id="{00000000-0008-0000-0100-0000C4020000}"/>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16256</xdr:rowOff>
    </xdr:from>
    <xdr:to>
      <xdr:col>98</xdr:col>
      <xdr:colOff>38100</xdr:colOff>
      <xdr:row>106</xdr:row>
      <xdr:rowOff>117856</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8605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97807</xdr:rowOff>
    </xdr:from>
    <xdr:ext cx="469744" cy="259045"/>
    <xdr:sp macro="" textlink="">
      <xdr:nvSpPr>
        <xdr:cNvPr id="720" name="n_1aveValue【公民館】&#10;一人当たり面積">
          <a:extLst>
            <a:ext uri="{FF2B5EF4-FFF2-40B4-BE49-F238E27FC236}">
              <a16:creationId xmlns:a16="http://schemas.microsoft.com/office/drawing/2014/main" id="{00000000-0008-0000-0100-0000D002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721" name="n_2aveValue【公民館】&#10;一人当たり面積">
          <a:extLst>
            <a:ext uri="{FF2B5EF4-FFF2-40B4-BE49-F238E27FC236}">
              <a16:creationId xmlns:a16="http://schemas.microsoft.com/office/drawing/2014/main" id="{00000000-0008-0000-0100-0000D102000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22" name="n_3aveValue【公民館】&#10;一人当たり面積">
          <a:extLst>
            <a:ext uri="{FF2B5EF4-FFF2-40B4-BE49-F238E27FC236}">
              <a16:creationId xmlns:a16="http://schemas.microsoft.com/office/drawing/2014/main" id="{00000000-0008-0000-0100-0000D202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723" name="n_4aveValue【公民館】&#10;一人当たり面積">
          <a:extLst>
            <a:ext uri="{FF2B5EF4-FFF2-40B4-BE49-F238E27FC236}">
              <a16:creationId xmlns:a16="http://schemas.microsoft.com/office/drawing/2014/main" id="{00000000-0008-0000-0100-0000D302000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134383</xdr:rowOff>
    </xdr:from>
    <xdr:ext cx="469744" cy="259045"/>
    <xdr:sp macro="" textlink="">
      <xdr:nvSpPr>
        <xdr:cNvPr id="724" name="n_4mainValue【公民館】&#10;一人当たり面積">
          <a:extLst>
            <a:ext uri="{FF2B5EF4-FFF2-40B4-BE49-F238E27FC236}">
              <a16:creationId xmlns:a16="http://schemas.microsoft.com/office/drawing/2014/main" id="{00000000-0008-0000-0100-0000D4020000}"/>
            </a:ext>
          </a:extLst>
        </xdr:cNvPr>
        <xdr:cNvSpPr txBox="1"/>
      </xdr:nvSpPr>
      <xdr:spPr>
        <a:xfrm>
          <a:off x="18421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施設類型別の有形固定資産減価償却率は、昨年度までは類似団体平均値を上回っていた学校施設についても、順次大規模改造事業を実施しており、今年度類似団体平均値を下回った。しかしながら、</a:t>
          </a:r>
          <a:r>
            <a:rPr kumimoji="1" lang="ja-JP" altLang="ja-JP" sz="1100">
              <a:solidFill>
                <a:schemeClr val="dk1"/>
              </a:solidFill>
              <a:effectLst/>
              <a:latin typeface="+mn-lt"/>
              <a:ea typeface="+mn-ea"/>
              <a:cs typeface="+mn-cs"/>
            </a:rPr>
            <a:t>全ての施設類型において、有形固定資産減価償却率は横ばい又は増加傾向にある。</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老朽化した公共施設等に対しては、公共施設等総合管理計画に基づき、計画的な統廃合、改修等を行っていく。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67854</xdr:rowOff>
    </xdr:from>
    <xdr:to>
      <xdr:col>24</xdr:col>
      <xdr:colOff>114300</xdr:colOff>
      <xdr:row>37</xdr:row>
      <xdr:rowOff>169455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81099</xdr:rowOff>
    </xdr:from>
    <xdr:to>
      <xdr:col>24</xdr:col>
      <xdr:colOff>63500</xdr:colOff>
      <xdr:row>37</xdr:row>
      <xdr:rowOff>118654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247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164193</xdr:rowOff>
    </xdr:from>
    <xdr:to>
      <xdr:col>15</xdr:col>
      <xdr:colOff>101600</xdr:colOff>
      <xdr:row>37</xdr:row>
      <xdr:rowOff>94343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81099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8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xdr:rowOff>
    </xdr:from>
    <xdr:to>
      <xdr:col>15</xdr:col>
      <xdr:colOff>50800</xdr:colOff>
      <xdr:row>37</xdr:row>
      <xdr:rowOff>43543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4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89081</xdr:rowOff>
    </xdr:from>
    <xdr:to>
      <xdr:col>6</xdr:col>
      <xdr:colOff>38100</xdr:colOff>
      <xdr:row>37</xdr:row>
      <xdr:rowOff>19231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139881</xdr:rowOff>
    </xdr:from>
    <xdr:to>
      <xdr:col>10</xdr:col>
      <xdr:colOff>114300</xdr:colOff>
      <xdr:row>37</xdr:row>
      <xdr:rowOff>5987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3120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35758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162069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4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126492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75692</xdr:rowOff>
    </xdr:from>
    <xdr:to>
      <xdr:col>46</xdr:col>
      <xdr:colOff>38100</xdr:colOff>
      <xdr:row>41</xdr:row>
      <xdr:rowOff>5842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126492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126492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168419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168419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168275</xdr:rowOff>
    </xdr:from>
    <xdr:to>
      <xdr:col>24</xdr:col>
      <xdr:colOff>114300</xdr:colOff>
      <xdr:row>63</xdr:row>
      <xdr:rowOff>98425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83202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1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137795</xdr:rowOff>
    </xdr:from>
    <xdr:to>
      <xdr:col>20</xdr:col>
      <xdr:colOff>38100</xdr:colOff>
      <xdr:row>63</xdr:row>
      <xdr:rowOff>67945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17145</xdr:rowOff>
    </xdr:from>
    <xdr:to>
      <xdr:col>24</xdr:col>
      <xdr:colOff>63500</xdr:colOff>
      <xdr:row>63</xdr:row>
      <xdr:rowOff>47625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8184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158115</xdr:rowOff>
    </xdr:from>
    <xdr:to>
      <xdr:col>19</xdr:col>
      <xdr:colOff>177800</xdr:colOff>
      <xdr:row>63</xdr:row>
      <xdr:rowOff>17145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788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76835</xdr:rowOff>
    </xdr:from>
    <xdr:to>
      <xdr:col>10</xdr:col>
      <xdr:colOff>165100</xdr:colOff>
      <xdr:row>63</xdr:row>
      <xdr:rowOff>6985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127635</xdr:rowOff>
    </xdr:from>
    <xdr:to>
      <xdr:col>15</xdr:col>
      <xdr:colOff>50800</xdr:colOff>
      <xdr:row>62</xdr:row>
      <xdr:rowOff>158115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757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46355</xdr:rowOff>
    </xdr:from>
    <xdr:to>
      <xdr:col>6</xdr:col>
      <xdr:colOff>38100</xdr:colOff>
      <xdr:row>62</xdr:row>
      <xdr:rowOff>147955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97155</xdr:rowOff>
    </xdr:from>
    <xdr:to>
      <xdr:col>10</xdr:col>
      <xdr:colOff>114300</xdr:colOff>
      <xdr:row>62</xdr:row>
      <xdr:rowOff>127635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7270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59072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169562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165100</xdr:rowOff>
    </xdr:from>
    <xdr:to>
      <xdr:col>55</xdr:col>
      <xdr:colOff>50800</xdr:colOff>
      <xdr:row>64</xdr:row>
      <xdr:rowOff>95250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80027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165100</xdr:rowOff>
    </xdr:from>
    <xdr:to>
      <xdr:col>50</xdr:col>
      <xdr:colOff>165100</xdr:colOff>
      <xdr:row>64</xdr:row>
      <xdr:rowOff>95250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44450</xdr:rowOff>
    </xdr:from>
    <xdr:to>
      <xdr:col>55</xdr:col>
      <xdr:colOff>0</xdr:colOff>
      <xdr:row>64</xdr:row>
      <xdr:rowOff>44450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101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165100</xdr:rowOff>
    </xdr:from>
    <xdr:to>
      <xdr:col>46</xdr:col>
      <xdr:colOff>38100</xdr:colOff>
      <xdr:row>64</xdr:row>
      <xdr:rowOff>95250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44450</xdr:rowOff>
    </xdr:from>
    <xdr:to>
      <xdr:col>50</xdr:col>
      <xdr:colOff>114300</xdr:colOff>
      <xdr:row>64</xdr:row>
      <xdr:rowOff>44450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750300" y="1101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43180</xdr:rowOff>
    </xdr:from>
    <xdr:to>
      <xdr:col>45</xdr:col>
      <xdr:colOff>177800</xdr:colOff>
      <xdr:row>64</xdr:row>
      <xdr:rowOff>44450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861300" y="110159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43180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86377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105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86377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105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85107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85107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139064</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48562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83820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4303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84</xdr:row>
      <xdr:rowOff>28575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3751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50164</xdr:rowOff>
    </xdr:from>
    <xdr:to>
      <xdr:col>6</xdr:col>
      <xdr:colOff>38100</xdr:colOff>
      <xdr:row>83</xdr:row>
      <xdr:rowOff>151764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100964</xdr:rowOff>
    </xdr:from>
    <xdr:to>
      <xdr:col>10</xdr:col>
      <xdr:colOff>114300</xdr:colOff>
      <xdr:row>83</xdr:row>
      <xdr:rowOff>144780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142891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57150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6350</xdr:rowOff>
    </xdr:from>
    <xdr:to>
      <xdr:col>41</xdr:col>
      <xdr:colOff>101600</xdr:colOff>
      <xdr:row>86</xdr:row>
      <xdr:rowOff>107950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57150</xdr:rowOff>
    </xdr:from>
    <xdr:to>
      <xdr:col>45</xdr:col>
      <xdr:colOff>177800</xdr:colOff>
      <xdr:row>86</xdr:row>
      <xdr:rowOff>57150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861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6350</xdr:rowOff>
    </xdr:from>
    <xdr:to>
      <xdr:col>36</xdr:col>
      <xdr:colOff>165100</xdr:colOff>
      <xdr:row>86</xdr:row>
      <xdr:rowOff>107950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57150</xdr:rowOff>
    </xdr:from>
    <xdr:to>
      <xdr:col>41</xdr:col>
      <xdr:colOff>50800</xdr:colOff>
      <xdr:row>86</xdr:row>
      <xdr:rowOff>57150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99077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99077</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59871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3797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2857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59871</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908300" y="181927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110308</xdr:rowOff>
    </xdr:from>
    <xdr:to>
      <xdr:col>10</xdr:col>
      <xdr:colOff>165100</xdr:colOff>
      <xdr:row>106</xdr:row>
      <xdr:rowOff>40458</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968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161108</xdr:rowOff>
    </xdr:from>
    <xdr:to>
      <xdr:col>15</xdr:col>
      <xdr:colOff>50800</xdr:colOff>
      <xdr:row>106</xdr:row>
      <xdr:rowOff>19050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019300" y="181633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161108</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130300" y="181241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101798</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31585</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2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200-0000CC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200-0000CE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200-0000D0010000}"/>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109220</xdr:rowOff>
    </xdr:from>
    <xdr:to>
      <xdr:col>55</xdr:col>
      <xdr:colOff>50800</xdr:colOff>
      <xdr:row>108</xdr:row>
      <xdr:rowOff>39370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0426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87647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200-0000DC010000}"/>
            </a:ext>
          </a:extLst>
        </xdr:cNvPr>
        <xdr:cNvSpPr txBox="1"/>
      </xdr:nvSpPr>
      <xdr:spPr>
        <a:xfrm>
          <a:off x="10515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160020</xdr:rowOff>
    </xdr:from>
    <xdr:to>
      <xdr:col>55</xdr:col>
      <xdr:colOff>0</xdr:colOff>
      <xdr:row>107</xdr:row>
      <xdr:rowOff>160020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9639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109220</xdr:rowOff>
    </xdr:from>
    <xdr:to>
      <xdr:col>46</xdr:col>
      <xdr:colOff>38100</xdr:colOff>
      <xdr:row>108</xdr:row>
      <xdr:rowOff>39370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8699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160020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8750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160020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7861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105411</xdr:rowOff>
    </xdr:from>
    <xdr:to>
      <xdr:col>36</xdr:col>
      <xdr:colOff>165100</xdr:colOff>
      <xdr:row>108</xdr:row>
      <xdr:rowOff>35561</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692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107</xdr:row>
      <xdr:rowOff>156211</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6972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00000000-0008-0000-0200-0000E5010000}"/>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00000000-0008-0000-0200-0000E601000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0000000-0008-0000-02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00000000-0008-0000-0200-0000E8010000}"/>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89" name="n_1mainValue【市民会館】&#10;一人当たり面積">
          <a:extLst>
            <a:ext uri="{FF2B5EF4-FFF2-40B4-BE49-F238E27FC236}">
              <a16:creationId xmlns:a16="http://schemas.microsoft.com/office/drawing/2014/main" id="{00000000-0008-0000-0200-0000E9010000}"/>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30497</xdr:rowOff>
    </xdr:from>
    <xdr:ext cx="469744" cy="259045"/>
    <xdr:sp macro="" textlink="">
      <xdr:nvSpPr>
        <xdr:cNvPr id="490" name="n_2mainValue【市民会館】&#10;一人当たり面積">
          <a:extLst>
            <a:ext uri="{FF2B5EF4-FFF2-40B4-BE49-F238E27FC236}">
              <a16:creationId xmlns:a16="http://schemas.microsoft.com/office/drawing/2014/main" id="{00000000-0008-0000-0200-0000EA010000}"/>
            </a:ext>
          </a:extLst>
        </xdr:cNvPr>
        <xdr:cNvSpPr txBox="1"/>
      </xdr:nvSpPr>
      <xdr:spPr>
        <a:xfrm>
          <a:off x="8515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1" name="n_3mainValue【市民会館】&#10;一人当たり面積">
          <a:extLst>
            <a:ext uri="{FF2B5EF4-FFF2-40B4-BE49-F238E27FC236}">
              <a16:creationId xmlns:a16="http://schemas.microsoft.com/office/drawing/2014/main" id="{00000000-0008-0000-0200-0000EB010000}"/>
            </a:ext>
          </a:extLst>
        </xdr:cNvPr>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26688</xdr:rowOff>
    </xdr:from>
    <xdr:ext cx="469744" cy="259045"/>
    <xdr:sp macro="" textlink="">
      <xdr:nvSpPr>
        <xdr:cNvPr id="492" name="n_4mainValue【市民会館】&#10;一人当たり面積">
          <a:extLst>
            <a:ext uri="{FF2B5EF4-FFF2-40B4-BE49-F238E27FC236}">
              <a16:creationId xmlns:a16="http://schemas.microsoft.com/office/drawing/2014/main" id="{00000000-0008-0000-0200-0000EC010000}"/>
            </a:ext>
          </a:extLst>
        </xdr:cNvPr>
        <xdr:cNvSpPr txBox="1"/>
      </xdr:nvSpPr>
      <xdr:spPr>
        <a:xfrm>
          <a:off x="6737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90715</xdr:rowOff>
    </xdr:from>
    <xdr:to>
      <xdr:col>85</xdr:col>
      <xdr:colOff>177800</xdr:colOff>
      <xdr:row>42</xdr:row>
      <xdr:rowOff>20865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5642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70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77651</xdr:rowOff>
    </xdr:from>
    <xdr:to>
      <xdr:col>81</xdr:col>
      <xdr:colOff>101600</xdr:colOff>
      <xdr:row>42</xdr:row>
      <xdr:rowOff>7801</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71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128451</xdr:rowOff>
    </xdr:from>
    <xdr:to>
      <xdr:col>85</xdr:col>
      <xdr:colOff>127000</xdr:colOff>
      <xdr:row>41</xdr:row>
      <xdr:rowOff>141515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5481300" y="715790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64588</xdr:rowOff>
    </xdr:from>
    <xdr:to>
      <xdr:col>76</xdr:col>
      <xdr:colOff>165100</xdr:colOff>
      <xdr:row>41</xdr:row>
      <xdr:rowOff>166188</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70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115388</xdr:rowOff>
    </xdr:from>
    <xdr:to>
      <xdr:col>81</xdr:col>
      <xdr:colOff>50800</xdr:colOff>
      <xdr:row>41</xdr:row>
      <xdr:rowOff>128451</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71448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51526</xdr:rowOff>
    </xdr:from>
    <xdr:to>
      <xdr:col>72</xdr:col>
      <xdr:colOff>38100</xdr:colOff>
      <xdr:row>41</xdr:row>
      <xdr:rowOff>153126</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102326</xdr:rowOff>
    </xdr:from>
    <xdr:to>
      <xdr:col>76</xdr:col>
      <xdr:colOff>114300</xdr:colOff>
      <xdr:row>41</xdr:row>
      <xdr:rowOff>115388</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3703300" y="71317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95613</xdr:rowOff>
    </xdr:from>
    <xdr:to>
      <xdr:col>67</xdr:col>
      <xdr:colOff>101600</xdr:colOff>
      <xdr:row>42</xdr:row>
      <xdr:rowOff>25763</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102326</xdr:rowOff>
    </xdr:from>
    <xdr:to>
      <xdr:col>71</xdr:col>
      <xdr:colOff>177800</xdr:colOff>
      <xdr:row>41</xdr:row>
      <xdr:rowOff>146413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2814300" y="71317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170378</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719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157315</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71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144253</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16890</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118523</xdr:rowOff>
    </xdr:from>
    <xdr:to>
      <xdr:col>116</xdr:col>
      <xdr:colOff>114300</xdr:colOff>
      <xdr:row>37</xdr:row>
      <xdr:rowOff>48673</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2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141400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14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117526</xdr:rowOff>
    </xdr:from>
    <xdr:to>
      <xdr:col>112</xdr:col>
      <xdr:colOff>38100</xdr:colOff>
      <xdr:row>37</xdr:row>
      <xdr:rowOff>47676</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2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168326</xdr:rowOff>
    </xdr:from>
    <xdr:to>
      <xdr:col>116</xdr:col>
      <xdr:colOff>63500</xdr:colOff>
      <xdr:row>36</xdr:row>
      <xdr:rowOff>169323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21323300" y="6340526"/>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113484</xdr:rowOff>
    </xdr:from>
    <xdr:to>
      <xdr:col>107</xdr:col>
      <xdr:colOff>101600</xdr:colOff>
      <xdr:row>37</xdr:row>
      <xdr:rowOff>43634</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164284</xdr:rowOff>
    </xdr:from>
    <xdr:to>
      <xdr:col>111</xdr:col>
      <xdr:colOff>177800</xdr:colOff>
      <xdr:row>36</xdr:row>
      <xdr:rowOff>168326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6336484"/>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108491</xdr:rowOff>
    </xdr:from>
    <xdr:to>
      <xdr:col>102</xdr:col>
      <xdr:colOff>165100</xdr:colOff>
      <xdr:row>37</xdr:row>
      <xdr:rowOff>38641</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159291</xdr:rowOff>
    </xdr:from>
    <xdr:to>
      <xdr:col>107</xdr:col>
      <xdr:colOff>50800</xdr:colOff>
      <xdr:row>36</xdr:row>
      <xdr:rowOff>164284</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9545300" y="6331491"/>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139156</xdr:rowOff>
    </xdr:from>
    <xdr:to>
      <xdr:col>98</xdr:col>
      <xdr:colOff>38100</xdr:colOff>
      <xdr:row>37</xdr:row>
      <xdr:rowOff>69306</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6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159291</xdr:rowOff>
    </xdr:from>
    <xdr:to>
      <xdr:col>102</xdr:col>
      <xdr:colOff>114300</xdr:colOff>
      <xdr:row>37</xdr:row>
      <xdr:rowOff>18506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8656300" y="6331491"/>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64203</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11095" y="606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60161</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34795" y="606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55168</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45795" y="60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85833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56795" y="60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2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00000000-0008-0000-0200-000088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200-00008A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200-00008C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6268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17797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200-000098020000}"/>
            </a:ext>
          </a:extLst>
        </xdr:cNvPr>
        <xdr:cNvSpPr txBox="1"/>
      </xdr:nvSpPr>
      <xdr:spPr>
        <a:xfrm>
          <a:off x="16357600"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53339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flipV="1">
          <a:off x="15481300" y="139331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53339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4592300" y="13891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82550</xdr:rowOff>
    </xdr:from>
    <xdr:to>
      <xdr:col>72</xdr:col>
      <xdr:colOff>38100</xdr:colOff>
      <xdr:row>81</xdr:row>
      <xdr:rowOff>12700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3652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133350</xdr:rowOff>
    </xdr:from>
    <xdr:to>
      <xdr:col>76</xdr:col>
      <xdr:colOff>114300</xdr:colOff>
      <xdr:row>81</xdr:row>
      <xdr:rowOff>3811</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3703300" y="13849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65405</xdr:rowOff>
    </xdr:from>
    <xdr:to>
      <xdr:col>67</xdr:col>
      <xdr:colOff>101600</xdr:colOff>
      <xdr:row>80</xdr:row>
      <xdr:rowOff>167005</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763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116205</xdr:rowOff>
    </xdr:from>
    <xdr:to>
      <xdr:col>71</xdr:col>
      <xdr:colOff>177800</xdr:colOff>
      <xdr:row>80</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814300" y="13832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29227</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12082</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95069</xdr:rowOff>
    </xdr:from>
    <xdr:to>
      <xdr:col>116</xdr:col>
      <xdr:colOff>114300</xdr:colOff>
      <xdr:row>85</xdr:row>
      <xdr:rowOff>25219</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73496</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22199600"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95069</xdr:rowOff>
    </xdr:from>
    <xdr:to>
      <xdr:col>112</xdr:col>
      <xdr:colOff>38100</xdr:colOff>
      <xdr:row>85</xdr:row>
      <xdr:rowOff>25219</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145869</xdr:rowOff>
    </xdr:from>
    <xdr:to>
      <xdr:col>116</xdr:col>
      <xdr:colOff>63500</xdr:colOff>
      <xdr:row>84</xdr:row>
      <xdr:rowOff>145869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1323300" y="145476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82006</xdr:rowOff>
    </xdr:from>
    <xdr:to>
      <xdr:col>107</xdr:col>
      <xdr:colOff>101600</xdr:colOff>
      <xdr:row>85</xdr:row>
      <xdr:rowOff>12156</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132806</xdr:rowOff>
    </xdr:from>
    <xdr:to>
      <xdr:col>111</xdr:col>
      <xdr:colOff>177800</xdr:colOff>
      <xdr:row>84</xdr:row>
      <xdr:rowOff>145869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0434300" y="1453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82006</xdr:rowOff>
    </xdr:from>
    <xdr:to>
      <xdr:col>102</xdr:col>
      <xdr:colOff>165100</xdr:colOff>
      <xdr:row>85</xdr:row>
      <xdr:rowOff>12156</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9494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132806</xdr:rowOff>
    </xdr:from>
    <xdr:to>
      <xdr:col>107</xdr:col>
      <xdr:colOff>50800</xdr:colOff>
      <xdr:row>84</xdr:row>
      <xdr:rowOff>132806</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9545300" y="1453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75474</xdr:rowOff>
    </xdr:from>
    <xdr:to>
      <xdr:col>98</xdr:col>
      <xdr:colOff>38100</xdr:colOff>
      <xdr:row>85</xdr:row>
      <xdr:rowOff>5624</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8605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126274</xdr:rowOff>
    </xdr:from>
    <xdr:to>
      <xdr:col>102</xdr:col>
      <xdr:colOff>114300</xdr:colOff>
      <xdr:row>84</xdr:row>
      <xdr:rowOff>132806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8656300" y="1452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16346</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21075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3283</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20199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3283</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9310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168201</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8421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2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a:extLst>
            <a:ext uri="{FF2B5EF4-FFF2-40B4-BE49-F238E27FC236}">
              <a16:creationId xmlns:a16="http://schemas.microsoft.com/office/drawing/2014/main" id="{00000000-0008-0000-0200-0000FE02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a:extLst>
            <a:ext uri="{FF2B5EF4-FFF2-40B4-BE49-F238E27FC236}">
              <a16:creationId xmlns:a16="http://schemas.microsoft.com/office/drawing/2014/main" id="{00000000-0008-0000-0200-000000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200-00000203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67855</xdr:rowOff>
    </xdr:from>
    <xdr:to>
      <xdr:col>85</xdr:col>
      <xdr:colOff>177800</xdr:colOff>
      <xdr:row>101</xdr:row>
      <xdr:rowOff>169455</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62687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154232</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200-00000E030000}"/>
            </a:ext>
          </a:extLst>
        </xdr:cNvPr>
        <xdr:cNvSpPr txBox="1"/>
      </xdr:nvSpPr>
      <xdr:spPr>
        <a:xfrm>
          <a:off x="16357600" y="1729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118655</xdr:rowOff>
    </xdr:from>
    <xdr:to>
      <xdr:col>85</xdr:col>
      <xdr:colOff>127000</xdr:colOff>
      <xdr:row>106</xdr:row>
      <xdr:rowOff>144780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5481300" y="17435105"/>
          <a:ext cx="838200" cy="8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134982</xdr:rowOff>
    </xdr:from>
    <xdr:to>
      <xdr:col>81</xdr:col>
      <xdr:colOff>50800</xdr:colOff>
      <xdr:row>106</xdr:row>
      <xdr:rowOff>144780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4592300" y="1830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134982</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3703300" y="182841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110489</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2814300" y="18249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200-000017030000}"/>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200-000018030000}"/>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200-000019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200-00001A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200-00001B030000}"/>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200-00001C030000}"/>
            </a:ext>
          </a:extLst>
        </xdr:cNvPr>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200-00001D030000}"/>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200-00001E030000}"/>
            </a:ext>
          </a:extLst>
        </xdr:cNvPr>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2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a:extLst>
            <a:ext uri="{FF2B5EF4-FFF2-40B4-BE49-F238E27FC236}">
              <a16:creationId xmlns:a16="http://schemas.microsoft.com/office/drawing/2014/main" id="{00000000-0008-0000-0200-000037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a:extLst>
            <a:ext uri="{FF2B5EF4-FFF2-40B4-BE49-F238E27FC236}">
              <a16:creationId xmlns:a16="http://schemas.microsoft.com/office/drawing/2014/main" id="{00000000-0008-0000-0200-000039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827" name="【庁舎】&#10;一人当たり面積平均値テキスト">
          <a:extLst>
            <a:ext uri="{FF2B5EF4-FFF2-40B4-BE49-F238E27FC236}">
              <a16:creationId xmlns:a16="http://schemas.microsoft.com/office/drawing/2014/main" id="{00000000-0008-0000-0200-00003B030000}"/>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839" name="【庁舎】&#10;一人当たり面積該当値テキスト">
          <a:extLst>
            <a:ext uri="{FF2B5EF4-FFF2-40B4-BE49-F238E27FC236}">
              <a16:creationId xmlns:a16="http://schemas.microsoft.com/office/drawing/2014/main" id="{00000000-0008-0000-0200-000047030000}"/>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92075</xdr:rowOff>
    </xdr:from>
    <xdr:to>
      <xdr:col>112</xdr:col>
      <xdr:colOff>38100</xdr:colOff>
      <xdr:row>108</xdr:row>
      <xdr:rowOff>22225</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127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107</xdr:row>
      <xdr:rowOff>142875</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1323300" y="18284189"/>
          <a:ext cx="8382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101600</xdr:rowOff>
    </xdr:from>
    <xdr:to>
      <xdr:col>107</xdr:col>
      <xdr:colOff>101600</xdr:colOff>
      <xdr:row>108</xdr:row>
      <xdr:rowOff>31750</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0383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142875</xdr:rowOff>
    </xdr:from>
    <xdr:to>
      <xdr:col>111</xdr:col>
      <xdr:colOff>177800</xdr:colOff>
      <xdr:row>107</xdr:row>
      <xdr:rowOff>152400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20434300" y="18488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99695</xdr:rowOff>
    </xdr:from>
    <xdr:to>
      <xdr:col>102</xdr:col>
      <xdr:colOff>165100</xdr:colOff>
      <xdr:row>108</xdr:row>
      <xdr:rowOff>29845</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9494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150495</xdr:rowOff>
    </xdr:from>
    <xdr:to>
      <xdr:col>107</xdr:col>
      <xdr:colOff>50800</xdr:colOff>
      <xdr:row>107</xdr:row>
      <xdr:rowOff>152400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9545300" y="18495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99695</xdr:rowOff>
    </xdr:from>
    <xdr:to>
      <xdr:col>98</xdr:col>
      <xdr:colOff>38100</xdr:colOff>
      <xdr:row>108</xdr:row>
      <xdr:rowOff>29845</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8605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150495</xdr:rowOff>
    </xdr:from>
    <xdr:to>
      <xdr:col>102</xdr:col>
      <xdr:colOff>114300</xdr:colOff>
      <xdr:row>107</xdr:row>
      <xdr:rowOff>150495</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8656300" y="18495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id="{00000000-0008-0000-0200-00005003000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a:extLst>
            <a:ext uri="{FF2B5EF4-FFF2-40B4-BE49-F238E27FC236}">
              <a16:creationId xmlns:a16="http://schemas.microsoft.com/office/drawing/2014/main" id="{00000000-0008-0000-0200-000051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a:extLst>
            <a:ext uri="{FF2B5EF4-FFF2-40B4-BE49-F238E27FC236}">
              <a16:creationId xmlns:a16="http://schemas.microsoft.com/office/drawing/2014/main" id="{00000000-0008-0000-0200-000052030000}"/>
            </a:ext>
          </a:extLst>
        </xdr:cNvPr>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a:extLst>
            <a:ext uri="{FF2B5EF4-FFF2-40B4-BE49-F238E27FC236}">
              <a16:creationId xmlns:a16="http://schemas.microsoft.com/office/drawing/2014/main" id="{00000000-0008-0000-0200-000053030000}"/>
            </a:ext>
          </a:extLst>
        </xdr:cNvPr>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13352</xdr:rowOff>
    </xdr:from>
    <xdr:ext cx="469744" cy="259045"/>
    <xdr:sp macro="" textlink="">
      <xdr:nvSpPr>
        <xdr:cNvPr id="852" name="n_1mainValue【庁舎】&#10;一人当たり面積">
          <a:extLst>
            <a:ext uri="{FF2B5EF4-FFF2-40B4-BE49-F238E27FC236}">
              <a16:creationId xmlns:a16="http://schemas.microsoft.com/office/drawing/2014/main" id="{00000000-0008-0000-0200-000054030000}"/>
            </a:ext>
          </a:extLst>
        </xdr:cNvPr>
        <xdr:cNvSpPr txBox="1"/>
      </xdr:nvSpPr>
      <xdr:spPr>
        <a:xfrm>
          <a:off x="210757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22877</xdr:rowOff>
    </xdr:from>
    <xdr:ext cx="469744" cy="259045"/>
    <xdr:sp macro="" textlink="">
      <xdr:nvSpPr>
        <xdr:cNvPr id="853" name="n_2mainValue【庁舎】&#10;一人当たり面積">
          <a:extLst>
            <a:ext uri="{FF2B5EF4-FFF2-40B4-BE49-F238E27FC236}">
              <a16:creationId xmlns:a16="http://schemas.microsoft.com/office/drawing/2014/main" id="{00000000-0008-0000-0200-000055030000}"/>
            </a:ext>
          </a:extLst>
        </xdr:cNvPr>
        <xdr:cNvSpPr txBox="1"/>
      </xdr:nvSpPr>
      <xdr:spPr>
        <a:xfrm>
          <a:off x="20199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20972</xdr:rowOff>
    </xdr:from>
    <xdr:ext cx="469744" cy="259045"/>
    <xdr:sp macro="" textlink="">
      <xdr:nvSpPr>
        <xdr:cNvPr id="854" name="n_3mainValue【庁舎】&#10;一人当たり面積">
          <a:extLst>
            <a:ext uri="{FF2B5EF4-FFF2-40B4-BE49-F238E27FC236}">
              <a16:creationId xmlns:a16="http://schemas.microsoft.com/office/drawing/2014/main" id="{00000000-0008-0000-0200-000056030000}"/>
            </a:ext>
          </a:extLst>
        </xdr:cNvPr>
        <xdr:cNvSpPr txBox="1"/>
      </xdr:nvSpPr>
      <xdr:spPr>
        <a:xfrm>
          <a:off x="19310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20972</xdr:rowOff>
    </xdr:from>
    <xdr:ext cx="469744" cy="259045"/>
    <xdr:sp macro="" textlink="">
      <xdr:nvSpPr>
        <xdr:cNvPr id="855" name="n_4mainValue【庁舎】&#10;一人当たり面積">
          <a:extLst>
            <a:ext uri="{FF2B5EF4-FFF2-40B4-BE49-F238E27FC236}">
              <a16:creationId xmlns:a16="http://schemas.microsoft.com/office/drawing/2014/main" id="{00000000-0008-0000-0200-000057030000}"/>
            </a:ext>
          </a:extLst>
        </xdr:cNvPr>
        <xdr:cNvSpPr txBox="1"/>
      </xdr:nvSpPr>
      <xdr:spPr>
        <a:xfrm>
          <a:off x="18421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施設類型別の有形固定資産減価償却率は、消防施設</a:t>
          </a:r>
          <a:r>
            <a:rPr kumimoji="1" lang="ja-JP" altLang="en-US" sz="1100">
              <a:solidFill>
                <a:schemeClr val="dk1"/>
              </a:solidFill>
              <a:effectLst/>
              <a:latin typeface="+mn-lt"/>
              <a:ea typeface="+mn-ea"/>
              <a:cs typeface="+mn-cs"/>
            </a:rPr>
            <a:t>と庁舎</a:t>
          </a:r>
          <a:r>
            <a:rPr kumimoji="1" lang="ja-JP" altLang="ja-JP" sz="1100">
              <a:solidFill>
                <a:schemeClr val="dk1"/>
              </a:solidFill>
              <a:effectLst/>
              <a:latin typeface="+mn-lt"/>
              <a:ea typeface="+mn-ea"/>
              <a:cs typeface="+mn-cs"/>
            </a:rPr>
            <a:t>を除き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類似団体平均値を上回っている。特に、一般廃棄物処理施設、体育館・プール、福祉施設の有形固定資産減価償却率は</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を上回る水準にある。これは、消防施設は随時更新を行っているのに対し、</a:t>
          </a:r>
          <a:r>
            <a:rPr kumimoji="1" lang="ja-JP" altLang="en-US" sz="1100">
              <a:solidFill>
                <a:schemeClr val="dk1"/>
              </a:solidFill>
              <a:effectLst/>
              <a:latin typeface="+mn-lt"/>
              <a:ea typeface="+mn-ea"/>
              <a:cs typeface="+mn-cs"/>
            </a:rPr>
            <a:t>その他の施設</a:t>
          </a:r>
          <a:r>
            <a:rPr kumimoji="1" lang="ja-JP" altLang="ja-JP" sz="1100">
              <a:solidFill>
                <a:schemeClr val="dk1"/>
              </a:solidFill>
              <a:effectLst/>
              <a:latin typeface="+mn-lt"/>
              <a:ea typeface="+mn-ea"/>
              <a:cs typeface="+mn-cs"/>
            </a:rPr>
            <a:t>は公共施設等総合管理計画に基づく大規模改修を予定している施設のほか、統廃合の予定を踏まえ、耐用年数経過後の廃止・除却を待つ施設を含むことによる。なお、類似団体においても廃止・除却を待つ施設を多数保有していると思われるが、本市においては分母となる有形固定資産額が類似団体と比較して少額であることから、これらの施設が本市の有形固定資産減価償却率に与える影響はより顕著であると考え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庁舎については新庁舎整備事業を行っ</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大きく減少した</a:t>
          </a:r>
          <a:r>
            <a:rPr kumimoji="1" lang="ja-JP" altLang="ja-JP" sz="1100">
              <a:solidFill>
                <a:schemeClr val="dk1"/>
              </a:solidFill>
              <a:effectLst/>
              <a:latin typeface="+mn-lt"/>
              <a:ea typeface="+mn-ea"/>
              <a:cs typeface="+mn-cs"/>
            </a:rPr>
            <a:t>。他の施設類型についても、公共施設等総合管理計画に基づき、</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計画的な公共施設等の統廃合、改修等を行</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5A27803-7ED4-4F6B-80BC-5B22EB5BBE8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2EF6FA9-845F-4529-9221-F48B22B9CC0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8C0F406-C6CF-4DDB-81A0-4033885C3E1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B5D21C6-B7CC-4BBC-90E2-D78DD56BFF2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3BAA0A6-9B5A-4E3D-B487-372350C2453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B720894-A8B9-4561-A445-782CC7572E1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744D7A5-B8F7-44A0-B0EB-A935DEC8EA6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8C99619-D391-4850-AFCC-455F33CDFA0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5B35818-815A-40E0-ADB1-28E490A7F4B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502267E-336A-4F30-9CDC-EC1D4075159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5DB871-F964-40B6-8AEB-4CD9990E1BA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5ADB7AD-A8A7-4D56-BD32-81E0822E3F7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8D8C3C6-FBC0-471B-B777-1DBEC9C975F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496BDD4-84CE-4CF5-894E-0C52BEFC909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47DA0A1-23AE-44F9-A401-42B21562970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A19BE40-4307-49C9-93E3-6791EE1FAD7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1CDA4C-9B1C-4B5E-9398-18B0AC19584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993DD1C-5EF4-4342-904F-87DB3D57975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EAA8D26-2238-4F7A-B126-7E0EF5928BB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82C60F0-29F1-439E-B6D7-4B3C8C818AE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351646B-9DCC-41DA-A67A-C1A68B91233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464CD34-C7E8-4FD4-BC06-AEF10241F4B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369AC76-E5EF-417B-B5DB-1BFD1C633E0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8B76AB8-FAAB-43D6-A294-E2C2FC1155D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D7EA336-FD43-4082-85A9-2522EF4DD33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3EA1481-F695-4F96-9B51-EB41FE1DB88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900D675-A6A1-4DBA-BACA-CDAD4B5371B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449178B-2517-46B0-B0FD-284F6F45574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14CB34A-C7F6-4E55-8728-14E0DC4E7C8F}"/>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207DC6C-893F-4C3A-BC1D-15A3D749509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4679233D-B9A6-412B-BC16-E76209B6A4AF}"/>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A65582DA-71E7-4EDD-B5E2-6A3FEF43DB1C}"/>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0DEF573-0719-41CE-9B3F-74223BEB42E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EBEBC3D-C8BE-4A14-94D5-50687B43EF8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F7DE3C1-4F65-4D69-BEFA-5FED3D80AB3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E61D2E7-1052-4C92-A75E-3468320A747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C705184-2DA5-4DB2-ABFB-1D326569DA3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6594B25-28F0-4E23-BC38-E8844B2B0C8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BE39D53-BD68-452C-BC1F-2D857794C8C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0A31560-23E0-416E-B6FA-A900E0A7DCA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BEAE967-FCB8-4436-9A8B-098EBC2A298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A7C8F19-5924-4A12-8629-9DE70FCB9B6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BD3D00E-DF08-4943-B110-93D8FE5721B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126ADF6-B8A7-4299-9359-51E7EA9BD85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E355C83-4000-483C-9E5E-ED01D11A89F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A721CB7-A4A6-4199-B80A-78474BA2399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2953135-359B-4CF4-B78C-8136AE0315E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継続して類似団体平均を上回っているものの、市民一人当たり市税額は県内都市では低い状況にある。その要因として法人事業所が少なく、一人当たりの法人市民税額が低いこと、また一人当たりの固定資産税額も低い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今後も引き続き、法人市民税、固定資産税等の増収や雇用の創出による市内経済の活性化を図り自主財源の確保を目指す。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C1E6B82-31F0-48EC-9D9A-C21ABD13615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06F7B35-9D4D-4281-8CB7-5110637AD83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D9E45EB-ACB5-4083-87FF-27DBF61654F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C4ADF66A-CC2F-491C-A984-6571C83479A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DD9D467A-9A37-4D2B-B9B0-BEFFE16728BE}"/>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82681CEF-2434-4B1E-9572-56F354A0EBF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AD5A0B1-9F62-4EF6-83AC-496CDE3E128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7DA88CB3-F020-4AF6-B585-4705F29C303B}"/>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CDCA158A-F0E0-4264-991C-E9687EB14C8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657404B-58FF-4DF7-AABA-1554B7E6C1C7}"/>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3C44480B-8BA2-4008-86FF-9684EF8414C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8C887BBD-C6D4-4DF8-A656-6978B6B7678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55BF6F7A-5369-4126-9E44-94AD1AFD69F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E278666-18B5-4239-B15D-A0CD664BD86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416AF8A-028F-4AA1-8A55-C6FB2D0DB55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EE81E8D6-A9D2-4850-BF86-9ED06A11E548}"/>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E58404C6-B6C4-4D3A-94B2-5FFFC1BC4785}"/>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A90C1685-C695-470B-9F2F-81C8BD61FDC2}"/>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8DB27A92-0625-4858-B321-C8C9DCF668AB}"/>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D35FC199-AD11-4B51-9278-EF333C923982}"/>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454B7AE6-CD8E-4C99-901F-0E77CAE64CAB}"/>
            </a:ext>
          </a:extLst>
        </xdr:cNvPr>
        <xdr:cNvCxnSpPr/>
      </xdr:nvCxnSpPr>
      <xdr:spPr>
        <a:xfrm>
          <a:off x="4114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98DDE049-15DE-41D3-A614-026C49767009}"/>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90FF0C44-74A6-41A2-9FEA-08FBF2B0FB5B}"/>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129117</xdr:rowOff>
    </xdr:to>
    <xdr:cxnSp macro="">
      <xdr:nvCxnSpPr>
        <xdr:cNvPr id="72" name="直線コネクタ 71">
          <a:extLst>
            <a:ext uri="{FF2B5EF4-FFF2-40B4-BE49-F238E27FC236}">
              <a16:creationId xmlns:a16="http://schemas.microsoft.com/office/drawing/2014/main" id="{2C4BB416-BDA7-41A8-9E19-DA65C8A0A7F6}"/>
            </a:ext>
          </a:extLst>
        </xdr:cNvPr>
        <xdr:cNvCxnSpPr/>
      </xdr:nvCxnSpPr>
      <xdr:spPr>
        <a:xfrm>
          <a:off x="3225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50C65A53-BAB0-4DC9-8D6B-03151AFCED68}"/>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74" name="テキスト ボックス 73">
          <a:extLst>
            <a:ext uri="{FF2B5EF4-FFF2-40B4-BE49-F238E27FC236}">
              <a16:creationId xmlns:a16="http://schemas.microsoft.com/office/drawing/2014/main" id="{BA2DE85B-1198-403A-BE4B-B10F8E2FD0FE}"/>
            </a:ext>
          </a:extLst>
        </xdr:cNvPr>
        <xdr:cNvSpPr txBox="1"/>
      </xdr:nvSpPr>
      <xdr:spPr>
        <a:xfrm>
          <a:off x="3733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509A32C9-A824-499B-8397-75469D2D4928}"/>
            </a:ext>
          </a:extLst>
        </xdr:cNvPr>
        <xdr:cNvCxnSpPr/>
      </xdr:nvCxnSpPr>
      <xdr:spPr>
        <a:xfrm>
          <a:off x="2336800" y="62611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DA451AE8-A556-40C5-8404-A047A0189BC6}"/>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id="{2AA8F075-D289-467E-9649-41E5EB8EC2D7}"/>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2054AE4C-75C9-4D53-B27A-8E63AF5D2786}"/>
            </a:ext>
          </a:extLst>
        </xdr:cNvPr>
        <xdr:cNvCxnSpPr/>
      </xdr:nvCxnSpPr>
      <xdr:spPr>
        <a:xfrm flipV="1">
          <a:off x="1447800" y="62611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FC28BC1B-E374-4A1D-B3B1-C10D19C58C19}"/>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154110</xdr:rowOff>
    </xdr:from>
    <xdr:ext cx="762000" cy="259045"/>
    <xdr:sp macro="" textlink="">
      <xdr:nvSpPr>
        <xdr:cNvPr id="80" name="テキスト ボックス 79">
          <a:extLst>
            <a:ext uri="{FF2B5EF4-FFF2-40B4-BE49-F238E27FC236}">
              <a16:creationId xmlns:a16="http://schemas.microsoft.com/office/drawing/2014/main" id="{ABC0F2D7-92FE-4149-BB5E-4D646FA70D7B}"/>
            </a:ext>
          </a:extLst>
        </xdr:cNvPr>
        <xdr:cNvSpPr txBox="1"/>
      </xdr:nvSpPr>
      <xdr:spPr>
        <a:xfrm>
          <a:off x="1955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CC670FBB-DD1D-4847-A1C9-5397DC8B5AF8}"/>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22877</xdr:rowOff>
    </xdr:from>
    <xdr:ext cx="762000" cy="259045"/>
    <xdr:sp macro="" textlink="">
      <xdr:nvSpPr>
        <xdr:cNvPr id="82" name="テキスト ボックス 81">
          <a:extLst>
            <a:ext uri="{FF2B5EF4-FFF2-40B4-BE49-F238E27FC236}">
              <a16:creationId xmlns:a16="http://schemas.microsoft.com/office/drawing/2014/main" id="{4603F7D8-8F4B-454A-A782-1F0A2EC5D746}"/>
            </a:ext>
          </a:extLst>
        </xdr:cNvPr>
        <xdr:cNvSpPr txBox="1"/>
      </xdr:nvSpPr>
      <xdr:spPr>
        <a:xfrm>
          <a:off x="1066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02B4C2E-E01A-40C2-8B0B-4BAA2D501BF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15F16E4-1FF2-49DF-8D06-FDFE3E41237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84863B5-19FA-45E1-B7FB-DD56806277D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50C3DB3-1B3B-4B48-B5AE-C1F6ACE8F26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07FEA0F-E466-4B79-B973-2102ABC3F3B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1618E11-4607-4C4B-B7EB-FAF2DAAF80AC}"/>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9" name="財政力該当値テキスト">
          <a:extLst>
            <a:ext uri="{FF2B5EF4-FFF2-40B4-BE49-F238E27FC236}">
              <a16:creationId xmlns:a16="http://schemas.microsoft.com/office/drawing/2014/main" id="{F273E14C-0AE9-4C1E-8798-75DA7375B7D7}"/>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a:extLst>
            <a:ext uri="{FF2B5EF4-FFF2-40B4-BE49-F238E27FC236}">
              <a16:creationId xmlns:a16="http://schemas.microsoft.com/office/drawing/2014/main" id="{DB8DE361-C7C5-41D6-9190-EA0EEC450571}"/>
            </a:ext>
          </a:extLst>
        </xdr:cNvPr>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a:extLst>
            <a:ext uri="{FF2B5EF4-FFF2-40B4-BE49-F238E27FC236}">
              <a16:creationId xmlns:a16="http://schemas.microsoft.com/office/drawing/2014/main" id="{245F0156-F4DE-4045-A698-2C6C5A6EEFA5}"/>
            </a:ext>
          </a:extLst>
        </xdr:cNvPr>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CE0EADB4-8DC3-4B2F-9439-3037249F4CB8}"/>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AB09C003-96CB-433C-8240-37CB7CD2B3F3}"/>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4" name="楕円 93">
          <a:extLst>
            <a:ext uri="{FF2B5EF4-FFF2-40B4-BE49-F238E27FC236}">
              <a16:creationId xmlns:a16="http://schemas.microsoft.com/office/drawing/2014/main" id="{BC8593D9-0162-4240-80C9-8DE1A3198223}"/>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5" name="テキスト ボックス 94">
          <a:extLst>
            <a:ext uri="{FF2B5EF4-FFF2-40B4-BE49-F238E27FC236}">
              <a16:creationId xmlns:a16="http://schemas.microsoft.com/office/drawing/2014/main" id="{2FBD494C-C865-49E6-957A-80F9CD9676F9}"/>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78317</xdr:rowOff>
    </xdr:from>
    <xdr:to>
      <xdr:col>7</xdr:col>
      <xdr:colOff>31750</xdr:colOff>
      <xdr:row>37</xdr:row>
      <xdr:rowOff>8467</xdr:rowOff>
    </xdr:to>
    <xdr:sp macro="" textlink="">
      <xdr:nvSpPr>
        <xdr:cNvPr id="96" name="楕円 95">
          <a:extLst>
            <a:ext uri="{FF2B5EF4-FFF2-40B4-BE49-F238E27FC236}">
              <a16:creationId xmlns:a16="http://schemas.microsoft.com/office/drawing/2014/main" id="{5BFE33D0-EBC6-475B-B611-E88A9CD934BC}"/>
            </a:ext>
          </a:extLst>
        </xdr:cNvPr>
        <xdr:cNvSpPr/>
      </xdr:nvSpPr>
      <xdr:spPr>
        <a:xfrm>
          <a:off x="1397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18644</xdr:rowOff>
    </xdr:from>
    <xdr:ext cx="762000" cy="259045"/>
    <xdr:sp macro="" textlink="">
      <xdr:nvSpPr>
        <xdr:cNvPr id="97" name="テキスト ボックス 96">
          <a:extLst>
            <a:ext uri="{FF2B5EF4-FFF2-40B4-BE49-F238E27FC236}">
              <a16:creationId xmlns:a16="http://schemas.microsoft.com/office/drawing/2014/main" id="{158946CF-F1F4-4389-BF69-4602420F96B9}"/>
            </a:ext>
          </a:extLst>
        </xdr:cNvPr>
        <xdr:cNvSpPr txBox="1"/>
      </xdr:nvSpPr>
      <xdr:spPr>
        <a:xfrm>
          <a:off x="1066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C8563C9-AC8A-4745-9A50-F96B7025764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25218A74-647D-4B0A-A8FD-45F3C785569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8AB7B1F-A7DA-492A-AD20-D237172191E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254ED5C-9929-4460-AFB2-941B529D2D1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A49903B-680D-40F6-89A1-D18D340D9EA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6F11BF7A-C4F9-4161-B875-BFDC907C8A2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40FE56E3-51CF-4713-8216-D10FD977E64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507C7A5-D9EE-41AF-9D0B-2D14E1405C0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83D8108E-DE00-429A-A12C-BD632CBB48E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376A3E3A-EC67-4FF5-9337-CC09678475E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55586FA2-16BE-4AC0-8CC3-55F7C6F7B57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FD52ECB-1DF1-4239-98B3-2127BDEA4D1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83EC5209-90D6-4401-8E63-345752BB935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５年度の経常収支比率は８５．７％となり、前年度より３．４ポイント上昇した。これは、普通交付税や市税など分母である歳入の経常的一般財源等が増加（４１９百万円）したものの、公債費や扶助費などの分子である歳出の経常的一般財源等がさらに増加（１，０９４百万円）し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高齢者医療への負担金や繰出金の増加、公共施設の老朽化等に伴う修繕費の増加が見込まれるため、公共施設等総合管理計画第１期アクションプランや行財政健全化計画などに基づく歳出抑制や歳入確保を引き続き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C0A6A57-0788-43BE-9004-F1AFAB1F975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DA2FD47-2DC8-4678-B73A-3CC5EAD06EF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6ED601C-17D1-4F98-949A-CC38833E054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2119AE0F-A099-4D0A-BC3B-038A8EF0FC5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A8E21527-26A4-4565-848A-CE446A93F198}"/>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D8805119-5D3B-4542-9A9A-E847FA53304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3AFE5FD-6264-4614-8BFF-99330EE9105F}"/>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942BBEC4-E82E-45A9-93C8-81555F816B5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5F162BFB-6D76-41AF-9D0F-84F7BA88407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46AFB5F8-1892-4C85-BD96-8864D0082DA8}"/>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281BA95D-B3B4-4049-9F35-403D16AE7DC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8FCF2E59-C67F-4B2C-8E2D-FE43328E332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B6758C8-459E-464B-808D-CB929B22861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AD4C516-3FF4-4A9C-AC7A-DCE2DC5B5E4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33F39B2E-AF67-436A-8CD7-BECDB04A92FF}"/>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F1303BCC-47DA-483D-A037-E7633D50F2B4}"/>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2D733E0B-8208-4C7E-BBC1-1BB0B71CC866}"/>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F6F3E02D-D97E-4CFE-A5F7-68B426BE20FD}"/>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1C6D126-3738-4AF7-828F-5AB7617E11F9}"/>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66548</xdr:rowOff>
    </xdr:from>
    <xdr:to>
      <xdr:col>23</xdr:col>
      <xdr:colOff>133350</xdr:colOff>
      <xdr:row>60</xdr:row>
      <xdr:rowOff>59182</xdr:rowOff>
    </xdr:to>
    <xdr:cxnSp macro="">
      <xdr:nvCxnSpPr>
        <xdr:cNvPr id="130" name="直線コネクタ 129">
          <a:extLst>
            <a:ext uri="{FF2B5EF4-FFF2-40B4-BE49-F238E27FC236}">
              <a16:creationId xmlns:a16="http://schemas.microsoft.com/office/drawing/2014/main" id="{87F39489-E1D7-4F8F-A669-AFA31C6FF757}"/>
            </a:ext>
          </a:extLst>
        </xdr:cNvPr>
        <xdr:cNvCxnSpPr/>
      </xdr:nvCxnSpPr>
      <xdr:spPr>
        <a:xfrm>
          <a:off x="4114800" y="1018209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153B9943-3C43-4D57-9E9C-164A79A2116E}"/>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E9ADAE5C-F4B7-48E1-8348-F2682EF282D3}"/>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32766</xdr:rowOff>
    </xdr:from>
    <xdr:to>
      <xdr:col>19</xdr:col>
      <xdr:colOff>133350</xdr:colOff>
      <xdr:row>59</xdr:row>
      <xdr:rowOff>66548</xdr:rowOff>
    </xdr:to>
    <xdr:cxnSp macro="">
      <xdr:nvCxnSpPr>
        <xdr:cNvPr id="133" name="直線コネクタ 132">
          <a:extLst>
            <a:ext uri="{FF2B5EF4-FFF2-40B4-BE49-F238E27FC236}">
              <a16:creationId xmlns:a16="http://schemas.microsoft.com/office/drawing/2014/main" id="{580D0E65-B0F8-4A1C-800C-5A4BEDCD04A6}"/>
            </a:ext>
          </a:extLst>
        </xdr:cNvPr>
        <xdr:cNvCxnSpPr/>
      </xdr:nvCxnSpPr>
      <xdr:spPr>
        <a:xfrm>
          <a:off x="3225800" y="101483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42E560BA-35FC-47AE-AEA1-FC09F83549DC}"/>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94F6C33-97C2-4E7B-8277-9E77E4053276}"/>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32766</xdr:rowOff>
    </xdr:from>
    <xdr:to>
      <xdr:col>15</xdr:col>
      <xdr:colOff>82550</xdr:colOff>
      <xdr:row>61</xdr:row>
      <xdr:rowOff>80772</xdr:rowOff>
    </xdr:to>
    <xdr:cxnSp macro="">
      <xdr:nvCxnSpPr>
        <xdr:cNvPr id="136" name="直線コネクタ 135">
          <a:extLst>
            <a:ext uri="{FF2B5EF4-FFF2-40B4-BE49-F238E27FC236}">
              <a16:creationId xmlns:a16="http://schemas.microsoft.com/office/drawing/2014/main" id="{F706E599-884F-44B6-A46F-1A1AFC997C3D}"/>
            </a:ext>
          </a:extLst>
        </xdr:cNvPr>
        <xdr:cNvCxnSpPr/>
      </xdr:nvCxnSpPr>
      <xdr:spPr>
        <a:xfrm flipV="1">
          <a:off x="2336800" y="10148316"/>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24C7F7C8-F796-42BA-A4C8-03811F5F748F}"/>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E2C87B4C-3160-4266-9A36-B9A1C6793243}"/>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61</xdr:row>
      <xdr:rowOff>85598</xdr:rowOff>
    </xdr:to>
    <xdr:cxnSp macro="">
      <xdr:nvCxnSpPr>
        <xdr:cNvPr id="139" name="直線コネクタ 138">
          <a:extLst>
            <a:ext uri="{FF2B5EF4-FFF2-40B4-BE49-F238E27FC236}">
              <a16:creationId xmlns:a16="http://schemas.microsoft.com/office/drawing/2014/main" id="{19B981DE-ED43-45F8-8C5B-0B74B688EA8D}"/>
            </a:ext>
          </a:extLst>
        </xdr:cNvPr>
        <xdr:cNvCxnSpPr/>
      </xdr:nvCxnSpPr>
      <xdr:spPr>
        <a:xfrm flipV="1">
          <a:off x="1447800" y="105392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536ED397-8F26-4095-A997-DB94AE494EA9}"/>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EFE57681-B8C9-4CD8-BAF1-B04EAF4C5F36}"/>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9388FF7F-1D89-41C8-9AE0-1B8FC3F4DCA5}"/>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72A680B8-AED0-4E0B-87B6-FC6199F271A1}"/>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BB5C89A-CEC8-496C-96E6-0317D3FCAD1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579314D-6FDF-498E-973E-E8F6D70DDCF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A01AB71-28E5-49CB-9AAD-46FBFD28188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5D7DAA2-6571-4502-A636-4301F4E7213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203EBC5-0424-4947-938C-9506B624885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8382</xdr:rowOff>
    </xdr:from>
    <xdr:to>
      <xdr:col>23</xdr:col>
      <xdr:colOff>184150</xdr:colOff>
      <xdr:row>60</xdr:row>
      <xdr:rowOff>109982</xdr:rowOff>
    </xdr:to>
    <xdr:sp macro="" textlink="">
      <xdr:nvSpPr>
        <xdr:cNvPr id="149" name="楕円 148">
          <a:extLst>
            <a:ext uri="{FF2B5EF4-FFF2-40B4-BE49-F238E27FC236}">
              <a16:creationId xmlns:a16="http://schemas.microsoft.com/office/drawing/2014/main" id="{10129CA5-3AF6-4C3D-9B2F-E7366C39E601}"/>
            </a:ext>
          </a:extLst>
        </xdr:cNvPr>
        <xdr:cNvSpPr/>
      </xdr:nvSpPr>
      <xdr:spPr>
        <a:xfrm>
          <a:off x="49022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24909</xdr:rowOff>
    </xdr:from>
    <xdr:ext cx="762000" cy="259045"/>
    <xdr:sp macro="" textlink="">
      <xdr:nvSpPr>
        <xdr:cNvPr id="150" name="財政構造の弾力性該当値テキスト">
          <a:extLst>
            <a:ext uri="{FF2B5EF4-FFF2-40B4-BE49-F238E27FC236}">
              <a16:creationId xmlns:a16="http://schemas.microsoft.com/office/drawing/2014/main" id="{72908166-3604-4356-9F74-7A5A3BEB9734}"/>
            </a:ext>
          </a:extLst>
        </xdr:cNvPr>
        <xdr:cNvSpPr txBox="1"/>
      </xdr:nvSpPr>
      <xdr:spPr>
        <a:xfrm>
          <a:off x="5041900" y="1014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15748</xdr:rowOff>
    </xdr:from>
    <xdr:to>
      <xdr:col>19</xdr:col>
      <xdr:colOff>184150</xdr:colOff>
      <xdr:row>59</xdr:row>
      <xdr:rowOff>117348</xdr:rowOff>
    </xdr:to>
    <xdr:sp macro="" textlink="">
      <xdr:nvSpPr>
        <xdr:cNvPr id="151" name="楕円 150">
          <a:extLst>
            <a:ext uri="{FF2B5EF4-FFF2-40B4-BE49-F238E27FC236}">
              <a16:creationId xmlns:a16="http://schemas.microsoft.com/office/drawing/2014/main" id="{A67E1D1C-3A6B-4C0A-8425-B03A4D56A484}"/>
            </a:ext>
          </a:extLst>
        </xdr:cNvPr>
        <xdr:cNvSpPr/>
      </xdr:nvSpPr>
      <xdr:spPr>
        <a:xfrm>
          <a:off x="4064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127525</xdr:rowOff>
    </xdr:from>
    <xdr:ext cx="736600" cy="259045"/>
    <xdr:sp macro="" textlink="">
      <xdr:nvSpPr>
        <xdr:cNvPr id="152" name="テキスト ボックス 151">
          <a:extLst>
            <a:ext uri="{FF2B5EF4-FFF2-40B4-BE49-F238E27FC236}">
              <a16:creationId xmlns:a16="http://schemas.microsoft.com/office/drawing/2014/main" id="{E983284A-F73C-4C05-AE25-4249F62223F8}"/>
            </a:ext>
          </a:extLst>
        </xdr:cNvPr>
        <xdr:cNvSpPr txBox="1"/>
      </xdr:nvSpPr>
      <xdr:spPr>
        <a:xfrm>
          <a:off x="3733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153416</xdr:rowOff>
    </xdr:from>
    <xdr:to>
      <xdr:col>15</xdr:col>
      <xdr:colOff>133350</xdr:colOff>
      <xdr:row>59</xdr:row>
      <xdr:rowOff>83566</xdr:rowOff>
    </xdr:to>
    <xdr:sp macro="" textlink="">
      <xdr:nvSpPr>
        <xdr:cNvPr id="153" name="楕円 152">
          <a:extLst>
            <a:ext uri="{FF2B5EF4-FFF2-40B4-BE49-F238E27FC236}">
              <a16:creationId xmlns:a16="http://schemas.microsoft.com/office/drawing/2014/main" id="{63AA6064-513F-4668-BD29-35C37C7D5330}"/>
            </a:ext>
          </a:extLst>
        </xdr:cNvPr>
        <xdr:cNvSpPr/>
      </xdr:nvSpPr>
      <xdr:spPr>
        <a:xfrm>
          <a:off x="3175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93743</xdr:rowOff>
    </xdr:from>
    <xdr:ext cx="762000" cy="259045"/>
    <xdr:sp macro="" textlink="">
      <xdr:nvSpPr>
        <xdr:cNvPr id="154" name="テキスト ボックス 153">
          <a:extLst>
            <a:ext uri="{FF2B5EF4-FFF2-40B4-BE49-F238E27FC236}">
              <a16:creationId xmlns:a16="http://schemas.microsoft.com/office/drawing/2014/main" id="{5E7CA65C-E352-49F1-841A-0918B2B628C5}"/>
            </a:ext>
          </a:extLst>
        </xdr:cNvPr>
        <xdr:cNvSpPr txBox="1"/>
      </xdr:nvSpPr>
      <xdr:spPr>
        <a:xfrm>
          <a:off x="2844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5" name="楕円 154">
          <a:extLst>
            <a:ext uri="{FF2B5EF4-FFF2-40B4-BE49-F238E27FC236}">
              <a16:creationId xmlns:a16="http://schemas.microsoft.com/office/drawing/2014/main" id="{5C5EF461-C88D-49E7-8CCF-EEDA24FB45B1}"/>
            </a:ext>
          </a:extLst>
        </xdr:cNvPr>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6" name="テキスト ボックス 155">
          <a:extLst>
            <a:ext uri="{FF2B5EF4-FFF2-40B4-BE49-F238E27FC236}">
              <a16:creationId xmlns:a16="http://schemas.microsoft.com/office/drawing/2014/main" id="{6484D76C-3C42-4850-BDF5-6F214CD81E56}"/>
            </a:ext>
          </a:extLst>
        </xdr:cNvPr>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macro="" textlink="">
      <xdr:nvSpPr>
        <xdr:cNvPr id="157" name="楕円 156">
          <a:extLst>
            <a:ext uri="{FF2B5EF4-FFF2-40B4-BE49-F238E27FC236}">
              <a16:creationId xmlns:a16="http://schemas.microsoft.com/office/drawing/2014/main" id="{076B7720-EAC3-471A-B950-59D2F30E5A91}"/>
            </a:ext>
          </a:extLst>
        </xdr:cNvPr>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146575</xdr:rowOff>
    </xdr:from>
    <xdr:ext cx="762000" cy="259045"/>
    <xdr:sp macro="" textlink="">
      <xdr:nvSpPr>
        <xdr:cNvPr id="158" name="テキスト ボックス 157">
          <a:extLst>
            <a:ext uri="{FF2B5EF4-FFF2-40B4-BE49-F238E27FC236}">
              <a16:creationId xmlns:a16="http://schemas.microsoft.com/office/drawing/2014/main" id="{7B47D4E6-F7AF-48C6-A768-E84FA4CCB5DE}"/>
            </a:ext>
          </a:extLst>
        </xdr:cNvPr>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CD945CDA-8D7D-4CB1-9093-E36D08D69A9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489E7DCB-309C-4BBB-8174-DB390812CA4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3A8ABEB-B8D2-46AB-BF85-536EB4DEE35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9E846EF1-1CB7-43CD-A1C8-EB64A2C8C37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DB64D3AF-CCB7-4063-BF14-908A98A5F65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79D30355-5512-4EEB-8656-4409901CA74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C40C36CB-7375-46C7-B698-22886BC2F51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4B4369A3-6727-4593-AE18-798426CF9E7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FD777E80-D32C-4F68-9AC9-C7C0BFB3C26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745DE3E-FAA8-474B-82C9-D6D647BBF82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F3D367D7-1BF1-4000-B191-B0EAD47E236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755BDFE-4ACF-4E99-A346-1AF99A3456F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8046C132-C930-4C3A-85B1-0EF28E2FD7A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一人あたり人件費が類似団体平均を大きく下回っている要因としては、合併後に、毎年職員数の削減を行ってきたことにより人件費の抑制が図られていることや人口が増加していることなどが挙げられる。一方、物件費については、民間委託化を推進し、職員人件費等から委託料（物件費）へのシフトが起きていることなどから増加傾向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今後も、職員数の適正化に努めるとともに、行財政健全化計画により財政の健全化を図る。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9404011-294D-46DB-816E-743F31283C8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6F45821B-504E-484E-A1CB-A824C37B096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E26F2E7-0290-4B81-B687-6A1B9F534C8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2A60FD85-645D-4ED4-9D32-E49E22F051CD}"/>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B2852D0D-B896-4445-BA7B-3F73918BFE1F}"/>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5AE11BF1-C540-4515-BD39-16DE3F2CABDE}"/>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C15B462A-8CF2-4168-B834-84300466C40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A20FEBF4-8660-4DF9-A824-4A59CE9510EF}"/>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D9E72461-2A93-4044-9A30-650464AB9731}"/>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50788C0C-6254-47BD-BD32-1257A998220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AFA097F5-D34D-4E94-9C69-BC302B44B7F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71889EB1-AC97-42BE-AAE4-E81972A20D3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73279</xdr:rowOff>
    </xdr:from>
    <xdr:to>
      <xdr:col>23</xdr:col>
      <xdr:colOff>133350</xdr:colOff>
      <xdr:row>88</xdr:row>
      <xdr:rowOff>109610</xdr:rowOff>
    </xdr:to>
    <xdr:cxnSp macro="">
      <xdr:nvCxnSpPr>
        <xdr:cNvPr id="184" name="直線コネクタ 183">
          <a:extLst>
            <a:ext uri="{FF2B5EF4-FFF2-40B4-BE49-F238E27FC236}">
              <a16:creationId xmlns:a16="http://schemas.microsoft.com/office/drawing/2014/main" id="{8ED31F98-CDAC-4C86-8520-D0C5F4E13DFE}"/>
            </a:ext>
          </a:extLst>
        </xdr:cNvPr>
        <xdr:cNvCxnSpPr/>
      </xdr:nvCxnSpPr>
      <xdr:spPr>
        <a:xfrm flipV="1">
          <a:off x="4953000" y="14132179"/>
          <a:ext cx="0" cy="10650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81687</xdr:rowOff>
    </xdr:from>
    <xdr:ext cx="762000" cy="259045"/>
    <xdr:sp macro="" textlink="">
      <xdr:nvSpPr>
        <xdr:cNvPr id="185" name="人件費・物件費等の状況最小値テキスト">
          <a:extLst>
            <a:ext uri="{FF2B5EF4-FFF2-40B4-BE49-F238E27FC236}">
              <a16:creationId xmlns:a16="http://schemas.microsoft.com/office/drawing/2014/main" id="{593E304C-28F1-460D-96E3-E776F72A328D}"/>
            </a:ext>
          </a:extLst>
        </xdr:cNvPr>
        <xdr:cNvSpPr txBox="1"/>
      </xdr:nvSpPr>
      <xdr:spPr>
        <a:xfrm>
          <a:off x="5041900" y="1516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109610</xdr:rowOff>
    </xdr:from>
    <xdr:to>
      <xdr:col>24</xdr:col>
      <xdr:colOff>12700</xdr:colOff>
      <xdr:row>88</xdr:row>
      <xdr:rowOff>109610</xdr:rowOff>
    </xdr:to>
    <xdr:cxnSp macro="">
      <xdr:nvCxnSpPr>
        <xdr:cNvPr id="186" name="直線コネクタ 185">
          <a:extLst>
            <a:ext uri="{FF2B5EF4-FFF2-40B4-BE49-F238E27FC236}">
              <a16:creationId xmlns:a16="http://schemas.microsoft.com/office/drawing/2014/main" id="{E564C38D-D639-4816-98C6-6EF2E3ACB9D9}"/>
            </a:ext>
          </a:extLst>
        </xdr:cNvPr>
        <xdr:cNvCxnSpPr/>
      </xdr:nvCxnSpPr>
      <xdr:spPr>
        <a:xfrm>
          <a:off x="4864100" y="151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159656</xdr:rowOff>
    </xdr:from>
    <xdr:ext cx="762000" cy="259045"/>
    <xdr:sp macro="" textlink="">
      <xdr:nvSpPr>
        <xdr:cNvPr id="187" name="人件費・物件費等の状況最大値テキスト">
          <a:extLst>
            <a:ext uri="{FF2B5EF4-FFF2-40B4-BE49-F238E27FC236}">
              <a16:creationId xmlns:a16="http://schemas.microsoft.com/office/drawing/2014/main" id="{111D8129-8D07-4CC0-B242-EB1F268851D7}"/>
            </a:ext>
          </a:extLst>
        </xdr:cNvPr>
        <xdr:cNvSpPr txBox="1"/>
      </xdr:nvSpPr>
      <xdr:spPr>
        <a:xfrm>
          <a:off x="5041900" y="1387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73279</xdr:rowOff>
    </xdr:from>
    <xdr:to>
      <xdr:col>24</xdr:col>
      <xdr:colOff>12700</xdr:colOff>
      <xdr:row>82</xdr:row>
      <xdr:rowOff>73279</xdr:rowOff>
    </xdr:to>
    <xdr:cxnSp macro="">
      <xdr:nvCxnSpPr>
        <xdr:cNvPr id="188" name="直線コネクタ 187">
          <a:extLst>
            <a:ext uri="{FF2B5EF4-FFF2-40B4-BE49-F238E27FC236}">
              <a16:creationId xmlns:a16="http://schemas.microsoft.com/office/drawing/2014/main" id="{29623991-F17E-4A0F-AD83-14B9CEC0578D}"/>
            </a:ext>
          </a:extLst>
        </xdr:cNvPr>
        <xdr:cNvCxnSpPr/>
      </xdr:nvCxnSpPr>
      <xdr:spPr>
        <a:xfrm>
          <a:off x="4864100" y="1413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34086</xdr:rowOff>
    </xdr:from>
    <xdr:to>
      <xdr:col>23</xdr:col>
      <xdr:colOff>133350</xdr:colOff>
      <xdr:row>82</xdr:row>
      <xdr:rowOff>73279</xdr:rowOff>
    </xdr:to>
    <xdr:cxnSp macro="">
      <xdr:nvCxnSpPr>
        <xdr:cNvPr id="189" name="直線コネクタ 188">
          <a:extLst>
            <a:ext uri="{FF2B5EF4-FFF2-40B4-BE49-F238E27FC236}">
              <a16:creationId xmlns:a16="http://schemas.microsoft.com/office/drawing/2014/main" id="{A661AECA-5C64-41AB-A552-FFAE9A391420}"/>
            </a:ext>
          </a:extLst>
        </xdr:cNvPr>
        <xdr:cNvCxnSpPr/>
      </xdr:nvCxnSpPr>
      <xdr:spPr>
        <a:xfrm>
          <a:off x="4114800" y="14092986"/>
          <a:ext cx="8382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164087</xdr:rowOff>
    </xdr:from>
    <xdr:ext cx="762000" cy="259045"/>
    <xdr:sp macro="" textlink="">
      <xdr:nvSpPr>
        <xdr:cNvPr id="190" name="人件費・物件費等の状況平均値テキスト">
          <a:extLst>
            <a:ext uri="{FF2B5EF4-FFF2-40B4-BE49-F238E27FC236}">
              <a16:creationId xmlns:a16="http://schemas.microsoft.com/office/drawing/2014/main" id="{AEFAE380-43CC-4E43-8263-17A076B13203}"/>
            </a:ext>
          </a:extLst>
        </xdr:cNvPr>
        <xdr:cNvSpPr txBox="1"/>
      </xdr:nvSpPr>
      <xdr:spPr>
        <a:xfrm>
          <a:off x="5041900" y="1439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20560</xdr:rowOff>
    </xdr:from>
    <xdr:to>
      <xdr:col>23</xdr:col>
      <xdr:colOff>184150</xdr:colOff>
      <xdr:row>84</xdr:row>
      <xdr:rowOff>122160</xdr:rowOff>
    </xdr:to>
    <xdr:sp macro="" textlink="">
      <xdr:nvSpPr>
        <xdr:cNvPr id="191" name="フローチャート: 判断 190">
          <a:extLst>
            <a:ext uri="{FF2B5EF4-FFF2-40B4-BE49-F238E27FC236}">
              <a16:creationId xmlns:a16="http://schemas.microsoft.com/office/drawing/2014/main" id="{4AA704D1-80BF-458F-A442-A2A001CDE1E8}"/>
            </a:ext>
          </a:extLst>
        </xdr:cNvPr>
        <xdr:cNvSpPr/>
      </xdr:nvSpPr>
      <xdr:spPr>
        <a:xfrm>
          <a:off x="49022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165100</xdr:rowOff>
    </xdr:from>
    <xdr:to>
      <xdr:col>19</xdr:col>
      <xdr:colOff>133350</xdr:colOff>
      <xdr:row>82</xdr:row>
      <xdr:rowOff>34086</xdr:rowOff>
    </xdr:to>
    <xdr:cxnSp macro="">
      <xdr:nvCxnSpPr>
        <xdr:cNvPr id="192" name="直線コネクタ 191">
          <a:extLst>
            <a:ext uri="{FF2B5EF4-FFF2-40B4-BE49-F238E27FC236}">
              <a16:creationId xmlns:a16="http://schemas.microsoft.com/office/drawing/2014/main" id="{63F5646A-31C2-4FC6-B250-FB0C4647A984}"/>
            </a:ext>
          </a:extLst>
        </xdr:cNvPr>
        <xdr:cNvCxnSpPr/>
      </xdr:nvCxnSpPr>
      <xdr:spPr>
        <a:xfrm>
          <a:off x="3225800" y="14052550"/>
          <a:ext cx="88900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9381</xdr:rowOff>
    </xdr:from>
    <xdr:to>
      <xdr:col>19</xdr:col>
      <xdr:colOff>184150</xdr:colOff>
      <xdr:row>84</xdr:row>
      <xdr:rowOff>110981</xdr:rowOff>
    </xdr:to>
    <xdr:sp macro="" textlink="">
      <xdr:nvSpPr>
        <xdr:cNvPr id="193" name="フローチャート: 判断 192">
          <a:extLst>
            <a:ext uri="{FF2B5EF4-FFF2-40B4-BE49-F238E27FC236}">
              <a16:creationId xmlns:a16="http://schemas.microsoft.com/office/drawing/2014/main" id="{DCF8A61A-0FD6-4CF7-A8B6-5E8407F0E36A}"/>
            </a:ext>
          </a:extLst>
        </xdr:cNvPr>
        <xdr:cNvSpPr/>
      </xdr:nvSpPr>
      <xdr:spPr>
        <a:xfrm>
          <a:off x="4064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95758</xdr:rowOff>
    </xdr:from>
    <xdr:ext cx="736600" cy="259045"/>
    <xdr:sp macro="" textlink="">
      <xdr:nvSpPr>
        <xdr:cNvPr id="194" name="テキスト ボックス 193">
          <a:extLst>
            <a:ext uri="{FF2B5EF4-FFF2-40B4-BE49-F238E27FC236}">
              <a16:creationId xmlns:a16="http://schemas.microsoft.com/office/drawing/2014/main" id="{51B80CFB-79C2-4145-80A0-8AC3399A6F38}"/>
            </a:ext>
          </a:extLst>
        </xdr:cNvPr>
        <xdr:cNvSpPr txBox="1"/>
      </xdr:nvSpPr>
      <xdr:spPr>
        <a:xfrm>
          <a:off x="3733800" y="14497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144118</xdr:rowOff>
    </xdr:from>
    <xdr:to>
      <xdr:col>15</xdr:col>
      <xdr:colOff>82550</xdr:colOff>
      <xdr:row>81</xdr:row>
      <xdr:rowOff>165100</xdr:rowOff>
    </xdr:to>
    <xdr:cxnSp macro="">
      <xdr:nvCxnSpPr>
        <xdr:cNvPr id="195" name="直線コネクタ 194">
          <a:extLst>
            <a:ext uri="{FF2B5EF4-FFF2-40B4-BE49-F238E27FC236}">
              <a16:creationId xmlns:a16="http://schemas.microsoft.com/office/drawing/2014/main" id="{30578D1D-405E-4D5C-B7E7-4308791F69BE}"/>
            </a:ext>
          </a:extLst>
        </xdr:cNvPr>
        <xdr:cNvCxnSpPr/>
      </xdr:nvCxnSpPr>
      <xdr:spPr>
        <a:xfrm>
          <a:off x="2336800" y="14031568"/>
          <a:ext cx="8890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151453</xdr:rowOff>
    </xdr:from>
    <xdr:to>
      <xdr:col>15</xdr:col>
      <xdr:colOff>133350</xdr:colOff>
      <xdr:row>84</xdr:row>
      <xdr:rowOff>81603</xdr:rowOff>
    </xdr:to>
    <xdr:sp macro="" textlink="">
      <xdr:nvSpPr>
        <xdr:cNvPr id="196" name="フローチャート: 判断 195">
          <a:extLst>
            <a:ext uri="{FF2B5EF4-FFF2-40B4-BE49-F238E27FC236}">
              <a16:creationId xmlns:a16="http://schemas.microsoft.com/office/drawing/2014/main" id="{6BEF0D89-5A5F-4270-9FFB-2D904FD493E4}"/>
            </a:ext>
          </a:extLst>
        </xdr:cNvPr>
        <xdr:cNvSpPr/>
      </xdr:nvSpPr>
      <xdr:spPr>
        <a:xfrm>
          <a:off x="3175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66380</xdr:rowOff>
    </xdr:from>
    <xdr:ext cx="762000" cy="259045"/>
    <xdr:sp macro="" textlink="">
      <xdr:nvSpPr>
        <xdr:cNvPr id="197" name="テキスト ボックス 196">
          <a:extLst>
            <a:ext uri="{FF2B5EF4-FFF2-40B4-BE49-F238E27FC236}">
              <a16:creationId xmlns:a16="http://schemas.microsoft.com/office/drawing/2014/main" id="{B0D3F369-42A6-4DE1-A068-1BB2CEA7A3EC}"/>
            </a:ext>
          </a:extLst>
        </xdr:cNvPr>
        <xdr:cNvSpPr txBox="1"/>
      </xdr:nvSpPr>
      <xdr:spPr>
        <a:xfrm>
          <a:off x="2844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102615</xdr:rowOff>
    </xdr:from>
    <xdr:to>
      <xdr:col>11</xdr:col>
      <xdr:colOff>31750</xdr:colOff>
      <xdr:row>81</xdr:row>
      <xdr:rowOff>144118</xdr:rowOff>
    </xdr:to>
    <xdr:cxnSp macro="">
      <xdr:nvCxnSpPr>
        <xdr:cNvPr id="198" name="直線コネクタ 197">
          <a:extLst>
            <a:ext uri="{FF2B5EF4-FFF2-40B4-BE49-F238E27FC236}">
              <a16:creationId xmlns:a16="http://schemas.microsoft.com/office/drawing/2014/main" id="{2B78371C-B639-4F04-A43D-F7212BF0BB53}"/>
            </a:ext>
          </a:extLst>
        </xdr:cNvPr>
        <xdr:cNvCxnSpPr/>
      </xdr:nvCxnSpPr>
      <xdr:spPr>
        <a:xfrm>
          <a:off x="1447800" y="13990065"/>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58113</xdr:rowOff>
    </xdr:from>
    <xdr:to>
      <xdr:col>11</xdr:col>
      <xdr:colOff>82550</xdr:colOff>
      <xdr:row>83</xdr:row>
      <xdr:rowOff>159713</xdr:rowOff>
    </xdr:to>
    <xdr:sp macro="" textlink="">
      <xdr:nvSpPr>
        <xdr:cNvPr id="199" name="フローチャート: 判断 198">
          <a:extLst>
            <a:ext uri="{FF2B5EF4-FFF2-40B4-BE49-F238E27FC236}">
              <a16:creationId xmlns:a16="http://schemas.microsoft.com/office/drawing/2014/main" id="{DE8A914C-21E1-46D6-94B9-401A4B743C91}"/>
            </a:ext>
          </a:extLst>
        </xdr:cNvPr>
        <xdr:cNvSpPr/>
      </xdr:nvSpPr>
      <xdr:spPr>
        <a:xfrm>
          <a:off x="2286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144490</xdr:rowOff>
    </xdr:from>
    <xdr:ext cx="762000" cy="259045"/>
    <xdr:sp macro="" textlink="">
      <xdr:nvSpPr>
        <xdr:cNvPr id="200" name="テキスト ボックス 199">
          <a:extLst>
            <a:ext uri="{FF2B5EF4-FFF2-40B4-BE49-F238E27FC236}">
              <a16:creationId xmlns:a16="http://schemas.microsoft.com/office/drawing/2014/main" id="{AC17448F-F806-435E-81E9-F97DD85474DE}"/>
            </a:ext>
          </a:extLst>
        </xdr:cNvPr>
        <xdr:cNvSpPr txBox="1"/>
      </xdr:nvSpPr>
      <xdr:spPr>
        <a:xfrm>
          <a:off x="1955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150561</xdr:rowOff>
    </xdr:from>
    <xdr:to>
      <xdr:col>7</xdr:col>
      <xdr:colOff>31750</xdr:colOff>
      <xdr:row>83</xdr:row>
      <xdr:rowOff>80711</xdr:rowOff>
    </xdr:to>
    <xdr:sp macro="" textlink="">
      <xdr:nvSpPr>
        <xdr:cNvPr id="201" name="フローチャート: 判断 200">
          <a:extLst>
            <a:ext uri="{FF2B5EF4-FFF2-40B4-BE49-F238E27FC236}">
              <a16:creationId xmlns:a16="http://schemas.microsoft.com/office/drawing/2014/main" id="{7F1C670D-E5A0-4A0D-896E-A970103A4325}"/>
            </a:ext>
          </a:extLst>
        </xdr:cNvPr>
        <xdr:cNvSpPr/>
      </xdr:nvSpPr>
      <xdr:spPr>
        <a:xfrm>
          <a:off x="1397000" y="142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65488</xdr:rowOff>
    </xdr:from>
    <xdr:ext cx="762000" cy="259045"/>
    <xdr:sp macro="" textlink="">
      <xdr:nvSpPr>
        <xdr:cNvPr id="202" name="テキスト ボックス 201">
          <a:extLst>
            <a:ext uri="{FF2B5EF4-FFF2-40B4-BE49-F238E27FC236}">
              <a16:creationId xmlns:a16="http://schemas.microsoft.com/office/drawing/2014/main" id="{B9A8689B-3632-44D5-BCB7-904EB2FC3535}"/>
            </a:ext>
          </a:extLst>
        </xdr:cNvPr>
        <xdr:cNvSpPr txBox="1"/>
      </xdr:nvSpPr>
      <xdr:spPr>
        <a:xfrm>
          <a:off x="1066800" y="1429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F8F9EB1E-A8DC-4205-996A-91CF08D8D57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8BA84CC3-05F9-41A9-9F67-DE1DB65BB9D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8B15C055-0DF6-46E5-ADEE-0C06455D6CB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07B5C50-E31B-4DF4-9151-4239DF18FE9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5A7D62E-B5F7-467B-9527-DCCD8DB0117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22479</xdr:rowOff>
    </xdr:from>
    <xdr:to>
      <xdr:col>23</xdr:col>
      <xdr:colOff>184150</xdr:colOff>
      <xdr:row>82</xdr:row>
      <xdr:rowOff>124079</xdr:rowOff>
    </xdr:to>
    <xdr:sp macro="" textlink="">
      <xdr:nvSpPr>
        <xdr:cNvPr id="208" name="楕円 207">
          <a:extLst>
            <a:ext uri="{FF2B5EF4-FFF2-40B4-BE49-F238E27FC236}">
              <a16:creationId xmlns:a16="http://schemas.microsoft.com/office/drawing/2014/main" id="{2D4EA514-E9BD-43E6-B409-ACF604B062AB}"/>
            </a:ext>
          </a:extLst>
        </xdr:cNvPr>
        <xdr:cNvSpPr/>
      </xdr:nvSpPr>
      <xdr:spPr>
        <a:xfrm>
          <a:off x="4902200" y="140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115206</xdr:rowOff>
    </xdr:from>
    <xdr:ext cx="762000" cy="259045"/>
    <xdr:sp macro="" textlink="">
      <xdr:nvSpPr>
        <xdr:cNvPr id="209" name="人件費・物件費等の状況該当値テキスト">
          <a:extLst>
            <a:ext uri="{FF2B5EF4-FFF2-40B4-BE49-F238E27FC236}">
              <a16:creationId xmlns:a16="http://schemas.microsoft.com/office/drawing/2014/main" id="{2E63D6F7-CF34-4515-8AF9-5D1098A0A117}"/>
            </a:ext>
          </a:extLst>
        </xdr:cNvPr>
        <xdr:cNvSpPr txBox="1"/>
      </xdr:nvSpPr>
      <xdr:spPr>
        <a:xfrm>
          <a:off x="5041900" y="140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154736</xdr:rowOff>
    </xdr:from>
    <xdr:to>
      <xdr:col>19</xdr:col>
      <xdr:colOff>184150</xdr:colOff>
      <xdr:row>82</xdr:row>
      <xdr:rowOff>84886</xdr:rowOff>
    </xdr:to>
    <xdr:sp macro="" textlink="">
      <xdr:nvSpPr>
        <xdr:cNvPr id="210" name="楕円 209">
          <a:extLst>
            <a:ext uri="{FF2B5EF4-FFF2-40B4-BE49-F238E27FC236}">
              <a16:creationId xmlns:a16="http://schemas.microsoft.com/office/drawing/2014/main" id="{89CE5A34-196B-45B9-9F5D-9806C974DE31}"/>
            </a:ext>
          </a:extLst>
        </xdr:cNvPr>
        <xdr:cNvSpPr/>
      </xdr:nvSpPr>
      <xdr:spPr>
        <a:xfrm>
          <a:off x="4064000" y="140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95063</xdr:rowOff>
    </xdr:from>
    <xdr:ext cx="736600" cy="259045"/>
    <xdr:sp macro="" textlink="">
      <xdr:nvSpPr>
        <xdr:cNvPr id="211" name="テキスト ボックス 210">
          <a:extLst>
            <a:ext uri="{FF2B5EF4-FFF2-40B4-BE49-F238E27FC236}">
              <a16:creationId xmlns:a16="http://schemas.microsoft.com/office/drawing/2014/main" id="{E6E3D1A1-08BA-4BAE-9DD8-505EB3BE1C8C}"/>
            </a:ext>
          </a:extLst>
        </xdr:cNvPr>
        <xdr:cNvSpPr txBox="1"/>
      </xdr:nvSpPr>
      <xdr:spPr>
        <a:xfrm>
          <a:off x="3733800" y="1381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114300</xdr:rowOff>
    </xdr:from>
    <xdr:to>
      <xdr:col>15</xdr:col>
      <xdr:colOff>133350</xdr:colOff>
      <xdr:row>82</xdr:row>
      <xdr:rowOff>44450</xdr:rowOff>
    </xdr:to>
    <xdr:sp macro="" textlink="">
      <xdr:nvSpPr>
        <xdr:cNvPr id="212" name="楕円 211">
          <a:extLst>
            <a:ext uri="{FF2B5EF4-FFF2-40B4-BE49-F238E27FC236}">
              <a16:creationId xmlns:a16="http://schemas.microsoft.com/office/drawing/2014/main" id="{2CBA1E22-CFA7-4839-A9DB-66798A884EEC}"/>
            </a:ext>
          </a:extLst>
        </xdr:cNvPr>
        <xdr:cNvSpPr/>
      </xdr:nvSpPr>
      <xdr:spPr>
        <a:xfrm>
          <a:off x="31750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54627</xdr:rowOff>
    </xdr:from>
    <xdr:ext cx="762000" cy="259045"/>
    <xdr:sp macro="" textlink="">
      <xdr:nvSpPr>
        <xdr:cNvPr id="213" name="テキスト ボックス 212">
          <a:extLst>
            <a:ext uri="{FF2B5EF4-FFF2-40B4-BE49-F238E27FC236}">
              <a16:creationId xmlns:a16="http://schemas.microsoft.com/office/drawing/2014/main" id="{353B292B-7F11-4360-B513-F39C58A079A2}"/>
            </a:ext>
          </a:extLst>
        </xdr:cNvPr>
        <xdr:cNvSpPr txBox="1"/>
      </xdr:nvSpPr>
      <xdr:spPr>
        <a:xfrm>
          <a:off x="2844800" y="1377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93318</xdr:rowOff>
    </xdr:from>
    <xdr:to>
      <xdr:col>11</xdr:col>
      <xdr:colOff>82550</xdr:colOff>
      <xdr:row>82</xdr:row>
      <xdr:rowOff>23468</xdr:rowOff>
    </xdr:to>
    <xdr:sp macro="" textlink="">
      <xdr:nvSpPr>
        <xdr:cNvPr id="214" name="楕円 213">
          <a:extLst>
            <a:ext uri="{FF2B5EF4-FFF2-40B4-BE49-F238E27FC236}">
              <a16:creationId xmlns:a16="http://schemas.microsoft.com/office/drawing/2014/main" id="{877C15DF-3AE5-4917-9EAF-C84200F73CD2}"/>
            </a:ext>
          </a:extLst>
        </xdr:cNvPr>
        <xdr:cNvSpPr/>
      </xdr:nvSpPr>
      <xdr:spPr>
        <a:xfrm>
          <a:off x="2286000" y="139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33645</xdr:rowOff>
    </xdr:from>
    <xdr:ext cx="762000" cy="259045"/>
    <xdr:sp macro="" textlink="">
      <xdr:nvSpPr>
        <xdr:cNvPr id="215" name="テキスト ボックス 214">
          <a:extLst>
            <a:ext uri="{FF2B5EF4-FFF2-40B4-BE49-F238E27FC236}">
              <a16:creationId xmlns:a16="http://schemas.microsoft.com/office/drawing/2014/main" id="{0A553A2C-72E4-4BAE-B6BE-E864D815D406}"/>
            </a:ext>
          </a:extLst>
        </xdr:cNvPr>
        <xdr:cNvSpPr txBox="1"/>
      </xdr:nvSpPr>
      <xdr:spPr>
        <a:xfrm>
          <a:off x="1955800" y="1374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51815</xdr:rowOff>
    </xdr:from>
    <xdr:to>
      <xdr:col>7</xdr:col>
      <xdr:colOff>31750</xdr:colOff>
      <xdr:row>81</xdr:row>
      <xdr:rowOff>153415</xdr:rowOff>
    </xdr:to>
    <xdr:sp macro="" textlink="">
      <xdr:nvSpPr>
        <xdr:cNvPr id="216" name="楕円 215">
          <a:extLst>
            <a:ext uri="{FF2B5EF4-FFF2-40B4-BE49-F238E27FC236}">
              <a16:creationId xmlns:a16="http://schemas.microsoft.com/office/drawing/2014/main" id="{E5787C67-965F-494C-8522-23C0EACAF1D1}"/>
            </a:ext>
          </a:extLst>
        </xdr:cNvPr>
        <xdr:cNvSpPr/>
      </xdr:nvSpPr>
      <xdr:spPr>
        <a:xfrm>
          <a:off x="1397000" y="139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163592</xdr:rowOff>
    </xdr:from>
    <xdr:ext cx="762000" cy="259045"/>
    <xdr:sp macro="" textlink="">
      <xdr:nvSpPr>
        <xdr:cNvPr id="217" name="テキスト ボックス 216">
          <a:extLst>
            <a:ext uri="{FF2B5EF4-FFF2-40B4-BE49-F238E27FC236}">
              <a16:creationId xmlns:a16="http://schemas.microsoft.com/office/drawing/2014/main" id="{D517ABB0-7BFF-4C51-91D0-6191F480EB2E}"/>
            </a:ext>
          </a:extLst>
        </xdr:cNvPr>
        <xdr:cNvSpPr txBox="1"/>
      </xdr:nvSpPr>
      <xdr:spPr>
        <a:xfrm>
          <a:off x="1066800" y="1370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C56C7FFB-B79B-4A70-A9D4-3D35A08993A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22270CB3-0960-4F34-8BA5-832B9458653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77EB2E0-F00C-4AE8-AFE2-F0BE52ADBBC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914CF184-0CE0-4962-A40D-7CDF2EDFCF0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CD5A82B-2CCC-4BF3-BEA2-598A8EEE389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8D27D456-2CE3-49C6-984C-300AA2744AC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AD659C8E-62D4-4E12-845C-E73AC9E54CF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E99B315A-A80B-4132-BD34-554B5126A28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B93E328B-F1FB-4780-BF72-2F6F7DB4BEE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3EA5D4CF-3558-4F92-8082-F5BEB63A851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A3435AF1-7214-4070-93E9-AB4039B014E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51369835-5E87-46D8-BD96-D38BEE5C9D7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6BD07FF-9419-4AE1-967F-8C75504FFA1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ラスパイレス指数は、継続して類似団体平均を上回っているものの、令和５年度は９８．８％となり、前年度を０．６ポイント下回った。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平均給与の高い者が退職したこと及び採用者年齢が下がったことや、経験年数階層区分の分布の変化による。今後も、国の動向や他自治体の状況を踏まえ、適正職員数の確保と併せ、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BE40C4DA-DD58-40CD-A53B-381E35DBE47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7DF01E15-F283-40BB-8D76-1DFD2619C1D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E26AB987-5D88-444B-A1A5-4302AA00DACC}"/>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BAF2D8D5-53B7-45D7-93C3-2016DCF5474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630B473B-E616-47AB-AAEE-32C40BD26C7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D56546B0-0769-4EC4-88A3-C98D91DAF92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7DB53356-5BDD-4890-92AB-F0596B6E6474}"/>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4ECD1FD6-D8F6-4F95-A34E-7B364CC432A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8FF03C93-F258-432E-BFE3-0D3CEA510AC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AF23395A-1B97-4DBC-A4D8-ACD1C808B729}"/>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546A4586-BAA3-4720-AF6B-F3B5D6FAF6E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7EED2362-8514-48BE-A2E6-F7010D02556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93FD05B2-5B32-4D75-9C9A-F0B4E967A44B}"/>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1ADB5D4E-78A8-47DA-8FF0-DADCD39785F1}"/>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66CDE289-D08E-41FF-930D-BCB31E6996B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E8A4D312-730D-4961-8175-FC1BE9C342E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BF8E118A-33C1-4EB4-A098-DA1E5690EAB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48" name="直線コネクタ 247">
          <a:extLst>
            <a:ext uri="{FF2B5EF4-FFF2-40B4-BE49-F238E27FC236}">
              <a16:creationId xmlns:a16="http://schemas.microsoft.com/office/drawing/2014/main" id="{07E6D8DB-ED3C-4CEC-A702-9798797A05A9}"/>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9" name="給与水準   （国との比較）最小値テキスト">
          <a:extLst>
            <a:ext uri="{FF2B5EF4-FFF2-40B4-BE49-F238E27FC236}">
              <a16:creationId xmlns:a16="http://schemas.microsoft.com/office/drawing/2014/main" id="{AE3F0693-E6E2-4AE4-A38B-A42E6D13E19C}"/>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0" name="直線コネクタ 249">
          <a:extLst>
            <a:ext uri="{FF2B5EF4-FFF2-40B4-BE49-F238E27FC236}">
              <a16:creationId xmlns:a16="http://schemas.microsoft.com/office/drawing/2014/main" id="{E5174F5A-4650-4EA3-ABD4-D98B601A6ABE}"/>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a:extLst>
            <a:ext uri="{FF2B5EF4-FFF2-40B4-BE49-F238E27FC236}">
              <a16:creationId xmlns:a16="http://schemas.microsoft.com/office/drawing/2014/main" id="{E83B5132-DABF-451B-967E-35AB14AEA69A}"/>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a:extLst>
            <a:ext uri="{FF2B5EF4-FFF2-40B4-BE49-F238E27FC236}">
              <a16:creationId xmlns:a16="http://schemas.microsoft.com/office/drawing/2014/main" id="{102F7C99-4BE7-48E0-9AF6-D8B64350CC56}"/>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102507</xdr:rowOff>
    </xdr:to>
    <xdr:cxnSp macro="">
      <xdr:nvCxnSpPr>
        <xdr:cNvPr id="253" name="直線コネクタ 252">
          <a:extLst>
            <a:ext uri="{FF2B5EF4-FFF2-40B4-BE49-F238E27FC236}">
              <a16:creationId xmlns:a16="http://schemas.microsoft.com/office/drawing/2014/main" id="{52F396D1-8CA8-448F-9919-7B363DF05DB1}"/>
            </a:ext>
          </a:extLst>
        </xdr:cNvPr>
        <xdr:cNvCxnSpPr/>
      </xdr:nvCxnSpPr>
      <xdr:spPr>
        <a:xfrm flipV="1">
          <a:off x="16179800" y="149152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4" name="給与水準   （国との比較）平均値テキスト">
          <a:extLst>
            <a:ext uri="{FF2B5EF4-FFF2-40B4-BE49-F238E27FC236}">
              <a16:creationId xmlns:a16="http://schemas.microsoft.com/office/drawing/2014/main" id="{8F7668F5-6EC1-407D-89FC-A465B19E9F44}"/>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C3F5DDEB-5C10-4F8D-B03E-BB243A56F991}"/>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56" name="直線コネクタ 255">
          <a:extLst>
            <a:ext uri="{FF2B5EF4-FFF2-40B4-BE49-F238E27FC236}">
              <a16:creationId xmlns:a16="http://schemas.microsoft.com/office/drawing/2014/main" id="{F7A95FF9-8B6E-4C0D-B10D-3CEF68653422}"/>
            </a:ext>
          </a:extLst>
        </xdr:cNvPr>
        <xdr:cNvCxnSpPr/>
      </xdr:nvCxnSpPr>
      <xdr:spPr>
        <a:xfrm>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7" name="フローチャート: 判断 256">
          <a:extLst>
            <a:ext uri="{FF2B5EF4-FFF2-40B4-BE49-F238E27FC236}">
              <a16:creationId xmlns:a16="http://schemas.microsoft.com/office/drawing/2014/main" id="{8DEFA4DF-FD30-41F4-BE66-9A3B46EED4E6}"/>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58" name="テキスト ボックス 257">
          <a:extLst>
            <a:ext uri="{FF2B5EF4-FFF2-40B4-BE49-F238E27FC236}">
              <a16:creationId xmlns:a16="http://schemas.microsoft.com/office/drawing/2014/main" id="{92531733-EF6E-4E24-B276-B0D248C34274}"/>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07C0D19C-DE8D-41DC-96DB-2ABB64AF9BBD}"/>
            </a:ext>
          </a:extLst>
        </xdr:cNvPr>
        <xdr:cNvCxnSpPr/>
      </xdr:nvCxnSpPr>
      <xdr:spPr>
        <a:xfrm flipV="1">
          <a:off x="14401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1B65500A-BA45-4614-8EED-800B6D217552}"/>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72D7A507-5DF4-4D2C-BBEA-900C416E0B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E37ED5D0-A949-4F49-AE2D-12867ED05E09}"/>
            </a:ext>
          </a:extLst>
        </xdr:cNvPr>
        <xdr:cNvCxnSpPr/>
      </xdr:nvCxnSpPr>
      <xdr:spPr>
        <a:xfrm>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3" name="フローチャート: 判断 262">
          <a:extLst>
            <a:ext uri="{FF2B5EF4-FFF2-40B4-BE49-F238E27FC236}">
              <a16:creationId xmlns:a16="http://schemas.microsoft.com/office/drawing/2014/main" id="{DBE70F90-C0D4-40A2-9056-8362E122A4EC}"/>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4" name="テキスト ボックス 263">
          <a:extLst>
            <a:ext uri="{FF2B5EF4-FFF2-40B4-BE49-F238E27FC236}">
              <a16:creationId xmlns:a16="http://schemas.microsoft.com/office/drawing/2014/main" id="{8F56298B-C8E8-4AAB-BD9B-21B3BAD501A5}"/>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5" name="フローチャート: 判断 264">
          <a:extLst>
            <a:ext uri="{FF2B5EF4-FFF2-40B4-BE49-F238E27FC236}">
              <a16:creationId xmlns:a16="http://schemas.microsoft.com/office/drawing/2014/main" id="{0A3134C0-289D-404F-AB92-C3F110D0C271}"/>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6" name="テキスト ボックス 265">
          <a:extLst>
            <a:ext uri="{FF2B5EF4-FFF2-40B4-BE49-F238E27FC236}">
              <a16:creationId xmlns:a16="http://schemas.microsoft.com/office/drawing/2014/main" id="{8756B6AC-21DD-46D8-AE11-EFEAD46FA971}"/>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42E36186-F95A-4FDA-9B68-5AE02C73D1F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DB6F612-91D8-441A-94F9-2246FDE0407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F943CE2-7CD1-4424-B51D-671C5562577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525D809-E573-4FC9-AF6C-078503856F9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0AA4EA8-04B5-4ADD-87ED-A7C3D161A06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2" name="楕円 271">
          <a:extLst>
            <a:ext uri="{FF2B5EF4-FFF2-40B4-BE49-F238E27FC236}">
              <a16:creationId xmlns:a16="http://schemas.microsoft.com/office/drawing/2014/main" id="{1321A700-AB33-43E5-A2B5-94255F7BFFCE}"/>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3" name="給与水準   （国との比較）該当値テキスト">
          <a:extLst>
            <a:ext uri="{FF2B5EF4-FFF2-40B4-BE49-F238E27FC236}">
              <a16:creationId xmlns:a16="http://schemas.microsoft.com/office/drawing/2014/main" id="{B6586D7D-5F1B-4593-82A5-68CF6E3FE1C7}"/>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a:extLst>
            <a:ext uri="{FF2B5EF4-FFF2-40B4-BE49-F238E27FC236}">
              <a16:creationId xmlns:a16="http://schemas.microsoft.com/office/drawing/2014/main" id="{4AF19289-DF6A-4432-81C7-AB71942A000C}"/>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a:extLst>
            <a:ext uri="{FF2B5EF4-FFF2-40B4-BE49-F238E27FC236}">
              <a16:creationId xmlns:a16="http://schemas.microsoft.com/office/drawing/2014/main" id="{94448CDC-833E-43F5-A0AE-412C8C9A9F61}"/>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6" name="楕円 275">
          <a:extLst>
            <a:ext uri="{FF2B5EF4-FFF2-40B4-BE49-F238E27FC236}">
              <a16:creationId xmlns:a16="http://schemas.microsoft.com/office/drawing/2014/main" id="{9C0120DA-EC0A-4292-8001-F21F53DF336E}"/>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D5EDD091-4E03-4166-8F0D-0CDEDCBBC276}"/>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4D3C022F-3FB0-4CDC-AF4B-33BD26E65AF3}"/>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2716E50-94C5-4416-8116-E6D0A6E68F23}"/>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0" name="楕円 279">
          <a:extLst>
            <a:ext uri="{FF2B5EF4-FFF2-40B4-BE49-F238E27FC236}">
              <a16:creationId xmlns:a16="http://schemas.microsoft.com/office/drawing/2014/main" id="{50161DD5-0476-4E42-96C3-8C80029AC4B9}"/>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4AA0C604-47F5-43C2-82BC-A3789F2FA5E2}"/>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CA13E588-CAA3-47E6-BEEA-8EEBCC1761D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D39251E-068F-4D7D-9F05-89F2FD184D3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AAE7508-0631-4414-8170-95675A12873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C738803C-ED80-4805-9E11-EF4387EFFD0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794534F1-1A38-4F32-BAA1-C97B68047B8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98FE5A07-E973-420C-BA04-C5964DF91E7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1FB3CD05-3956-41A6-A3BC-59FBB474B37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9A13EDA-C4CA-4947-BF86-76E7F4154B1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E1D0FE71-3DBE-4510-B2BC-323FAB6610D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1EA85F81-87CD-4390-81A2-56DE8ADB304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ED286284-C77D-4479-9548-47D81DCF417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29EF5C30-0824-44E9-AD95-FF9B1CCB14C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E339361-4E2A-45C5-8E1B-62F1F8D2C23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類似団体平均を大きく下回り、類似団体内で最も低い。</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合併時に作成した新市基本計画に基づき職員削減を行い、事務の統廃合縮小や民間委託を積極的に行ってきたこと、また人口が前年度より１３１人増となったことが要因である。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職員数については、定員適正化計画に沿って、今後も引き続き適正な職員数の確保を進める。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C524B104-5B90-4C11-AADC-018AEBCBFF5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7B181F8-0253-4C06-B9BB-FF782599DA8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D04C410-9432-4C7D-9110-C79BBC5DF2F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FBCCC74E-B151-4270-9206-3BCF68B3F29B}"/>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5ED59409-8465-43EC-B54F-18302B668038}"/>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638033FB-DA43-4E47-8C74-32E4E8D0C4F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689F7A60-3E15-445E-A452-9E5296615933}"/>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49328089-8ACE-4C1E-931F-9EBBDDCF337F}"/>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58CC3C67-C494-4427-9E23-C559958BC30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21726567-1597-4390-801B-D8D923C238F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FE8ED498-6E7E-4D84-A397-5EDA2A43AE1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517B664C-B42B-492F-83E3-9A5E807DBE2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3248C778-147D-4E25-85EB-96335A78021F}"/>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43C837E5-28FA-4819-9875-A8F874EEF3C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847EB3B8-5075-40A3-8AD7-164AA6655C1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B5BE467-7175-4437-A9CD-56281F0BA3A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24753921-93B7-44D8-96A4-D9854C76A82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BEAC0A7C-30E1-4B9A-8E3D-09E3123393D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3" name="直線コネクタ 312">
          <a:extLst>
            <a:ext uri="{FF2B5EF4-FFF2-40B4-BE49-F238E27FC236}">
              <a16:creationId xmlns:a16="http://schemas.microsoft.com/office/drawing/2014/main" id="{6CC4F952-6DD7-44B8-9370-9CCBCE8C9FF8}"/>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4" name="定員管理の状況最小値テキスト">
          <a:extLst>
            <a:ext uri="{FF2B5EF4-FFF2-40B4-BE49-F238E27FC236}">
              <a16:creationId xmlns:a16="http://schemas.microsoft.com/office/drawing/2014/main" id="{9FF510F3-79E4-4F1F-9B79-4C3D9CE7D099}"/>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5" name="直線コネクタ 314">
          <a:extLst>
            <a:ext uri="{FF2B5EF4-FFF2-40B4-BE49-F238E27FC236}">
              <a16:creationId xmlns:a16="http://schemas.microsoft.com/office/drawing/2014/main" id="{502C282D-8E3C-455C-B120-13C7E3C4FD2F}"/>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6" name="定員管理の状況最大値テキスト">
          <a:extLst>
            <a:ext uri="{FF2B5EF4-FFF2-40B4-BE49-F238E27FC236}">
              <a16:creationId xmlns:a16="http://schemas.microsoft.com/office/drawing/2014/main" id="{699E0457-5956-44E6-BFD4-1AC707DB604D}"/>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7" name="直線コネクタ 316">
          <a:extLst>
            <a:ext uri="{FF2B5EF4-FFF2-40B4-BE49-F238E27FC236}">
              <a16:creationId xmlns:a16="http://schemas.microsoft.com/office/drawing/2014/main" id="{8C1A3343-8BB7-4A5A-A7AC-BEB28C917B7F}"/>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11854</xdr:rowOff>
    </xdr:from>
    <xdr:to>
      <xdr:col>81</xdr:col>
      <xdr:colOff>44450</xdr:colOff>
      <xdr:row>59</xdr:row>
      <xdr:rowOff>21046</xdr:rowOff>
    </xdr:to>
    <xdr:cxnSp macro="">
      <xdr:nvCxnSpPr>
        <xdr:cNvPr id="318" name="直線コネクタ 317">
          <a:extLst>
            <a:ext uri="{FF2B5EF4-FFF2-40B4-BE49-F238E27FC236}">
              <a16:creationId xmlns:a16="http://schemas.microsoft.com/office/drawing/2014/main" id="{8CDE70E2-F6E4-4767-9A32-9CB60A0E2B17}"/>
            </a:ext>
          </a:extLst>
        </xdr:cNvPr>
        <xdr:cNvCxnSpPr/>
      </xdr:nvCxnSpPr>
      <xdr:spPr>
        <a:xfrm>
          <a:off x="16179800" y="10127404"/>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19" name="定員管理の状況平均値テキスト">
          <a:extLst>
            <a:ext uri="{FF2B5EF4-FFF2-40B4-BE49-F238E27FC236}">
              <a16:creationId xmlns:a16="http://schemas.microsoft.com/office/drawing/2014/main" id="{05A27D42-006C-48AD-9B2B-68992ADF451B}"/>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0" name="フローチャート: 判断 319">
          <a:extLst>
            <a:ext uri="{FF2B5EF4-FFF2-40B4-BE49-F238E27FC236}">
              <a16:creationId xmlns:a16="http://schemas.microsoft.com/office/drawing/2014/main" id="{93EC62FB-D75D-484C-BF6D-B348FA95E5CC}"/>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169514</xdr:rowOff>
    </xdr:from>
    <xdr:to>
      <xdr:col>77</xdr:col>
      <xdr:colOff>44450</xdr:colOff>
      <xdr:row>59</xdr:row>
      <xdr:rowOff>11854</xdr:rowOff>
    </xdr:to>
    <xdr:cxnSp macro="">
      <xdr:nvCxnSpPr>
        <xdr:cNvPr id="321" name="直線コネクタ 320">
          <a:extLst>
            <a:ext uri="{FF2B5EF4-FFF2-40B4-BE49-F238E27FC236}">
              <a16:creationId xmlns:a16="http://schemas.microsoft.com/office/drawing/2014/main" id="{71BFC0ED-93C2-4DAB-BAC1-5048282ECCE2}"/>
            </a:ext>
          </a:extLst>
        </xdr:cNvPr>
        <xdr:cNvCxnSpPr/>
      </xdr:nvCxnSpPr>
      <xdr:spPr>
        <a:xfrm>
          <a:off x="15290800" y="10113614"/>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2" name="フローチャート: 判断 321">
          <a:extLst>
            <a:ext uri="{FF2B5EF4-FFF2-40B4-BE49-F238E27FC236}">
              <a16:creationId xmlns:a16="http://schemas.microsoft.com/office/drawing/2014/main" id="{D9D11CF5-7D8A-40AE-96F7-5AABFC319B28}"/>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3" name="テキスト ボックス 322">
          <a:extLst>
            <a:ext uri="{FF2B5EF4-FFF2-40B4-BE49-F238E27FC236}">
              <a16:creationId xmlns:a16="http://schemas.microsoft.com/office/drawing/2014/main" id="{EC1B466F-DF7A-40D3-92A1-DF42338362F9}"/>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169514</xdr:rowOff>
    </xdr:from>
    <xdr:to>
      <xdr:col>72</xdr:col>
      <xdr:colOff>203200</xdr:colOff>
      <xdr:row>59</xdr:row>
      <xdr:rowOff>1512</xdr:rowOff>
    </xdr:to>
    <xdr:cxnSp macro="">
      <xdr:nvCxnSpPr>
        <xdr:cNvPr id="324" name="直線コネクタ 323">
          <a:extLst>
            <a:ext uri="{FF2B5EF4-FFF2-40B4-BE49-F238E27FC236}">
              <a16:creationId xmlns:a16="http://schemas.microsoft.com/office/drawing/2014/main" id="{5219FBF7-8742-463D-8D58-527DECF67E44}"/>
            </a:ext>
          </a:extLst>
        </xdr:cNvPr>
        <xdr:cNvCxnSpPr/>
      </xdr:nvCxnSpPr>
      <xdr:spPr>
        <a:xfrm flipV="1">
          <a:off x="14401800" y="1011361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5" name="フローチャート: 判断 324">
          <a:extLst>
            <a:ext uri="{FF2B5EF4-FFF2-40B4-BE49-F238E27FC236}">
              <a16:creationId xmlns:a16="http://schemas.microsoft.com/office/drawing/2014/main" id="{C3849B2D-31CF-443C-89E5-DD808EB3B957}"/>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6" name="テキスト ボックス 325">
          <a:extLst>
            <a:ext uri="{FF2B5EF4-FFF2-40B4-BE49-F238E27FC236}">
              <a16:creationId xmlns:a16="http://schemas.microsoft.com/office/drawing/2014/main" id="{40CC73EB-D517-4C64-847B-A6CE255C6994}"/>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1512</xdr:rowOff>
    </xdr:from>
    <xdr:to>
      <xdr:col>68</xdr:col>
      <xdr:colOff>152400</xdr:colOff>
      <xdr:row>59</xdr:row>
      <xdr:rowOff>7257</xdr:rowOff>
    </xdr:to>
    <xdr:cxnSp macro="">
      <xdr:nvCxnSpPr>
        <xdr:cNvPr id="327" name="直線コネクタ 326">
          <a:extLst>
            <a:ext uri="{FF2B5EF4-FFF2-40B4-BE49-F238E27FC236}">
              <a16:creationId xmlns:a16="http://schemas.microsoft.com/office/drawing/2014/main" id="{78637594-D8EF-4CCC-A1D9-E752052E6B47}"/>
            </a:ext>
          </a:extLst>
        </xdr:cNvPr>
        <xdr:cNvCxnSpPr/>
      </xdr:nvCxnSpPr>
      <xdr:spPr>
        <a:xfrm flipV="1">
          <a:off x="13512800" y="1011706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28" name="フローチャート: 判断 327">
          <a:extLst>
            <a:ext uri="{FF2B5EF4-FFF2-40B4-BE49-F238E27FC236}">
              <a16:creationId xmlns:a16="http://schemas.microsoft.com/office/drawing/2014/main" id="{275D0A5C-5DB6-46BE-8FEC-2634394587C7}"/>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29" name="テキスト ボックス 328">
          <a:extLst>
            <a:ext uri="{FF2B5EF4-FFF2-40B4-BE49-F238E27FC236}">
              <a16:creationId xmlns:a16="http://schemas.microsoft.com/office/drawing/2014/main" id="{2AA7E836-C660-4321-AA56-C1526553ECB4}"/>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0" name="フローチャート: 判断 329">
          <a:extLst>
            <a:ext uri="{FF2B5EF4-FFF2-40B4-BE49-F238E27FC236}">
              <a16:creationId xmlns:a16="http://schemas.microsoft.com/office/drawing/2014/main" id="{9B07D893-82E5-44D4-BC05-2B7864AC46E5}"/>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1" name="テキスト ボックス 330">
          <a:extLst>
            <a:ext uri="{FF2B5EF4-FFF2-40B4-BE49-F238E27FC236}">
              <a16:creationId xmlns:a16="http://schemas.microsoft.com/office/drawing/2014/main" id="{4BC80D6E-8A35-4F07-9856-3E7C3DFCB14C}"/>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7719799-D1A4-4A28-9223-C5F629D5080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34E6B5F-EF0A-4CD6-86F5-9AED27F5AB7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D232AA8-98D4-4E3C-BB98-E4245F60D01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5C17FFA-D5E6-4209-B123-2CF5B1A5101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B2AC14C-4D21-41B2-A276-51F7A67FCA9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141696</xdr:rowOff>
    </xdr:from>
    <xdr:to>
      <xdr:col>81</xdr:col>
      <xdr:colOff>95250</xdr:colOff>
      <xdr:row>59</xdr:row>
      <xdr:rowOff>71846</xdr:rowOff>
    </xdr:to>
    <xdr:sp macro="" textlink="">
      <xdr:nvSpPr>
        <xdr:cNvPr id="337" name="楕円 336">
          <a:extLst>
            <a:ext uri="{FF2B5EF4-FFF2-40B4-BE49-F238E27FC236}">
              <a16:creationId xmlns:a16="http://schemas.microsoft.com/office/drawing/2014/main" id="{57534280-2322-4D4D-842C-0A724B8A5909}"/>
            </a:ext>
          </a:extLst>
        </xdr:cNvPr>
        <xdr:cNvSpPr/>
      </xdr:nvSpPr>
      <xdr:spPr>
        <a:xfrm>
          <a:off x="16967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62973</xdr:rowOff>
    </xdr:from>
    <xdr:ext cx="762000" cy="259045"/>
    <xdr:sp macro="" textlink="">
      <xdr:nvSpPr>
        <xdr:cNvPr id="338" name="定員管理の状況該当値テキスト">
          <a:extLst>
            <a:ext uri="{FF2B5EF4-FFF2-40B4-BE49-F238E27FC236}">
              <a16:creationId xmlns:a16="http://schemas.microsoft.com/office/drawing/2014/main" id="{3F1201D7-2657-4404-B0A7-DD8103299417}"/>
            </a:ext>
          </a:extLst>
        </xdr:cNvPr>
        <xdr:cNvSpPr txBox="1"/>
      </xdr:nvSpPr>
      <xdr:spPr>
        <a:xfrm>
          <a:off x="17106900" y="1000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132504</xdr:rowOff>
    </xdr:from>
    <xdr:to>
      <xdr:col>77</xdr:col>
      <xdr:colOff>95250</xdr:colOff>
      <xdr:row>59</xdr:row>
      <xdr:rowOff>62654</xdr:rowOff>
    </xdr:to>
    <xdr:sp macro="" textlink="">
      <xdr:nvSpPr>
        <xdr:cNvPr id="339" name="楕円 338">
          <a:extLst>
            <a:ext uri="{FF2B5EF4-FFF2-40B4-BE49-F238E27FC236}">
              <a16:creationId xmlns:a16="http://schemas.microsoft.com/office/drawing/2014/main" id="{B5664F09-4C8F-474E-AD72-B19B0ACD7488}"/>
            </a:ext>
          </a:extLst>
        </xdr:cNvPr>
        <xdr:cNvSpPr/>
      </xdr:nvSpPr>
      <xdr:spPr>
        <a:xfrm>
          <a:off x="16129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72831</xdr:rowOff>
    </xdr:from>
    <xdr:ext cx="736600" cy="259045"/>
    <xdr:sp macro="" textlink="">
      <xdr:nvSpPr>
        <xdr:cNvPr id="340" name="テキスト ボックス 339">
          <a:extLst>
            <a:ext uri="{FF2B5EF4-FFF2-40B4-BE49-F238E27FC236}">
              <a16:creationId xmlns:a16="http://schemas.microsoft.com/office/drawing/2014/main" id="{AB1C0708-FFBE-4A28-8D94-21A6D821CA45}"/>
            </a:ext>
          </a:extLst>
        </xdr:cNvPr>
        <xdr:cNvSpPr txBox="1"/>
      </xdr:nvSpPr>
      <xdr:spPr>
        <a:xfrm>
          <a:off x="15798800" y="9845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118714</xdr:rowOff>
    </xdr:from>
    <xdr:to>
      <xdr:col>73</xdr:col>
      <xdr:colOff>44450</xdr:colOff>
      <xdr:row>59</xdr:row>
      <xdr:rowOff>48864</xdr:rowOff>
    </xdr:to>
    <xdr:sp macro="" textlink="">
      <xdr:nvSpPr>
        <xdr:cNvPr id="341" name="楕円 340">
          <a:extLst>
            <a:ext uri="{FF2B5EF4-FFF2-40B4-BE49-F238E27FC236}">
              <a16:creationId xmlns:a16="http://schemas.microsoft.com/office/drawing/2014/main" id="{05AA6081-6312-4CFB-9BC5-84A0CDB7BD9E}"/>
            </a:ext>
          </a:extLst>
        </xdr:cNvPr>
        <xdr:cNvSpPr/>
      </xdr:nvSpPr>
      <xdr:spPr>
        <a:xfrm>
          <a:off x="15240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59041</xdr:rowOff>
    </xdr:from>
    <xdr:ext cx="762000" cy="259045"/>
    <xdr:sp macro="" textlink="">
      <xdr:nvSpPr>
        <xdr:cNvPr id="342" name="テキスト ボックス 341">
          <a:extLst>
            <a:ext uri="{FF2B5EF4-FFF2-40B4-BE49-F238E27FC236}">
              <a16:creationId xmlns:a16="http://schemas.microsoft.com/office/drawing/2014/main" id="{06A22153-C058-40ED-96BB-EA18228440D7}"/>
            </a:ext>
          </a:extLst>
        </xdr:cNvPr>
        <xdr:cNvSpPr txBox="1"/>
      </xdr:nvSpPr>
      <xdr:spPr>
        <a:xfrm>
          <a:off x="14909800" y="983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122162</xdr:rowOff>
    </xdr:from>
    <xdr:to>
      <xdr:col>68</xdr:col>
      <xdr:colOff>203200</xdr:colOff>
      <xdr:row>59</xdr:row>
      <xdr:rowOff>52312</xdr:rowOff>
    </xdr:to>
    <xdr:sp macro="" textlink="">
      <xdr:nvSpPr>
        <xdr:cNvPr id="343" name="楕円 342">
          <a:extLst>
            <a:ext uri="{FF2B5EF4-FFF2-40B4-BE49-F238E27FC236}">
              <a16:creationId xmlns:a16="http://schemas.microsoft.com/office/drawing/2014/main" id="{5FA3AD16-42AB-4053-88E1-F96734A29E70}"/>
            </a:ext>
          </a:extLst>
        </xdr:cNvPr>
        <xdr:cNvSpPr/>
      </xdr:nvSpPr>
      <xdr:spPr>
        <a:xfrm>
          <a:off x="143510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62489</xdr:rowOff>
    </xdr:from>
    <xdr:ext cx="762000" cy="259045"/>
    <xdr:sp macro="" textlink="">
      <xdr:nvSpPr>
        <xdr:cNvPr id="344" name="テキスト ボックス 343">
          <a:extLst>
            <a:ext uri="{FF2B5EF4-FFF2-40B4-BE49-F238E27FC236}">
              <a16:creationId xmlns:a16="http://schemas.microsoft.com/office/drawing/2014/main" id="{0D037D3B-B29B-4A42-83A9-C906359301B2}"/>
            </a:ext>
          </a:extLst>
        </xdr:cNvPr>
        <xdr:cNvSpPr txBox="1"/>
      </xdr:nvSpPr>
      <xdr:spPr>
        <a:xfrm>
          <a:off x="14020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127907</xdr:rowOff>
    </xdr:from>
    <xdr:to>
      <xdr:col>64</xdr:col>
      <xdr:colOff>152400</xdr:colOff>
      <xdr:row>59</xdr:row>
      <xdr:rowOff>58057</xdr:rowOff>
    </xdr:to>
    <xdr:sp macro="" textlink="">
      <xdr:nvSpPr>
        <xdr:cNvPr id="345" name="楕円 344">
          <a:extLst>
            <a:ext uri="{FF2B5EF4-FFF2-40B4-BE49-F238E27FC236}">
              <a16:creationId xmlns:a16="http://schemas.microsoft.com/office/drawing/2014/main" id="{532A5351-8978-46B7-A133-C6899047959D}"/>
            </a:ext>
          </a:extLst>
        </xdr:cNvPr>
        <xdr:cNvSpPr/>
      </xdr:nvSpPr>
      <xdr:spPr>
        <a:xfrm>
          <a:off x="13462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68234</xdr:rowOff>
    </xdr:from>
    <xdr:ext cx="762000" cy="259045"/>
    <xdr:sp macro="" textlink="">
      <xdr:nvSpPr>
        <xdr:cNvPr id="346" name="テキスト ボックス 345">
          <a:extLst>
            <a:ext uri="{FF2B5EF4-FFF2-40B4-BE49-F238E27FC236}">
              <a16:creationId xmlns:a16="http://schemas.microsoft.com/office/drawing/2014/main" id="{1EFB00AA-24F2-418C-82C0-30F930739E56}"/>
            </a:ext>
          </a:extLst>
        </xdr:cNvPr>
        <xdr:cNvSpPr txBox="1"/>
      </xdr:nvSpPr>
      <xdr:spPr>
        <a:xfrm>
          <a:off x="13131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50CFC294-ADCB-4973-9496-0D799612F45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6A45F1B2-DC81-4970-B2B0-7DFE7188A58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98C588A5-9942-450A-A40F-57C7C7B98BE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917962E-6DB3-4A80-A94A-233306426BC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DE3DF7DC-C69B-419A-90B3-E99D1B64D10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63BA86D2-0763-4626-9834-A29A4872A16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869CA68E-A98B-43E2-9D5C-0F58A46CC70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A6D22FD1-D857-47DB-8B21-F18BF819846F}"/>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D4AF8DEE-A05D-4188-84C9-2858ED26BA6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72F29B37-B047-407D-858A-FCC5DAF37AC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A0B3BF58-1EFB-4482-9D76-7DDA1693E22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4E1D65BB-EB3D-4916-A57D-3A4B72C1D23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F0805EA-74C3-4108-8380-F73667D98A3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実質公債費比率は、令和元年度以降、継続して類似団体平均を下回っているが、令和５年度は新庁舎整備事業、運動公園整備事業などの地方債元金の償還が開始されたことから、０．１ポイント上昇した。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今後は、公共施設の長寿命化などにより公債費が増大し、比率の上昇が見込まれることから、地方債の計画的な発行、公債費の抑制に努め、中期財政計画に沿った財政運営を確保する。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A59B3567-75B2-488F-962E-884B67E6529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89A077C5-EDD3-4587-B25E-9C8A4575076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5B799F9-D92F-4423-A901-6D4FF281E74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5C87CD4A-E379-4369-8AF8-36B86D721C57}"/>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CCD09E9E-689F-4EDA-B0DC-03B24D3F2B42}"/>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9C6657AE-A044-4E7F-9501-C1A502053C5C}"/>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FC4EC004-DCD0-4CE8-8FAC-3755387F62AC}"/>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25D3B307-3B9A-400A-BA56-3CB863ADEA89}"/>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50211EAC-6039-4879-8703-32EA96D7C5BE}"/>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ADA5B428-5C64-499C-AA27-2A04E821A548}"/>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284BC0F2-6C7D-4F79-90E9-EC9396D54608}"/>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5BC6AD0D-D1B0-4B6D-868E-84F323E1E40E}"/>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6206C1C4-66EA-4E0B-81D5-46499E48EC17}"/>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38530E85-D392-4B35-A628-4961BC289FF5}"/>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EADEA19E-E56F-437D-B276-D26A4F8A0293}"/>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1439E8A-0F61-47ED-BFBD-C1B82F451C7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8FDAEA1E-1A04-43DD-A070-634901A41CE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77" name="直線コネクタ 376">
          <a:extLst>
            <a:ext uri="{FF2B5EF4-FFF2-40B4-BE49-F238E27FC236}">
              <a16:creationId xmlns:a16="http://schemas.microsoft.com/office/drawing/2014/main" id="{4BC1A468-218E-47F6-9752-D2D2B879CFE1}"/>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78" name="公債費負担の状況最小値テキスト">
          <a:extLst>
            <a:ext uri="{FF2B5EF4-FFF2-40B4-BE49-F238E27FC236}">
              <a16:creationId xmlns:a16="http://schemas.microsoft.com/office/drawing/2014/main" id="{01428638-55B0-48CE-BC4A-A81A8383A821}"/>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79" name="直線コネクタ 378">
          <a:extLst>
            <a:ext uri="{FF2B5EF4-FFF2-40B4-BE49-F238E27FC236}">
              <a16:creationId xmlns:a16="http://schemas.microsoft.com/office/drawing/2014/main" id="{407110D8-A62B-407B-AB79-1CADF8D211ED}"/>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0" name="公債費負担の状況最大値テキスト">
          <a:extLst>
            <a:ext uri="{FF2B5EF4-FFF2-40B4-BE49-F238E27FC236}">
              <a16:creationId xmlns:a16="http://schemas.microsoft.com/office/drawing/2014/main" id="{1AB20FAC-2EFE-4DD0-A3C1-57CFB9F8BB24}"/>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1" name="直線コネクタ 380">
          <a:extLst>
            <a:ext uri="{FF2B5EF4-FFF2-40B4-BE49-F238E27FC236}">
              <a16:creationId xmlns:a16="http://schemas.microsoft.com/office/drawing/2014/main" id="{0B886CAB-7845-4283-A17B-A1DABAD40CC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39</xdr:row>
      <xdr:rowOff>160565</xdr:rowOff>
    </xdr:to>
    <xdr:cxnSp macro="">
      <xdr:nvCxnSpPr>
        <xdr:cNvPr id="382" name="直線コネクタ 381">
          <a:extLst>
            <a:ext uri="{FF2B5EF4-FFF2-40B4-BE49-F238E27FC236}">
              <a16:creationId xmlns:a16="http://schemas.microsoft.com/office/drawing/2014/main" id="{F4D85B55-C8A3-4DE5-AA6C-78FC345E7370}"/>
            </a:ext>
          </a:extLst>
        </xdr:cNvPr>
        <xdr:cNvCxnSpPr/>
      </xdr:nvCxnSpPr>
      <xdr:spPr>
        <a:xfrm>
          <a:off x="16179800" y="68356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3" name="公債費負担の状況平均値テキスト">
          <a:extLst>
            <a:ext uri="{FF2B5EF4-FFF2-40B4-BE49-F238E27FC236}">
              <a16:creationId xmlns:a16="http://schemas.microsoft.com/office/drawing/2014/main" id="{5D01E9DA-C3F9-458F-A3D4-ABFA2294A491}"/>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4" name="フローチャート: 判断 383">
          <a:extLst>
            <a:ext uri="{FF2B5EF4-FFF2-40B4-BE49-F238E27FC236}">
              <a16:creationId xmlns:a16="http://schemas.microsoft.com/office/drawing/2014/main" id="{DD223FB4-EFDF-4B09-8852-3FF87E575FC2}"/>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149074</xdr:rowOff>
    </xdr:from>
    <xdr:to>
      <xdr:col>77</xdr:col>
      <xdr:colOff>44450</xdr:colOff>
      <xdr:row>40</xdr:row>
      <xdr:rowOff>23585</xdr:rowOff>
    </xdr:to>
    <xdr:cxnSp macro="">
      <xdr:nvCxnSpPr>
        <xdr:cNvPr id="385" name="直線コネクタ 384">
          <a:extLst>
            <a:ext uri="{FF2B5EF4-FFF2-40B4-BE49-F238E27FC236}">
              <a16:creationId xmlns:a16="http://schemas.microsoft.com/office/drawing/2014/main" id="{28A79BD1-80A8-49A1-868A-6706DE30A951}"/>
            </a:ext>
          </a:extLst>
        </xdr:cNvPr>
        <xdr:cNvCxnSpPr/>
      </xdr:nvCxnSpPr>
      <xdr:spPr>
        <a:xfrm flipV="1">
          <a:off x="15290800" y="68356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6" name="フローチャート: 判断 385">
          <a:extLst>
            <a:ext uri="{FF2B5EF4-FFF2-40B4-BE49-F238E27FC236}">
              <a16:creationId xmlns:a16="http://schemas.microsoft.com/office/drawing/2014/main" id="{0A1AE8C3-D99A-4C4F-8DF5-31682AE8AA72}"/>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87" name="テキスト ボックス 386">
          <a:extLst>
            <a:ext uri="{FF2B5EF4-FFF2-40B4-BE49-F238E27FC236}">
              <a16:creationId xmlns:a16="http://schemas.microsoft.com/office/drawing/2014/main" id="{D1DA5AEE-5190-4347-93EF-F42610A9D9EE}"/>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88" name="直線コネクタ 387">
          <a:extLst>
            <a:ext uri="{FF2B5EF4-FFF2-40B4-BE49-F238E27FC236}">
              <a16:creationId xmlns:a16="http://schemas.microsoft.com/office/drawing/2014/main" id="{5EB0C9A4-5B31-46D1-B3CD-F142BECB5D75}"/>
            </a:ext>
          </a:extLst>
        </xdr:cNvPr>
        <xdr:cNvCxnSpPr/>
      </xdr:nvCxnSpPr>
      <xdr:spPr>
        <a:xfrm flipV="1">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9" name="フローチャート: 判断 388">
          <a:extLst>
            <a:ext uri="{FF2B5EF4-FFF2-40B4-BE49-F238E27FC236}">
              <a16:creationId xmlns:a16="http://schemas.microsoft.com/office/drawing/2014/main" id="{46CC7AFC-4E88-4B32-A9B5-CB5261B2A816}"/>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0" name="テキスト ボックス 389">
          <a:extLst>
            <a:ext uri="{FF2B5EF4-FFF2-40B4-BE49-F238E27FC236}">
              <a16:creationId xmlns:a16="http://schemas.microsoft.com/office/drawing/2014/main" id="{F0E83035-11B9-4C90-9357-858C53F38C57}"/>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35076</xdr:rowOff>
    </xdr:to>
    <xdr:cxnSp macro="">
      <xdr:nvCxnSpPr>
        <xdr:cNvPr id="391" name="直線コネクタ 390">
          <a:extLst>
            <a:ext uri="{FF2B5EF4-FFF2-40B4-BE49-F238E27FC236}">
              <a16:creationId xmlns:a16="http://schemas.microsoft.com/office/drawing/2014/main" id="{8A1760A3-1D6B-4D0D-90FE-A09369E3A05E}"/>
            </a:ext>
          </a:extLst>
        </xdr:cNvPr>
        <xdr:cNvCxnSpPr/>
      </xdr:nvCxnSpPr>
      <xdr:spPr>
        <a:xfrm>
          <a:off x="13512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5872B5C9-AE02-4B2F-92C8-AA44B1501F0B}"/>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64F9F317-4E63-4A95-BB59-88854EAC007D}"/>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4" name="フローチャート: 判断 393">
          <a:extLst>
            <a:ext uri="{FF2B5EF4-FFF2-40B4-BE49-F238E27FC236}">
              <a16:creationId xmlns:a16="http://schemas.microsoft.com/office/drawing/2014/main" id="{8F3BA6A2-1CC9-4FF0-862F-2822A803B7D1}"/>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5" name="テキスト ボックス 394">
          <a:extLst>
            <a:ext uri="{FF2B5EF4-FFF2-40B4-BE49-F238E27FC236}">
              <a16:creationId xmlns:a16="http://schemas.microsoft.com/office/drawing/2014/main" id="{AFA50BFC-2433-4AC3-8773-DA18F7C8364B}"/>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D5D8813-BD41-443A-896C-E82561D727C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14FAADFE-6173-47F5-8E1C-8F3D60355203}"/>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021876A-27BC-4108-8C3C-C7946605039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E7FBB4A-0322-4077-BB1A-7689B621DAA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32313B6-192B-46B9-BDC8-2F91FCE9D97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1" name="楕円 400">
          <a:extLst>
            <a:ext uri="{FF2B5EF4-FFF2-40B4-BE49-F238E27FC236}">
              <a16:creationId xmlns:a16="http://schemas.microsoft.com/office/drawing/2014/main" id="{7D662FDF-A9E7-4EA5-9A87-50D715AF9C73}"/>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2" name="公債費負担の状況該当値テキスト">
          <a:extLst>
            <a:ext uri="{FF2B5EF4-FFF2-40B4-BE49-F238E27FC236}">
              <a16:creationId xmlns:a16="http://schemas.microsoft.com/office/drawing/2014/main" id="{5F8415D8-720F-422C-B566-524DD68D86CD}"/>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3" name="楕円 402">
          <a:extLst>
            <a:ext uri="{FF2B5EF4-FFF2-40B4-BE49-F238E27FC236}">
              <a16:creationId xmlns:a16="http://schemas.microsoft.com/office/drawing/2014/main" id="{E7F137B1-6154-4A04-A1E5-A9C78DD6E1B8}"/>
            </a:ext>
          </a:extLst>
        </xdr:cNvPr>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404" name="テキスト ボックス 403">
          <a:extLst>
            <a:ext uri="{FF2B5EF4-FFF2-40B4-BE49-F238E27FC236}">
              <a16:creationId xmlns:a16="http://schemas.microsoft.com/office/drawing/2014/main" id="{065329AD-36C3-4297-9D65-30FCC5D84ECB}"/>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5" name="楕円 404">
          <a:extLst>
            <a:ext uri="{FF2B5EF4-FFF2-40B4-BE49-F238E27FC236}">
              <a16:creationId xmlns:a16="http://schemas.microsoft.com/office/drawing/2014/main" id="{6EAF0EF0-E857-4C85-90DA-5436DCED50A7}"/>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6" name="テキスト ボックス 405">
          <a:extLst>
            <a:ext uri="{FF2B5EF4-FFF2-40B4-BE49-F238E27FC236}">
              <a16:creationId xmlns:a16="http://schemas.microsoft.com/office/drawing/2014/main" id="{F1DE6456-B004-4D7B-9434-8352F2E187ED}"/>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07" name="楕円 406">
          <a:extLst>
            <a:ext uri="{FF2B5EF4-FFF2-40B4-BE49-F238E27FC236}">
              <a16:creationId xmlns:a16="http://schemas.microsoft.com/office/drawing/2014/main" id="{09026E59-0B86-4EC6-A6E8-4C591C4A60E9}"/>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08" name="テキスト ボックス 407">
          <a:extLst>
            <a:ext uri="{FF2B5EF4-FFF2-40B4-BE49-F238E27FC236}">
              <a16:creationId xmlns:a16="http://schemas.microsoft.com/office/drawing/2014/main" id="{BBB02407-816D-428A-9371-1404EC06E3C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09" name="楕円 408">
          <a:extLst>
            <a:ext uri="{FF2B5EF4-FFF2-40B4-BE49-F238E27FC236}">
              <a16:creationId xmlns:a16="http://schemas.microsoft.com/office/drawing/2014/main" id="{DA0C0CA3-E85D-4551-A6CE-07F7444AED76}"/>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0" name="テキスト ボックス 409">
          <a:extLst>
            <a:ext uri="{FF2B5EF4-FFF2-40B4-BE49-F238E27FC236}">
              <a16:creationId xmlns:a16="http://schemas.microsoft.com/office/drawing/2014/main" id="{DC3B47C9-D15B-4AA4-9310-C9C43C7AAA84}"/>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4CB7BF96-9697-4EF4-B344-D1138909C85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B379B74B-D163-4DC4-97E7-319C57D2C1C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683503BF-C751-4DB1-A565-DF87C151A4F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B6921494-B17C-4A4C-AC6D-0CA5A6842D3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3C62F3AC-5FFD-4B75-B9CE-6F15FF2BE01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26440F79-4AE3-4D97-9E3D-A63AE6DB917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74FDE5BC-C553-4F15-8324-F1689BCBDEB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CAEAF1F8-3A87-47A1-A8B5-8CC88ABA46B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4609587F-97A0-4904-B083-4C45D2A447DE}"/>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A3BC9AEC-D8FD-4E65-BF4B-E51A2B310F5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8ED03ED6-FA3D-48A6-B4FD-7AD3BA99202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F8106746-E582-4FEC-B55A-08B56446ABF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B9B6321-A5B6-48F9-96DF-25822A82F7C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４年度と同様に、将来負担比率無しとなっている。これは、新庁舎や運動公園整備などの大型事業に伴い地方債現在高は増となった一方で、財政調整基金やふるさと応援基金などの充当可能基金（財源）が大きく増加している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今後も継続する公共施設の長寿命化などによる地方債発行額の増により、比率の上昇が見込まれることから、地方債の計画的な発行、公債費の抑制に努め、中期財政計画に沿った財政運営を確保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91761276-E1C2-44DF-899B-288E96D55B9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7E5AE1F9-2CBF-41E7-BB84-54E486F20F7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84BD5084-E403-49C4-80F5-572C906B169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CA29E89B-9E35-47ED-A258-821541A65D7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E977EB79-40BF-4B1B-A972-F51B0C38565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959DEA01-A4F2-4A40-9C2C-122C7F12B73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DE7F4305-1A0C-493D-9A0E-A35966A0ED71}"/>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EFFDB1B8-4E47-422D-A5AA-43345D905A95}"/>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69A6BB81-EC25-4562-B1F4-E8EF3C35313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12415593-ECC8-43B0-8CE8-A75B339EA59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CDA6A710-DDFF-4C78-BD46-8BEEA5FC522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648D7A53-BF65-401A-A3DD-714602BDC4D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CF4BAF66-AA26-44D2-907A-C00FFD96457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429E1274-E633-4D5B-8212-51255CBDF70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45CA20EA-C947-4550-A019-633C52C3FE9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3FCF7647-9815-4F6C-9A8A-5F3ED3B99DF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B10D34AA-E8C6-4C25-8156-99360B46A00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1" name="直線コネクタ 440">
          <a:extLst>
            <a:ext uri="{FF2B5EF4-FFF2-40B4-BE49-F238E27FC236}">
              <a16:creationId xmlns:a16="http://schemas.microsoft.com/office/drawing/2014/main" id="{C5F6F670-153F-4045-A6EC-562AF0EB463E}"/>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2" name="将来負担の状況最小値テキスト">
          <a:extLst>
            <a:ext uri="{FF2B5EF4-FFF2-40B4-BE49-F238E27FC236}">
              <a16:creationId xmlns:a16="http://schemas.microsoft.com/office/drawing/2014/main" id="{13AB4AFA-64DE-4D70-8E42-A3DDF2369149}"/>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3" name="直線コネクタ 442">
          <a:extLst>
            <a:ext uri="{FF2B5EF4-FFF2-40B4-BE49-F238E27FC236}">
              <a16:creationId xmlns:a16="http://schemas.microsoft.com/office/drawing/2014/main" id="{463D9F23-25F7-4307-8383-AD1F1AB1D31C}"/>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9892FF5-8364-480B-8D1B-D51C4A87AB8B}"/>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CC1B290F-BC58-496B-B85F-6EF6B39509A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46" name="将来負担の状況平均値テキスト">
          <a:extLst>
            <a:ext uri="{FF2B5EF4-FFF2-40B4-BE49-F238E27FC236}">
              <a16:creationId xmlns:a16="http://schemas.microsoft.com/office/drawing/2014/main" id="{AB3419A7-B5C9-4FBC-9818-364694EC99BF}"/>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47" name="フローチャート: 判断 446">
          <a:extLst>
            <a:ext uri="{FF2B5EF4-FFF2-40B4-BE49-F238E27FC236}">
              <a16:creationId xmlns:a16="http://schemas.microsoft.com/office/drawing/2014/main" id="{14251894-8988-4736-8109-2F1AB15B324F}"/>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48" name="フローチャート: 判断 447">
          <a:extLst>
            <a:ext uri="{FF2B5EF4-FFF2-40B4-BE49-F238E27FC236}">
              <a16:creationId xmlns:a16="http://schemas.microsoft.com/office/drawing/2014/main" id="{280EDA76-8B98-4508-B4F4-4D342E6D5AB6}"/>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49" name="テキスト ボックス 448">
          <a:extLst>
            <a:ext uri="{FF2B5EF4-FFF2-40B4-BE49-F238E27FC236}">
              <a16:creationId xmlns:a16="http://schemas.microsoft.com/office/drawing/2014/main" id="{1C762126-2029-42A4-9373-F486F2225136}"/>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0" name="フローチャート: 判断 449">
          <a:extLst>
            <a:ext uri="{FF2B5EF4-FFF2-40B4-BE49-F238E27FC236}">
              <a16:creationId xmlns:a16="http://schemas.microsoft.com/office/drawing/2014/main" id="{901975D8-FB76-4F61-9AC1-DA27F1ACBECC}"/>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1" name="テキスト ボックス 450">
          <a:extLst>
            <a:ext uri="{FF2B5EF4-FFF2-40B4-BE49-F238E27FC236}">
              <a16:creationId xmlns:a16="http://schemas.microsoft.com/office/drawing/2014/main" id="{96758ABF-7940-4002-BF66-E8714C5C80BF}"/>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2" name="フローチャート: 判断 451">
          <a:extLst>
            <a:ext uri="{FF2B5EF4-FFF2-40B4-BE49-F238E27FC236}">
              <a16:creationId xmlns:a16="http://schemas.microsoft.com/office/drawing/2014/main" id="{8EF763B5-9F6A-489A-9988-4A07F06DF8A1}"/>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3" name="テキスト ボックス 452">
          <a:extLst>
            <a:ext uri="{FF2B5EF4-FFF2-40B4-BE49-F238E27FC236}">
              <a16:creationId xmlns:a16="http://schemas.microsoft.com/office/drawing/2014/main" id="{56000B0F-7286-46B6-A0EE-8A363700870D}"/>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4" name="フローチャート: 判断 453">
          <a:extLst>
            <a:ext uri="{FF2B5EF4-FFF2-40B4-BE49-F238E27FC236}">
              <a16:creationId xmlns:a16="http://schemas.microsoft.com/office/drawing/2014/main" id="{5EAC1D4B-DFBB-4DF9-9212-48970D4DED96}"/>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5" name="テキスト ボックス 454">
          <a:extLst>
            <a:ext uri="{FF2B5EF4-FFF2-40B4-BE49-F238E27FC236}">
              <a16:creationId xmlns:a16="http://schemas.microsoft.com/office/drawing/2014/main" id="{1F3213FF-D59D-44DA-9525-C6A07FF805D5}"/>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AE85E93-DD85-4E39-B316-8CCE9A2EFF0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C9DD1F4-EB94-4B0D-8CA1-DE235886660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A2A97BE-9971-4371-BF43-1B67ECD7A5A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E601E2D0-5ACD-4C2B-9151-448E7D3D3CF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2FDB279-0A9D-4C12-863D-350CBC05D6C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0BF61F9-729E-4A09-90CD-37199B82423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D4838F6-F3B2-490F-B3E4-F073CA0A23E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D014584-7114-45CA-9344-B1637F38D9B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5F34F4E-E7EF-4362-AA42-C0363B6E8E8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5C9533A-212B-4ABA-9C8F-7B96C80D2CD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417A6BA-4B62-4583-8035-89B375C21AE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6A05E98-FCDD-4F51-BE4A-DEB20E39EF31}"/>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2C882A6-96E2-48B3-8343-B9CE54099BF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AF69B63-6D05-46AC-975F-12B386F65E7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A33D6F3-C1A3-4F18-891E-6B2C973C0F2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612EF47-5DD0-45AB-B840-C659AC02C1F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445E979-B40A-406D-B110-1AE001126DC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E452A92-9412-4319-8B3F-A335437383D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D5668B5-BA8C-4B28-A89D-7207A3508F0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755298D-69D8-4592-98B8-CC5989B978B3}"/>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BCE38A8-F0E1-4D4C-BF84-977CA48FC27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DD354A1E-DEE7-4855-BBD0-FC1ED83DB8F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C16C2D5-F159-4432-852A-46B6F519E29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94A69DA-AA25-4187-977C-C27B97E790C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FBB33F5-4B58-4C9C-8644-A096B0D40A2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63E986C-7A31-4E8E-B108-3535EEC58D3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7BBDB1B-4213-4E5A-AA49-E9BF71CE453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7A9BC58-097C-458D-A175-A42692C38A4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E3728C9-8465-4FA8-9F60-5950F4ED2A8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7ACFE37-ECEA-45F3-BDC8-092D4E0F78B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F4AF29F-0F4F-4986-9A57-477608B39EF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04F4928-469A-4042-AC48-13E74C8D8C9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AF6F35D-573D-4F37-9BBA-BE62F436891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5466CDC-80B5-4960-9F66-13C61209E20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F740FD1-E2B1-459F-B46E-66A505A8786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DD0F5C3A-608F-4D6B-8A96-ACF55ABC2E4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067F92A-4BC4-4A52-B03D-EB5F0F0668A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87784E01-BCB9-4A9D-8A82-ABECD1E8E00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0BCA20B-1A2C-4D17-BD9E-490DD476AD6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689FB7B-5D30-47D2-A102-6AB7425BE86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ACE94DD-1917-41F4-B42A-CF78C22D518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0D9F469-6CB1-4ED4-9D7A-B7944C785B4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A83B1D6-5656-488C-A43E-CA240D680A4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862BAB0-A9CD-4402-B0A2-3188899148B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18B107B-606E-4890-9C78-BF75C929F11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1E3D1A9-DD0D-4794-BD01-0EF57430244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6827F4D-5ABA-4478-AE6E-A5698B42B51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D350DF5-779D-45E6-A8BA-66B2E97FCD6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令和５年度は前年度比０．７ポイントの増となっている。</a:t>
          </a:r>
        </a:p>
        <a:p>
          <a:r>
            <a:rPr kumimoji="1" lang="ja-JP" altLang="en-US" sz="1300" baseline="0">
              <a:latin typeface="ＭＳ Ｐゴシック" panose="020B0600070205080204" pitchFamily="50" charset="-128"/>
              <a:ea typeface="ＭＳ Ｐゴシック" panose="020B0600070205080204" pitchFamily="50" charset="-128"/>
            </a:rPr>
            <a:t>　類似団体平均より低い傾向にある要因は、平成２２年の合併以降１０年間で職員１１１人の削減目標を掲げ、事務の統廃合縮小や業務の民間委託など計画的に職員数の削減を進めてきたことによるものである。　</a:t>
          </a:r>
        </a:p>
        <a:p>
          <a:r>
            <a:rPr kumimoji="1" lang="ja-JP" altLang="en-US" sz="1300" baseline="0">
              <a:latin typeface="ＭＳ Ｐゴシック" panose="020B0600070205080204" pitchFamily="50" charset="-128"/>
              <a:ea typeface="ＭＳ Ｐゴシック" panose="020B0600070205080204" pitchFamily="50" charset="-128"/>
            </a:rPr>
            <a:t>　市民サービスの質の向上を実現するために、人件費などへの影響を考慮した適正な職員定員管理を進める。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7E5104B-5BAF-47CB-9DDB-6CC5857105B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62DB02D-B91A-43E7-AB4A-85D2F223FD8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3AA2FF4-D120-4F7C-B277-A64C4A93C93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7CDB1680-B5A6-4820-98EA-B8BADF7FD4A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59ECAB9-B37B-434B-B86A-DB6AD5CDD04F}"/>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AF2A409C-0B78-4517-89D4-83268381448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4A5CCE0C-2A9B-4C73-BE3E-5735F17EAC9E}"/>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CB0043A8-C973-4E97-A576-DA13B186704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7F363CC2-F24E-401A-AA10-BFAE0C36278D}"/>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3A0D004C-4C62-4F13-833D-2342EB3A454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2DB15F7-E09D-4158-B271-F13F9B4F6102}"/>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F09E2AF-E653-4D79-9ECE-CD8C637DEE94}"/>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24493227-B46D-4D2C-A16D-49FB72F4C4A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9E18FF18-04E4-4E79-A396-F091A568380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CAEC4D6-FFA9-498B-B6F9-F4173BAE9CA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AFD7DF63-E928-4385-912B-66CB8A66FE2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3EF1FC5C-B2E4-44ED-8607-CBFE02EFA34B}"/>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BA7887CF-2FDF-4152-B8F6-9BBDBD750ADD}"/>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EA9E4A8D-954F-4069-B151-916C49CC5933}"/>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AE08DFEF-36B8-4FBA-9452-F3315F9A4503}"/>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2F0C1A87-08F6-4A1F-90B6-183C343F50CB}"/>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C2275B3-312C-48B0-A54E-09DC0701A09F}"/>
            </a:ext>
          </a:extLst>
        </xdr:cNvPr>
        <xdr:cNvCxnSpPr/>
      </xdr:nvCxnSpPr>
      <xdr:spPr>
        <a:xfrm>
          <a:off x="3987800" y="615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1B4FC6BA-A1D0-4309-9895-20A2A8343887}"/>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836C9ACD-730D-4657-A191-85380E3419F1}"/>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2F438644-B36C-4014-AE3E-488AD566DACE}"/>
            </a:ext>
          </a:extLst>
        </xdr:cNvPr>
        <xdr:cNvCxnSpPr/>
      </xdr:nvCxnSpPr>
      <xdr:spPr>
        <a:xfrm>
          <a:off x="3098800" y="61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7A09614D-EA60-4EF9-AF84-724598FE0D7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CA5201F-3EF2-4A33-B3B1-1024FBE98EB3}"/>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139A2DF6-7126-4A29-BD5D-A37F7F2E7F37}"/>
            </a:ext>
          </a:extLst>
        </xdr:cNvPr>
        <xdr:cNvCxnSpPr/>
      </xdr:nvCxnSpPr>
      <xdr:spPr>
        <a:xfrm flipV="1">
          <a:off x="2209800" y="6116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B5CB009D-E7B0-499D-AD82-98D0A91F2A59}"/>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EC1DF3CF-90ED-4E35-8374-277107A47497}"/>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CA99DFF3-3808-4EAB-A8F1-0B4041D4D0D9}"/>
            </a:ext>
          </a:extLst>
        </xdr:cNvPr>
        <xdr:cNvCxnSpPr/>
      </xdr:nvCxnSpPr>
      <xdr:spPr>
        <a:xfrm>
          <a:off x="1320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7CD6D110-E1A2-4FC7-9DDE-19A2C28AEF05}"/>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5066AAF7-B8DB-4285-B423-F3F9234776D7}"/>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84CB57C3-4220-49E4-B43C-729698A9D1DC}"/>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56D2B33E-22C1-4AA8-B98F-7D93F1B59A54}"/>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60D2526F-8C87-410A-A5F2-5C673318080C}"/>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782BE770-BEBF-4660-A85E-2C50CB335A9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8C09969A-4413-4E31-9C0E-6B8B495F7437}"/>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833C494-8D8C-4F2D-9264-44D687B0E38A}"/>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D36901D4-89F7-4B1C-A4F6-4687315B416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963D2CD8-62D5-42ED-B9A1-8BE7F15B00CE}"/>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25EBED6E-F4E2-497C-9F1B-B070829AD63B}"/>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F87303A6-7993-4D49-832F-D38525D1B71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C0002BDE-5521-42DA-BA1D-2097A3574F75}"/>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563A54CA-DDAA-43A5-9AC2-71FCFD456CCE}"/>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F76FFE5E-01FF-434A-8603-7D5D76A9AFB7}"/>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20EEACC9-494E-4785-BBC6-F61C5F97F75F}"/>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B84A5E2C-0507-4A9C-BEA1-DBFA09A548CF}"/>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55FC90D7-9D2B-44CB-BC85-99FBFFC60E9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7C1E0CB-FF8A-4600-9EBC-67200B380497}"/>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FF163EB6-C271-46E7-A3B9-2C32576E045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3554B3C-C619-493D-BF68-CAB477E9A08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DF8A247-2BBE-410C-A0CA-E8D804ABA54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7E7F7641-A487-411D-99EE-6AC5C7C9B66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42C5115-C992-4C47-9F78-D269A424E40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1A0242D5-971B-47B5-8969-D12B68F1BCF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674E0988-B982-4941-BA8A-56C43A310CC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BF1BB86-670F-4F3B-B078-73EE371E4D3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C5BEBDD-D155-405D-A37C-BD4FCAC1BEF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814ABAB3-E239-4873-81EB-B9EE7BD2363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E19DC3D-0F93-40ED-800B-BFD7F880743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令和５年度は前年度比０．３ポイントの増となっている。</a:t>
          </a:r>
        </a:p>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よりも高い傾向にあるのは、行財政健全化の取り組みを進め、業務の民間委託化を推進したことや、休日・夜間急患センターやごみ処理業務、し尿処理業務、火葬業務について、指定管理者や業務委託を活用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95700B48-8BC0-40FB-B671-3E4F50F8E81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D3A8F4F9-C144-4809-87D3-BFCBCA45F9B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DC87ED5C-FACA-4761-8116-107D561D54A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E8C4EB45-FAC7-4A72-9B42-8A8D68C4B926}"/>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6B4B92C3-5722-4BEC-B4A1-783CAF0548F6}"/>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D4941075-E036-45A6-A817-585F8B5C4896}"/>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1DD1202-33FF-4E94-B599-20D66E7A23E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B062DB2F-FEF0-4FF3-9DBF-4C9F654FC88B}"/>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F8CDED3A-5442-4BE8-AF96-9242FF31ED07}"/>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28A97110-7BC4-42E5-96D6-C47F2FAD8F66}"/>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BB7035D2-E3AC-4612-817D-09069D984421}"/>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E64AB5E3-322A-4EEB-AD88-1C6EDA13853B}"/>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50347C8F-55E5-43C5-B79B-84AF400B3DC9}"/>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7B22F555-11E0-477C-92AE-C6704A451C5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73FCE690-E5FC-4F50-9EDF-E5BE8FAABC6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2565ADB3-4DC8-403F-9A0C-F4D29A60E825}"/>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A5B73A33-23F1-4E47-B133-3AAB75EF6A21}"/>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94A67A2B-A9E8-4C6F-A0BA-CC688FB0DBB4}"/>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8AA61B2A-F78E-48EC-A8F4-8AD98DA6ED36}"/>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E949F7D-867C-4270-9298-D15D40DCAAE7}"/>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5EDAB857-C31B-4111-9BFD-B35B1B6FF474}"/>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101600</xdr:rowOff>
    </xdr:to>
    <xdr:cxnSp macro="">
      <xdr:nvCxnSpPr>
        <xdr:cNvPr id="127" name="直線コネクタ 126">
          <a:extLst>
            <a:ext uri="{FF2B5EF4-FFF2-40B4-BE49-F238E27FC236}">
              <a16:creationId xmlns:a16="http://schemas.microsoft.com/office/drawing/2014/main" id="{5D40360C-C649-45E0-8460-4A3D7CDADC6F}"/>
            </a:ext>
          </a:extLst>
        </xdr:cNvPr>
        <xdr:cNvCxnSpPr/>
      </xdr:nvCxnSpPr>
      <xdr:spPr>
        <a:xfrm>
          <a:off x="15671800" y="314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F7ED8588-4BE9-4436-88A5-DD70631B01B2}"/>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5608DA3D-AC9B-40D6-A5C8-E70B64DEDE15}"/>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18</xdr:row>
      <xdr:rowOff>63500</xdr:rowOff>
    </xdr:to>
    <xdr:cxnSp macro="">
      <xdr:nvCxnSpPr>
        <xdr:cNvPr id="130" name="直線コネクタ 129">
          <a:extLst>
            <a:ext uri="{FF2B5EF4-FFF2-40B4-BE49-F238E27FC236}">
              <a16:creationId xmlns:a16="http://schemas.microsoft.com/office/drawing/2014/main" id="{5AC1B736-AAE4-4388-9421-092BE050EFCC}"/>
            </a:ext>
          </a:extLst>
        </xdr:cNvPr>
        <xdr:cNvCxnSpPr/>
      </xdr:nvCxnSpPr>
      <xdr:spPr>
        <a:xfrm>
          <a:off x="14782800" y="3009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1088D3F0-6664-4413-9609-3404761F1FD7}"/>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97C0A70D-6E5F-431B-8EDE-573424520908}"/>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674BB939-298C-45DF-8EDA-B0A8BC4C3EB3}"/>
            </a:ext>
          </a:extLst>
        </xdr:cNvPr>
        <xdr:cNvCxnSpPr/>
      </xdr:nvCxnSpPr>
      <xdr:spPr>
        <a:xfrm flipV="1">
          <a:off x="13893800" y="3009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6DF4DBD0-A3C9-46BB-BC6E-AD7EF1EDB855}"/>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4831F2FC-769F-4C45-8368-803623AF0158}"/>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38100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F9EC07F8-285C-467B-820D-A1B7B4714977}"/>
            </a:ext>
          </a:extLst>
        </xdr:cNvPr>
        <xdr:cNvCxnSpPr/>
      </xdr:nvCxnSpPr>
      <xdr:spPr>
        <a:xfrm>
          <a:off x="13004800" y="312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8FFECF26-8B9B-46AD-93E6-088BEB92FDB3}"/>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4E48C20B-115C-4565-8B1D-092A4FA94811}"/>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EB3AF07D-7C1B-4D12-B161-79E2FF5B07F3}"/>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C2C4254A-336F-4013-A655-4B29BA5AC8B2}"/>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27B481F-DBBF-4BE2-9DB0-268CFE4584B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2F491E9-DBA5-47D8-8CCC-6BC71C7A6FC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F55EF960-2AEA-4A0D-9957-47AE25B411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79429330-908F-4DC7-B6DE-F5D2C280229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C25ADC6-F37E-43A9-A73F-5B08A83DD5F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46" name="楕円 145">
          <a:extLst>
            <a:ext uri="{FF2B5EF4-FFF2-40B4-BE49-F238E27FC236}">
              <a16:creationId xmlns:a16="http://schemas.microsoft.com/office/drawing/2014/main" id="{6868EC66-304E-4746-B669-ECD734C03D3F}"/>
            </a:ext>
          </a:extLst>
        </xdr:cNvPr>
        <xdr:cNvSpPr/>
      </xdr:nvSpPr>
      <xdr:spPr>
        <a:xfrm>
          <a:off x="164592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22877</xdr:rowOff>
    </xdr:from>
    <xdr:ext cx="762000" cy="259045"/>
    <xdr:sp macro="" textlink="">
      <xdr:nvSpPr>
        <xdr:cNvPr id="147" name="物件費該当値テキスト">
          <a:extLst>
            <a:ext uri="{FF2B5EF4-FFF2-40B4-BE49-F238E27FC236}">
              <a16:creationId xmlns:a16="http://schemas.microsoft.com/office/drawing/2014/main" id="{4AB24899-1704-4E56-85EF-013C144D95D9}"/>
            </a:ext>
          </a:extLst>
        </xdr:cNvPr>
        <xdr:cNvSpPr txBox="1"/>
      </xdr:nvSpPr>
      <xdr:spPr>
        <a:xfrm>
          <a:off x="165989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49B73EAC-5F97-4562-A067-430D98466149}"/>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FC2A9DE8-1E14-4B76-8A30-87E15CF0EFCF}"/>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0" name="楕円 149">
          <a:extLst>
            <a:ext uri="{FF2B5EF4-FFF2-40B4-BE49-F238E27FC236}">
              <a16:creationId xmlns:a16="http://schemas.microsoft.com/office/drawing/2014/main" id="{AE3DED76-E90C-4E9E-9B22-165303AF8483}"/>
            </a:ext>
          </a:extLst>
        </xdr:cNvPr>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51" name="テキスト ボックス 150">
          <a:extLst>
            <a:ext uri="{FF2B5EF4-FFF2-40B4-BE49-F238E27FC236}">
              <a16:creationId xmlns:a16="http://schemas.microsoft.com/office/drawing/2014/main" id="{50463B66-5379-4909-B07F-BF2888052809}"/>
            </a:ext>
          </a:extLst>
        </xdr:cNvPr>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24F0AC10-BE25-434C-8307-4C4CF9D95191}"/>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98F4ACD8-7695-4548-9E09-1B728D2EBC28}"/>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158750</xdr:rowOff>
    </xdr:from>
    <xdr:to>
      <xdr:col>65</xdr:col>
      <xdr:colOff>53975</xdr:colOff>
      <xdr:row>18</xdr:row>
      <xdr:rowOff>88900</xdr:rowOff>
    </xdr:to>
    <xdr:sp macro="" textlink="">
      <xdr:nvSpPr>
        <xdr:cNvPr id="154" name="楕円 153">
          <a:extLst>
            <a:ext uri="{FF2B5EF4-FFF2-40B4-BE49-F238E27FC236}">
              <a16:creationId xmlns:a16="http://schemas.microsoft.com/office/drawing/2014/main" id="{091B1619-6405-4DEE-AB0D-F27CE0F7AFE6}"/>
            </a:ext>
          </a:extLst>
        </xdr:cNvPr>
        <xdr:cNvSpPr/>
      </xdr:nvSpPr>
      <xdr:spPr>
        <a:xfrm>
          <a:off x="12954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73677</xdr:rowOff>
    </xdr:from>
    <xdr:ext cx="762000" cy="259045"/>
    <xdr:sp macro="" textlink="">
      <xdr:nvSpPr>
        <xdr:cNvPr id="155" name="テキスト ボックス 154">
          <a:extLst>
            <a:ext uri="{FF2B5EF4-FFF2-40B4-BE49-F238E27FC236}">
              <a16:creationId xmlns:a16="http://schemas.microsoft.com/office/drawing/2014/main" id="{520224ED-87E8-4103-9147-F1D5D9893564}"/>
            </a:ext>
          </a:extLst>
        </xdr:cNvPr>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A5DDA821-09DE-4573-903B-BF5B6F560E6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8C2EAFEA-A316-4CB0-A98C-0EF61E3C16F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22614F02-C8AA-409D-B445-386368BC679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CFC93968-B4DC-4B76-8237-D94C6F912BE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1000DFA4-4B88-42E9-9284-2F287318DAF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67C767E4-C4B4-4C7F-AF73-2F119D2D71A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226261E9-2734-4663-95ED-111EEBBF9B4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55747B00-17F8-4C87-9B6C-1A0CCF59A31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56FC2779-F8CF-47D6-90C4-7AAB94F013D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360FB56-8C6F-4668-A991-FBB03FACFB4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F459D2AF-BCDC-4ADA-884A-477CD1715701}"/>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令和５年度は前年度比１．０ポイントの増となっている。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類似団体平均より高い傾向にある要因は、全国平均と比較して年少人口比率が高く、私立保育所などに対する施設型給付事業費などの児童福祉費が多額となることなどが影響している。　　</a:t>
          </a:r>
        </a:p>
        <a:p>
          <a:r>
            <a:rPr kumimoji="1" lang="ja-JP" altLang="en-US" sz="1300">
              <a:latin typeface="ＭＳ Ｐゴシック" panose="020B0600070205080204" pitchFamily="50" charset="-128"/>
              <a:ea typeface="ＭＳ Ｐゴシック" panose="020B0600070205080204" pitchFamily="50" charset="-128"/>
            </a:rPr>
            <a:t>　今後も、扶助費の抑制につながる予防施策等を継続して実施していく。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31B43F63-4EFD-44E7-8161-B182CF38F83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68B2F7CC-4C1D-45D4-84A5-1EA79CA050F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28A1E398-5DF1-43A2-8993-C2C763EDD33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84DA086B-E27C-4CD6-B374-8C98D8B400D4}"/>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8F2416E3-EF9E-49E6-BA47-4822E823A897}"/>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7C438DA2-060E-41ED-8E09-3B793904824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64D35B27-52FD-41B6-9A9C-B1B8A0B51DF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79E7821D-3A22-4884-A2E4-BF37C529C0E2}"/>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3EB5F1C7-CFD9-4F8A-88B4-7B4B50BD6DC5}"/>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48032B09-E519-44E7-8477-7D060B11E3F4}"/>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6F21C376-600A-4B25-B424-A563AD1382E7}"/>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AF3B08A4-9A11-46AD-9C0A-7C58014164A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5D6A75EA-17DB-4A90-BDBF-A1CA5EBEC84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94736E78-746B-4D1D-BEFA-C169B7D9EEF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CA6F077F-78DF-47A9-A53F-E13734D35148}"/>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B4FB083D-4808-43F2-89EB-C45C6CB6C01B}"/>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2753BDE1-73F7-4D80-91AC-611D739989DD}"/>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637F1F3B-D058-4B57-A6A1-59215C058092}"/>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411467A3-CA53-40BF-942F-A188A8F6C85D}"/>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143002</xdr:rowOff>
    </xdr:to>
    <xdr:cxnSp macro="">
      <xdr:nvCxnSpPr>
        <xdr:cNvPr id="186" name="直線コネクタ 185">
          <a:extLst>
            <a:ext uri="{FF2B5EF4-FFF2-40B4-BE49-F238E27FC236}">
              <a16:creationId xmlns:a16="http://schemas.microsoft.com/office/drawing/2014/main" id="{7A4149F4-A52E-4509-98BF-4CAAF7FF3297}"/>
            </a:ext>
          </a:extLst>
        </xdr:cNvPr>
        <xdr:cNvCxnSpPr/>
      </xdr:nvCxnSpPr>
      <xdr:spPr>
        <a:xfrm>
          <a:off x="3987800" y="98242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9CDE9EC0-56FB-41F4-AD2B-6802ADA3648C}"/>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3B747B13-C3D2-49FB-8F61-CFECC62CF30D}"/>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152146</xdr:rowOff>
    </xdr:to>
    <xdr:cxnSp macro="">
      <xdr:nvCxnSpPr>
        <xdr:cNvPr id="189" name="直線コネクタ 188">
          <a:extLst>
            <a:ext uri="{FF2B5EF4-FFF2-40B4-BE49-F238E27FC236}">
              <a16:creationId xmlns:a16="http://schemas.microsoft.com/office/drawing/2014/main" id="{A58D16D4-6079-43B6-8F30-477CA5459C2B}"/>
            </a:ext>
          </a:extLst>
        </xdr:cNvPr>
        <xdr:cNvCxnSpPr/>
      </xdr:nvCxnSpPr>
      <xdr:spPr>
        <a:xfrm flipV="1">
          <a:off x="3098800" y="98242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88FC0CAA-65E6-415A-BE71-926F5F2DDFD7}"/>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B61EA73A-467A-44C0-AE1A-8F550B2BD249}"/>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152146</xdr:rowOff>
    </xdr:from>
    <xdr:to>
      <xdr:col>15</xdr:col>
      <xdr:colOff>98425</xdr:colOff>
      <xdr:row>58</xdr:row>
      <xdr:rowOff>53848</xdr:rowOff>
    </xdr:to>
    <xdr:cxnSp macro="">
      <xdr:nvCxnSpPr>
        <xdr:cNvPr id="192" name="直線コネクタ 191">
          <a:extLst>
            <a:ext uri="{FF2B5EF4-FFF2-40B4-BE49-F238E27FC236}">
              <a16:creationId xmlns:a16="http://schemas.microsoft.com/office/drawing/2014/main" id="{B8A1B268-D310-446F-813A-9ACC3F89EE42}"/>
            </a:ext>
          </a:extLst>
        </xdr:cNvPr>
        <xdr:cNvCxnSpPr/>
      </xdr:nvCxnSpPr>
      <xdr:spPr>
        <a:xfrm flipV="1">
          <a:off x="2209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59A27F5-DB88-4EB7-ACDB-375B7450AE38}"/>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CA4417-90E2-4A54-B9E0-BD77D7451609}"/>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53848</xdr:rowOff>
    </xdr:from>
    <xdr:to>
      <xdr:col>11</xdr:col>
      <xdr:colOff>9525</xdr:colOff>
      <xdr:row>58</xdr:row>
      <xdr:rowOff>53848</xdr:rowOff>
    </xdr:to>
    <xdr:cxnSp macro="">
      <xdr:nvCxnSpPr>
        <xdr:cNvPr id="195" name="直線コネクタ 194">
          <a:extLst>
            <a:ext uri="{FF2B5EF4-FFF2-40B4-BE49-F238E27FC236}">
              <a16:creationId xmlns:a16="http://schemas.microsoft.com/office/drawing/2014/main" id="{177CA117-231D-42AC-9476-2358515ED1D9}"/>
            </a:ext>
          </a:extLst>
        </xdr:cNvPr>
        <xdr:cNvCxnSpPr/>
      </xdr:nvCxnSpPr>
      <xdr:spPr>
        <a:xfrm>
          <a:off x="1320800" y="999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F0CBD1B3-53DC-47A7-A34B-7907F6B69F71}"/>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DF9655AF-5493-44F4-8B22-A4107AC5FCD3}"/>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1BF58DF8-49E6-49D5-A299-8E1E42FBA7E6}"/>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C73D68D-0E7C-4451-913E-2D88A27FC372}"/>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1B1F4A4-C492-4591-AFDD-A7A17182825E}"/>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96A5EEE5-87F0-43F4-85B6-57DA765FDA8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C7C796D-99E8-4D02-840F-CAF7C0A59A8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1C3C64B-08B9-4FD6-8D29-223377FFC29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B7958B1-0CAF-485A-B789-762344C3158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92202</xdr:rowOff>
    </xdr:from>
    <xdr:to>
      <xdr:col>24</xdr:col>
      <xdr:colOff>76200</xdr:colOff>
      <xdr:row>58</xdr:row>
      <xdr:rowOff>22352</xdr:rowOff>
    </xdr:to>
    <xdr:sp macro="" textlink="">
      <xdr:nvSpPr>
        <xdr:cNvPr id="205" name="楕円 204">
          <a:extLst>
            <a:ext uri="{FF2B5EF4-FFF2-40B4-BE49-F238E27FC236}">
              <a16:creationId xmlns:a16="http://schemas.microsoft.com/office/drawing/2014/main" id="{196A89CC-FE69-4785-A1CA-92C0EDE92201}"/>
            </a:ext>
          </a:extLst>
        </xdr:cNvPr>
        <xdr:cNvSpPr/>
      </xdr:nvSpPr>
      <xdr:spPr>
        <a:xfrm>
          <a:off x="4775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64279</xdr:rowOff>
    </xdr:from>
    <xdr:ext cx="762000" cy="259045"/>
    <xdr:sp macro="" textlink="">
      <xdr:nvSpPr>
        <xdr:cNvPr id="206" name="扶助費該当値テキスト">
          <a:extLst>
            <a:ext uri="{FF2B5EF4-FFF2-40B4-BE49-F238E27FC236}">
              <a16:creationId xmlns:a16="http://schemas.microsoft.com/office/drawing/2014/main" id="{436F2C86-A251-4827-AFE5-49418FAE274E}"/>
            </a:ext>
          </a:extLst>
        </xdr:cNvPr>
        <xdr:cNvSpPr txBox="1"/>
      </xdr:nvSpPr>
      <xdr:spPr>
        <a:xfrm>
          <a:off x="4914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7" name="楕円 206">
          <a:extLst>
            <a:ext uri="{FF2B5EF4-FFF2-40B4-BE49-F238E27FC236}">
              <a16:creationId xmlns:a16="http://schemas.microsoft.com/office/drawing/2014/main" id="{A682E0FC-6425-4507-BC8A-4E0EAE8A34FB}"/>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8" name="テキスト ボックス 207">
          <a:extLst>
            <a:ext uri="{FF2B5EF4-FFF2-40B4-BE49-F238E27FC236}">
              <a16:creationId xmlns:a16="http://schemas.microsoft.com/office/drawing/2014/main" id="{C7248810-E95F-49FD-9B1C-AEA8970F5032}"/>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101346</xdr:rowOff>
    </xdr:from>
    <xdr:to>
      <xdr:col>15</xdr:col>
      <xdr:colOff>149225</xdr:colOff>
      <xdr:row>58</xdr:row>
      <xdr:rowOff>31496</xdr:rowOff>
    </xdr:to>
    <xdr:sp macro="" textlink="">
      <xdr:nvSpPr>
        <xdr:cNvPr id="209" name="楕円 208">
          <a:extLst>
            <a:ext uri="{FF2B5EF4-FFF2-40B4-BE49-F238E27FC236}">
              <a16:creationId xmlns:a16="http://schemas.microsoft.com/office/drawing/2014/main" id="{62A65064-CAAB-4E20-B106-1DE65590F955}"/>
            </a:ext>
          </a:extLst>
        </xdr:cNvPr>
        <xdr:cNvSpPr/>
      </xdr:nvSpPr>
      <xdr:spPr>
        <a:xfrm>
          <a:off x="3048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16273</xdr:rowOff>
    </xdr:from>
    <xdr:ext cx="762000" cy="259045"/>
    <xdr:sp macro="" textlink="">
      <xdr:nvSpPr>
        <xdr:cNvPr id="210" name="テキスト ボックス 209">
          <a:extLst>
            <a:ext uri="{FF2B5EF4-FFF2-40B4-BE49-F238E27FC236}">
              <a16:creationId xmlns:a16="http://schemas.microsoft.com/office/drawing/2014/main" id="{B432B4DA-3D1F-4708-BA3C-0787D0A601DB}"/>
            </a:ext>
          </a:extLst>
        </xdr:cNvPr>
        <xdr:cNvSpPr txBox="1"/>
      </xdr:nvSpPr>
      <xdr:spPr>
        <a:xfrm>
          <a:off x="2717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xdr:rowOff>
    </xdr:from>
    <xdr:to>
      <xdr:col>11</xdr:col>
      <xdr:colOff>60325</xdr:colOff>
      <xdr:row>58</xdr:row>
      <xdr:rowOff>104648</xdr:rowOff>
    </xdr:to>
    <xdr:sp macro="" textlink="">
      <xdr:nvSpPr>
        <xdr:cNvPr id="211" name="楕円 210">
          <a:extLst>
            <a:ext uri="{FF2B5EF4-FFF2-40B4-BE49-F238E27FC236}">
              <a16:creationId xmlns:a16="http://schemas.microsoft.com/office/drawing/2014/main" id="{E0D52EEE-EC66-49B0-891A-C687BBC1264E}"/>
            </a:ext>
          </a:extLst>
        </xdr:cNvPr>
        <xdr:cNvSpPr/>
      </xdr:nvSpPr>
      <xdr:spPr>
        <a:xfrm>
          <a:off x="2159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89425</xdr:rowOff>
    </xdr:from>
    <xdr:ext cx="762000" cy="259045"/>
    <xdr:sp macro="" textlink="">
      <xdr:nvSpPr>
        <xdr:cNvPr id="212" name="テキスト ボックス 211">
          <a:extLst>
            <a:ext uri="{FF2B5EF4-FFF2-40B4-BE49-F238E27FC236}">
              <a16:creationId xmlns:a16="http://schemas.microsoft.com/office/drawing/2014/main" id="{3C594727-8E31-43DC-9F62-DB327A55C0BA}"/>
            </a:ext>
          </a:extLst>
        </xdr:cNvPr>
        <xdr:cNvSpPr txBox="1"/>
      </xdr:nvSpPr>
      <xdr:spPr>
        <a:xfrm>
          <a:off x="1828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3" name="楕円 212">
          <a:extLst>
            <a:ext uri="{FF2B5EF4-FFF2-40B4-BE49-F238E27FC236}">
              <a16:creationId xmlns:a16="http://schemas.microsoft.com/office/drawing/2014/main" id="{CA80C8F3-2308-43A6-9C6A-7948B46B5B1B}"/>
            </a:ext>
          </a:extLst>
        </xdr:cNvPr>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4" name="テキスト ボックス 213">
          <a:extLst>
            <a:ext uri="{FF2B5EF4-FFF2-40B4-BE49-F238E27FC236}">
              <a16:creationId xmlns:a16="http://schemas.microsoft.com/office/drawing/2014/main" id="{9365660C-1AB4-4814-95A0-B8B292FE6C68}"/>
            </a:ext>
          </a:extLst>
        </xdr:cNvPr>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CD6B9D9F-DBC1-45B0-B9C7-A65217BA6CD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DD087381-A531-4D8A-865A-264FC502795B}"/>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4850A53C-49DC-42F1-A854-4B2AC8820F1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B7BF493-3677-48DE-A4AC-348C235B851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883FB13D-A57E-4DDD-9B13-A58E8C3D9E9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E5CFCD89-7929-4C82-84AA-0E56504B8192}"/>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BFC727CD-94BF-4CB6-9948-28A41E34E16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CEF4F16F-D0BF-4F7D-AF9B-7F6874D29E0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4020407-F153-43FA-AF16-65525D23E6DA}"/>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75641625-AE4F-4C94-838B-CD421ABA808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1C15D90F-F72E-4668-A621-C68956B61C3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令和５年度は前年度比０．３ポイントの減となっている。</a:t>
          </a:r>
        </a:p>
        <a:p>
          <a:r>
            <a:rPr kumimoji="1" lang="ja-JP" altLang="en-US" sz="1300">
              <a:latin typeface="ＭＳ Ｐゴシック" panose="020B0600070205080204" pitchFamily="50" charset="-128"/>
              <a:ea typeface="ＭＳ Ｐゴシック" panose="020B0600070205080204" pitchFamily="50" charset="-128"/>
            </a:rPr>
            <a:t>　高齢化等に伴い、国保、介護、後期等をはじめとした特別会計への繰出金が、大きな割合を占めている。（Ｒ１：</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億円、Ｒ２：</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億円、Ｒ３：</a:t>
          </a:r>
          <a:r>
            <a:rPr kumimoji="1" lang="en-US" altLang="ja-JP" sz="1300">
              <a:latin typeface="ＭＳ Ｐゴシック" panose="020B0600070205080204" pitchFamily="50" charset="-128"/>
              <a:ea typeface="ＭＳ Ｐゴシック" panose="020B0600070205080204" pitchFamily="50" charset="-128"/>
            </a:rPr>
            <a:t>40.7</a:t>
          </a:r>
          <a:r>
            <a:rPr kumimoji="1" lang="ja-JP" altLang="en-US" sz="1300">
              <a:latin typeface="ＭＳ Ｐゴシック" panose="020B0600070205080204" pitchFamily="50" charset="-128"/>
              <a:ea typeface="ＭＳ Ｐゴシック" panose="020B0600070205080204" pitchFamily="50" charset="-128"/>
            </a:rPr>
            <a:t>億円、Ｒ４：</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億円、Ｒ５：</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億円）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特別会計への繰出金については、今後も多額の経費を要することが予想されるが、引き続き利用者負担の適正化を図りながら、普通会計の負担額を減らしていくよう努める。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2ED71EEC-2548-4E19-AB94-A538045D5E85}"/>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C9C75540-C21C-4D11-91F9-70F767B87B7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4B90E894-7AB9-454E-BF8D-45C5D142B467}"/>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67B19C40-BC3D-4AB3-B3B7-69F6E8B6553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6692956E-B21A-491B-A044-C7AA8551BAB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F39C7C8-3286-4151-831C-A1619D92C70F}"/>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E7CEECE5-FBF4-41F3-852B-101AD3CB401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4436A72-2C55-49A0-814E-EB07CE0831F1}"/>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20BE6DEA-C43A-43F8-B17F-33DCEA1299AC}"/>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B5CA3BB3-557A-4C33-9C1C-AEB8DB37B251}"/>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973A14DD-D89C-4353-B698-E556BE6737B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BC3FFB62-6AAA-4FBC-8526-CB86C50994F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A41B1B86-F77E-4B22-BDF1-6032E41D18A2}"/>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32A5C13A-F531-44F8-86A3-449A431B03E9}"/>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91D33007-6E43-47AC-BD28-DBF20E9A222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8A40048B-3431-4F77-8CD1-E1091245CEB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7FB2B439-7E63-45D7-B806-56A1EF6F1BBC}"/>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9FF03875-6B83-4662-A978-3751A440D92B}"/>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B2AFC524-9269-4A36-AD9B-19037602A4A4}"/>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398B57BF-8BD5-4CA5-AD9A-1170B6BABFFD}"/>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1A889DD3-2F90-41B1-AFDE-03759C468FC2}"/>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50800</xdr:rowOff>
    </xdr:to>
    <xdr:cxnSp macro="">
      <xdr:nvCxnSpPr>
        <xdr:cNvPr id="247" name="直線コネクタ 246">
          <a:extLst>
            <a:ext uri="{FF2B5EF4-FFF2-40B4-BE49-F238E27FC236}">
              <a16:creationId xmlns:a16="http://schemas.microsoft.com/office/drawing/2014/main" id="{4377B98A-AEB0-4366-A512-810E0CD386F7}"/>
            </a:ext>
          </a:extLst>
        </xdr:cNvPr>
        <xdr:cNvCxnSpPr/>
      </xdr:nvCxnSpPr>
      <xdr:spPr>
        <a:xfrm flipV="1">
          <a:off x="15671800" y="1010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BE4B9F70-5384-42A4-9762-B1FA1436C0BB}"/>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13E29937-896A-45C0-AEF7-DD88874F4377}"/>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59</xdr:row>
      <xdr:rowOff>50800</xdr:rowOff>
    </xdr:to>
    <xdr:cxnSp macro="">
      <xdr:nvCxnSpPr>
        <xdr:cNvPr id="250" name="直線コネクタ 249">
          <a:extLst>
            <a:ext uri="{FF2B5EF4-FFF2-40B4-BE49-F238E27FC236}">
              <a16:creationId xmlns:a16="http://schemas.microsoft.com/office/drawing/2014/main" id="{7FB63B90-E6B9-44A8-8886-F6E2B4E2DA12}"/>
            </a:ext>
          </a:extLst>
        </xdr:cNvPr>
        <xdr:cNvCxnSpPr/>
      </xdr:nvCxnSpPr>
      <xdr:spPr>
        <a:xfrm>
          <a:off x="14782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B40B3AD8-5C90-4E20-9857-A8E6FC32CD6A}"/>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D232817C-A8AE-409F-ACF4-F3E0DD1B1287}"/>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60</xdr:row>
      <xdr:rowOff>127000</xdr:rowOff>
    </xdr:to>
    <xdr:cxnSp macro="">
      <xdr:nvCxnSpPr>
        <xdr:cNvPr id="253" name="直線コネクタ 252">
          <a:extLst>
            <a:ext uri="{FF2B5EF4-FFF2-40B4-BE49-F238E27FC236}">
              <a16:creationId xmlns:a16="http://schemas.microsoft.com/office/drawing/2014/main" id="{B7FB2179-AC64-4906-8EEE-2447D0180EEC}"/>
            </a:ext>
          </a:extLst>
        </xdr:cNvPr>
        <xdr:cNvCxnSpPr/>
      </xdr:nvCxnSpPr>
      <xdr:spPr>
        <a:xfrm flipV="1">
          <a:off x="13893800" y="10013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F9DFBB36-6F12-4C32-A446-3D337F8BD3C3}"/>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E8CAD893-1E41-4A4C-9E18-0079CDDE0387}"/>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60</xdr:row>
      <xdr:rowOff>127000</xdr:rowOff>
    </xdr:to>
    <xdr:cxnSp macro="">
      <xdr:nvCxnSpPr>
        <xdr:cNvPr id="256" name="直線コネクタ 255">
          <a:extLst>
            <a:ext uri="{FF2B5EF4-FFF2-40B4-BE49-F238E27FC236}">
              <a16:creationId xmlns:a16="http://schemas.microsoft.com/office/drawing/2014/main" id="{5F90157C-65C5-4767-91CB-0F7E0C521521}"/>
            </a:ext>
          </a:extLst>
        </xdr:cNvPr>
        <xdr:cNvCxnSpPr/>
      </xdr:nvCxnSpPr>
      <xdr:spPr>
        <a:xfrm>
          <a:off x="13004800" y="101282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4881D9B5-B0A6-4EF7-A496-253EA7219A91}"/>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46452377-786E-44B7-BD35-727CB13734CB}"/>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BD740B7D-0AC2-4C9D-A081-003B8A11749A}"/>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2CC19356-88D7-493A-A3E1-B6FC68C4A756}"/>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BBB39C33-86CA-4692-8E48-AE56FDB95C2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A0D5E710-0C9B-436A-8A84-E9A37511FE03}"/>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3663820-E33A-4ACD-AFAF-3C5B016B289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10AB4194-7098-47DB-A371-A7388BCDD9A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F7D552E-B380-426E-B020-A4E33AFBF6F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6" name="楕円 265">
          <a:extLst>
            <a:ext uri="{FF2B5EF4-FFF2-40B4-BE49-F238E27FC236}">
              <a16:creationId xmlns:a16="http://schemas.microsoft.com/office/drawing/2014/main" id="{AB2482A2-EA65-4780-9081-C7F3BE6DCAF1}"/>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7" name="その他該当値テキスト">
          <a:extLst>
            <a:ext uri="{FF2B5EF4-FFF2-40B4-BE49-F238E27FC236}">
              <a16:creationId xmlns:a16="http://schemas.microsoft.com/office/drawing/2014/main" id="{C05CDB7E-FDC2-4614-BBED-C6FA75623A29}"/>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68" name="楕円 267">
          <a:extLst>
            <a:ext uri="{FF2B5EF4-FFF2-40B4-BE49-F238E27FC236}">
              <a16:creationId xmlns:a16="http://schemas.microsoft.com/office/drawing/2014/main" id="{91E190A3-A213-42F7-9384-3771B4BC75C1}"/>
            </a:ext>
          </a:extLst>
        </xdr:cNvPr>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69" name="テキスト ボックス 268">
          <a:extLst>
            <a:ext uri="{FF2B5EF4-FFF2-40B4-BE49-F238E27FC236}">
              <a16:creationId xmlns:a16="http://schemas.microsoft.com/office/drawing/2014/main" id="{4726910A-722C-48AA-83F5-B2D3432117A8}"/>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0" name="楕円 269">
          <a:extLst>
            <a:ext uri="{FF2B5EF4-FFF2-40B4-BE49-F238E27FC236}">
              <a16:creationId xmlns:a16="http://schemas.microsoft.com/office/drawing/2014/main" id="{8B6002CF-1E02-4199-B00E-70A1BABE1E2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9D11853-B6B9-487F-A240-E2AD428DCD57}"/>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2" name="楕円 271">
          <a:extLst>
            <a:ext uri="{FF2B5EF4-FFF2-40B4-BE49-F238E27FC236}">
              <a16:creationId xmlns:a16="http://schemas.microsoft.com/office/drawing/2014/main" id="{A10852D1-A4BC-4041-B02D-DD17998D5884}"/>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B5D50809-E05E-4C4E-BF89-E41CF41969C4}"/>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4" name="楕円 273">
          <a:extLst>
            <a:ext uri="{FF2B5EF4-FFF2-40B4-BE49-F238E27FC236}">
              <a16:creationId xmlns:a16="http://schemas.microsoft.com/office/drawing/2014/main" id="{00EAE297-38E5-45E4-AFCD-F3328CB242B9}"/>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75" name="テキスト ボックス 274">
          <a:extLst>
            <a:ext uri="{FF2B5EF4-FFF2-40B4-BE49-F238E27FC236}">
              <a16:creationId xmlns:a16="http://schemas.microsoft.com/office/drawing/2014/main" id="{523D62C5-2783-49E6-AFEC-71AE59571C89}"/>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AE6A092A-F09D-4D23-BDE5-8D8F7132F6F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32D2F98C-74FD-4D2D-997D-340868B19DC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35116004-55EE-4E8F-8C03-88B7ABE61BA6}"/>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6523D12A-3572-4736-8BE7-0EF57C650E1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F552F441-202D-4D44-B37C-4C294654219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FDBA923C-198E-4EA6-A1D6-1DBF9254C98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D582B633-CB08-433F-AABD-A4C4145DE107}"/>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B0478AC9-0196-45B8-A8A1-09B0AF2E6CF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1CA3FB90-9019-4E3B-BDDA-7A580AAFC2D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36C55C88-F5F5-4584-9EF0-26FB108F71C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CF722CFB-DD59-4A1A-BFF8-B8D24734ABC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令和５年度は前年度と同水準である。</a:t>
          </a:r>
        </a:p>
        <a:p>
          <a:r>
            <a:rPr kumimoji="1" lang="ja-JP" altLang="en-US" sz="1300">
              <a:latin typeface="ＭＳ Ｐゴシック" panose="020B0600070205080204" pitchFamily="50" charset="-128"/>
              <a:ea typeface="ＭＳ Ｐゴシック" panose="020B0600070205080204" pitchFamily="50" charset="-128"/>
            </a:rPr>
            <a:t>　類似団体平均よりも低い傾向にあるのは、合併によりごみ処理業務、し尿処理業務、火葬業務、消防業務を市で直接行っており、合併前に構成していた一部事務組合に対する負担金がないためである。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3C68D551-9BCB-47EE-9A2A-3380B2C4CB66}"/>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C44ECCC5-5C44-4520-BE39-424B6658264B}"/>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136D0962-6085-4D04-AF3F-571E480C965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10E9F53F-2528-4EA8-92A9-61F4082BE6A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1F6BF896-5B2F-4744-AD6C-B6E8C12A886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C851EA1-3FEB-40BF-84A9-97F47A1F81B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8891737E-7D85-4CB7-8A44-2A11BEFC0318}"/>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DAD00989-40B7-4792-9450-AE40B103DD0F}"/>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15C85595-0D8F-4788-A7AB-8598A500054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DDBE0FFA-9C1B-497A-97BD-B3E81E330C8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1AA709A8-5D34-4BBB-BBD6-F1DD2BD82C8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8A07DD18-721E-4F3A-BA39-A23C3CE7359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D959BCF7-EF11-42C8-94DF-EC29E495863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6C9AEB72-4F25-463C-A124-A341164ED066}"/>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8FB97626-2346-4186-A15A-FFE348AA3B9C}"/>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F03F5D75-10BE-4FDF-92BD-AE846747AAFE}"/>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5749C27D-6D9D-40FF-9DA4-EFBF6B965421}"/>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ACB67C96-16D7-49A2-92B7-2B9D1C6DEB91}"/>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99568</xdr:rowOff>
    </xdr:to>
    <xdr:cxnSp macro="">
      <xdr:nvCxnSpPr>
        <xdr:cNvPr id="305" name="直線コネクタ 304">
          <a:extLst>
            <a:ext uri="{FF2B5EF4-FFF2-40B4-BE49-F238E27FC236}">
              <a16:creationId xmlns:a16="http://schemas.microsoft.com/office/drawing/2014/main" id="{8CA29E72-AC21-4788-8802-AE62F5181376}"/>
            </a:ext>
          </a:extLst>
        </xdr:cNvPr>
        <xdr:cNvCxnSpPr/>
      </xdr:nvCxnSpPr>
      <xdr:spPr>
        <a:xfrm>
          <a:off x="15671800" y="5928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6D8C1CB3-0256-402B-82EB-E44F20F393CF}"/>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7C5E8189-D20F-41C8-9B8E-D399484D190E}"/>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99568</xdr:rowOff>
    </xdr:to>
    <xdr:cxnSp macro="">
      <xdr:nvCxnSpPr>
        <xdr:cNvPr id="308" name="直線コネクタ 307">
          <a:extLst>
            <a:ext uri="{FF2B5EF4-FFF2-40B4-BE49-F238E27FC236}">
              <a16:creationId xmlns:a16="http://schemas.microsoft.com/office/drawing/2014/main" id="{F8866852-E908-4208-938D-D867D4658A50}"/>
            </a:ext>
          </a:extLst>
        </xdr:cNvPr>
        <xdr:cNvCxnSpPr/>
      </xdr:nvCxnSpPr>
      <xdr:spPr>
        <a:xfrm>
          <a:off x="14782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368F2524-54A2-4108-895E-344C73C6D0A4}"/>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B907CA66-50AD-485B-9EA3-ABAE0D99157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108712</xdr:rowOff>
    </xdr:to>
    <xdr:cxnSp macro="">
      <xdr:nvCxnSpPr>
        <xdr:cNvPr id="311" name="直線コネクタ 310">
          <a:extLst>
            <a:ext uri="{FF2B5EF4-FFF2-40B4-BE49-F238E27FC236}">
              <a16:creationId xmlns:a16="http://schemas.microsoft.com/office/drawing/2014/main" id="{B61D4C2B-111F-46F0-9C66-5725B3479478}"/>
            </a:ext>
          </a:extLst>
        </xdr:cNvPr>
        <xdr:cNvCxnSpPr/>
      </xdr:nvCxnSpPr>
      <xdr:spPr>
        <a:xfrm flipV="1">
          <a:off x="13893800" y="5924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54AA779-F6F4-4012-89F6-0ADA62821BF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F5AF8221-2F77-438D-BE59-DC49C64AF3BD}"/>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35</xdr:row>
      <xdr:rowOff>5842</xdr:rowOff>
    </xdr:to>
    <xdr:cxnSp macro="">
      <xdr:nvCxnSpPr>
        <xdr:cNvPr id="314" name="直線コネクタ 313">
          <a:extLst>
            <a:ext uri="{FF2B5EF4-FFF2-40B4-BE49-F238E27FC236}">
              <a16:creationId xmlns:a16="http://schemas.microsoft.com/office/drawing/2014/main" id="{2DC2C6E0-3654-4030-A99F-776F9F54F82C}"/>
            </a:ext>
          </a:extLst>
        </xdr:cNvPr>
        <xdr:cNvCxnSpPr/>
      </xdr:nvCxnSpPr>
      <xdr:spPr>
        <a:xfrm flipV="1">
          <a:off x="13004800" y="59380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19FA3F92-87C0-42D5-B69C-736323570011}"/>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CB476F21-363B-47E4-8E0D-993987B0F32D}"/>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E426FEA0-16A3-4295-8969-28680DB83F05}"/>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39117023-EA86-49C3-BB36-6932269521BA}"/>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18A5C62C-EA33-49FF-8DCF-D947FBED999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5599998D-7E73-4905-B283-41B3B1B07F94}"/>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3C87EBC8-F26B-4DE9-A5A2-002B75951A9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302CA5C7-8CA1-4AD2-97C3-69B11DFE5B4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38B4936-98C3-4640-9CBB-A3BEFB8C761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4" name="楕円 323">
          <a:extLst>
            <a:ext uri="{FF2B5EF4-FFF2-40B4-BE49-F238E27FC236}">
              <a16:creationId xmlns:a16="http://schemas.microsoft.com/office/drawing/2014/main" id="{9CEB15B7-EA95-48C0-B8C5-5DC14802A6F5}"/>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65295</xdr:rowOff>
    </xdr:from>
    <xdr:ext cx="762000" cy="259045"/>
    <xdr:sp macro="" textlink="">
      <xdr:nvSpPr>
        <xdr:cNvPr id="325" name="補助費等該当値テキスト">
          <a:extLst>
            <a:ext uri="{FF2B5EF4-FFF2-40B4-BE49-F238E27FC236}">
              <a16:creationId xmlns:a16="http://schemas.microsoft.com/office/drawing/2014/main" id="{CE8243A0-9167-4443-8675-67CD25C1DE77}"/>
            </a:ext>
          </a:extLst>
        </xdr:cNvPr>
        <xdr:cNvSpPr txBox="1"/>
      </xdr:nvSpPr>
      <xdr:spPr>
        <a:xfrm>
          <a:off x="16598900" y="572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6" name="楕円 325">
          <a:extLst>
            <a:ext uri="{FF2B5EF4-FFF2-40B4-BE49-F238E27FC236}">
              <a16:creationId xmlns:a16="http://schemas.microsoft.com/office/drawing/2014/main" id="{7BD9FC70-8691-4A12-9258-C1D4B363CF9A}"/>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7" name="テキスト ボックス 326">
          <a:extLst>
            <a:ext uri="{FF2B5EF4-FFF2-40B4-BE49-F238E27FC236}">
              <a16:creationId xmlns:a16="http://schemas.microsoft.com/office/drawing/2014/main" id="{AC83F625-85D6-4B61-9B37-935847DFA22B}"/>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28" name="楕円 327">
          <a:extLst>
            <a:ext uri="{FF2B5EF4-FFF2-40B4-BE49-F238E27FC236}">
              <a16:creationId xmlns:a16="http://schemas.microsoft.com/office/drawing/2014/main" id="{43598ADF-EBF1-4B01-B2D5-2F218228FB93}"/>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29" name="テキスト ボックス 328">
          <a:extLst>
            <a:ext uri="{FF2B5EF4-FFF2-40B4-BE49-F238E27FC236}">
              <a16:creationId xmlns:a16="http://schemas.microsoft.com/office/drawing/2014/main" id="{D1D6BC79-8B75-45AC-BABF-89AD9BE72B2B}"/>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0" name="楕円 329">
          <a:extLst>
            <a:ext uri="{FF2B5EF4-FFF2-40B4-BE49-F238E27FC236}">
              <a16:creationId xmlns:a16="http://schemas.microsoft.com/office/drawing/2014/main" id="{50951552-EC6F-4CA5-BB98-DD326C1000AE}"/>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1" name="テキスト ボックス 330">
          <a:extLst>
            <a:ext uri="{FF2B5EF4-FFF2-40B4-BE49-F238E27FC236}">
              <a16:creationId xmlns:a16="http://schemas.microsoft.com/office/drawing/2014/main" id="{271164A0-A985-45F5-9D70-6A09146A83E9}"/>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2" name="楕円 331">
          <a:extLst>
            <a:ext uri="{FF2B5EF4-FFF2-40B4-BE49-F238E27FC236}">
              <a16:creationId xmlns:a16="http://schemas.microsoft.com/office/drawing/2014/main" id="{F1EC879E-F15A-4AB8-88A5-B58D5B067465}"/>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C658A123-CDE2-463B-A7B5-03F6F7DA5B0A}"/>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940D2AFE-A6BA-4C75-B5E7-A5FAF53CA06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7F059412-D959-443C-B761-666F57B87CB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4EAB604B-1013-4B1C-A920-A6F6483A8A7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BF235AA9-71F2-4069-BB0A-AC5C704B0AD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53F9A6D0-CFA1-44F2-AEF4-11298FADB67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FBB72D81-EEA8-49D2-A5DE-8ACD751EE2E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82FCA169-9D8C-4518-A3A5-8E398B09AAF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DEA84C04-5AA9-436A-9A53-08E5C0920C86}"/>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A37DAA99-3F48-44B0-8384-8DA1959836A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1706B421-4042-40A6-BDC6-6B03D4B8894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147CB1FA-7B55-4D5A-B9D4-3E6ADF93F17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令和５年度は前年度比１．７ポイントの増となっている。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運動公園及び新庁舎の整備といった大型事業の実施に伴う地方債元金の償還が開始されたことから、公債費は増加したものの、計画的な地方債の発行により類似団体平均より低い水準で推移している。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572A6F04-93B4-45E1-A603-D914C5AEFC3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31A65332-9755-4374-A0B5-7E58F1DDC39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D0BFA3A1-6EA6-481D-9286-0169FF484CC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7217B15D-07A4-488E-841C-D9824EA4938F}"/>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89EE27A3-1F7A-47DA-8AFA-DD045A00DA7B}"/>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26364AC4-3314-4DD3-BB04-39A0395FE58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F9737B1F-CAFF-4520-BB83-2D35814BC36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F9BD5111-7A02-4D45-A99E-13C6E57CD6C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BF18E755-80C8-4511-A2DE-06DB03093A26}"/>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56C2AD95-8F1D-471F-8603-9069CFC2FAEA}"/>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2985AE97-9B2C-4F50-803A-27C579BE983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87B4E01C-F0C3-45ED-943D-E967FD7A352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D0561621-8745-4175-A4CB-899D80C6706A}"/>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9ECBD3FB-56D6-4A44-BE79-99D6D3C18F3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E0E36E77-04CB-4927-882E-72E0168D6F72}"/>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31BE3D0B-F9CC-4E84-8BD5-00C83B60599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B04D382C-AE57-48AA-8E55-0A0DA32A8937}"/>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8A94D97A-1495-4AB0-B532-89234431164E}"/>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EC1D36A2-9984-466B-87EC-F58277CCFCDF}"/>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FD4C4BE-16FA-4A93-AE97-26FF18432CF6}"/>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1A420E92-F6BB-4497-86D5-9AB36782CE63}"/>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74</xdr:row>
      <xdr:rowOff>38100</xdr:rowOff>
    </xdr:to>
    <xdr:cxnSp macro="">
      <xdr:nvCxnSpPr>
        <xdr:cNvPr id="366" name="直線コネクタ 365">
          <a:extLst>
            <a:ext uri="{FF2B5EF4-FFF2-40B4-BE49-F238E27FC236}">
              <a16:creationId xmlns:a16="http://schemas.microsoft.com/office/drawing/2014/main" id="{17587041-426E-4FB5-A859-2D165AC65347}"/>
            </a:ext>
          </a:extLst>
        </xdr:cNvPr>
        <xdr:cNvCxnSpPr/>
      </xdr:nvCxnSpPr>
      <xdr:spPr>
        <a:xfrm>
          <a:off x="3987800" y="12509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537014FF-AA39-4237-8309-F5030D1DAF93}"/>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A26345A4-5A44-406A-926E-90F2408F0689}"/>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82550</xdr:rowOff>
    </xdr:to>
    <xdr:cxnSp macro="">
      <xdr:nvCxnSpPr>
        <xdr:cNvPr id="369" name="直線コネクタ 368">
          <a:extLst>
            <a:ext uri="{FF2B5EF4-FFF2-40B4-BE49-F238E27FC236}">
              <a16:creationId xmlns:a16="http://schemas.microsoft.com/office/drawing/2014/main" id="{C202C214-57B9-4259-8EA6-87E0AA01D637}"/>
            </a:ext>
          </a:extLst>
        </xdr:cNvPr>
        <xdr:cNvCxnSpPr/>
      </xdr:nvCxnSpPr>
      <xdr:spPr>
        <a:xfrm flipV="1">
          <a:off x="3098800" y="1250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E5E0ABF0-075C-410E-8B7A-66CC1F1A4E5E}"/>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A0D56CBB-AC05-44D5-B46E-6F8003220149}"/>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82550</xdr:rowOff>
    </xdr:from>
    <xdr:to>
      <xdr:col>15</xdr:col>
      <xdr:colOff>98425</xdr:colOff>
      <xdr:row>74</xdr:row>
      <xdr:rowOff>139700</xdr:rowOff>
    </xdr:to>
    <xdr:cxnSp macro="">
      <xdr:nvCxnSpPr>
        <xdr:cNvPr id="372" name="直線コネクタ 371">
          <a:extLst>
            <a:ext uri="{FF2B5EF4-FFF2-40B4-BE49-F238E27FC236}">
              <a16:creationId xmlns:a16="http://schemas.microsoft.com/office/drawing/2014/main" id="{879BCCBE-AF67-4CBF-A2E1-06352F3A3E67}"/>
            </a:ext>
          </a:extLst>
        </xdr:cNvPr>
        <xdr:cNvCxnSpPr/>
      </xdr:nvCxnSpPr>
      <xdr:spPr>
        <a:xfrm flipV="1">
          <a:off x="2209800" y="1259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89ADB87D-E6A3-47EC-B050-ADB0E3C1090B}"/>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2CEFA726-EAEA-490F-85EA-EDA6143A4B9C}"/>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139700</xdr:rowOff>
    </xdr:from>
    <xdr:to>
      <xdr:col>11</xdr:col>
      <xdr:colOff>9525</xdr:colOff>
      <xdr:row>75</xdr:row>
      <xdr:rowOff>44450</xdr:rowOff>
    </xdr:to>
    <xdr:cxnSp macro="">
      <xdr:nvCxnSpPr>
        <xdr:cNvPr id="375" name="直線コネクタ 374">
          <a:extLst>
            <a:ext uri="{FF2B5EF4-FFF2-40B4-BE49-F238E27FC236}">
              <a16:creationId xmlns:a16="http://schemas.microsoft.com/office/drawing/2014/main" id="{1025B313-E707-4EC6-A95B-52968919F3E5}"/>
            </a:ext>
          </a:extLst>
        </xdr:cNvPr>
        <xdr:cNvCxnSpPr/>
      </xdr:nvCxnSpPr>
      <xdr:spPr>
        <a:xfrm flipV="1">
          <a:off x="1320800" y="1282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7EF12554-E4D1-4BBF-ABFE-7ECDE74BE175}"/>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8BAF943A-665D-4083-94A5-55678CBF3353}"/>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B305D4F1-AA61-466A-A30A-E2EFAB8412E2}"/>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8EF90FF6-BDBC-47BA-84E0-70FDE583BAE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7EC74D2E-D08C-47E3-A7DE-B6030673491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1E01E69A-3AE7-4B11-AC34-FB424A7211B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3B9962F8-F669-4714-A56B-62B502A60D1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C2467334-869B-465F-AAB0-0CC19A2E72C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52C064EB-D5C3-480B-8B32-BEA1189D808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158750</xdr:rowOff>
    </xdr:from>
    <xdr:to>
      <xdr:col>24</xdr:col>
      <xdr:colOff>76200</xdr:colOff>
      <xdr:row>74</xdr:row>
      <xdr:rowOff>88900</xdr:rowOff>
    </xdr:to>
    <xdr:sp macro="" textlink="">
      <xdr:nvSpPr>
        <xdr:cNvPr id="385" name="楕円 384">
          <a:extLst>
            <a:ext uri="{FF2B5EF4-FFF2-40B4-BE49-F238E27FC236}">
              <a16:creationId xmlns:a16="http://schemas.microsoft.com/office/drawing/2014/main" id="{F5C663E7-3E39-4780-8F4E-F8C6287E7CE5}"/>
            </a:ext>
          </a:extLst>
        </xdr:cNvPr>
        <xdr:cNvSpPr/>
      </xdr:nvSpPr>
      <xdr:spPr>
        <a:xfrm>
          <a:off x="47752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3827</xdr:rowOff>
    </xdr:from>
    <xdr:ext cx="762000" cy="259045"/>
    <xdr:sp macro="" textlink="">
      <xdr:nvSpPr>
        <xdr:cNvPr id="386" name="公債費該当値テキスト">
          <a:extLst>
            <a:ext uri="{FF2B5EF4-FFF2-40B4-BE49-F238E27FC236}">
              <a16:creationId xmlns:a16="http://schemas.microsoft.com/office/drawing/2014/main" id="{4C54E60B-3DAA-43EB-837B-F83BFAD94836}"/>
            </a:ext>
          </a:extLst>
        </xdr:cNvPr>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7" name="楕円 386">
          <a:extLst>
            <a:ext uri="{FF2B5EF4-FFF2-40B4-BE49-F238E27FC236}">
              <a16:creationId xmlns:a16="http://schemas.microsoft.com/office/drawing/2014/main" id="{2175BC8C-8FEC-4AF7-A99B-5B6DFA8E3C02}"/>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8" name="テキスト ボックス 387">
          <a:extLst>
            <a:ext uri="{FF2B5EF4-FFF2-40B4-BE49-F238E27FC236}">
              <a16:creationId xmlns:a16="http://schemas.microsoft.com/office/drawing/2014/main" id="{ADDE1396-22BE-4842-A83B-4D3385D64739}"/>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31750</xdr:rowOff>
    </xdr:from>
    <xdr:to>
      <xdr:col>15</xdr:col>
      <xdr:colOff>149225</xdr:colOff>
      <xdr:row>73</xdr:row>
      <xdr:rowOff>133350</xdr:rowOff>
    </xdr:to>
    <xdr:sp macro="" textlink="">
      <xdr:nvSpPr>
        <xdr:cNvPr id="389" name="楕円 388">
          <a:extLst>
            <a:ext uri="{FF2B5EF4-FFF2-40B4-BE49-F238E27FC236}">
              <a16:creationId xmlns:a16="http://schemas.microsoft.com/office/drawing/2014/main" id="{78BCC4C3-70AA-4C54-B2AC-2D0D09DAD201}"/>
            </a:ext>
          </a:extLst>
        </xdr:cNvPr>
        <xdr:cNvSpPr/>
      </xdr:nvSpPr>
      <xdr:spPr>
        <a:xfrm>
          <a:off x="30480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143527</xdr:rowOff>
    </xdr:from>
    <xdr:ext cx="762000" cy="259045"/>
    <xdr:sp macro="" textlink="">
      <xdr:nvSpPr>
        <xdr:cNvPr id="390" name="テキスト ボックス 389">
          <a:extLst>
            <a:ext uri="{FF2B5EF4-FFF2-40B4-BE49-F238E27FC236}">
              <a16:creationId xmlns:a16="http://schemas.microsoft.com/office/drawing/2014/main" id="{A54E513A-CFBF-4B2E-97CD-2792F8961595}"/>
            </a:ext>
          </a:extLst>
        </xdr:cNvPr>
        <xdr:cNvSpPr txBox="1"/>
      </xdr:nvSpPr>
      <xdr:spPr>
        <a:xfrm>
          <a:off x="2717800" y="1231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88900</xdr:rowOff>
    </xdr:from>
    <xdr:to>
      <xdr:col>11</xdr:col>
      <xdr:colOff>60325</xdr:colOff>
      <xdr:row>75</xdr:row>
      <xdr:rowOff>19050</xdr:rowOff>
    </xdr:to>
    <xdr:sp macro="" textlink="">
      <xdr:nvSpPr>
        <xdr:cNvPr id="391" name="楕円 390">
          <a:extLst>
            <a:ext uri="{FF2B5EF4-FFF2-40B4-BE49-F238E27FC236}">
              <a16:creationId xmlns:a16="http://schemas.microsoft.com/office/drawing/2014/main" id="{E0D5C93C-C274-492B-93FD-E63021825CEB}"/>
            </a:ext>
          </a:extLst>
        </xdr:cNvPr>
        <xdr:cNvSpPr/>
      </xdr:nvSpPr>
      <xdr:spPr>
        <a:xfrm>
          <a:off x="2159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29227</xdr:rowOff>
    </xdr:from>
    <xdr:ext cx="762000" cy="259045"/>
    <xdr:sp macro="" textlink="">
      <xdr:nvSpPr>
        <xdr:cNvPr id="392" name="テキスト ボックス 391">
          <a:extLst>
            <a:ext uri="{FF2B5EF4-FFF2-40B4-BE49-F238E27FC236}">
              <a16:creationId xmlns:a16="http://schemas.microsoft.com/office/drawing/2014/main" id="{51D61AA4-4C2A-48A4-A11F-77B29FC26B29}"/>
            </a:ext>
          </a:extLst>
        </xdr:cNvPr>
        <xdr:cNvSpPr txBox="1"/>
      </xdr:nvSpPr>
      <xdr:spPr>
        <a:xfrm>
          <a:off x="1828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165100</xdr:rowOff>
    </xdr:from>
    <xdr:to>
      <xdr:col>6</xdr:col>
      <xdr:colOff>171450</xdr:colOff>
      <xdr:row>75</xdr:row>
      <xdr:rowOff>95250</xdr:rowOff>
    </xdr:to>
    <xdr:sp macro="" textlink="">
      <xdr:nvSpPr>
        <xdr:cNvPr id="393" name="楕円 392">
          <a:extLst>
            <a:ext uri="{FF2B5EF4-FFF2-40B4-BE49-F238E27FC236}">
              <a16:creationId xmlns:a16="http://schemas.microsoft.com/office/drawing/2014/main" id="{FEFF87BD-B8A2-4A07-A2FF-37E4588BE57A}"/>
            </a:ext>
          </a:extLst>
        </xdr:cNvPr>
        <xdr:cNvSpPr/>
      </xdr:nvSpPr>
      <xdr:spPr>
        <a:xfrm>
          <a:off x="1270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105427</xdr:rowOff>
    </xdr:from>
    <xdr:ext cx="762000" cy="259045"/>
    <xdr:sp macro="" textlink="">
      <xdr:nvSpPr>
        <xdr:cNvPr id="394" name="テキスト ボックス 393">
          <a:extLst>
            <a:ext uri="{FF2B5EF4-FFF2-40B4-BE49-F238E27FC236}">
              <a16:creationId xmlns:a16="http://schemas.microsoft.com/office/drawing/2014/main" id="{C5F676B6-A79F-4B93-9A32-72CF23EC2AD9}"/>
            </a:ext>
          </a:extLst>
        </xdr:cNvPr>
        <xdr:cNvSpPr txBox="1"/>
      </xdr:nvSpPr>
      <xdr:spPr>
        <a:xfrm>
          <a:off x="939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4EEE3171-FC55-453A-938B-F87F6614F01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D25BD01E-308A-46DE-AD71-202D20617A6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D511A1E3-12B9-42AA-A3EB-B38D042BE86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F61F478C-309C-4534-837E-F40218E2B91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57AF2B1E-FACD-43FC-ACA0-BC48C8BD347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25B67903-4172-4EEB-9991-7E90EE99ED1A}"/>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B2C0056F-BA75-4A52-96F6-1CBDB62F108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AA5A5348-FE85-4836-90FF-5E4CAACD24C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CF2FB3E1-E565-47B0-A58E-D9D514926B5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196BA876-B25E-43C0-BF7A-00E548EF28C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E3C368E7-5264-48FE-9621-30B5E1C3A8D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１．７ポイントの増となっており、類似団体と比較すると、２．１ポイント下回ることとなった。これは、扶助費と物件費が類似団体平均よりも高い一方で、人件費や補助費等の経費の抑制が図られているから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37B7F0A-E2C9-4A6A-B051-55F51F5E7D7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7CD3105D-BCD7-4A6E-A519-D36E82E6654C}"/>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BF3E8733-64B4-4E9A-8DF7-88759AF3F42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80D33976-4BA9-4D93-BC5F-01C1965EDC6A}"/>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1AC7510-D441-43D6-A5DA-B629F7D8650A}"/>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FED47A58-8C85-4453-8105-84198FB2F51F}"/>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8D5A7A3C-68DD-47FA-A26B-12FC5690ED79}"/>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E9453E96-21E9-4443-AF36-C6747DC2E6E5}"/>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E403685E-8B66-4593-A4AD-E34321DA369A}"/>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17F5082-F760-4C94-AECD-DDFE370BC33C}"/>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A66DA793-64F1-4BBC-86F4-8354E9F02A2C}"/>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1BFD90B0-9A2E-4E9F-9460-C7CD8723903C}"/>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F39268A1-F223-4E12-A070-7F7993D8D631}"/>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C41A05CE-71F1-40CF-9A8C-3A566B8A6381}"/>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BF21D54D-56FB-43ED-968E-60F8451362CF}"/>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B5C0C3B9-930B-4505-A784-3C9129B3039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B45FDA06-225F-4218-9BE0-6A0918D94FC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7A2BF00E-F069-4573-8B27-73F54D49B78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C29EAD86-D8C1-4548-A38F-C582AD335A3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641141E3-887D-4F81-90D2-82F263FACE0E}"/>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1C85529C-3C07-4DC0-8BF0-46A4CD9DFBB1}"/>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511620E9-506A-4CC8-B85F-8AD77B924309}"/>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11D38C94-49A2-40C9-8136-5DB7BB7512CA}"/>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113937</xdr:rowOff>
    </xdr:from>
    <xdr:to>
      <xdr:col>82</xdr:col>
      <xdr:colOff>107950</xdr:colOff>
      <xdr:row>75</xdr:row>
      <xdr:rowOff>53522</xdr:rowOff>
    </xdr:to>
    <xdr:cxnSp macro="">
      <xdr:nvCxnSpPr>
        <xdr:cNvPr id="429" name="直線コネクタ 428">
          <a:extLst>
            <a:ext uri="{FF2B5EF4-FFF2-40B4-BE49-F238E27FC236}">
              <a16:creationId xmlns:a16="http://schemas.microsoft.com/office/drawing/2014/main" id="{4FA00E7F-64CC-4ECF-A648-332A03F7DDF7}"/>
            </a:ext>
          </a:extLst>
        </xdr:cNvPr>
        <xdr:cNvCxnSpPr/>
      </xdr:nvCxnSpPr>
      <xdr:spPr>
        <a:xfrm>
          <a:off x="15671800" y="12801237"/>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404A336-CF84-4E07-8413-F15F4FCB67BB}"/>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28FD97AA-DF47-4D57-A147-8294ACFA2A2F}"/>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22497</xdr:rowOff>
    </xdr:from>
    <xdr:to>
      <xdr:col>78</xdr:col>
      <xdr:colOff>69850</xdr:colOff>
      <xdr:row>74</xdr:row>
      <xdr:rowOff>113937</xdr:rowOff>
    </xdr:to>
    <xdr:cxnSp macro="">
      <xdr:nvCxnSpPr>
        <xdr:cNvPr id="432" name="直線コネクタ 431">
          <a:extLst>
            <a:ext uri="{FF2B5EF4-FFF2-40B4-BE49-F238E27FC236}">
              <a16:creationId xmlns:a16="http://schemas.microsoft.com/office/drawing/2014/main" id="{654C617A-76C9-4890-BEE5-407053A0D067}"/>
            </a:ext>
          </a:extLst>
        </xdr:cNvPr>
        <xdr:cNvCxnSpPr/>
      </xdr:nvCxnSpPr>
      <xdr:spPr>
        <a:xfrm>
          <a:off x="14782800" y="127097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45CB43C-9C61-493A-8811-4FF88B40AA3E}"/>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B313C562-01B5-4550-9488-78187272ED63}"/>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22497</xdr:rowOff>
    </xdr:from>
    <xdr:to>
      <xdr:col>73</xdr:col>
      <xdr:colOff>180975</xdr:colOff>
      <xdr:row>76</xdr:row>
      <xdr:rowOff>91077</xdr:rowOff>
    </xdr:to>
    <xdr:cxnSp macro="">
      <xdr:nvCxnSpPr>
        <xdr:cNvPr id="435" name="直線コネクタ 434">
          <a:extLst>
            <a:ext uri="{FF2B5EF4-FFF2-40B4-BE49-F238E27FC236}">
              <a16:creationId xmlns:a16="http://schemas.microsoft.com/office/drawing/2014/main" id="{14350452-9F0D-4C4E-9488-AB37C9BEBD09}"/>
            </a:ext>
          </a:extLst>
        </xdr:cNvPr>
        <xdr:cNvCxnSpPr/>
      </xdr:nvCxnSpPr>
      <xdr:spPr>
        <a:xfrm flipV="1">
          <a:off x="13893800" y="12709797"/>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5EE23CD1-B5A5-47EE-876F-442831049158}"/>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9B091D30-C099-4DCC-BB51-8C12F035BFC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91077</xdr:rowOff>
    </xdr:to>
    <xdr:cxnSp macro="">
      <xdr:nvCxnSpPr>
        <xdr:cNvPr id="438" name="直線コネクタ 437">
          <a:extLst>
            <a:ext uri="{FF2B5EF4-FFF2-40B4-BE49-F238E27FC236}">
              <a16:creationId xmlns:a16="http://schemas.microsoft.com/office/drawing/2014/main" id="{9289DD82-934D-4B4C-800B-1C31F1189854}"/>
            </a:ext>
          </a:extLst>
        </xdr:cNvPr>
        <xdr:cNvCxnSpPr/>
      </xdr:nvCxnSpPr>
      <xdr:spPr>
        <a:xfrm>
          <a:off x="13004800" y="130886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BD241C1B-0293-4B94-8561-8A6A7D449515}"/>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9877A01E-2323-4D60-B20E-5C8EB70BE8FB}"/>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E6BDB46F-2E5D-4EB4-8451-C1A0D71E8DD6}"/>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B3DE6B22-CA1B-4B61-AA98-63E9D3E19D06}"/>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AB871CA7-FE9E-4609-9B1A-89E917037C5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94278A2-6E45-4A28-8C4C-C92A9D13A95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C852920-447D-4EC9-8884-23F754A67B6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19EE2CE0-B317-4067-8BF3-D09A9E30D31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F317CB3B-BF97-4258-9F7F-98979EE9265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2722</xdr:rowOff>
    </xdr:from>
    <xdr:to>
      <xdr:col>82</xdr:col>
      <xdr:colOff>158750</xdr:colOff>
      <xdr:row>75</xdr:row>
      <xdr:rowOff>104322</xdr:rowOff>
    </xdr:to>
    <xdr:sp macro="" textlink="">
      <xdr:nvSpPr>
        <xdr:cNvPr id="448" name="楕円 447">
          <a:extLst>
            <a:ext uri="{FF2B5EF4-FFF2-40B4-BE49-F238E27FC236}">
              <a16:creationId xmlns:a16="http://schemas.microsoft.com/office/drawing/2014/main" id="{70F63020-E298-4DD4-B68A-C9CAED701ACC}"/>
            </a:ext>
          </a:extLst>
        </xdr:cNvPr>
        <xdr:cNvSpPr/>
      </xdr:nvSpPr>
      <xdr:spPr>
        <a:xfrm>
          <a:off x="16459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19249</xdr:rowOff>
    </xdr:from>
    <xdr:ext cx="762000" cy="259045"/>
    <xdr:sp macro="" textlink="">
      <xdr:nvSpPr>
        <xdr:cNvPr id="449" name="公債費以外該当値テキスト">
          <a:extLst>
            <a:ext uri="{FF2B5EF4-FFF2-40B4-BE49-F238E27FC236}">
              <a16:creationId xmlns:a16="http://schemas.microsoft.com/office/drawing/2014/main" id="{766C4425-C15E-459E-BDCC-7CD13514E4AA}"/>
            </a:ext>
          </a:extLst>
        </xdr:cNvPr>
        <xdr:cNvSpPr txBox="1"/>
      </xdr:nvSpPr>
      <xdr:spPr>
        <a:xfrm>
          <a:off x="16598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63137</xdr:rowOff>
    </xdr:from>
    <xdr:to>
      <xdr:col>78</xdr:col>
      <xdr:colOff>120650</xdr:colOff>
      <xdr:row>74</xdr:row>
      <xdr:rowOff>164737</xdr:rowOff>
    </xdr:to>
    <xdr:sp macro="" textlink="">
      <xdr:nvSpPr>
        <xdr:cNvPr id="450" name="楕円 449">
          <a:extLst>
            <a:ext uri="{FF2B5EF4-FFF2-40B4-BE49-F238E27FC236}">
              <a16:creationId xmlns:a16="http://schemas.microsoft.com/office/drawing/2014/main" id="{93147860-15DE-474B-A2CB-40753F4000FF}"/>
            </a:ext>
          </a:extLst>
        </xdr:cNvPr>
        <xdr:cNvSpPr/>
      </xdr:nvSpPr>
      <xdr:spPr>
        <a:xfrm>
          <a:off x="15621000" y="127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3464</xdr:rowOff>
    </xdr:from>
    <xdr:ext cx="736600" cy="259045"/>
    <xdr:sp macro="" textlink="">
      <xdr:nvSpPr>
        <xdr:cNvPr id="451" name="テキスト ボックス 450">
          <a:extLst>
            <a:ext uri="{FF2B5EF4-FFF2-40B4-BE49-F238E27FC236}">
              <a16:creationId xmlns:a16="http://schemas.microsoft.com/office/drawing/2014/main" id="{6D5B1A18-AB91-432F-8BA3-60168572C8FD}"/>
            </a:ext>
          </a:extLst>
        </xdr:cNvPr>
        <xdr:cNvSpPr txBox="1"/>
      </xdr:nvSpPr>
      <xdr:spPr>
        <a:xfrm>
          <a:off x="15290800" y="12519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143147</xdr:rowOff>
    </xdr:from>
    <xdr:to>
      <xdr:col>74</xdr:col>
      <xdr:colOff>31750</xdr:colOff>
      <xdr:row>74</xdr:row>
      <xdr:rowOff>73297</xdr:rowOff>
    </xdr:to>
    <xdr:sp macro="" textlink="">
      <xdr:nvSpPr>
        <xdr:cNvPr id="452" name="楕円 451">
          <a:extLst>
            <a:ext uri="{FF2B5EF4-FFF2-40B4-BE49-F238E27FC236}">
              <a16:creationId xmlns:a16="http://schemas.microsoft.com/office/drawing/2014/main" id="{19B47CF2-3A3F-4D2B-B2D2-CEB14438442F}"/>
            </a:ext>
          </a:extLst>
        </xdr:cNvPr>
        <xdr:cNvSpPr/>
      </xdr:nvSpPr>
      <xdr:spPr>
        <a:xfrm>
          <a:off x="14732000" y="12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83474</xdr:rowOff>
    </xdr:from>
    <xdr:ext cx="762000" cy="259045"/>
    <xdr:sp macro="" textlink="">
      <xdr:nvSpPr>
        <xdr:cNvPr id="453" name="テキスト ボックス 452">
          <a:extLst>
            <a:ext uri="{FF2B5EF4-FFF2-40B4-BE49-F238E27FC236}">
              <a16:creationId xmlns:a16="http://schemas.microsoft.com/office/drawing/2014/main" id="{2336EED6-0A62-4768-BF3D-1D358B52A1EC}"/>
            </a:ext>
          </a:extLst>
        </xdr:cNvPr>
        <xdr:cNvSpPr txBox="1"/>
      </xdr:nvSpPr>
      <xdr:spPr>
        <a:xfrm>
          <a:off x="14401800" y="124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40277</xdr:rowOff>
    </xdr:from>
    <xdr:to>
      <xdr:col>69</xdr:col>
      <xdr:colOff>142875</xdr:colOff>
      <xdr:row>76</xdr:row>
      <xdr:rowOff>141877</xdr:rowOff>
    </xdr:to>
    <xdr:sp macro="" textlink="">
      <xdr:nvSpPr>
        <xdr:cNvPr id="454" name="楕円 453">
          <a:extLst>
            <a:ext uri="{FF2B5EF4-FFF2-40B4-BE49-F238E27FC236}">
              <a16:creationId xmlns:a16="http://schemas.microsoft.com/office/drawing/2014/main" id="{A762ADB1-057A-4ED5-81CA-C213C2BD919F}"/>
            </a:ext>
          </a:extLst>
        </xdr:cNvPr>
        <xdr:cNvSpPr/>
      </xdr:nvSpPr>
      <xdr:spPr>
        <a:xfrm>
          <a:off x="13843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126654</xdr:rowOff>
    </xdr:from>
    <xdr:ext cx="762000" cy="259045"/>
    <xdr:sp macro="" textlink="">
      <xdr:nvSpPr>
        <xdr:cNvPr id="455" name="テキスト ボックス 454">
          <a:extLst>
            <a:ext uri="{FF2B5EF4-FFF2-40B4-BE49-F238E27FC236}">
              <a16:creationId xmlns:a16="http://schemas.microsoft.com/office/drawing/2014/main" id="{D602ED66-E53F-463F-98DF-514638F22CA4}"/>
            </a:ext>
          </a:extLst>
        </xdr:cNvPr>
        <xdr:cNvSpPr txBox="1"/>
      </xdr:nvSpPr>
      <xdr:spPr>
        <a:xfrm>
          <a:off x="13512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6" name="楕円 455">
          <a:extLst>
            <a:ext uri="{FF2B5EF4-FFF2-40B4-BE49-F238E27FC236}">
              <a16:creationId xmlns:a16="http://schemas.microsoft.com/office/drawing/2014/main" id="{3FABC32A-E640-4D1B-A7B6-36EF4B32D9A1}"/>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7" name="テキスト ボックス 456">
          <a:extLst>
            <a:ext uri="{FF2B5EF4-FFF2-40B4-BE49-F238E27FC236}">
              <a16:creationId xmlns:a16="http://schemas.microsoft.com/office/drawing/2014/main" id="{4B6C23DC-ADEC-4E90-A1D5-A9A607993962}"/>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52AB6B51-D866-4B8F-917A-4CEE607146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3C8EE27-2A52-4320-A8CB-327ED0FDA718}"/>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21A975B-67E1-4681-9640-A744DE838D4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A949F9A-8345-4452-971C-111A0882F97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16EEE81-B198-4D93-AE78-60B195530E6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0437535-0C9B-438E-A810-EAF833BEC49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6CCD09B-E02C-46EB-B922-69695A531B6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3EC49FE-88B3-48E7-8DD7-9830BAD7C5A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74BB7D4-777C-454C-A0C9-CD0F674C483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B7C58B94-A5DE-4E32-A358-EB6AD1531E3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57F4DEF-ABDD-4BF3-9E61-C76A22B5869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2799931-7A4F-4D1F-8B27-1165AF7E869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9A489FFE-B14B-4B5B-B594-ACF6FBBDB8E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4F6EEF42-6F87-4839-946A-2F93CCCC1CBC}"/>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56C931D8-7012-4A18-88DF-CF061545AC2D}"/>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52CE775-BAB7-4500-9FA2-53016783DBA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E6A4AC9D-B4A3-4C8E-A3BB-5AE647B3C00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C7D2417-1E77-447D-8607-27C1BEF8491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67EBB93F-3229-47FF-9DEB-FBD66C6292D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742BB90E-C7C4-443C-95A0-DA0187EAE6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CB7C1D35-5839-4DEF-8E96-B5C9D197572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6ECA66F-3E2C-455B-997D-06C2C7ED7C7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9EF33A3-C2BE-4914-B229-AF67AD0927A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57FD426-C6CB-4C74-84D4-BE1CE352FD1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ED0E987-8E98-40A5-9604-E7794CDF96F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2956BD62-42B9-4687-AC68-955B7F94E6DF}"/>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C9F9C4D-995D-412C-A9E4-A4EACC9D8F5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34FCE00-3E7E-458B-83AF-B5A5C87A8B8B}"/>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9FA0856-50A5-40CF-8996-CCA310EB6EE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9913954-925B-49FD-944B-FF891915BC77}"/>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2F0B5DD9-F5E1-449A-B577-2B278E070C67}"/>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EE7A03BA-BB8D-4143-AD6A-5B0FBB2DFA03}"/>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212340CD-A62C-4D2A-A3B5-A5A786F777D1}"/>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720D39B6-6DD6-4259-8D92-D9E4AA05BEA2}"/>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674057A8-EE96-42E3-A39A-19AD1C217462}"/>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FA43012C-B8DC-4F07-B611-FF9DC39D92CD}"/>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26B89844-176B-4B78-BA54-D81CD6D100B9}"/>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E75000BE-F5AD-455D-AFFE-6497929FEC05}"/>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54725BD-F8D0-44D0-A04E-A0E0A4630AE3}"/>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D7295CA0-4F49-417F-BE9B-E18A30D44C7A}"/>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FFCFAA8F-B3A2-4EA1-9284-70482DC2CAF4}"/>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90376221-6459-459C-B35B-17C8308B0AE9}"/>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534D4EFA-79C0-4069-8FFC-828E7465446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13EAC85E-D361-44A9-B56A-03CC3EB3536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93F34C79-92AD-46D8-BE31-8EF06A98545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72996</xdr:rowOff>
    </xdr:from>
    <xdr:to>
      <xdr:col>29</xdr:col>
      <xdr:colOff>127000</xdr:colOff>
      <xdr:row>19</xdr:row>
      <xdr:rowOff>29813</xdr:rowOff>
    </xdr:to>
    <xdr:cxnSp macro="">
      <xdr:nvCxnSpPr>
        <xdr:cNvPr id="47" name="直線コネクタ 46">
          <a:extLst>
            <a:ext uri="{FF2B5EF4-FFF2-40B4-BE49-F238E27FC236}">
              <a16:creationId xmlns:a16="http://schemas.microsoft.com/office/drawing/2014/main" id="{22BCE226-6474-447A-A051-86B8B990086A}"/>
            </a:ext>
          </a:extLst>
        </xdr:cNvPr>
        <xdr:cNvCxnSpPr/>
      </xdr:nvCxnSpPr>
      <xdr:spPr bwMode="auto">
        <a:xfrm flipV="1">
          <a:off x="5651500" y="2178021"/>
          <a:ext cx="0" cy="1156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39990</xdr:rowOff>
    </xdr:from>
    <xdr:ext cx="762000" cy="259045"/>
    <xdr:sp macro="" textlink="">
      <xdr:nvSpPr>
        <xdr:cNvPr id="48" name="人口1人当たり決算額の推移最小値テキスト130">
          <a:extLst>
            <a:ext uri="{FF2B5EF4-FFF2-40B4-BE49-F238E27FC236}">
              <a16:creationId xmlns:a16="http://schemas.microsoft.com/office/drawing/2014/main" id="{E8C41483-36D7-48CF-955D-DDC8EC8A0C8D}"/>
            </a:ext>
          </a:extLst>
        </xdr:cNvPr>
        <xdr:cNvSpPr txBox="1"/>
      </xdr:nvSpPr>
      <xdr:spPr>
        <a:xfrm>
          <a:off x="5740400" y="33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29813</xdr:rowOff>
    </xdr:from>
    <xdr:to>
      <xdr:col>30</xdr:col>
      <xdr:colOff>25400</xdr:colOff>
      <xdr:row>19</xdr:row>
      <xdr:rowOff>29813</xdr:rowOff>
    </xdr:to>
    <xdr:cxnSp macro="">
      <xdr:nvCxnSpPr>
        <xdr:cNvPr id="49" name="直線コネクタ 48">
          <a:extLst>
            <a:ext uri="{FF2B5EF4-FFF2-40B4-BE49-F238E27FC236}">
              <a16:creationId xmlns:a16="http://schemas.microsoft.com/office/drawing/2014/main" id="{569B7191-32A0-4714-AB8E-6D256A765324}"/>
            </a:ext>
          </a:extLst>
        </xdr:cNvPr>
        <xdr:cNvCxnSpPr/>
      </xdr:nvCxnSpPr>
      <xdr:spPr bwMode="auto">
        <a:xfrm>
          <a:off x="5562600" y="3334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159373</xdr:rowOff>
    </xdr:from>
    <xdr:ext cx="762000" cy="259045"/>
    <xdr:sp macro="" textlink="">
      <xdr:nvSpPr>
        <xdr:cNvPr id="50" name="人口1人当たり決算額の推移最大値テキスト130">
          <a:extLst>
            <a:ext uri="{FF2B5EF4-FFF2-40B4-BE49-F238E27FC236}">
              <a16:creationId xmlns:a16="http://schemas.microsoft.com/office/drawing/2014/main" id="{3D286933-7576-4FB6-8F13-53F7BA5ACAB8}"/>
            </a:ext>
          </a:extLst>
        </xdr:cNvPr>
        <xdr:cNvSpPr txBox="1"/>
      </xdr:nvSpPr>
      <xdr:spPr>
        <a:xfrm>
          <a:off x="5740400" y="192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72996</xdr:rowOff>
    </xdr:from>
    <xdr:to>
      <xdr:col>30</xdr:col>
      <xdr:colOff>25400</xdr:colOff>
      <xdr:row>12</xdr:row>
      <xdr:rowOff>72996</xdr:rowOff>
    </xdr:to>
    <xdr:cxnSp macro="">
      <xdr:nvCxnSpPr>
        <xdr:cNvPr id="51" name="直線コネクタ 50">
          <a:extLst>
            <a:ext uri="{FF2B5EF4-FFF2-40B4-BE49-F238E27FC236}">
              <a16:creationId xmlns:a16="http://schemas.microsoft.com/office/drawing/2014/main" id="{B7636F29-C9A8-4EC3-92F7-34F562F572E8}"/>
            </a:ext>
          </a:extLst>
        </xdr:cNvPr>
        <xdr:cNvCxnSpPr/>
      </xdr:nvCxnSpPr>
      <xdr:spPr bwMode="auto">
        <a:xfrm>
          <a:off x="5562600" y="21780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29813</xdr:rowOff>
    </xdr:from>
    <xdr:to>
      <xdr:col>29</xdr:col>
      <xdr:colOff>127000</xdr:colOff>
      <xdr:row>19</xdr:row>
      <xdr:rowOff>55600</xdr:rowOff>
    </xdr:to>
    <xdr:cxnSp macro="">
      <xdr:nvCxnSpPr>
        <xdr:cNvPr id="52" name="直線コネクタ 51">
          <a:extLst>
            <a:ext uri="{FF2B5EF4-FFF2-40B4-BE49-F238E27FC236}">
              <a16:creationId xmlns:a16="http://schemas.microsoft.com/office/drawing/2014/main" id="{9015F3ED-7C49-4378-8331-0B729A3ED24B}"/>
            </a:ext>
          </a:extLst>
        </xdr:cNvPr>
        <xdr:cNvCxnSpPr/>
      </xdr:nvCxnSpPr>
      <xdr:spPr bwMode="auto">
        <a:xfrm flipV="1">
          <a:off x="5003800" y="3334988"/>
          <a:ext cx="647700" cy="25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48607</xdr:rowOff>
    </xdr:from>
    <xdr:ext cx="762000" cy="259045"/>
    <xdr:sp macro="" textlink="">
      <xdr:nvSpPr>
        <xdr:cNvPr id="53" name="人口1人当たり決算額の推移平均値テキスト130">
          <a:extLst>
            <a:ext uri="{FF2B5EF4-FFF2-40B4-BE49-F238E27FC236}">
              <a16:creationId xmlns:a16="http://schemas.microsoft.com/office/drawing/2014/main" id="{4C38253A-D166-4ACF-847F-45360B913B66}"/>
            </a:ext>
          </a:extLst>
        </xdr:cNvPr>
        <xdr:cNvSpPr txBox="1"/>
      </xdr:nvSpPr>
      <xdr:spPr>
        <a:xfrm>
          <a:off x="5740400" y="2667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32080</xdr:rowOff>
    </xdr:from>
    <xdr:to>
      <xdr:col>29</xdr:col>
      <xdr:colOff>177800</xdr:colOff>
      <xdr:row>16</xdr:row>
      <xdr:rowOff>133680</xdr:rowOff>
    </xdr:to>
    <xdr:sp macro="" textlink="">
      <xdr:nvSpPr>
        <xdr:cNvPr id="54" name="フローチャート: 判断 53">
          <a:extLst>
            <a:ext uri="{FF2B5EF4-FFF2-40B4-BE49-F238E27FC236}">
              <a16:creationId xmlns:a16="http://schemas.microsoft.com/office/drawing/2014/main" id="{76D972EA-0785-4550-B230-F79AD49F521A}"/>
            </a:ext>
          </a:extLst>
        </xdr:cNvPr>
        <xdr:cNvSpPr/>
      </xdr:nvSpPr>
      <xdr:spPr bwMode="auto">
        <a:xfrm>
          <a:off x="5600700" y="2822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55600</xdr:rowOff>
    </xdr:from>
    <xdr:to>
      <xdr:col>26</xdr:col>
      <xdr:colOff>50800</xdr:colOff>
      <xdr:row>19</xdr:row>
      <xdr:rowOff>60989</xdr:rowOff>
    </xdr:to>
    <xdr:cxnSp macro="">
      <xdr:nvCxnSpPr>
        <xdr:cNvPr id="55" name="直線コネクタ 54">
          <a:extLst>
            <a:ext uri="{FF2B5EF4-FFF2-40B4-BE49-F238E27FC236}">
              <a16:creationId xmlns:a16="http://schemas.microsoft.com/office/drawing/2014/main" id="{B41F4DC1-2EF4-4A10-B8E0-1B885A65DCFF}"/>
            </a:ext>
          </a:extLst>
        </xdr:cNvPr>
        <xdr:cNvCxnSpPr/>
      </xdr:nvCxnSpPr>
      <xdr:spPr bwMode="auto">
        <a:xfrm flipV="1">
          <a:off x="4305300" y="3360775"/>
          <a:ext cx="698500" cy="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69756</xdr:rowOff>
    </xdr:from>
    <xdr:to>
      <xdr:col>26</xdr:col>
      <xdr:colOff>101600</xdr:colOff>
      <xdr:row>16</xdr:row>
      <xdr:rowOff>171356</xdr:rowOff>
    </xdr:to>
    <xdr:sp macro="" textlink="">
      <xdr:nvSpPr>
        <xdr:cNvPr id="56" name="フローチャート: 判断 55">
          <a:extLst>
            <a:ext uri="{FF2B5EF4-FFF2-40B4-BE49-F238E27FC236}">
              <a16:creationId xmlns:a16="http://schemas.microsoft.com/office/drawing/2014/main" id="{13A8E9FD-95D5-4BF2-B07F-2576A51B9C9D}"/>
            </a:ext>
          </a:extLst>
        </xdr:cNvPr>
        <xdr:cNvSpPr/>
      </xdr:nvSpPr>
      <xdr:spPr bwMode="auto">
        <a:xfrm>
          <a:off x="4953000" y="28605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10083</xdr:rowOff>
    </xdr:from>
    <xdr:ext cx="736600" cy="259045"/>
    <xdr:sp macro="" textlink="">
      <xdr:nvSpPr>
        <xdr:cNvPr id="57" name="テキスト ボックス 56">
          <a:extLst>
            <a:ext uri="{FF2B5EF4-FFF2-40B4-BE49-F238E27FC236}">
              <a16:creationId xmlns:a16="http://schemas.microsoft.com/office/drawing/2014/main" id="{D3F2230F-1DBC-410B-8B3B-6BC732816C41}"/>
            </a:ext>
          </a:extLst>
        </xdr:cNvPr>
        <xdr:cNvSpPr txBox="1"/>
      </xdr:nvSpPr>
      <xdr:spPr>
        <a:xfrm>
          <a:off x="4622800" y="262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55775</xdr:rowOff>
    </xdr:from>
    <xdr:to>
      <xdr:col>22</xdr:col>
      <xdr:colOff>114300</xdr:colOff>
      <xdr:row>19</xdr:row>
      <xdr:rowOff>60989</xdr:rowOff>
    </xdr:to>
    <xdr:cxnSp macro="">
      <xdr:nvCxnSpPr>
        <xdr:cNvPr id="58" name="直線コネクタ 57">
          <a:extLst>
            <a:ext uri="{FF2B5EF4-FFF2-40B4-BE49-F238E27FC236}">
              <a16:creationId xmlns:a16="http://schemas.microsoft.com/office/drawing/2014/main" id="{A90938B4-3587-4FD6-8721-BDA59503F6ED}"/>
            </a:ext>
          </a:extLst>
        </xdr:cNvPr>
        <xdr:cNvCxnSpPr/>
      </xdr:nvCxnSpPr>
      <xdr:spPr bwMode="auto">
        <a:xfrm>
          <a:off x="3606800" y="3360950"/>
          <a:ext cx="698500" cy="5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81795</xdr:rowOff>
    </xdr:from>
    <xdr:to>
      <xdr:col>22</xdr:col>
      <xdr:colOff>165100</xdr:colOff>
      <xdr:row>17</xdr:row>
      <xdr:rowOff>11945</xdr:rowOff>
    </xdr:to>
    <xdr:sp macro="" textlink="">
      <xdr:nvSpPr>
        <xdr:cNvPr id="59" name="フローチャート: 判断 58">
          <a:extLst>
            <a:ext uri="{FF2B5EF4-FFF2-40B4-BE49-F238E27FC236}">
              <a16:creationId xmlns:a16="http://schemas.microsoft.com/office/drawing/2014/main" id="{2467436F-0459-4E08-BA17-B6D2D243FD3B}"/>
            </a:ext>
          </a:extLst>
        </xdr:cNvPr>
        <xdr:cNvSpPr/>
      </xdr:nvSpPr>
      <xdr:spPr bwMode="auto">
        <a:xfrm>
          <a:off x="4254500" y="287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22122</xdr:rowOff>
    </xdr:from>
    <xdr:ext cx="762000" cy="259045"/>
    <xdr:sp macro="" textlink="">
      <xdr:nvSpPr>
        <xdr:cNvPr id="60" name="テキスト ボックス 59">
          <a:extLst>
            <a:ext uri="{FF2B5EF4-FFF2-40B4-BE49-F238E27FC236}">
              <a16:creationId xmlns:a16="http://schemas.microsoft.com/office/drawing/2014/main" id="{42ED78FA-D13E-4159-ACC5-3C87E144FF26}"/>
            </a:ext>
          </a:extLst>
        </xdr:cNvPr>
        <xdr:cNvSpPr txBox="1"/>
      </xdr:nvSpPr>
      <xdr:spPr>
        <a:xfrm>
          <a:off x="3924300" y="264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55775</xdr:rowOff>
    </xdr:from>
    <xdr:to>
      <xdr:col>18</xdr:col>
      <xdr:colOff>177800</xdr:colOff>
      <xdr:row>19</xdr:row>
      <xdr:rowOff>60608</xdr:rowOff>
    </xdr:to>
    <xdr:cxnSp macro="">
      <xdr:nvCxnSpPr>
        <xdr:cNvPr id="61" name="直線コネクタ 60">
          <a:extLst>
            <a:ext uri="{FF2B5EF4-FFF2-40B4-BE49-F238E27FC236}">
              <a16:creationId xmlns:a16="http://schemas.microsoft.com/office/drawing/2014/main" id="{5186DB05-97BE-46EF-989B-D502EF3AF533}"/>
            </a:ext>
          </a:extLst>
        </xdr:cNvPr>
        <xdr:cNvCxnSpPr/>
      </xdr:nvCxnSpPr>
      <xdr:spPr bwMode="auto">
        <a:xfrm flipV="1">
          <a:off x="2908300" y="3360950"/>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155317</xdr:rowOff>
    </xdr:from>
    <xdr:to>
      <xdr:col>19</xdr:col>
      <xdr:colOff>38100</xdr:colOff>
      <xdr:row>17</xdr:row>
      <xdr:rowOff>85467</xdr:rowOff>
    </xdr:to>
    <xdr:sp macro="" textlink="">
      <xdr:nvSpPr>
        <xdr:cNvPr id="62" name="フローチャート: 判断 61">
          <a:extLst>
            <a:ext uri="{FF2B5EF4-FFF2-40B4-BE49-F238E27FC236}">
              <a16:creationId xmlns:a16="http://schemas.microsoft.com/office/drawing/2014/main" id="{D856C3FC-0107-425D-BB00-50F1A74357FD}"/>
            </a:ext>
          </a:extLst>
        </xdr:cNvPr>
        <xdr:cNvSpPr/>
      </xdr:nvSpPr>
      <xdr:spPr bwMode="auto">
        <a:xfrm>
          <a:off x="3556000" y="2946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95644</xdr:rowOff>
    </xdr:from>
    <xdr:ext cx="762000" cy="259045"/>
    <xdr:sp macro="" textlink="">
      <xdr:nvSpPr>
        <xdr:cNvPr id="63" name="テキスト ボックス 62">
          <a:extLst>
            <a:ext uri="{FF2B5EF4-FFF2-40B4-BE49-F238E27FC236}">
              <a16:creationId xmlns:a16="http://schemas.microsoft.com/office/drawing/2014/main" id="{6711AA97-0F7F-4302-AA03-F7579F578A67}"/>
            </a:ext>
          </a:extLst>
        </xdr:cNvPr>
        <xdr:cNvSpPr txBox="1"/>
      </xdr:nvSpPr>
      <xdr:spPr>
        <a:xfrm>
          <a:off x="3225800" y="271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9677</xdr:rowOff>
    </xdr:from>
    <xdr:to>
      <xdr:col>15</xdr:col>
      <xdr:colOff>101600</xdr:colOff>
      <xdr:row>17</xdr:row>
      <xdr:rowOff>111277</xdr:rowOff>
    </xdr:to>
    <xdr:sp macro="" textlink="">
      <xdr:nvSpPr>
        <xdr:cNvPr id="64" name="フローチャート: 判断 63">
          <a:extLst>
            <a:ext uri="{FF2B5EF4-FFF2-40B4-BE49-F238E27FC236}">
              <a16:creationId xmlns:a16="http://schemas.microsoft.com/office/drawing/2014/main" id="{A53B2D17-6743-4475-A388-9CB07C7727E8}"/>
            </a:ext>
          </a:extLst>
        </xdr:cNvPr>
        <xdr:cNvSpPr/>
      </xdr:nvSpPr>
      <xdr:spPr bwMode="auto">
        <a:xfrm>
          <a:off x="2857500" y="2971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121454</xdr:rowOff>
    </xdr:from>
    <xdr:ext cx="762000" cy="259045"/>
    <xdr:sp macro="" textlink="">
      <xdr:nvSpPr>
        <xdr:cNvPr id="65" name="テキスト ボックス 64">
          <a:extLst>
            <a:ext uri="{FF2B5EF4-FFF2-40B4-BE49-F238E27FC236}">
              <a16:creationId xmlns:a16="http://schemas.microsoft.com/office/drawing/2014/main" id="{BBAABB9A-A22E-4946-866A-B583E092A742}"/>
            </a:ext>
          </a:extLst>
        </xdr:cNvPr>
        <xdr:cNvSpPr txBox="1"/>
      </xdr:nvSpPr>
      <xdr:spPr>
        <a:xfrm>
          <a:off x="2527300" y="274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2563AA4-454D-4537-9819-3C39FE60FFA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98D2BD3-7353-4CFB-B40D-40DADDD440F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C401465-16E1-4F02-A412-A213FA24FF3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BE49B2BC-7417-4E5B-A52F-C4A16565790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5B7C0C40-529D-4B3D-94BC-C81D2511AF8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150463</xdr:rowOff>
    </xdr:from>
    <xdr:to>
      <xdr:col>29</xdr:col>
      <xdr:colOff>177800</xdr:colOff>
      <xdr:row>19</xdr:row>
      <xdr:rowOff>80613</xdr:rowOff>
    </xdr:to>
    <xdr:sp macro="" textlink="">
      <xdr:nvSpPr>
        <xdr:cNvPr id="71" name="楕円 70">
          <a:extLst>
            <a:ext uri="{FF2B5EF4-FFF2-40B4-BE49-F238E27FC236}">
              <a16:creationId xmlns:a16="http://schemas.microsoft.com/office/drawing/2014/main" id="{E22C8645-EC23-4398-84E0-4D2EA4845CC2}"/>
            </a:ext>
          </a:extLst>
        </xdr:cNvPr>
        <xdr:cNvSpPr/>
      </xdr:nvSpPr>
      <xdr:spPr bwMode="auto">
        <a:xfrm>
          <a:off x="5600700" y="3284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59040</xdr:rowOff>
    </xdr:from>
    <xdr:ext cx="762000" cy="259045"/>
    <xdr:sp macro="" textlink="">
      <xdr:nvSpPr>
        <xdr:cNvPr id="72" name="人口1人当たり決算額の推移該当値テキスト130">
          <a:extLst>
            <a:ext uri="{FF2B5EF4-FFF2-40B4-BE49-F238E27FC236}">
              <a16:creationId xmlns:a16="http://schemas.microsoft.com/office/drawing/2014/main" id="{1B6C8BE8-3026-4628-B3D1-61AD2CEBC2F9}"/>
            </a:ext>
          </a:extLst>
        </xdr:cNvPr>
        <xdr:cNvSpPr txBox="1"/>
      </xdr:nvSpPr>
      <xdr:spPr>
        <a:xfrm>
          <a:off x="5740400" y="31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4800</xdr:rowOff>
    </xdr:from>
    <xdr:to>
      <xdr:col>26</xdr:col>
      <xdr:colOff>101600</xdr:colOff>
      <xdr:row>19</xdr:row>
      <xdr:rowOff>106400</xdr:rowOff>
    </xdr:to>
    <xdr:sp macro="" textlink="">
      <xdr:nvSpPr>
        <xdr:cNvPr id="73" name="楕円 72">
          <a:extLst>
            <a:ext uri="{FF2B5EF4-FFF2-40B4-BE49-F238E27FC236}">
              <a16:creationId xmlns:a16="http://schemas.microsoft.com/office/drawing/2014/main" id="{D1BC5231-F588-4BA7-A79D-D5866D0AC6D2}"/>
            </a:ext>
          </a:extLst>
        </xdr:cNvPr>
        <xdr:cNvSpPr/>
      </xdr:nvSpPr>
      <xdr:spPr bwMode="auto">
        <a:xfrm>
          <a:off x="4953000" y="3309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91177</xdr:rowOff>
    </xdr:from>
    <xdr:ext cx="736600" cy="259045"/>
    <xdr:sp macro="" textlink="">
      <xdr:nvSpPr>
        <xdr:cNvPr id="74" name="テキスト ボックス 73">
          <a:extLst>
            <a:ext uri="{FF2B5EF4-FFF2-40B4-BE49-F238E27FC236}">
              <a16:creationId xmlns:a16="http://schemas.microsoft.com/office/drawing/2014/main" id="{9E3B1F9B-559A-458D-8DBB-112C7E7E593D}"/>
            </a:ext>
          </a:extLst>
        </xdr:cNvPr>
        <xdr:cNvSpPr txBox="1"/>
      </xdr:nvSpPr>
      <xdr:spPr>
        <a:xfrm>
          <a:off x="4622800" y="339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10189</xdr:rowOff>
    </xdr:from>
    <xdr:to>
      <xdr:col>22</xdr:col>
      <xdr:colOff>165100</xdr:colOff>
      <xdr:row>19</xdr:row>
      <xdr:rowOff>111789</xdr:rowOff>
    </xdr:to>
    <xdr:sp macro="" textlink="">
      <xdr:nvSpPr>
        <xdr:cNvPr id="75" name="楕円 74">
          <a:extLst>
            <a:ext uri="{FF2B5EF4-FFF2-40B4-BE49-F238E27FC236}">
              <a16:creationId xmlns:a16="http://schemas.microsoft.com/office/drawing/2014/main" id="{5A76D98F-B822-4D3C-9C1B-EFE029B2526C}"/>
            </a:ext>
          </a:extLst>
        </xdr:cNvPr>
        <xdr:cNvSpPr/>
      </xdr:nvSpPr>
      <xdr:spPr bwMode="auto">
        <a:xfrm>
          <a:off x="4254500" y="331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96566</xdr:rowOff>
    </xdr:from>
    <xdr:ext cx="762000" cy="259045"/>
    <xdr:sp macro="" textlink="">
      <xdr:nvSpPr>
        <xdr:cNvPr id="76" name="テキスト ボックス 75">
          <a:extLst>
            <a:ext uri="{FF2B5EF4-FFF2-40B4-BE49-F238E27FC236}">
              <a16:creationId xmlns:a16="http://schemas.microsoft.com/office/drawing/2014/main" id="{ED5B3C00-E96A-4687-B1E4-AF1A71079679}"/>
            </a:ext>
          </a:extLst>
        </xdr:cNvPr>
        <xdr:cNvSpPr txBox="1"/>
      </xdr:nvSpPr>
      <xdr:spPr>
        <a:xfrm>
          <a:off x="3924300" y="340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4975</xdr:rowOff>
    </xdr:from>
    <xdr:to>
      <xdr:col>19</xdr:col>
      <xdr:colOff>38100</xdr:colOff>
      <xdr:row>19</xdr:row>
      <xdr:rowOff>106575</xdr:rowOff>
    </xdr:to>
    <xdr:sp macro="" textlink="">
      <xdr:nvSpPr>
        <xdr:cNvPr id="77" name="楕円 76">
          <a:extLst>
            <a:ext uri="{FF2B5EF4-FFF2-40B4-BE49-F238E27FC236}">
              <a16:creationId xmlns:a16="http://schemas.microsoft.com/office/drawing/2014/main" id="{8A8C2FAD-B238-4F73-AEAE-A9DE1A8EE3DE}"/>
            </a:ext>
          </a:extLst>
        </xdr:cNvPr>
        <xdr:cNvSpPr/>
      </xdr:nvSpPr>
      <xdr:spPr bwMode="auto">
        <a:xfrm>
          <a:off x="3556000" y="331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91352</xdr:rowOff>
    </xdr:from>
    <xdr:ext cx="762000" cy="259045"/>
    <xdr:sp macro="" textlink="">
      <xdr:nvSpPr>
        <xdr:cNvPr id="78" name="テキスト ボックス 77">
          <a:extLst>
            <a:ext uri="{FF2B5EF4-FFF2-40B4-BE49-F238E27FC236}">
              <a16:creationId xmlns:a16="http://schemas.microsoft.com/office/drawing/2014/main" id="{0C33A455-B688-48F6-9462-B44FA7CD129A}"/>
            </a:ext>
          </a:extLst>
        </xdr:cNvPr>
        <xdr:cNvSpPr txBox="1"/>
      </xdr:nvSpPr>
      <xdr:spPr>
        <a:xfrm>
          <a:off x="3225800" y="339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9808</xdr:rowOff>
    </xdr:from>
    <xdr:to>
      <xdr:col>15</xdr:col>
      <xdr:colOff>101600</xdr:colOff>
      <xdr:row>19</xdr:row>
      <xdr:rowOff>111408</xdr:rowOff>
    </xdr:to>
    <xdr:sp macro="" textlink="">
      <xdr:nvSpPr>
        <xdr:cNvPr id="79" name="楕円 78">
          <a:extLst>
            <a:ext uri="{FF2B5EF4-FFF2-40B4-BE49-F238E27FC236}">
              <a16:creationId xmlns:a16="http://schemas.microsoft.com/office/drawing/2014/main" id="{D9179DC7-6828-4724-9A00-473FACB34EEE}"/>
            </a:ext>
          </a:extLst>
        </xdr:cNvPr>
        <xdr:cNvSpPr/>
      </xdr:nvSpPr>
      <xdr:spPr bwMode="auto">
        <a:xfrm>
          <a:off x="2857500" y="33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96185</xdr:rowOff>
    </xdr:from>
    <xdr:ext cx="762000" cy="259045"/>
    <xdr:sp macro="" textlink="">
      <xdr:nvSpPr>
        <xdr:cNvPr id="80" name="テキスト ボックス 79">
          <a:extLst>
            <a:ext uri="{FF2B5EF4-FFF2-40B4-BE49-F238E27FC236}">
              <a16:creationId xmlns:a16="http://schemas.microsoft.com/office/drawing/2014/main" id="{A7F4BACF-D28B-4C55-937F-0B655EB4B1EE}"/>
            </a:ext>
          </a:extLst>
        </xdr:cNvPr>
        <xdr:cNvSpPr txBox="1"/>
      </xdr:nvSpPr>
      <xdr:spPr>
        <a:xfrm>
          <a:off x="2527300" y="340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EB0AA9DC-FEC9-4DE3-984E-1FEF079CF82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94A14FF3-7FFA-458C-A982-18835BBB1097}"/>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8A708822-B800-4762-94D5-FF0D7AD8E0B9}"/>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A1E8C6ED-469B-4913-9BA8-C130B36A8C21}"/>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BE387D5A-E0C6-4889-9128-08EC5E8AF0A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383668E3-2D44-47AC-A120-64C5AFA3108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BBF87A20-1B40-4AFD-83FF-98C7F48D561A}"/>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529EF91A-CC82-4A30-8AE2-421EC843536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3526B741-F4E5-4ACC-9387-674AE9B22AE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9EF7B185-9353-4CCD-9ADF-F9E15839B422}"/>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F58A6284-C442-4C8F-987B-019A2364EB33}"/>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C9D63836-FE5E-4B73-85F6-A82AE375CB52}"/>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235ECA5A-9205-41F6-9E64-785C57FFFC1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815FC68D-E6A4-454D-820F-9A50559524F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56FD24BF-72B5-4A52-AAD2-DC5FE311741D}"/>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D1E37278-C0F1-45A6-ADC3-DED1607A08A7}"/>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178FD159-C97A-45A9-A81B-8B31986BED31}"/>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559E8386-041B-42E3-847B-33A251AA407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8FC83036-3860-44A2-ACAD-34231AF3B27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FEC5A58A-2F38-4432-B836-37B3E6FFFAE1}"/>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798C35C7-512F-432D-B16D-1766E1ABE21D}"/>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33D80E24-7005-46FB-AB9A-A30279E80F2A}"/>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AAB38209-530F-48F2-AFD8-427FF7A64526}"/>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6CA9BFCD-B743-4C42-B8F0-8EC6A91EABA5}"/>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F117F99D-82FA-499C-B8E3-A398F9F8B75B}"/>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3F9CF00C-3E76-4B33-84D4-BFD7EAF0F59B}"/>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5E588E34-BAD6-4C46-91B4-7D9BA77DDCC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36C8294-882A-4988-BEA8-D642C661DA1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3C16BA35-A94A-4A46-B76C-D39492641A0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537CA0F6-7432-42B2-879F-F343EF8F807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11" name="直線コネクタ 110">
          <a:extLst>
            <a:ext uri="{FF2B5EF4-FFF2-40B4-BE49-F238E27FC236}">
              <a16:creationId xmlns:a16="http://schemas.microsoft.com/office/drawing/2014/main" id="{9BC7836B-FDBA-43C4-8E0F-9B31D95EEB64}"/>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2" name="人口1人当たり決算額の推移最小値テキスト445">
          <a:extLst>
            <a:ext uri="{FF2B5EF4-FFF2-40B4-BE49-F238E27FC236}">
              <a16:creationId xmlns:a16="http://schemas.microsoft.com/office/drawing/2014/main" id="{1DD44B81-EBA0-4F57-A5AE-A8732C18DF3F}"/>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3" name="直線コネクタ 112">
          <a:extLst>
            <a:ext uri="{FF2B5EF4-FFF2-40B4-BE49-F238E27FC236}">
              <a16:creationId xmlns:a16="http://schemas.microsoft.com/office/drawing/2014/main" id="{1C1C878E-2027-41E7-B074-4F04FD299973}"/>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4" name="人口1人当たり決算額の推移最大値テキスト445">
          <a:extLst>
            <a:ext uri="{FF2B5EF4-FFF2-40B4-BE49-F238E27FC236}">
              <a16:creationId xmlns:a16="http://schemas.microsoft.com/office/drawing/2014/main" id="{478EE3A1-7071-4BEE-AC7A-8C2861259933}"/>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5" name="直線コネクタ 114">
          <a:extLst>
            <a:ext uri="{FF2B5EF4-FFF2-40B4-BE49-F238E27FC236}">
              <a16:creationId xmlns:a16="http://schemas.microsoft.com/office/drawing/2014/main" id="{3D61C8CA-6B50-4B4B-9F1F-53E29F2B3395}"/>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81933</xdr:rowOff>
    </xdr:from>
    <xdr:to>
      <xdr:col>29</xdr:col>
      <xdr:colOff>127000</xdr:colOff>
      <xdr:row>37</xdr:row>
      <xdr:rowOff>98589</xdr:rowOff>
    </xdr:to>
    <xdr:cxnSp macro="">
      <xdr:nvCxnSpPr>
        <xdr:cNvPr id="116" name="直線コネクタ 115">
          <a:extLst>
            <a:ext uri="{FF2B5EF4-FFF2-40B4-BE49-F238E27FC236}">
              <a16:creationId xmlns:a16="http://schemas.microsoft.com/office/drawing/2014/main" id="{9B97B68B-65C7-428B-9749-A1D4DF96BAE5}"/>
            </a:ext>
          </a:extLst>
        </xdr:cNvPr>
        <xdr:cNvCxnSpPr/>
      </xdr:nvCxnSpPr>
      <xdr:spPr bwMode="auto">
        <a:xfrm flipV="1">
          <a:off x="5003800" y="7206633"/>
          <a:ext cx="647700" cy="16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7" name="人口1人当たり決算額の推移平均値テキスト445">
          <a:extLst>
            <a:ext uri="{FF2B5EF4-FFF2-40B4-BE49-F238E27FC236}">
              <a16:creationId xmlns:a16="http://schemas.microsoft.com/office/drawing/2014/main" id="{613ABF29-50E3-4C00-896B-81F4C1B68D41}"/>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8" name="フローチャート: 判断 117">
          <a:extLst>
            <a:ext uri="{FF2B5EF4-FFF2-40B4-BE49-F238E27FC236}">
              <a16:creationId xmlns:a16="http://schemas.microsoft.com/office/drawing/2014/main" id="{9CD889C1-6297-4A65-92FA-4CEBC6B2AA55}"/>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98589</xdr:rowOff>
    </xdr:from>
    <xdr:to>
      <xdr:col>26</xdr:col>
      <xdr:colOff>50800</xdr:colOff>
      <xdr:row>37</xdr:row>
      <xdr:rowOff>116256</xdr:rowOff>
    </xdr:to>
    <xdr:cxnSp macro="">
      <xdr:nvCxnSpPr>
        <xdr:cNvPr id="119" name="直線コネクタ 118">
          <a:extLst>
            <a:ext uri="{FF2B5EF4-FFF2-40B4-BE49-F238E27FC236}">
              <a16:creationId xmlns:a16="http://schemas.microsoft.com/office/drawing/2014/main" id="{E30E4AA4-3A40-4F2F-995F-1240B703E6F3}"/>
            </a:ext>
          </a:extLst>
        </xdr:cNvPr>
        <xdr:cNvCxnSpPr/>
      </xdr:nvCxnSpPr>
      <xdr:spPr bwMode="auto">
        <a:xfrm flipV="1">
          <a:off x="4305300" y="7223289"/>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20" name="フローチャート: 判断 119">
          <a:extLst>
            <a:ext uri="{FF2B5EF4-FFF2-40B4-BE49-F238E27FC236}">
              <a16:creationId xmlns:a16="http://schemas.microsoft.com/office/drawing/2014/main" id="{EE0A06AE-2A0F-4FC3-96B7-34CBC5B06AE2}"/>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21" name="テキスト ボックス 120">
          <a:extLst>
            <a:ext uri="{FF2B5EF4-FFF2-40B4-BE49-F238E27FC236}">
              <a16:creationId xmlns:a16="http://schemas.microsoft.com/office/drawing/2014/main" id="{E7394C74-3A86-457D-913D-2FB347FDFA17}"/>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116256</xdr:rowOff>
    </xdr:from>
    <xdr:to>
      <xdr:col>22</xdr:col>
      <xdr:colOff>114300</xdr:colOff>
      <xdr:row>37</xdr:row>
      <xdr:rowOff>120273</xdr:rowOff>
    </xdr:to>
    <xdr:cxnSp macro="">
      <xdr:nvCxnSpPr>
        <xdr:cNvPr id="122" name="直線コネクタ 121">
          <a:extLst>
            <a:ext uri="{FF2B5EF4-FFF2-40B4-BE49-F238E27FC236}">
              <a16:creationId xmlns:a16="http://schemas.microsoft.com/office/drawing/2014/main" id="{710BC1DA-D492-47F0-9E11-04B7840C7317}"/>
            </a:ext>
          </a:extLst>
        </xdr:cNvPr>
        <xdr:cNvCxnSpPr/>
      </xdr:nvCxnSpPr>
      <xdr:spPr bwMode="auto">
        <a:xfrm flipV="1">
          <a:off x="3606800" y="7240956"/>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3" name="フローチャート: 判断 122">
          <a:extLst>
            <a:ext uri="{FF2B5EF4-FFF2-40B4-BE49-F238E27FC236}">
              <a16:creationId xmlns:a16="http://schemas.microsoft.com/office/drawing/2014/main" id="{233460A8-BEF4-419E-9BC6-3AFFE3D6465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4" name="テキスト ボックス 123">
          <a:extLst>
            <a:ext uri="{FF2B5EF4-FFF2-40B4-BE49-F238E27FC236}">
              <a16:creationId xmlns:a16="http://schemas.microsoft.com/office/drawing/2014/main" id="{A3CDE24E-B172-4B2C-9826-5EBD46EBC5DE}"/>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61392</xdr:rowOff>
    </xdr:from>
    <xdr:to>
      <xdr:col>18</xdr:col>
      <xdr:colOff>177800</xdr:colOff>
      <xdr:row>37</xdr:row>
      <xdr:rowOff>120273</xdr:rowOff>
    </xdr:to>
    <xdr:cxnSp macro="">
      <xdr:nvCxnSpPr>
        <xdr:cNvPr id="125" name="直線コネクタ 124">
          <a:extLst>
            <a:ext uri="{FF2B5EF4-FFF2-40B4-BE49-F238E27FC236}">
              <a16:creationId xmlns:a16="http://schemas.microsoft.com/office/drawing/2014/main" id="{47659DA1-C0A3-48E5-9FE4-BB8975D2E0E1}"/>
            </a:ext>
          </a:extLst>
        </xdr:cNvPr>
        <xdr:cNvCxnSpPr/>
      </xdr:nvCxnSpPr>
      <xdr:spPr bwMode="auto">
        <a:xfrm>
          <a:off x="2908300" y="7186092"/>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6" name="フローチャート: 判断 125">
          <a:extLst>
            <a:ext uri="{FF2B5EF4-FFF2-40B4-BE49-F238E27FC236}">
              <a16:creationId xmlns:a16="http://schemas.microsoft.com/office/drawing/2014/main" id="{9EF0D60D-4A61-4DBF-B973-60BBCFB06BBC}"/>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7" name="テキスト ボックス 126">
          <a:extLst>
            <a:ext uri="{FF2B5EF4-FFF2-40B4-BE49-F238E27FC236}">
              <a16:creationId xmlns:a16="http://schemas.microsoft.com/office/drawing/2014/main" id="{482F1FF3-E7BC-4AE2-8BE0-6A23C399C20A}"/>
            </a:ext>
          </a:extLst>
        </xdr:cNvPr>
        <xdr:cNvSpPr txBox="1"/>
      </xdr:nvSpPr>
      <xdr:spPr>
        <a:xfrm>
          <a:off x="32258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8" name="フローチャート: 判断 127">
          <a:extLst>
            <a:ext uri="{FF2B5EF4-FFF2-40B4-BE49-F238E27FC236}">
              <a16:creationId xmlns:a16="http://schemas.microsoft.com/office/drawing/2014/main" id="{0F1D2700-CD1A-4A17-8696-FBC68B77F8DC}"/>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9" name="テキスト ボックス 128">
          <a:extLst>
            <a:ext uri="{FF2B5EF4-FFF2-40B4-BE49-F238E27FC236}">
              <a16:creationId xmlns:a16="http://schemas.microsoft.com/office/drawing/2014/main" id="{0F3B63D4-01FD-45FF-AF38-FC8F4178F905}"/>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D7A7631-700B-44A7-A44A-AC9847D0C521}"/>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5D4EDE0A-51A4-42B5-A755-0F62C923CDD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38257319-8800-471C-82E3-A63989F38338}"/>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B160A6F-1DDF-49D5-970E-EEAE5EC6E9D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7A0B2FD7-A3BC-49E8-8179-7F07377B88B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31133</xdr:rowOff>
    </xdr:from>
    <xdr:to>
      <xdr:col>29</xdr:col>
      <xdr:colOff>177800</xdr:colOff>
      <xdr:row>37</xdr:row>
      <xdr:rowOff>132733</xdr:rowOff>
    </xdr:to>
    <xdr:sp macro="" textlink="">
      <xdr:nvSpPr>
        <xdr:cNvPr id="135" name="楕円 134">
          <a:extLst>
            <a:ext uri="{FF2B5EF4-FFF2-40B4-BE49-F238E27FC236}">
              <a16:creationId xmlns:a16="http://schemas.microsoft.com/office/drawing/2014/main" id="{6316507F-6C90-4719-AAA7-319A1D6BB015}"/>
            </a:ext>
          </a:extLst>
        </xdr:cNvPr>
        <xdr:cNvSpPr/>
      </xdr:nvSpPr>
      <xdr:spPr bwMode="auto">
        <a:xfrm>
          <a:off x="5600700" y="715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3210</xdr:rowOff>
    </xdr:from>
    <xdr:ext cx="762000" cy="259045"/>
    <xdr:sp macro="" textlink="">
      <xdr:nvSpPr>
        <xdr:cNvPr id="136" name="人口1人当たり決算額の推移該当値テキスト445">
          <a:extLst>
            <a:ext uri="{FF2B5EF4-FFF2-40B4-BE49-F238E27FC236}">
              <a16:creationId xmlns:a16="http://schemas.microsoft.com/office/drawing/2014/main" id="{E3762A81-A007-49BB-B484-A4CCBFCD4DA7}"/>
            </a:ext>
          </a:extLst>
        </xdr:cNvPr>
        <xdr:cNvSpPr txBox="1"/>
      </xdr:nvSpPr>
      <xdr:spPr>
        <a:xfrm>
          <a:off x="5740400" y="71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47789</xdr:rowOff>
    </xdr:from>
    <xdr:to>
      <xdr:col>26</xdr:col>
      <xdr:colOff>101600</xdr:colOff>
      <xdr:row>37</xdr:row>
      <xdr:rowOff>149389</xdr:rowOff>
    </xdr:to>
    <xdr:sp macro="" textlink="">
      <xdr:nvSpPr>
        <xdr:cNvPr id="137" name="楕円 136">
          <a:extLst>
            <a:ext uri="{FF2B5EF4-FFF2-40B4-BE49-F238E27FC236}">
              <a16:creationId xmlns:a16="http://schemas.microsoft.com/office/drawing/2014/main" id="{3D0D3E94-5271-4712-9A7B-279AFC9252B4}"/>
            </a:ext>
          </a:extLst>
        </xdr:cNvPr>
        <xdr:cNvSpPr/>
      </xdr:nvSpPr>
      <xdr:spPr bwMode="auto">
        <a:xfrm>
          <a:off x="4953000" y="717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134166</xdr:rowOff>
    </xdr:from>
    <xdr:ext cx="736600" cy="259045"/>
    <xdr:sp macro="" textlink="">
      <xdr:nvSpPr>
        <xdr:cNvPr id="138" name="テキスト ボックス 137">
          <a:extLst>
            <a:ext uri="{FF2B5EF4-FFF2-40B4-BE49-F238E27FC236}">
              <a16:creationId xmlns:a16="http://schemas.microsoft.com/office/drawing/2014/main" id="{80C251B2-5D72-41B2-A49E-C8ADFA7FC1F2}"/>
            </a:ext>
          </a:extLst>
        </xdr:cNvPr>
        <xdr:cNvSpPr txBox="1"/>
      </xdr:nvSpPr>
      <xdr:spPr>
        <a:xfrm>
          <a:off x="4622800" y="7258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65456</xdr:rowOff>
    </xdr:from>
    <xdr:to>
      <xdr:col>22</xdr:col>
      <xdr:colOff>165100</xdr:colOff>
      <xdr:row>37</xdr:row>
      <xdr:rowOff>167056</xdr:rowOff>
    </xdr:to>
    <xdr:sp macro="" textlink="">
      <xdr:nvSpPr>
        <xdr:cNvPr id="139" name="楕円 138">
          <a:extLst>
            <a:ext uri="{FF2B5EF4-FFF2-40B4-BE49-F238E27FC236}">
              <a16:creationId xmlns:a16="http://schemas.microsoft.com/office/drawing/2014/main" id="{F4287BE9-5DDA-40FB-9930-823FB8728ED8}"/>
            </a:ext>
          </a:extLst>
        </xdr:cNvPr>
        <xdr:cNvSpPr/>
      </xdr:nvSpPr>
      <xdr:spPr bwMode="auto">
        <a:xfrm>
          <a:off x="4254500" y="719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151833</xdr:rowOff>
    </xdr:from>
    <xdr:ext cx="762000" cy="259045"/>
    <xdr:sp macro="" textlink="">
      <xdr:nvSpPr>
        <xdr:cNvPr id="140" name="テキスト ボックス 139">
          <a:extLst>
            <a:ext uri="{FF2B5EF4-FFF2-40B4-BE49-F238E27FC236}">
              <a16:creationId xmlns:a16="http://schemas.microsoft.com/office/drawing/2014/main" id="{86CEF8CE-4CFB-4271-8331-4C987B02A130}"/>
            </a:ext>
          </a:extLst>
        </xdr:cNvPr>
        <xdr:cNvSpPr txBox="1"/>
      </xdr:nvSpPr>
      <xdr:spPr>
        <a:xfrm>
          <a:off x="3924300" y="72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69473</xdr:rowOff>
    </xdr:from>
    <xdr:to>
      <xdr:col>19</xdr:col>
      <xdr:colOff>38100</xdr:colOff>
      <xdr:row>37</xdr:row>
      <xdr:rowOff>171073</xdr:rowOff>
    </xdr:to>
    <xdr:sp macro="" textlink="">
      <xdr:nvSpPr>
        <xdr:cNvPr id="141" name="楕円 140">
          <a:extLst>
            <a:ext uri="{FF2B5EF4-FFF2-40B4-BE49-F238E27FC236}">
              <a16:creationId xmlns:a16="http://schemas.microsoft.com/office/drawing/2014/main" id="{E8097ADC-DFD3-495F-9279-D3E547012C8E}"/>
            </a:ext>
          </a:extLst>
        </xdr:cNvPr>
        <xdr:cNvSpPr/>
      </xdr:nvSpPr>
      <xdr:spPr bwMode="auto">
        <a:xfrm>
          <a:off x="3556000" y="719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155850</xdr:rowOff>
    </xdr:from>
    <xdr:ext cx="762000" cy="259045"/>
    <xdr:sp macro="" textlink="">
      <xdr:nvSpPr>
        <xdr:cNvPr id="142" name="テキスト ボックス 141">
          <a:extLst>
            <a:ext uri="{FF2B5EF4-FFF2-40B4-BE49-F238E27FC236}">
              <a16:creationId xmlns:a16="http://schemas.microsoft.com/office/drawing/2014/main" id="{C7E85C36-B391-4436-94E6-74A1E35CA00C}"/>
            </a:ext>
          </a:extLst>
        </xdr:cNvPr>
        <xdr:cNvSpPr txBox="1"/>
      </xdr:nvSpPr>
      <xdr:spPr>
        <a:xfrm>
          <a:off x="3225800" y="728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10592</xdr:rowOff>
    </xdr:from>
    <xdr:to>
      <xdr:col>15</xdr:col>
      <xdr:colOff>101600</xdr:colOff>
      <xdr:row>37</xdr:row>
      <xdr:rowOff>112192</xdr:rowOff>
    </xdr:to>
    <xdr:sp macro="" textlink="">
      <xdr:nvSpPr>
        <xdr:cNvPr id="143" name="楕円 142">
          <a:extLst>
            <a:ext uri="{FF2B5EF4-FFF2-40B4-BE49-F238E27FC236}">
              <a16:creationId xmlns:a16="http://schemas.microsoft.com/office/drawing/2014/main" id="{0961F798-1162-42E1-A50C-92F75BDF1DF3}"/>
            </a:ext>
          </a:extLst>
        </xdr:cNvPr>
        <xdr:cNvSpPr/>
      </xdr:nvSpPr>
      <xdr:spPr bwMode="auto">
        <a:xfrm>
          <a:off x="2857500" y="713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96969</xdr:rowOff>
    </xdr:from>
    <xdr:ext cx="762000" cy="259045"/>
    <xdr:sp macro="" textlink="">
      <xdr:nvSpPr>
        <xdr:cNvPr id="144" name="テキスト ボックス 143">
          <a:extLst>
            <a:ext uri="{FF2B5EF4-FFF2-40B4-BE49-F238E27FC236}">
              <a16:creationId xmlns:a16="http://schemas.microsoft.com/office/drawing/2014/main" id="{24E2604D-98E5-4F14-95AB-76FD1891C7E3}"/>
            </a:ext>
          </a:extLst>
        </xdr:cNvPr>
        <xdr:cNvSpPr txBox="1"/>
      </xdr:nvSpPr>
      <xdr:spPr>
        <a:xfrm>
          <a:off x="2527300" y="72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9EBB44-87B3-4C5D-B71F-4977B496CC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801F72F-7EFD-4C3F-9055-4EDB5F8BB48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EF2F93B-FE7A-4F65-B5D6-4D18A5EE5F5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8BDC157-5FCF-4A14-95EB-19AE5F2F034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B66B48-2DB9-4029-8954-817542C7F0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04339D-6BF8-480D-8528-EA2CC85941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708F38-DC5C-4DCC-BE25-B02FEE4845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04CC98-8F66-4753-A9E7-408DE758A7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BC2D6B-89A8-47FC-A5A5-597FCCE24D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0D594C2-E5BA-47C2-B954-E826F01DD60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1BEA6D-934C-48E6-B7A6-BB739C7B61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9AF3B4-0ABE-481A-A84C-7795CEA6D5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4841D2-5405-49C4-92D4-2C3FF34BD0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0446CA-A695-40F9-8410-ADFBD3A045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AC76B0-A1DC-445D-81E5-161E583B45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2FFF029-4AAA-41AB-9618-335F569342B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6AEB3D-C409-48AF-AC7C-EB092F2E64D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5190988-39A2-4DDB-979E-E76B8D021BF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C792111-0017-40D0-996B-52FCB28F61E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9B6F25-2D60-4ADC-A40C-EA09118FC1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101C819-D748-4319-A433-A2BFE674AC1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E4EAAAB-9AFC-46E6-95AA-29A6A608B43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57066B7-5D35-4848-82D3-1D1DBC67E5C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5546204-C68F-49AE-B8DD-23F803C0C2E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0A60AB-1E89-4A6B-91BB-4760FB838E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0C0B292-2AAF-4FDB-A90B-A8BEE554486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9138F3-C23E-49FA-9D39-AD73048675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83123C7-D9DB-4DE9-8D15-B36A1F935C7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CDF2E6A-2B5C-4284-80B2-969DBEF6992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45C0C5E-1471-4AAD-A04D-C77C5BAB464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2FF52D5-83A2-4730-8589-BAD34E71C80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8828CC3-0458-4D23-BC0C-B17EDD40F9B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B178BCA-58AA-4AD9-B8B9-F964CC90354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98C2AEB-A6B6-4544-80A1-503274D7B82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9DE17AD-A8F2-4307-9D19-FFC4CF83060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56AF232-B894-4A44-BDA4-3433D0D2A18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018CB07-083F-4901-9746-680CC51A18C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F82ACD3-3B1F-4504-8F4B-367786D636F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5D4AB77-EA7D-4243-95C7-25768EB58B0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845248-B343-4E85-AAE0-2C0A2744ADA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B46EC2F4-C033-4381-A088-92F7DBB5DA2A}"/>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4B3909F-9D5E-49BA-8ED6-11413B71191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31FA5751-711C-49D4-83B0-7DEA9C7B1EA1}"/>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C8131806-D5E3-4F23-A1DA-E66D3482819B}"/>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E3CDB0A9-36FE-41DB-B899-6C0837502FA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819C4916-7B78-4B9A-BA95-9CAA5C583DCC}"/>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29E23465-C83D-4EE9-BB99-F7D12C356F9F}"/>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D17E825-CA91-44CC-8101-EC3DCF6E426D}"/>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7BD965ED-D93E-451A-B3D1-896413FC9869}"/>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D2A908B-F798-49C5-9382-E8D697A382D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E9C3ECED-8725-4E47-860D-30853A691F64}"/>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CAD9ADBF-40EF-4729-B569-B10AEADB370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527E09A-4428-4648-9104-B0CCDC9A07D5}"/>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F703C3BA-69FA-4D18-B662-6D9D8A7BA1B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764DB614-5772-425F-AE70-559DA80AEB7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AAD6471F-C3C1-43C7-AFFC-B42C80F92D8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59908</xdr:rowOff>
    </xdr:from>
    <xdr:to>
      <xdr:col>24</xdr:col>
      <xdr:colOff>62865</xdr:colOff>
      <xdr:row>38</xdr:row>
      <xdr:rowOff>23223</xdr:rowOff>
    </xdr:to>
    <xdr:cxnSp macro="">
      <xdr:nvCxnSpPr>
        <xdr:cNvPr id="58" name="直線コネクタ 57">
          <a:extLst>
            <a:ext uri="{FF2B5EF4-FFF2-40B4-BE49-F238E27FC236}">
              <a16:creationId xmlns:a16="http://schemas.microsoft.com/office/drawing/2014/main" id="{2DB2DA8F-B895-4BD2-A9EE-8AAEE5FBB6C3}"/>
            </a:ext>
          </a:extLst>
        </xdr:cNvPr>
        <xdr:cNvCxnSpPr/>
      </xdr:nvCxnSpPr>
      <xdr:spPr>
        <a:xfrm flipV="1">
          <a:off x="4633595" y="5374858"/>
          <a:ext cx="1270" cy="116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27050</xdr:rowOff>
    </xdr:from>
    <xdr:ext cx="534377" cy="259045"/>
    <xdr:sp macro="" textlink="">
      <xdr:nvSpPr>
        <xdr:cNvPr id="59" name="人件費最小値テキスト">
          <a:extLst>
            <a:ext uri="{FF2B5EF4-FFF2-40B4-BE49-F238E27FC236}">
              <a16:creationId xmlns:a16="http://schemas.microsoft.com/office/drawing/2014/main" id="{A54CC072-93E4-48FB-B093-F7CEB3986BD8}"/>
            </a:ext>
          </a:extLst>
        </xdr:cNvPr>
        <xdr:cNvSpPr txBox="1"/>
      </xdr:nvSpPr>
      <xdr:spPr>
        <a:xfrm>
          <a:off x="4686300" y="654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23223</xdr:rowOff>
    </xdr:from>
    <xdr:to>
      <xdr:col>24</xdr:col>
      <xdr:colOff>152400</xdr:colOff>
      <xdr:row>38</xdr:row>
      <xdr:rowOff>23223</xdr:rowOff>
    </xdr:to>
    <xdr:cxnSp macro="">
      <xdr:nvCxnSpPr>
        <xdr:cNvPr id="60" name="直線コネクタ 59">
          <a:extLst>
            <a:ext uri="{FF2B5EF4-FFF2-40B4-BE49-F238E27FC236}">
              <a16:creationId xmlns:a16="http://schemas.microsoft.com/office/drawing/2014/main" id="{235E209E-BFF6-444D-8087-6C14576FDE9F}"/>
            </a:ext>
          </a:extLst>
        </xdr:cNvPr>
        <xdr:cNvCxnSpPr/>
      </xdr:nvCxnSpPr>
      <xdr:spPr>
        <a:xfrm>
          <a:off x="4546600" y="6538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6585</xdr:rowOff>
    </xdr:from>
    <xdr:ext cx="599010" cy="259045"/>
    <xdr:sp macro="" textlink="">
      <xdr:nvSpPr>
        <xdr:cNvPr id="61" name="人件費最大値テキスト">
          <a:extLst>
            <a:ext uri="{FF2B5EF4-FFF2-40B4-BE49-F238E27FC236}">
              <a16:creationId xmlns:a16="http://schemas.microsoft.com/office/drawing/2014/main" id="{59015937-8B34-4580-AAC5-CEC3F3BFD90F}"/>
            </a:ext>
          </a:extLst>
        </xdr:cNvPr>
        <xdr:cNvSpPr txBox="1"/>
      </xdr:nvSpPr>
      <xdr:spPr>
        <a:xfrm>
          <a:off x="4686300" y="51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59908</xdr:rowOff>
    </xdr:from>
    <xdr:to>
      <xdr:col>24</xdr:col>
      <xdr:colOff>152400</xdr:colOff>
      <xdr:row>31</xdr:row>
      <xdr:rowOff>59908</xdr:rowOff>
    </xdr:to>
    <xdr:cxnSp macro="">
      <xdr:nvCxnSpPr>
        <xdr:cNvPr id="62" name="直線コネクタ 61">
          <a:extLst>
            <a:ext uri="{FF2B5EF4-FFF2-40B4-BE49-F238E27FC236}">
              <a16:creationId xmlns:a16="http://schemas.microsoft.com/office/drawing/2014/main" id="{4699BF47-E96E-4A49-8287-7354EB3A40A9}"/>
            </a:ext>
          </a:extLst>
        </xdr:cNvPr>
        <xdr:cNvCxnSpPr/>
      </xdr:nvCxnSpPr>
      <xdr:spPr>
        <a:xfrm>
          <a:off x="4546600" y="537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23223</xdr:rowOff>
    </xdr:from>
    <xdr:to>
      <xdr:col>24</xdr:col>
      <xdr:colOff>63500</xdr:colOff>
      <xdr:row>38</xdr:row>
      <xdr:rowOff>47792</xdr:rowOff>
    </xdr:to>
    <xdr:cxnSp macro="">
      <xdr:nvCxnSpPr>
        <xdr:cNvPr id="63" name="直線コネクタ 62">
          <a:extLst>
            <a:ext uri="{FF2B5EF4-FFF2-40B4-BE49-F238E27FC236}">
              <a16:creationId xmlns:a16="http://schemas.microsoft.com/office/drawing/2014/main" id="{52929467-5B4C-42C6-BCF5-C9E81591B64F}"/>
            </a:ext>
          </a:extLst>
        </xdr:cNvPr>
        <xdr:cNvCxnSpPr/>
      </xdr:nvCxnSpPr>
      <xdr:spPr>
        <a:xfrm flipV="1">
          <a:off x="3797300" y="6538323"/>
          <a:ext cx="8382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120388</xdr:rowOff>
    </xdr:from>
    <xdr:ext cx="534377" cy="259045"/>
    <xdr:sp macro="" textlink="">
      <xdr:nvSpPr>
        <xdr:cNvPr id="64" name="人件費平均値テキスト">
          <a:extLst>
            <a:ext uri="{FF2B5EF4-FFF2-40B4-BE49-F238E27FC236}">
              <a16:creationId xmlns:a16="http://schemas.microsoft.com/office/drawing/2014/main" id="{8B51357B-81CE-4ABB-BB77-D275A148A3AE}"/>
            </a:ext>
          </a:extLst>
        </xdr:cNvPr>
        <xdr:cNvSpPr txBox="1"/>
      </xdr:nvSpPr>
      <xdr:spPr>
        <a:xfrm>
          <a:off x="4686300" y="594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97511</xdr:rowOff>
    </xdr:from>
    <xdr:to>
      <xdr:col>24</xdr:col>
      <xdr:colOff>114300</xdr:colOff>
      <xdr:row>36</xdr:row>
      <xdr:rowOff>27661</xdr:rowOff>
    </xdr:to>
    <xdr:sp macro="" textlink="">
      <xdr:nvSpPr>
        <xdr:cNvPr id="65" name="フローチャート: 判断 64">
          <a:extLst>
            <a:ext uri="{FF2B5EF4-FFF2-40B4-BE49-F238E27FC236}">
              <a16:creationId xmlns:a16="http://schemas.microsoft.com/office/drawing/2014/main" id="{0ADB086A-DDA6-4065-ACBD-4B3E7714FA96}"/>
            </a:ext>
          </a:extLst>
        </xdr:cNvPr>
        <xdr:cNvSpPr/>
      </xdr:nvSpPr>
      <xdr:spPr>
        <a:xfrm>
          <a:off x="4584700" y="60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46050</xdr:rowOff>
    </xdr:from>
    <xdr:to>
      <xdr:col>19</xdr:col>
      <xdr:colOff>177800</xdr:colOff>
      <xdr:row>38</xdr:row>
      <xdr:rowOff>47792</xdr:rowOff>
    </xdr:to>
    <xdr:cxnSp macro="">
      <xdr:nvCxnSpPr>
        <xdr:cNvPr id="66" name="直線コネクタ 65">
          <a:extLst>
            <a:ext uri="{FF2B5EF4-FFF2-40B4-BE49-F238E27FC236}">
              <a16:creationId xmlns:a16="http://schemas.microsoft.com/office/drawing/2014/main" id="{50904AF4-1458-4E6F-B183-AA4AE7CCDFC1}"/>
            </a:ext>
          </a:extLst>
        </xdr:cNvPr>
        <xdr:cNvCxnSpPr/>
      </xdr:nvCxnSpPr>
      <xdr:spPr>
        <a:xfrm>
          <a:off x="2908300" y="6561150"/>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114971</xdr:rowOff>
    </xdr:from>
    <xdr:to>
      <xdr:col>20</xdr:col>
      <xdr:colOff>38100</xdr:colOff>
      <xdr:row>36</xdr:row>
      <xdr:rowOff>45121</xdr:rowOff>
    </xdr:to>
    <xdr:sp macro="" textlink="">
      <xdr:nvSpPr>
        <xdr:cNvPr id="67" name="フローチャート: 判断 66">
          <a:extLst>
            <a:ext uri="{FF2B5EF4-FFF2-40B4-BE49-F238E27FC236}">
              <a16:creationId xmlns:a16="http://schemas.microsoft.com/office/drawing/2014/main" id="{5A25CA77-078E-4D13-8DAB-A2EFD63FA804}"/>
            </a:ext>
          </a:extLst>
        </xdr:cNvPr>
        <xdr:cNvSpPr/>
      </xdr:nvSpPr>
      <xdr:spPr>
        <a:xfrm>
          <a:off x="3746500" y="611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61648</xdr:rowOff>
    </xdr:from>
    <xdr:ext cx="534377" cy="259045"/>
    <xdr:sp macro="" textlink="">
      <xdr:nvSpPr>
        <xdr:cNvPr id="68" name="テキスト ボックス 67">
          <a:extLst>
            <a:ext uri="{FF2B5EF4-FFF2-40B4-BE49-F238E27FC236}">
              <a16:creationId xmlns:a16="http://schemas.microsoft.com/office/drawing/2014/main" id="{90BB06C0-79F4-4C20-80D7-24673A4F3121}"/>
            </a:ext>
          </a:extLst>
        </xdr:cNvPr>
        <xdr:cNvSpPr txBox="1"/>
      </xdr:nvSpPr>
      <xdr:spPr>
        <a:xfrm>
          <a:off x="3530111" y="58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39225</xdr:rowOff>
    </xdr:from>
    <xdr:to>
      <xdr:col>15</xdr:col>
      <xdr:colOff>50800</xdr:colOff>
      <xdr:row>38</xdr:row>
      <xdr:rowOff>46050</xdr:rowOff>
    </xdr:to>
    <xdr:cxnSp macro="">
      <xdr:nvCxnSpPr>
        <xdr:cNvPr id="69" name="直線コネクタ 68">
          <a:extLst>
            <a:ext uri="{FF2B5EF4-FFF2-40B4-BE49-F238E27FC236}">
              <a16:creationId xmlns:a16="http://schemas.microsoft.com/office/drawing/2014/main" id="{C4370360-4770-45CA-A0C4-D5C6E0DC21CD}"/>
            </a:ext>
          </a:extLst>
        </xdr:cNvPr>
        <xdr:cNvCxnSpPr/>
      </xdr:nvCxnSpPr>
      <xdr:spPr>
        <a:xfrm>
          <a:off x="2019300" y="6554325"/>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127544</xdr:rowOff>
    </xdr:from>
    <xdr:to>
      <xdr:col>15</xdr:col>
      <xdr:colOff>101600</xdr:colOff>
      <xdr:row>36</xdr:row>
      <xdr:rowOff>57694</xdr:rowOff>
    </xdr:to>
    <xdr:sp macro="" textlink="">
      <xdr:nvSpPr>
        <xdr:cNvPr id="70" name="フローチャート: 判断 69">
          <a:extLst>
            <a:ext uri="{FF2B5EF4-FFF2-40B4-BE49-F238E27FC236}">
              <a16:creationId xmlns:a16="http://schemas.microsoft.com/office/drawing/2014/main" id="{05A77658-2705-49FB-A6C8-1EF561BA009B}"/>
            </a:ext>
          </a:extLst>
        </xdr:cNvPr>
        <xdr:cNvSpPr/>
      </xdr:nvSpPr>
      <xdr:spPr>
        <a:xfrm>
          <a:off x="2857500" y="61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74221</xdr:rowOff>
    </xdr:from>
    <xdr:ext cx="534377" cy="259045"/>
    <xdr:sp macro="" textlink="">
      <xdr:nvSpPr>
        <xdr:cNvPr id="71" name="テキスト ボックス 70">
          <a:extLst>
            <a:ext uri="{FF2B5EF4-FFF2-40B4-BE49-F238E27FC236}">
              <a16:creationId xmlns:a16="http://schemas.microsoft.com/office/drawing/2014/main" id="{758F0D62-C3D8-46FB-B4E7-E932CC06B21F}"/>
            </a:ext>
          </a:extLst>
        </xdr:cNvPr>
        <xdr:cNvSpPr txBox="1"/>
      </xdr:nvSpPr>
      <xdr:spPr>
        <a:xfrm>
          <a:off x="2641111" y="59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39225</xdr:rowOff>
    </xdr:from>
    <xdr:to>
      <xdr:col>10</xdr:col>
      <xdr:colOff>114300</xdr:colOff>
      <xdr:row>38</xdr:row>
      <xdr:rowOff>56697</xdr:rowOff>
    </xdr:to>
    <xdr:cxnSp macro="">
      <xdr:nvCxnSpPr>
        <xdr:cNvPr id="72" name="直線コネクタ 71">
          <a:extLst>
            <a:ext uri="{FF2B5EF4-FFF2-40B4-BE49-F238E27FC236}">
              <a16:creationId xmlns:a16="http://schemas.microsoft.com/office/drawing/2014/main" id="{4BEDC1D9-1C46-4913-8231-D5BBF33536F3}"/>
            </a:ext>
          </a:extLst>
        </xdr:cNvPr>
        <xdr:cNvCxnSpPr/>
      </xdr:nvCxnSpPr>
      <xdr:spPr>
        <a:xfrm flipV="1">
          <a:off x="1130300" y="6554325"/>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5102</xdr:rowOff>
    </xdr:from>
    <xdr:to>
      <xdr:col>10</xdr:col>
      <xdr:colOff>165100</xdr:colOff>
      <xdr:row>36</xdr:row>
      <xdr:rowOff>106702</xdr:rowOff>
    </xdr:to>
    <xdr:sp macro="" textlink="">
      <xdr:nvSpPr>
        <xdr:cNvPr id="73" name="フローチャート: 判断 72">
          <a:extLst>
            <a:ext uri="{FF2B5EF4-FFF2-40B4-BE49-F238E27FC236}">
              <a16:creationId xmlns:a16="http://schemas.microsoft.com/office/drawing/2014/main" id="{D9B67441-81D4-41E1-B7C5-2C7E46127DD1}"/>
            </a:ext>
          </a:extLst>
        </xdr:cNvPr>
        <xdr:cNvSpPr/>
      </xdr:nvSpPr>
      <xdr:spPr>
        <a:xfrm>
          <a:off x="1968500" y="617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123229</xdr:rowOff>
    </xdr:from>
    <xdr:ext cx="534377" cy="259045"/>
    <xdr:sp macro="" textlink="">
      <xdr:nvSpPr>
        <xdr:cNvPr id="74" name="テキスト ボックス 73">
          <a:extLst>
            <a:ext uri="{FF2B5EF4-FFF2-40B4-BE49-F238E27FC236}">
              <a16:creationId xmlns:a16="http://schemas.microsoft.com/office/drawing/2014/main" id="{32C052BE-1BF0-4B4D-9066-CC702F2C4750}"/>
            </a:ext>
          </a:extLst>
        </xdr:cNvPr>
        <xdr:cNvSpPr txBox="1"/>
      </xdr:nvSpPr>
      <xdr:spPr>
        <a:xfrm>
          <a:off x="1752111" y="5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93069</xdr:rowOff>
    </xdr:from>
    <xdr:to>
      <xdr:col>6</xdr:col>
      <xdr:colOff>38100</xdr:colOff>
      <xdr:row>37</xdr:row>
      <xdr:rowOff>23219</xdr:rowOff>
    </xdr:to>
    <xdr:sp macro="" textlink="">
      <xdr:nvSpPr>
        <xdr:cNvPr id="75" name="フローチャート: 判断 74">
          <a:extLst>
            <a:ext uri="{FF2B5EF4-FFF2-40B4-BE49-F238E27FC236}">
              <a16:creationId xmlns:a16="http://schemas.microsoft.com/office/drawing/2014/main" id="{BAEB2E5C-136B-4139-90B3-881F1D6E61A4}"/>
            </a:ext>
          </a:extLst>
        </xdr:cNvPr>
        <xdr:cNvSpPr/>
      </xdr:nvSpPr>
      <xdr:spPr>
        <a:xfrm>
          <a:off x="1079500" y="62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39746</xdr:rowOff>
    </xdr:from>
    <xdr:ext cx="534377" cy="259045"/>
    <xdr:sp macro="" textlink="">
      <xdr:nvSpPr>
        <xdr:cNvPr id="76" name="テキスト ボックス 75">
          <a:extLst>
            <a:ext uri="{FF2B5EF4-FFF2-40B4-BE49-F238E27FC236}">
              <a16:creationId xmlns:a16="http://schemas.microsoft.com/office/drawing/2014/main" id="{FB6BC3CF-D79D-49A8-AECD-C34B84E35631}"/>
            </a:ext>
          </a:extLst>
        </xdr:cNvPr>
        <xdr:cNvSpPr txBox="1"/>
      </xdr:nvSpPr>
      <xdr:spPr>
        <a:xfrm>
          <a:off x="863111" y="60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8BC3F70-B96C-4C38-868F-2448895BE07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F9510ED-1E98-46BF-8A64-8E6AED6DA01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92896DA-7CB4-4C80-B097-68D6A3AE8F1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C18F901-6226-455D-B5EA-68549070DCA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5E534383-B7F9-4712-BA09-289101B47D6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143873</xdr:rowOff>
    </xdr:from>
    <xdr:to>
      <xdr:col>24</xdr:col>
      <xdr:colOff>114300</xdr:colOff>
      <xdr:row>38</xdr:row>
      <xdr:rowOff>74023</xdr:rowOff>
    </xdr:to>
    <xdr:sp macro="" textlink="">
      <xdr:nvSpPr>
        <xdr:cNvPr id="82" name="楕円 81">
          <a:extLst>
            <a:ext uri="{FF2B5EF4-FFF2-40B4-BE49-F238E27FC236}">
              <a16:creationId xmlns:a16="http://schemas.microsoft.com/office/drawing/2014/main" id="{585F0718-77D1-4A74-ABEE-454B12E9F504}"/>
            </a:ext>
          </a:extLst>
        </xdr:cNvPr>
        <xdr:cNvSpPr/>
      </xdr:nvSpPr>
      <xdr:spPr>
        <a:xfrm>
          <a:off x="45847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58800</xdr:rowOff>
    </xdr:from>
    <xdr:ext cx="534377" cy="259045"/>
    <xdr:sp macro="" textlink="">
      <xdr:nvSpPr>
        <xdr:cNvPr id="83" name="人件費該当値テキスト">
          <a:extLst>
            <a:ext uri="{FF2B5EF4-FFF2-40B4-BE49-F238E27FC236}">
              <a16:creationId xmlns:a16="http://schemas.microsoft.com/office/drawing/2014/main" id="{DC1B0B96-5645-47F9-8B0C-2B099040AA18}"/>
            </a:ext>
          </a:extLst>
        </xdr:cNvPr>
        <xdr:cNvSpPr txBox="1"/>
      </xdr:nvSpPr>
      <xdr:spPr>
        <a:xfrm>
          <a:off x="4686300" y="64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168442</xdr:rowOff>
    </xdr:from>
    <xdr:to>
      <xdr:col>20</xdr:col>
      <xdr:colOff>38100</xdr:colOff>
      <xdr:row>38</xdr:row>
      <xdr:rowOff>98592</xdr:rowOff>
    </xdr:to>
    <xdr:sp macro="" textlink="">
      <xdr:nvSpPr>
        <xdr:cNvPr id="84" name="楕円 83">
          <a:extLst>
            <a:ext uri="{FF2B5EF4-FFF2-40B4-BE49-F238E27FC236}">
              <a16:creationId xmlns:a16="http://schemas.microsoft.com/office/drawing/2014/main" id="{8D0EF031-F7D4-4E75-9509-B08F98B569C8}"/>
            </a:ext>
          </a:extLst>
        </xdr:cNvPr>
        <xdr:cNvSpPr/>
      </xdr:nvSpPr>
      <xdr:spPr>
        <a:xfrm>
          <a:off x="3746500" y="6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89719</xdr:rowOff>
    </xdr:from>
    <xdr:ext cx="534377" cy="259045"/>
    <xdr:sp macro="" textlink="">
      <xdr:nvSpPr>
        <xdr:cNvPr id="85" name="テキスト ボックス 84">
          <a:extLst>
            <a:ext uri="{FF2B5EF4-FFF2-40B4-BE49-F238E27FC236}">
              <a16:creationId xmlns:a16="http://schemas.microsoft.com/office/drawing/2014/main" id="{E81580A6-D7E1-40B7-94F7-1E48F90244D7}"/>
            </a:ext>
          </a:extLst>
        </xdr:cNvPr>
        <xdr:cNvSpPr txBox="1"/>
      </xdr:nvSpPr>
      <xdr:spPr>
        <a:xfrm>
          <a:off x="3530111" y="66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166700</xdr:rowOff>
    </xdr:from>
    <xdr:to>
      <xdr:col>15</xdr:col>
      <xdr:colOff>101600</xdr:colOff>
      <xdr:row>38</xdr:row>
      <xdr:rowOff>96850</xdr:rowOff>
    </xdr:to>
    <xdr:sp macro="" textlink="">
      <xdr:nvSpPr>
        <xdr:cNvPr id="86" name="楕円 85">
          <a:extLst>
            <a:ext uri="{FF2B5EF4-FFF2-40B4-BE49-F238E27FC236}">
              <a16:creationId xmlns:a16="http://schemas.microsoft.com/office/drawing/2014/main" id="{67644CF2-106D-4634-A0EC-594BD5CEC11D}"/>
            </a:ext>
          </a:extLst>
        </xdr:cNvPr>
        <xdr:cNvSpPr/>
      </xdr:nvSpPr>
      <xdr:spPr>
        <a:xfrm>
          <a:off x="2857500" y="65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87977</xdr:rowOff>
    </xdr:from>
    <xdr:ext cx="534377" cy="259045"/>
    <xdr:sp macro="" textlink="">
      <xdr:nvSpPr>
        <xdr:cNvPr id="87" name="テキスト ボックス 86">
          <a:extLst>
            <a:ext uri="{FF2B5EF4-FFF2-40B4-BE49-F238E27FC236}">
              <a16:creationId xmlns:a16="http://schemas.microsoft.com/office/drawing/2014/main" id="{7222D20B-47BE-46AF-8370-E32A51E789EC}"/>
            </a:ext>
          </a:extLst>
        </xdr:cNvPr>
        <xdr:cNvSpPr txBox="1"/>
      </xdr:nvSpPr>
      <xdr:spPr>
        <a:xfrm>
          <a:off x="2641111" y="660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159875</xdr:rowOff>
    </xdr:from>
    <xdr:to>
      <xdr:col>10</xdr:col>
      <xdr:colOff>165100</xdr:colOff>
      <xdr:row>38</xdr:row>
      <xdr:rowOff>90025</xdr:rowOff>
    </xdr:to>
    <xdr:sp macro="" textlink="">
      <xdr:nvSpPr>
        <xdr:cNvPr id="88" name="楕円 87">
          <a:extLst>
            <a:ext uri="{FF2B5EF4-FFF2-40B4-BE49-F238E27FC236}">
              <a16:creationId xmlns:a16="http://schemas.microsoft.com/office/drawing/2014/main" id="{E137E3EE-F233-4A69-BC90-469F7F49F20A}"/>
            </a:ext>
          </a:extLst>
        </xdr:cNvPr>
        <xdr:cNvSpPr/>
      </xdr:nvSpPr>
      <xdr:spPr>
        <a:xfrm>
          <a:off x="1968500" y="65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81152</xdr:rowOff>
    </xdr:from>
    <xdr:ext cx="534377" cy="259045"/>
    <xdr:sp macro="" textlink="">
      <xdr:nvSpPr>
        <xdr:cNvPr id="89" name="テキスト ボックス 88">
          <a:extLst>
            <a:ext uri="{FF2B5EF4-FFF2-40B4-BE49-F238E27FC236}">
              <a16:creationId xmlns:a16="http://schemas.microsoft.com/office/drawing/2014/main" id="{509A947A-4E93-49D9-8DEB-71232512AC3C}"/>
            </a:ext>
          </a:extLst>
        </xdr:cNvPr>
        <xdr:cNvSpPr txBox="1"/>
      </xdr:nvSpPr>
      <xdr:spPr>
        <a:xfrm>
          <a:off x="1752111" y="65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5897</xdr:rowOff>
    </xdr:from>
    <xdr:to>
      <xdr:col>6</xdr:col>
      <xdr:colOff>38100</xdr:colOff>
      <xdr:row>38</xdr:row>
      <xdr:rowOff>107497</xdr:rowOff>
    </xdr:to>
    <xdr:sp macro="" textlink="">
      <xdr:nvSpPr>
        <xdr:cNvPr id="90" name="楕円 89">
          <a:extLst>
            <a:ext uri="{FF2B5EF4-FFF2-40B4-BE49-F238E27FC236}">
              <a16:creationId xmlns:a16="http://schemas.microsoft.com/office/drawing/2014/main" id="{0D8BE493-A6A0-43CE-93D9-6E132AE384FA}"/>
            </a:ext>
          </a:extLst>
        </xdr:cNvPr>
        <xdr:cNvSpPr/>
      </xdr:nvSpPr>
      <xdr:spPr>
        <a:xfrm>
          <a:off x="1079500" y="6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98624</xdr:rowOff>
    </xdr:from>
    <xdr:ext cx="534377" cy="259045"/>
    <xdr:sp macro="" textlink="">
      <xdr:nvSpPr>
        <xdr:cNvPr id="91" name="テキスト ボックス 90">
          <a:extLst>
            <a:ext uri="{FF2B5EF4-FFF2-40B4-BE49-F238E27FC236}">
              <a16:creationId xmlns:a16="http://schemas.microsoft.com/office/drawing/2014/main" id="{1281087A-0411-4A7D-8045-EBAE39A61666}"/>
            </a:ext>
          </a:extLst>
        </xdr:cNvPr>
        <xdr:cNvSpPr txBox="1"/>
      </xdr:nvSpPr>
      <xdr:spPr>
        <a:xfrm>
          <a:off x="863111" y="66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A153CCF7-E222-4830-BE68-B91627C4147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651BFEA-1A39-4666-80F5-891C3EF21AF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834274EF-5B8D-468F-BD62-416D8257958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ECE72320-9BA6-4379-B482-80A36B23079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7B6B8683-9858-48A9-8640-21303A1E6B6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F07E56DA-1006-4F3C-A6B3-7F8EFF5874E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7C5801BB-6770-4308-8D05-DC4C24E8436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C6A2170-DAE9-4C90-BA29-739ED351224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25978866-70AE-4816-BB3E-342CCD1AFD5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49AD84A-9E6C-4ADB-8B56-81B2AB68AF0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EF548B7E-8A56-4771-8DC9-F629612598E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DB7E4241-B1B4-4FBB-ACA3-2B508BE7E2C7}"/>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BF12D816-97FF-45DF-97DD-208007FFEE18}"/>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B6B441B1-6B16-436B-A283-AD5EA1EFE409}"/>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FD33136B-CE49-4BFA-8327-92E339D3D8BC}"/>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13BA3DF7-200F-4A17-86AE-6EE5F568968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8C14BDB3-0DD8-482D-8D8A-46CC75DC042A}"/>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390021F0-84B2-4D74-B0C4-3A2C18AD8DEF}"/>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5544B544-8719-4ECB-8AF5-0F9B51972065}"/>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17F2624-CFBB-490C-8FB0-070153FED09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F4EF6FAE-8C12-489B-ABDE-D1D83EE9B90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37132E70-9FCB-417E-B7C7-620022AE908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113AD721-8982-4228-A240-740000284EEB}"/>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8A9D31E-9706-479C-9E77-0F463C7DBEB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3C41CC10-DD3F-4042-B007-1D7B4418FB3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A82795FC-8D72-417B-A404-1E5A965BED9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8" name="直線コネクタ 117">
          <a:extLst>
            <a:ext uri="{FF2B5EF4-FFF2-40B4-BE49-F238E27FC236}">
              <a16:creationId xmlns:a16="http://schemas.microsoft.com/office/drawing/2014/main" id="{807424C0-871D-4716-A3FB-FDA0F0CFBFA9}"/>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9" name="物件費最小値テキスト">
          <a:extLst>
            <a:ext uri="{FF2B5EF4-FFF2-40B4-BE49-F238E27FC236}">
              <a16:creationId xmlns:a16="http://schemas.microsoft.com/office/drawing/2014/main" id="{70C59F50-779E-4E13-B441-38F21CCB1ECA}"/>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20" name="直線コネクタ 119">
          <a:extLst>
            <a:ext uri="{FF2B5EF4-FFF2-40B4-BE49-F238E27FC236}">
              <a16:creationId xmlns:a16="http://schemas.microsoft.com/office/drawing/2014/main" id="{B6C8236E-4F39-42C5-B767-85BE0FCB77BD}"/>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21" name="物件費最大値テキスト">
          <a:extLst>
            <a:ext uri="{FF2B5EF4-FFF2-40B4-BE49-F238E27FC236}">
              <a16:creationId xmlns:a16="http://schemas.microsoft.com/office/drawing/2014/main" id="{AF91275E-5510-4FFC-8A8E-B2742AE014A5}"/>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2" name="直線コネクタ 121">
          <a:extLst>
            <a:ext uri="{FF2B5EF4-FFF2-40B4-BE49-F238E27FC236}">
              <a16:creationId xmlns:a16="http://schemas.microsoft.com/office/drawing/2014/main" id="{796B57AB-7CDC-4BA4-A04F-EDABD341F8D5}"/>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147227</xdr:rowOff>
    </xdr:from>
    <xdr:to>
      <xdr:col>24</xdr:col>
      <xdr:colOff>63500</xdr:colOff>
      <xdr:row>57</xdr:row>
      <xdr:rowOff>49305</xdr:rowOff>
    </xdr:to>
    <xdr:cxnSp macro="">
      <xdr:nvCxnSpPr>
        <xdr:cNvPr id="123" name="直線コネクタ 122">
          <a:extLst>
            <a:ext uri="{FF2B5EF4-FFF2-40B4-BE49-F238E27FC236}">
              <a16:creationId xmlns:a16="http://schemas.microsoft.com/office/drawing/2014/main" id="{9A573128-C4C2-4C37-9398-81FB3A309EE3}"/>
            </a:ext>
          </a:extLst>
        </xdr:cNvPr>
        <xdr:cNvCxnSpPr/>
      </xdr:nvCxnSpPr>
      <xdr:spPr>
        <a:xfrm flipV="1">
          <a:off x="3797300" y="9748427"/>
          <a:ext cx="838200" cy="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4" name="物件費平均値テキスト">
          <a:extLst>
            <a:ext uri="{FF2B5EF4-FFF2-40B4-BE49-F238E27FC236}">
              <a16:creationId xmlns:a16="http://schemas.microsoft.com/office/drawing/2014/main" id="{A3D532E6-7F57-4D33-980F-A3FB7A6B9D01}"/>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5" name="フローチャート: 判断 124">
          <a:extLst>
            <a:ext uri="{FF2B5EF4-FFF2-40B4-BE49-F238E27FC236}">
              <a16:creationId xmlns:a16="http://schemas.microsoft.com/office/drawing/2014/main" id="{A7B3B0BB-9780-48EC-A01F-52D4EFA69F94}"/>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49305</xdr:rowOff>
    </xdr:from>
    <xdr:to>
      <xdr:col>19</xdr:col>
      <xdr:colOff>177800</xdr:colOff>
      <xdr:row>57</xdr:row>
      <xdr:rowOff>141905</xdr:rowOff>
    </xdr:to>
    <xdr:cxnSp macro="">
      <xdr:nvCxnSpPr>
        <xdr:cNvPr id="126" name="直線コネクタ 125">
          <a:extLst>
            <a:ext uri="{FF2B5EF4-FFF2-40B4-BE49-F238E27FC236}">
              <a16:creationId xmlns:a16="http://schemas.microsoft.com/office/drawing/2014/main" id="{2E4574DF-B577-4184-9942-07811A927DD1}"/>
            </a:ext>
          </a:extLst>
        </xdr:cNvPr>
        <xdr:cNvCxnSpPr/>
      </xdr:nvCxnSpPr>
      <xdr:spPr>
        <a:xfrm flipV="1">
          <a:off x="2908300" y="9821955"/>
          <a:ext cx="889000" cy="9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7" name="フローチャート: 判断 126">
          <a:extLst>
            <a:ext uri="{FF2B5EF4-FFF2-40B4-BE49-F238E27FC236}">
              <a16:creationId xmlns:a16="http://schemas.microsoft.com/office/drawing/2014/main" id="{9DFD4306-DEE6-48D2-B10F-3094D3C6BCDB}"/>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8" name="テキスト ボックス 127">
          <a:extLst>
            <a:ext uri="{FF2B5EF4-FFF2-40B4-BE49-F238E27FC236}">
              <a16:creationId xmlns:a16="http://schemas.microsoft.com/office/drawing/2014/main" id="{6F040E8E-4944-483A-B2ED-323A6A8A948A}"/>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141905</xdr:rowOff>
    </xdr:from>
    <xdr:to>
      <xdr:col>15</xdr:col>
      <xdr:colOff>50800</xdr:colOff>
      <xdr:row>58</xdr:row>
      <xdr:rowOff>36242</xdr:rowOff>
    </xdr:to>
    <xdr:cxnSp macro="">
      <xdr:nvCxnSpPr>
        <xdr:cNvPr id="129" name="直線コネクタ 128">
          <a:extLst>
            <a:ext uri="{FF2B5EF4-FFF2-40B4-BE49-F238E27FC236}">
              <a16:creationId xmlns:a16="http://schemas.microsoft.com/office/drawing/2014/main" id="{FB67D0D8-141D-4562-ACB8-EE33C1DC8BE8}"/>
            </a:ext>
          </a:extLst>
        </xdr:cNvPr>
        <xdr:cNvCxnSpPr/>
      </xdr:nvCxnSpPr>
      <xdr:spPr>
        <a:xfrm flipV="1">
          <a:off x="2019300" y="9914555"/>
          <a:ext cx="889000" cy="6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30" name="フローチャート: 判断 129">
          <a:extLst>
            <a:ext uri="{FF2B5EF4-FFF2-40B4-BE49-F238E27FC236}">
              <a16:creationId xmlns:a16="http://schemas.microsoft.com/office/drawing/2014/main" id="{49FD6863-F396-4202-9EEE-D34994E6222A}"/>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31" name="テキスト ボックス 130">
          <a:extLst>
            <a:ext uri="{FF2B5EF4-FFF2-40B4-BE49-F238E27FC236}">
              <a16:creationId xmlns:a16="http://schemas.microsoft.com/office/drawing/2014/main" id="{906EF836-2B01-41DE-93D5-3ACA5203B79F}"/>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36242</xdr:rowOff>
    </xdr:from>
    <xdr:to>
      <xdr:col>10</xdr:col>
      <xdr:colOff>114300</xdr:colOff>
      <xdr:row>58</xdr:row>
      <xdr:rowOff>119191</xdr:rowOff>
    </xdr:to>
    <xdr:cxnSp macro="">
      <xdr:nvCxnSpPr>
        <xdr:cNvPr id="132" name="直線コネクタ 131">
          <a:extLst>
            <a:ext uri="{FF2B5EF4-FFF2-40B4-BE49-F238E27FC236}">
              <a16:creationId xmlns:a16="http://schemas.microsoft.com/office/drawing/2014/main" id="{38E262EE-B2CA-413A-95A7-88343AC84DDB}"/>
            </a:ext>
          </a:extLst>
        </xdr:cNvPr>
        <xdr:cNvCxnSpPr/>
      </xdr:nvCxnSpPr>
      <xdr:spPr>
        <a:xfrm flipV="1">
          <a:off x="1130300" y="9980342"/>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3" name="フローチャート: 判断 132">
          <a:extLst>
            <a:ext uri="{FF2B5EF4-FFF2-40B4-BE49-F238E27FC236}">
              <a16:creationId xmlns:a16="http://schemas.microsoft.com/office/drawing/2014/main" id="{88C8C61F-3FF8-4AAD-8208-F2EA1B58D10A}"/>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4" name="テキスト ボックス 133">
          <a:extLst>
            <a:ext uri="{FF2B5EF4-FFF2-40B4-BE49-F238E27FC236}">
              <a16:creationId xmlns:a16="http://schemas.microsoft.com/office/drawing/2014/main" id="{D863B3BA-000B-42FD-84A9-F3AAE62F935F}"/>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5" name="フローチャート: 判断 134">
          <a:extLst>
            <a:ext uri="{FF2B5EF4-FFF2-40B4-BE49-F238E27FC236}">
              <a16:creationId xmlns:a16="http://schemas.microsoft.com/office/drawing/2014/main" id="{0686E8DC-6D2A-4512-BFF6-2C32C833751B}"/>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6" name="テキスト ボックス 135">
          <a:extLst>
            <a:ext uri="{FF2B5EF4-FFF2-40B4-BE49-F238E27FC236}">
              <a16:creationId xmlns:a16="http://schemas.microsoft.com/office/drawing/2014/main" id="{1AE5B2BF-4944-4815-B12A-CD7CE45B9225}"/>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E2CE26E-362D-4A5D-BA34-D026F5C96A1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1B39A37E-CCFF-4F8F-A018-FDF3A6D6291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C8C13FE0-EAD3-43CA-A0DE-251A8B882B6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3BC638E3-C25F-4754-9919-43E3D31669C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74FBD7E6-505A-42AD-A116-65EB6BC1D39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96427</xdr:rowOff>
    </xdr:from>
    <xdr:to>
      <xdr:col>24</xdr:col>
      <xdr:colOff>114300</xdr:colOff>
      <xdr:row>57</xdr:row>
      <xdr:rowOff>26577</xdr:rowOff>
    </xdr:to>
    <xdr:sp macro="" textlink="">
      <xdr:nvSpPr>
        <xdr:cNvPr id="142" name="楕円 141">
          <a:extLst>
            <a:ext uri="{FF2B5EF4-FFF2-40B4-BE49-F238E27FC236}">
              <a16:creationId xmlns:a16="http://schemas.microsoft.com/office/drawing/2014/main" id="{36A20788-40D6-46FD-B999-B5B1F35D4C31}"/>
            </a:ext>
          </a:extLst>
        </xdr:cNvPr>
        <xdr:cNvSpPr/>
      </xdr:nvSpPr>
      <xdr:spPr>
        <a:xfrm>
          <a:off x="4584700" y="96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74854</xdr:rowOff>
    </xdr:from>
    <xdr:ext cx="534377" cy="259045"/>
    <xdr:sp macro="" textlink="">
      <xdr:nvSpPr>
        <xdr:cNvPr id="143" name="物件費該当値テキスト">
          <a:extLst>
            <a:ext uri="{FF2B5EF4-FFF2-40B4-BE49-F238E27FC236}">
              <a16:creationId xmlns:a16="http://schemas.microsoft.com/office/drawing/2014/main" id="{8B7740D2-097A-4789-9C98-D3740ADCC32E}"/>
            </a:ext>
          </a:extLst>
        </xdr:cNvPr>
        <xdr:cNvSpPr txBox="1"/>
      </xdr:nvSpPr>
      <xdr:spPr>
        <a:xfrm>
          <a:off x="4686300" y="96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169955</xdr:rowOff>
    </xdr:from>
    <xdr:to>
      <xdr:col>20</xdr:col>
      <xdr:colOff>38100</xdr:colOff>
      <xdr:row>57</xdr:row>
      <xdr:rowOff>100105</xdr:rowOff>
    </xdr:to>
    <xdr:sp macro="" textlink="">
      <xdr:nvSpPr>
        <xdr:cNvPr id="144" name="楕円 143">
          <a:extLst>
            <a:ext uri="{FF2B5EF4-FFF2-40B4-BE49-F238E27FC236}">
              <a16:creationId xmlns:a16="http://schemas.microsoft.com/office/drawing/2014/main" id="{9593510C-3B5D-471B-B21A-8E1B039D6D9E}"/>
            </a:ext>
          </a:extLst>
        </xdr:cNvPr>
        <xdr:cNvSpPr/>
      </xdr:nvSpPr>
      <xdr:spPr>
        <a:xfrm>
          <a:off x="3746500" y="97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91232</xdr:rowOff>
    </xdr:from>
    <xdr:ext cx="534377" cy="259045"/>
    <xdr:sp macro="" textlink="">
      <xdr:nvSpPr>
        <xdr:cNvPr id="145" name="テキスト ボックス 144">
          <a:extLst>
            <a:ext uri="{FF2B5EF4-FFF2-40B4-BE49-F238E27FC236}">
              <a16:creationId xmlns:a16="http://schemas.microsoft.com/office/drawing/2014/main" id="{104C878F-ECA4-4D45-98FE-9940E7A68245}"/>
            </a:ext>
          </a:extLst>
        </xdr:cNvPr>
        <xdr:cNvSpPr txBox="1"/>
      </xdr:nvSpPr>
      <xdr:spPr>
        <a:xfrm>
          <a:off x="3530111" y="98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91105</xdr:rowOff>
    </xdr:from>
    <xdr:to>
      <xdr:col>15</xdr:col>
      <xdr:colOff>101600</xdr:colOff>
      <xdr:row>58</xdr:row>
      <xdr:rowOff>21255</xdr:rowOff>
    </xdr:to>
    <xdr:sp macro="" textlink="">
      <xdr:nvSpPr>
        <xdr:cNvPr id="146" name="楕円 145">
          <a:extLst>
            <a:ext uri="{FF2B5EF4-FFF2-40B4-BE49-F238E27FC236}">
              <a16:creationId xmlns:a16="http://schemas.microsoft.com/office/drawing/2014/main" id="{A89218E6-0604-4AB3-928C-725E9ED74BF0}"/>
            </a:ext>
          </a:extLst>
        </xdr:cNvPr>
        <xdr:cNvSpPr/>
      </xdr:nvSpPr>
      <xdr:spPr>
        <a:xfrm>
          <a:off x="2857500" y="9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12382</xdr:rowOff>
    </xdr:from>
    <xdr:ext cx="534377" cy="259045"/>
    <xdr:sp macro="" textlink="">
      <xdr:nvSpPr>
        <xdr:cNvPr id="147" name="テキスト ボックス 146">
          <a:extLst>
            <a:ext uri="{FF2B5EF4-FFF2-40B4-BE49-F238E27FC236}">
              <a16:creationId xmlns:a16="http://schemas.microsoft.com/office/drawing/2014/main" id="{330405FB-B2D6-4E86-BE84-10882C88D0A7}"/>
            </a:ext>
          </a:extLst>
        </xdr:cNvPr>
        <xdr:cNvSpPr txBox="1"/>
      </xdr:nvSpPr>
      <xdr:spPr>
        <a:xfrm>
          <a:off x="2641111" y="99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156892</xdr:rowOff>
    </xdr:from>
    <xdr:to>
      <xdr:col>10</xdr:col>
      <xdr:colOff>165100</xdr:colOff>
      <xdr:row>58</xdr:row>
      <xdr:rowOff>87042</xdr:rowOff>
    </xdr:to>
    <xdr:sp macro="" textlink="">
      <xdr:nvSpPr>
        <xdr:cNvPr id="148" name="楕円 147">
          <a:extLst>
            <a:ext uri="{FF2B5EF4-FFF2-40B4-BE49-F238E27FC236}">
              <a16:creationId xmlns:a16="http://schemas.microsoft.com/office/drawing/2014/main" id="{6B2CD214-79E2-47E4-86D8-DDD0D7755C06}"/>
            </a:ext>
          </a:extLst>
        </xdr:cNvPr>
        <xdr:cNvSpPr/>
      </xdr:nvSpPr>
      <xdr:spPr>
        <a:xfrm>
          <a:off x="1968500" y="9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78169</xdr:rowOff>
    </xdr:from>
    <xdr:ext cx="534377" cy="259045"/>
    <xdr:sp macro="" textlink="">
      <xdr:nvSpPr>
        <xdr:cNvPr id="149" name="テキスト ボックス 148">
          <a:extLst>
            <a:ext uri="{FF2B5EF4-FFF2-40B4-BE49-F238E27FC236}">
              <a16:creationId xmlns:a16="http://schemas.microsoft.com/office/drawing/2014/main" id="{1B001A66-2B36-4A9C-9EF2-D7350E4630D7}"/>
            </a:ext>
          </a:extLst>
        </xdr:cNvPr>
        <xdr:cNvSpPr txBox="1"/>
      </xdr:nvSpPr>
      <xdr:spPr>
        <a:xfrm>
          <a:off x="1752111" y="100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68391</xdr:rowOff>
    </xdr:from>
    <xdr:to>
      <xdr:col>6</xdr:col>
      <xdr:colOff>38100</xdr:colOff>
      <xdr:row>58</xdr:row>
      <xdr:rowOff>169991</xdr:rowOff>
    </xdr:to>
    <xdr:sp macro="" textlink="">
      <xdr:nvSpPr>
        <xdr:cNvPr id="150" name="楕円 149">
          <a:extLst>
            <a:ext uri="{FF2B5EF4-FFF2-40B4-BE49-F238E27FC236}">
              <a16:creationId xmlns:a16="http://schemas.microsoft.com/office/drawing/2014/main" id="{73CC5059-2A1B-434E-A3FC-C4E5112824C1}"/>
            </a:ext>
          </a:extLst>
        </xdr:cNvPr>
        <xdr:cNvSpPr/>
      </xdr:nvSpPr>
      <xdr:spPr>
        <a:xfrm>
          <a:off x="1079500" y="100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161118</xdr:rowOff>
    </xdr:from>
    <xdr:ext cx="534377" cy="259045"/>
    <xdr:sp macro="" textlink="">
      <xdr:nvSpPr>
        <xdr:cNvPr id="151" name="テキスト ボックス 150">
          <a:extLst>
            <a:ext uri="{FF2B5EF4-FFF2-40B4-BE49-F238E27FC236}">
              <a16:creationId xmlns:a16="http://schemas.microsoft.com/office/drawing/2014/main" id="{A5757F7F-51C9-4C59-96E3-4B28AD337B35}"/>
            </a:ext>
          </a:extLst>
        </xdr:cNvPr>
        <xdr:cNvSpPr txBox="1"/>
      </xdr:nvSpPr>
      <xdr:spPr>
        <a:xfrm>
          <a:off x="863111" y="101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6BA15204-3213-4677-AB3B-0D4585531A0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A37A5D0B-A10F-420F-AE6A-437E6D88F19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54FC07BF-DABA-4CB3-AB7C-5DA196D5BFC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41DED46E-28E6-4BAF-A5AE-517F1089DBF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95FF23B0-8BFD-421F-AF3A-10DB54794E6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5FE86764-9C6C-4E01-9AB3-B1135D6DEE6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C7CEF8D9-ED7C-4E81-BA82-8A9FE25016B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CC709C30-6C99-43F9-8234-DCC4F60C4A2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430016EF-EF83-4B7B-94C5-3A4B3646A93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C3653156-05D1-47D1-A58B-CA4DC1F74A7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8F63CF03-7EF0-4E74-A3B1-2570206B219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7C857A49-77C3-479A-88D7-A13B99B6557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43E4182D-F9F0-407D-84BD-9F8341520F7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E3C4393D-057F-46F4-B1FA-FF793AC8AD77}"/>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3DB6E3DB-8457-4182-B725-EF3B925BEB72}"/>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A4611ADB-DDCD-4275-8645-EED8E590D569}"/>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B90F222B-1981-4856-9B61-3AD2E85D38C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8A7870C4-4A71-4B15-948C-C1A890B9E48D}"/>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7C44961-6990-4E75-B6F6-919056CC891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A314C808-1333-4AA4-8F36-49EF3A28004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549B7A4C-382B-4B5F-B279-7C0429F8FE2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3" name="直線コネクタ 172">
          <a:extLst>
            <a:ext uri="{FF2B5EF4-FFF2-40B4-BE49-F238E27FC236}">
              <a16:creationId xmlns:a16="http://schemas.microsoft.com/office/drawing/2014/main" id="{0EDCB460-CBE6-4336-8232-DA5A9AA2B193}"/>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4" name="維持補修費最小値テキスト">
          <a:extLst>
            <a:ext uri="{FF2B5EF4-FFF2-40B4-BE49-F238E27FC236}">
              <a16:creationId xmlns:a16="http://schemas.microsoft.com/office/drawing/2014/main" id="{E6F6FF14-7E3F-46A3-AA81-F9C54E7BA1E5}"/>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5" name="直線コネクタ 174">
          <a:extLst>
            <a:ext uri="{FF2B5EF4-FFF2-40B4-BE49-F238E27FC236}">
              <a16:creationId xmlns:a16="http://schemas.microsoft.com/office/drawing/2014/main" id="{5DDEE98F-C356-4FD2-AA60-FC142D153D92}"/>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6" name="維持補修費最大値テキスト">
          <a:extLst>
            <a:ext uri="{FF2B5EF4-FFF2-40B4-BE49-F238E27FC236}">
              <a16:creationId xmlns:a16="http://schemas.microsoft.com/office/drawing/2014/main" id="{3597A76D-62A4-4384-87F8-A6886A547CBD}"/>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7" name="直線コネクタ 176">
          <a:extLst>
            <a:ext uri="{FF2B5EF4-FFF2-40B4-BE49-F238E27FC236}">
              <a16:creationId xmlns:a16="http://schemas.microsoft.com/office/drawing/2014/main" id="{A417FDC5-42C3-4BAA-9922-BCA103D966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48078</xdr:rowOff>
    </xdr:from>
    <xdr:to>
      <xdr:col>24</xdr:col>
      <xdr:colOff>63500</xdr:colOff>
      <xdr:row>78</xdr:row>
      <xdr:rowOff>57770</xdr:rowOff>
    </xdr:to>
    <xdr:cxnSp macro="">
      <xdr:nvCxnSpPr>
        <xdr:cNvPr id="178" name="直線コネクタ 177">
          <a:extLst>
            <a:ext uri="{FF2B5EF4-FFF2-40B4-BE49-F238E27FC236}">
              <a16:creationId xmlns:a16="http://schemas.microsoft.com/office/drawing/2014/main" id="{8DDC4C1B-74E1-4C58-9865-952C978499C7}"/>
            </a:ext>
          </a:extLst>
        </xdr:cNvPr>
        <xdr:cNvCxnSpPr/>
      </xdr:nvCxnSpPr>
      <xdr:spPr>
        <a:xfrm>
          <a:off x="3797300" y="13421178"/>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9" name="維持補修費平均値テキスト">
          <a:extLst>
            <a:ext uri="{FF2B5EF4-FFF2-40B4-BE49-F238E27FC236}">
              <a16:creationId xmlns:a16="http://schemas.microsoft.com/office/drawing/2014/main" id="{3B19D664-CE42-42CF-BE0E-919BA7E84245}"/>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80" name="フローチャート: 判断 179">
          <a:extLst>
            <a:ext uri="{FF2B5EF4-FFF2-40B4-BE49-F238E27FC236}">
              <a16:creationId xmlns:a16="http://schemas.microsoft.com/office/drawing/2014/main" id="{5FFB6D6A-FF70-46D9-B912-9C01F863A5D6}"/>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48078</xdr:rowOff>
    </xdr:from>
    <xdr:to>
      <xdr:col>19</xdr:col>
      <xdr:colOff>177800</xdr:colOff>
      <xdr:row>78</xdr:row>
      <xdr:rowOff>55392</xdr:rowOff>
    </xdr:to>
    <xdr:cxnSp macro="">
      <xdr:nvCxnSpPr>
        <xdr:cNvPr id="181" name="直線コネクタ 180">
          <a:extLst>
            <a:ext uri="{FF2B5EF4-FFF2-40B4-BE49-F238E27FC236}">
              <a16:creationId xmlns:a16="http://schemas.microsoft.com/office/drawing/2014/main" id="{6525776B-E3E1-4724-8A90-2D14728070FB}"/>
            </a:ext>
          </a:extLst>
        </xdr:cNvPr>
        <xdr:cNvCxnSpPr/>
      </xdr:nvCxnSpPr>
      <xdr:spPr>
        <a:xfrm flipV="1">
          <a:off x="2908300" y="1342117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2" name="フローチャート: 判断 181">
          <a:extLst>
            <a:ext uri="{FF2B5EF4-FFF2-40B4-BE49-F238E27FC236}">
              <a16:creationId xmlns:a16="http://schemas.microsoft.com/office/drawing/2014/main" id="{B4A3B4BC-70FF-49CF-9967-88FF148253D1}"/>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3" name="テキスト ボックス 182">
          <a:extLst>
            <a:ext uri="{FF2B5EF4-FFF2-40B4-BE49-F238E27FC236}">
              <a16:creationId xmlns:a16="http://schemas.microsoft.com/office/drawing/2014/main" id="{B950F104-AB5C-485F-A181-53FBC6C2B465}"/>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52558</xdr:rowOff>
    </xdr:from>
    <xdr:to>
      <xdr:col>15</xdr:col>
      <xdr:colOff>50800</xdr:colOff>
      <xdr:row>78</xdr:row>
      <xdr:rowOff>55392</xdr:rowOff>
    </xdr:to>
    <xdr:cxnSp macro="">
      <xdr:nvCxnSpPr>
        <xdr:cNvPr id="184" name="直線コネクタ 183">
          <a:extLst>
            <a:ext uri="{FF2B5EF4-FFF2-40B4-BE49-F238E27FC236}">
              <a16:creationId xmlns:a16="http://schemas.microsoft.com/office/drawing/2014/main" id="{C5C53662-37FF-4A52-B602-F6F83899AA1D}"/>
            </a:ext>
          </a:extLst>
        </xdr:cNvPr>
        <xdr:cNvCxnSpPr/>
      </xdr:nvCxnSpPr>
      <xdr:spPr>
        <a:xfrm>
          <a:off x="2019300" y="13425658"/>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5" name="フローチャート: 判断 184">
          <a:extLst>
            <a:ext uri="{FF2B5EF4-FFF2-40B4-BE49-F238E27FC236}">
              <a16:creationId xmlns:a16="http://schemas.microsoft.com/office/drawing/2014/main" id="{181CA791-6D3D-4D6B-B904-A9F3D300579C}"/>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6" name="テキスト ボックス 185">
          <a:extLst>
            <a:ext uri="{FF2B5EF4-FFF2-40B4-BE49-F238E27FC236}">
              <a16:creationId xmlns:a16="http://schemas.microsoft.com/office/drawing/2014/main" id="{9CCD6399-94D3-4BC0-9AD0-5C5E03156331}"/>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43596</xdr:rowOff>
    </xdr:from>
    <xdr:to>
      <xdr:col>10</xdr:col>
      <xdr:colOff>114300</xdr:colOff>
      <xdr:row>78</xdr:row>
      <xdr:rowOff>52558</xdr:rowOff>
    </xdr:to>
    <xdr:cxnSp macro="">
      <xdr:nvCxnSpPr>
        <xdr:cNvPr id="187" name="直線コネクタ 186">
          <a:extLst>
            <a:ext uri="{FF2B5EF4-FFF2-40B4-BE49-F238E27FC236}">
              <a16:creationId xmlns:a16="http://schemas.microsoft.com/office/drawing/2014/main" id="{BD64C229-098F-4077-8DE0-60F831A7618F}"/>
            </a:ext>
          </a:extLst>
        </xdr:cNvPr>
        <xdr:cNvCxnSpPr/>
      </xdr:nvCxnSpPr>
      <xdr:spPr>
        <a:xfrm>
          <a:off x="1130300" y="13416696"/>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8" name="フローチャート: 判断 187">
          <a:extLst>
            <a:ext uri="{FF2B5EF4-FFF2-40B4-BE49-F238E27FC236}">
              <a16:creationId xmlns:a16="http://schemas.microsoft.com/office/drawing/2014/main" id="{05723900-3734-4CAA-9109-DCB00FA20E83}"/>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9" name="テキスト ボックス 188">
          <a:extLst>
            <a:ext uri="{FF2B5EF4-FFF2-40B4-BE49-F238E27FC236}">
              <a16:creationId xmlns:a16="http://schemas.microsoft.com/office/drawing/2014/main" id="{0348A819-6B3B-42B3-A4AF-B1AD27678F5A}"/>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90" name="フローチャート: 判断 189">
          <a:extLst>
            <a:ext uri="{FF2B5EF4-FFF2-40B4-BE49-F238E27FC236}">
              <a16:creationId xmlns:a16="http://schemas.microsoft.com/office/drawing/2014/main" id="{FC1EB058-EEF0-4EB7-A435-7E8323A69FAE}"/>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91" name="テキスト ボックス 190">
          <a:extLst>
            <a:ext uri="{FF2B5EF4-FFF2-40B4-BE49-F238E27FC236}">
              <a16:creationId xmlns:a16="http://schemas.microsoft.com/office/drawing/2014/main" id="{BA0A8041-AC93-441D-83AC-1A607AA19715}"/>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645AF7A-4216-40D2-8418-4F394047143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62088D5-4573-448A-84D1-1ECBF7A9818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D2C1413-2B1F-450B-A923-3E61F69272D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1BB2848-7D92-488C-953F-59343447B0B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0939E4B-CBFA-4F61-83C6-DA7D6E22A43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6970</xdr:rowOff>
    </xdr:from>
    <xdr:to>
      <xdr:col>24</xdr:col>
      <xdr:colOff>114300</xdr:colOff>
      <xdr:row>78</xdr:row>
      <xdr:rowOff>108570</xdr:rowOff>
    </xdr:to>
    <xdr:sp macro="" textlink="">
      <xdr:nvSpPr>
        <xdr:cNvPr id="197" name="楕円 196">
          <a:extLst>
            <a:ext uri="{FF2B5EF4-FFF2-40B4-BE49-F238E27FC236}">
              <a16:creationId xmlns:a16="http://schemas.microsoft.com/office/drawing/2014/main" id="{8ED7BF3B-ED0B-4D70-98B2-746B64C55DED}"/>
            </a:ext>
          </a:extLst>
        </xdr:cNvPr>
        <xdr:cNvSpPr/>
      </xdr:nvSpPr>
      <xdr:spPr>
        <a:xfrm>
          <a:off x="4584700" y="133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93347</xdr:rowOff>
    </xdr:from>
    <xdr:ext cx="469744" cy="259045"/>
    <xdr:sp macro="" textlink="">
      <xdr:nvSpPr>
        <xdr:cNvPr id="198" name="維持補修費該当値テキスト">
          <a:extLst>
            <a:ext uri="{FF2B5EF4-FFF2-40B4-BE49-F238E27FC236}">
              <a16:creationId xmlns:a16="http://schemas.microsoft.com/office/drawing/2014/main" id="{EEE2C451-5AAC-405E-AC7C-872E10AF74C7}"/>
            </a:ext>
          </a:extLst>
        </xdr:cNvPr>
        <xdr:cNvSpPr txBox="1"/>
      </xdr:nvSpPr>
      <xdr:spPr>
        <a:xfrm>
          <a:off x="4686300" y="1329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168728</xdr:rowOff>
    </xdr:from>
    <xdr:to>
      <xdr:col>20</xdr:col>
      <xdr:colOff>38100</xdr:colOff>
      <xdr:row>78</xdr:row>
      <xdr:rowOff>98878</xdr:rowOff>
    </xdr:to>
    <xdr:sp macro="" textlink="">
      <xdr:nvSpPr>
        <xdr:cNvPr id="199" name="楕円 198">
          <a:extLst>
            <a:ext uri="{FF2B5EF4-FFF2-40B4-BE49-F238E27FC236}">
              <a16:creationId xmlns:a16="http://schemas.microsoft.com/office/drawing/2014/main" id="{53278D49-E5C1-45EC-9122-86DD6D622118}"/>
            </a:ext>
          </a:extLst>
        </xdr:cNvPr>
        <xdr:cNvSpPr/>
      </xdr:nvSpPr>
      <xdr:spPr>
        <a:xfrm>
          <a:off x="37465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90005</xdr:rowOff>
    </xdr:from>
    <xdr:ext cx="469744" cy="259045"/>
    <xdr:sp macro="" textlink="">
      <xdr:nvSpPr>
        <xdr:cNvPr id="200" name="テキスト ボックス 199">
          <a:extLst>
            <a:ext uri="{FF2B5EF4-FFF2-40B4-BE49-F238E27FC236}">
              <a16:creationId xmlns:a16="http://schemas.microsoft.com/office/drawing/2014/main" id="{3244DAB2-18A9-4C1D-B9BB-C1C5B5624D04}"/>
            </a:ext>
          </a:extLst>
        </xdr:cNvPr>
        <xdr:cNvSpPr txBox="1"/>
      </xdr:nvSpPr>
      <xdr:spPr>
        <a:xfrm>
          <a:off x="3562428" y="1346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4592</xdr:rowOff>
    </xdr:from>
    <xdr:to>
      <xdr:col>15</xdr:col>
      <xdr:colOff>101600</xdr:colOff>
      <xdr:row>78</xdr:row>
      <xdr:rowOff>106192</xdr:rowOff>
    </xdr:to>
    <xdr:sp macro="" textlink="">
      <xdr:nvSpPr>
        <xdr:cNvPr id="201" name="楕円 200">
          <a:extLst>
            <a:ext uri="{FF2B5EF4-FFF2-40B4-BE49-F238E27FC236}">
              <a16:creationId xmlns:a16="http://schemas.microsoft.com/office/drawing/2014/main" id="{38206B83-82E1-47D4-B05F-AC354C28496C}"/>
            </a:ext>
          </a:extLst>
        </xdr:cNvPr>
        <xdr:cNvSpPr/>
      </xdr:nvSpPr>
      <xdr:spPr>
        <a:xfrm>
          <a:off x="2857500" y="133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97319</xdr:rowOff>
    </xdr:from>
    <xdr:ext cx="469744" cy="259045"/>
    <xdr:sp macro="" textlink="">
      <xdr:nvSpPr>
        <xdr:cNvPr id="202" name="テキスト ボックス 201">
          <a:extLst>
            <a:ext uri="{FF2B5EF4-FFF2-40B4-BE49-F238E27FC236}">
              <a16:creationId xmlns:a16="http://schemas.microsoft.com/office/drawing/2014/main" id="{A15C66EE-D221-4BEA-A7D6-EB5E3DB9EE53}"/>
            </a:ext>
          </a:extLst>
        </xdr:cNvPr>
        <xdr:cNvSpPr txBox="1"/>
      </xdr:nvSpPr>
      <xdr:spPr>
        <a:xfrm>
          <a:off x="2673428" y="134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1758</xdr:rowOff>
    </xdr:from>
    <xdr:to>
      <xdr:col>10</xdr:col>
      <xdr:colOff>165100</xdr:colOff>
      <xdr:row>78</xdr:row>
      <xdr:rowOff>103358</xdr:rowOff>
    </xdr:to>
    <xdr:sp macro="" textlink="">
      <xdr:nvSpPr>
        <xdr:cNvPr id="203" name="楕円 202">
          <a:extLst>
            <a:ext uri="{FF2B5EF4-FFF2-40B4-BE49-F238E27FC236}">
              <a16:creationId xmlns:a16="http://schemas.microsoft.com/office/drawing/2014/main" id="{1314361D-AEC2-4B7D-96E4-DBF8A30DC0B3}"/>
            </a:ext>
          </a:extLst>
        </xdr:cNvPr>
        <xdr:cNvSpPr/>
      </xdr:nvSpPr>
      <xdr:spPr>
        <a:xfrm>
          <a:off x="1968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94485</xdr:rowOff>
    </xdr:from>
    <xdr:ext cx="469744" cy="259045"/>
    <xdr:sp macro="" textlink="">
      <xdr:nvSpPr>
        <xdr:cNvPr id="204" name="テキスト ボックス 203">
          <a:extLst>
            <a:ext uri="{FF2B5EF4-FFF2-40B4-BE49-F238E27FC236}">
              <a16:creationId xmlns:a16="http://schemas.microsoft.com/office/drawing/2014/main" id="{0361F237-5196-42A6-A065-FF901E56C205}"/>
            </a:ext>
          </a:extLst>
        </xdr:cNvPr>
        <xdr:cNvSpPr txBox="1"/>
      </xdr:nvSpPr>
      <xdr:spPr>
        <a:xfrm>
          <a:off x="1784428" y="1346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164246</xdr:rowOff>
    </xdr:from>
    <xdr:to>
      <xdr:col>6</xdr:col>
      <xdr:colOff>38100</xdr:colOff>
      <xdr:row>78</xdr:row>
      <xdr:rowOff>94396</xdr:rowOff>
    </xdr:to>
    <xdr:sp macro="" textlink="">
      <xdr:nvSpPr>
        <xdr:cNvPr id="205" name="楕円 204">
          <a:extLst>
            <a:ext uri="{FF2B5EF4-FFF2-40B4-BE49-F238E27FC236}">
              <a16:creationId xmlns:a16="http://schemas.microsoft.com/office/drawing/2014/main" id="{02EDC5A2-0822-4F01-9119-ADD7BEC3117D}"/>
            </a:ext>
          </a:extLst>
        </xdr:cNvPr>
        <xdr:cNvSpPr/>
      </xdr:nvSpPr>
      <xdr:spPr>
        <a:xfrm>
          <a:off x="10795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85523</xdr:rowOff>
    </xdr:from>
    <xdr:ext cx="469744" cy="259045"/>
    <xdr:sp macro="" textlink="">
      <xdr:nvSpPr>
        <xdr:cNvPr id="206" name="テキスト ボックス 205">
          <a:extLst>
            <a:ext uri="{FF2B5EF4-FFF2-40B4-BE49-F238E27FC236}">
              <a16:creationId xmlns:a16="http://schemas.microsoft.com/office/drawing/2014/main" id="{0CDE5C96-FB8C-4B74-B816-F93A62F786CE}"/>
            </a:ext>
          </a:extLst>
        </xdr:cNvPr>
        <xdr:cNvSpPr txBox="1"/>
      </xdr:nvSpPr>
      <xdr:spPr>
        <a:xfrm>
          <a:off x="895428" y="134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F171B10-9B6D-4317-8C5E-7096A8369C1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A860617A-D3AE-4A30-998B-B434902795C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CDD7590-C1CC-4899-90DA-2645D2CC5A8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C71B81B-F94C-4E2C-9E04-2B09AAAEB69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953A4DC-B08A-4AE3-BB56-6698D4A700C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7D10C0E2-7D5F-4130-BF5E-99160FA2B81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F50A96C6-F2CB-427A-8455-4962019F59C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497AF4E0-236C-488F-A784-E5DCA1A7DBD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26705710-0526-45E2-87D2-00F42E14C85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722997D2-7632-4919-B1E2-87A2564F1B5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2805B327-4310-4DA0-9BB0-A703886B54C6}"/>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ED256CC2-C76C-496A-9933-436399FE1DC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AA105AD7-B631-4D33-BE1F-7AC73E50CFEF}"/>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E4478F0B-2C21-4F27-B49D-1D4AAAABDB5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EE1A27D-AD0A-4FCC-AA54-214ED7D2E39C}"/>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10246614-02D9-4598-9C49-49DD07F2BA9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34C7D1F6-DC24-44FB-8A4D-3452456E7C54}"/>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BE27811B-44C0-4424-AC3D-E7D469B68A5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79F2DC3C-A9CD-435E-BAF3-888D11569F8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62437E51-0180-439B-8809-8FDBDA2873F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3EB42A9F-61E1-4A31-8DB9-755901D24B1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8C316D08-9E42-45BD-B9A5-01C20D6C327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DA634F01-51DF-4D32-B348-C3AB908E1356}"/>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859E2F9C-9FDF-4C81-8F69-C4A5623CFED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C5BAF525-F47F-43BC-95DE-52546BF4CBD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74D25635-3343-4561-B995-6E86ECE7471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3" name="直線コネクタ 232">
          <a:extLst>
            <a:ext uri="{FF2B5EF4-FFF2-40B4-BE49-F238E27FC236}">
              <a16:creationId xmlns:a16="http://schemas.microsoft.com/office/drawing/2014/main" id="{96A20986-E726-4BE7-B063-606AE3BECCAC}"/>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4" name="扶助費最小値テキスト">
          <a:extLst>
            <a:ext uri="{FF2B5EF4-FFF2-40B4-BE49-F238E27FC236}">
              <a16:creationId xmlns:a16="http://schemas.microsoft.com/office/drawing/2014/main" id="{3CFB52BA-7576-4B58-AF06-62021FCCFEC8}"/>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5" name="直線コネクタ 234">
          <a:extLst>
            <a:ext uri="{FF2B5EF4-FFF2-40B4-BE49-F238E27FC236}">
              <a16:creationId xmlns:a16="http://schemas.microsoft.com/office/drawing/2014/main" id="{5694C7AD-E18E-434C-BBF1-6B4BAA27FE27}"/>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6" name="扶助費最大値テキスト">
          <a:extLst>
            <a:ext uri="{FF2B5EF4-FFF2-40B4-BE49-F238E27FC236}">
              <a16:creationId xmlns:a16="http://schemas.microsoft.com/office/drawing/2014/main" id="{92AC6C47-DDCB-4BA0-9B2A-EB491F5762A5}"/>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7" name="直線コネクタ 236">
          <a:extLst>
            <a:ext uri="{FF2B5EF4-FFF2-40B4-BE49-F238E27FC236}">
              <a16:creationId xmlns:a16="http://schemas.microsoft.com/office/drawing/2014/main" id="{B9160A67-7B4D-4FEA-AB8C-EE2692EBD36E}"/>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30375</xdr:rowOff>
    </xdr:from>
    <xdr:to>
      <xdr:col>24</xdr:col>
      <xdr:colOff>63500</xdr:colOff>
      <xdr:row>96</xdr:row>
      <xdr:rowOff>3215</xdr:rowOff>
    </xdr:to>
    <xdr:cxnSp macro="">
      <xdr:nvCxnSpPr>
        <xdr:cNvPr id="238" name="直線コネクタ 237">
          <a:extLst>
            <a:ext uri="{FF2B5EF4-FFF2-40B4-BE49-F238E27FC236}">
              <a16:creationId xmlns:a16="http://schemas.microsoft.com/office/drawing/2014/main" id="{CFDCEA31-5EDC-463C-8704-B5174E0F154C}"/>
            </a:ext>
          </a:extLst>
        </xdr:cNvPr>
        <xdr:cNvCxnSpPr/>
      </xdr:nvCxnSpPr>
      <xdr:spPr>
        <a:xfrm flipV="1">
          <a:off x="3797300" y="16318125"/>
          <a:ext cx="838200" cy="1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9" name="扶助費平均値テキスト">
          <a:extLst>
            <a:ext uri="{FF2B5EF4-FFF2-40B4-BE49-F238E27FC236}">
              <a16:creationId xmlns:a16="http://schemas.microsoft.com/office/drawing/2014/main" id="{5FE0589A-DD03-430D-B9E3-E91ABAC8949A}"/>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40" name="フローチャート: 判断 239">
          <a:extLst>
            <a:ext uri="{FF2B5EF4-FFF2-40B4-BE49-F238E27FC236}">
              <a16:creationId xmlns:a16="http://schemas.microsoft.com/office/drawing/2014/main" id="{738506AC-7F19-42B4-B7B0-739CC9D415D8}"/>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163354</xdr:rowOff>
    </xdr:from>
    <xdr:to>
      <xdr:col>19</xdr:col>
      <xdr:colOff>177800</xdr:colOff>
      <xdr:row>96</xdr:row>
      <xdr:rowOff>3215</xdr:rowOff>
    </xdr:to>
    <xdr:cxnSp macro="">
      <xdr:nvCxnSpPr>
        <xdr:cNvPr id="241" name="直線コネクタ 240">
          <a:extLst>
            <a:ext uri="{FF2B5EF4-FFF2-40B4-BE49-F238E27FC236}">
              <a16:creationId xmlns:a16="http://schemas.microsoft.com/office/drawing/2014/main" id="{7089636F-911D-4EA5-93C0-935C93071594}"/>
            </a:ext>
          </a:extLst>
        </xdr:cNvPr>
        <xdr:cNvCxnSpPr/>
      </xdr:nvCxnSpPr>
      <xdr:spPr>
        <a:xfrm>
          <a:off x="2908300" y="16279654"/>
          <a:ext cx="889000" cy="1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2" name="フローチャート: 判断 241">
          <a:extLst>
            <a:ext uri="{FF2B5EF4-FFF2-40B4-BE49-F238E27FC236}">
              <a16:creationId xmlns:a16="http://schemas.microsoft.com/office/drawing/2014/main" id="{7AA6C3FE-2080-4C39-A2FC-13FC1A2E714B}"/>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3" name="テキスト ボックス 242">
          <a:extLst>
            <a:ext uri="{FF2B5EF4-FFF2-40B4-BE49-F238E27FC236}">
              <a16:creationId xmlns:a16="http://schemas.microsoft.com/office/drawing/2014/main" id="{DC98B5DE-13CD-4E16-934C-FCD6F4B0A7C1}"/>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163354</xdr:rowOff>
    </xdr:from>
    <xdr:to>
      <xdr:col>15</xdr:col>
      <xdr:colOff>50800</xdr:colOff>
      <xdr:row>96</xdr:row>
      <xdr:rowOff>132319</xdr:rowOff>
    </xdr:to>
    <xdr:cxnSp macro="">
      <xdr:nvCxnSpPr>
        <xdr:cNvPr id="244" name="直線コネクタ 243">
          <a:extLst>
            <a:ext uri="{FF2B5EF4-FFF2-40B4-BE49-F238E27FC236}">
              <a16:creationId xmlns:a16="http://schemas.microsoft.com/office/drawing/2014/main" id="{197D837A-B621-4AD6-837A-05D55536A76E}"/>
            </a:ext>
          </a:extLst>
        </xdr:cNvPr>
        <xdr:cNvCxnSpPr/>
      </xdr:nvCxnSpPr>
      <xdr:spPr>
        <a:xfrm flipV="1">
          <a:off x="2019300" y="16279654"/>
          <a:ext cx="889000" cy="3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5" name="フローチャート: 判断 244">
          <a:extLst>
            <a:ext uri="{FF2B5EF4-FFF2-40B4-BE49-F238E27FC236}">
              <a16:creationId xmlns:a16="http://schemas.microsoft.com/office/drawing/2014/main" id="{49BFDA9B-28CD-47C6-B8C6-8E2C1CFCB94F}"/>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6" name="テキスト ボックス 245">
          <a:extLst>
            <a:ext uri="{FF2B5EF4-FFF2-40B4-BE49-F238E27FC236}">
              <a16:creationId xmlns:a16="http://schemas.microsoft.com/office/drawing/2014/main" id="{14C272F8-4559-42C8-BA47-8FA62AA4DB89}"/>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132319</xdr:rowOff>
    </xdr:from>
    <xdr:to>
      <xdr:col>10</xdr:col>
      <xdr:colOff>114300</xdr:colOff>
      <xdr:row>97</xdr:row>
      <xdr:rowOff>14167</xdr:rowOff>
    </xdr:to>
    <xdr:cxnSp macro="">
      <xdr:nvCxnSpPr>
        <xdr:cNvPr id="247" name="直線コネクタ 246">
          <a:extLst>
            <a:ext uri="{FF2B5EF4-FFF2-40B4-BE49-F238E27FC236}">
              <a16:creationId xmlns:a16="http://schemas.microsoft.com/office/drawing/2014/main" id="{372F2F7F-0CF0-44E2-A25C-CADB1AC793E9}"/>
            </a:ext>
          </a:extLst>
        </xdr:cNvPr>
        <xdr:cNvCxnSpPr/>
      </xdr:nvCxnSpPr>
      <xdr:spPr>
        <a:xfrm flipV="1">
          <a:off x="1130300" y="16591519"/>
          <a:ext cx="889000" cy="5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8" name="フローチャート: 判断 247">
          <a:extLst>
            <a:ext uri="{FF2B5EF4-FFF2-40B4-BE49-F238E27FC236}">
              <a16:creationId xmlns:a16="http://schemas.microsoft.com/office/drawing/2014/main" id="{E5BC6F3E-2C1E-4AF5-8D28-28026884F832}"/>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9" name="テキスト ボックス 248">
          <a:extLst>
            <a:ext uri="{FF2B5EF4-FFF2-40B4-BE49-F238E27FC236}">
              <a16:creationId xmlns:a16="http://schemas.microsoft.com/office/drawing/2014/main" id="{627C5A2C-5BF8-45D7-93A9-719BA8923835}"/>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50" name="フローチャート: 判断 249">
          <a:extLst>
            <a:ext uri="{FF2B5EF4-FFF2-40B4-BE49-F238E27FC236}">
              <a16:creationId xmlns:a16="http://schemas.microsoft.com/office/drawing/2014/main" id="{42677D2A-AF97-4AE4-B382-977994F4BBD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51" name="テキスト ボックス 250">
          <a:extLst>
            <a:ext uri="{FF2B5EF4-FFF2-40B4-BE49-F238E27FC236}">
              <a16:creationId xmlns:a16="http://schemas.microsoft.com/office/drawing/2014/main" id="{BC71365D-19E1-4290-A5A9-42601B2F0748}"/>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33315DD-7C41-4F28-BA68-D20E709C40E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9A906DD-7C65-44C6-822C-BCF60F5C036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5143B0A-41DF-4F60-BBF0-C173DF0D1C6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3677EAF2-6503-4ADA-BFF6-217E05CA980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CF330658-2F91-4503-9A27-CD4BD1F6992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151025</xdr:rowOff>
    </xdr:from>
    <xdr:to>
      <xdr:col>24</xdr:col>
      <xdr:colOff>114300</xdr:colOff>
      <xdr:row>95</xdr:row>
      <xdr:rowOff>81175</xdr:rowOff>
    </xdr:to>
    <xdr:sp macro="" textlink="">
      <xdr:nvSpPr>
        <xdr:cNvPr id="257" name="楕円 256">
          <a:extLst>
            <a:ext uri="{FF2B5EF4-FFF2-40B4-BE49-F238E27FC236}">
              <a16:creationId xmlns:a16="http://schemas.microsoft.com/office/drawing/2014/main" id="{144CF770-3688-4C4B-AA69-7DB71C71A424}"/>
            </a:ext>
          </a:extLst>
        </xdr:cNvPr>
        <xdr:cNvSpPr/>
      </xdr:nvSpPr>
      <xdr:spPr>
        <a:xfrm>
          <a:off x="4584700" y="162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2452</xdr:rowOff>
    </xdr:from>
    <xdr:ext cx="599010" cy="259045"/>
    <xdr:sp macro="" textlink="">
      <xdr:nvSpPr>
        <xdr:cNvPr id="258" name="扶助費該当値テキスト">
          <a:extLst>
            <a:ext uri="{FF2B5EF4-FFF2-40B4-BE49-F238E27FC236}">
              <a16:creationId xmlns:a16="http://schemas.microsoft.com/office/drawing/2014/main" id="{30DA4B3F-60B1-4C10-A78D-20D0359E210F}"/>
            </a:ext>
          </a:extLst>
        </xdr:cNvPr>
        <xdr:cNvSpPr txBox="1"/>
      </xdr:nvSpPr>
      <xdr:spPr>
        <a:xfrm>
          <a:off x="4686300" y="1611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123865</xdr:rowOff>
    </xdr:from>
    <xdr:to>
      <xdr:col>20</xdr:col>
      <xdr:colOff>38100</xdr:colOff>
      <xdr:row>96</xdr:row>
      <xdr:rowOff>54015</xdr:rowOff>
    </xdr:to>
    <xdr:sp macro="" textlink="">
      <xdr:nvSpPr>
        <xdr:cNvPr id="259" name="楕円 258">
          <a:extLst>
            <a:ext uri="{FF2B5EF4-FFF2-40B4-BE49-F238E27FC236}">
              <a16:creationId xmlns:a16="http://schemas.microsoft.com/office/drawing/2014/main" id="{512BF5E5-8184-4859-9B8F-0F779E277E31}"/>
            </a:ext>
          </a:extLst>
        </xdr:cNvPr>
        <xdr:cNvSpPr/>
      </xdr:nvSpPr>
      <xdr:spPr>
        <a:xfrm>
          <a:off x="3746500" y="164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70542</xdr:rowOff>
    </xdr:from>
    <xdr:ext cx="599010" cy="259045"/>
    <xdr:sp macro="" textlink="">
      <xdr:nvSpPr>
        <xdr:cNvPr id="260" name="テキスト ボックス 259">
          <a:extLst>
            <a:ext uri="{FF2B5EF4-FFF2-40B4-BE49-F238E27FC236}">
              <a16:creationId xmlns:a16="http://schemas.microsoft.com/office/drawing/2014/main" id="{80217B98-6291-4E4B-B3F6-4BB97EDF6965}"/>
            </a:ext>
          </a:extLst>
        </xdr:cNvPr>
        <xdr:cNvSpPr txBox="1"/>
      </xdr:nvSpPr>
      <xdr:spPr>
        <a:xfrm>
          <a:off x="3497795" y="161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112554</xdr:rowOff>
    </xdr:from>
    <xdr:to>
      <xdr:col>15</xdr:col>
      <xdr:colOff>101600</xdr:colOff>
      <xdr:row>95</xdr:row>
      <xdr:rowOff>42704</xdr:rowOff>
    </xdr:to>
    <xdr:sp macro="" textlink="">
      <xdr:nvSpPr>
        <xdr:cNvPr id="261" name="楕円 260">
          <a:extLst>
            <a:ext uri="{FF2B5EF4-FFF2-40B4-BE49-F238E27FC236}">
              <a16:creationId xmlns:a16="http://schemas.microsoft.com/office/drawing/2014/main" id="{08F4C779-06BE-4B9A-8FAE-4D771A0263F8}"/>
            </a:ext>
          </a:extLst>
        </xdr:cNvPr>
        <xdr:cNvSpPr/>
      </xdr:nvSpPr>
      <xdr:spPr>
        <a:xfrm>
          <a:off x="2857500" y="162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59231</xdr:rowOff>
    </xdr:from>
    <xdr:ext cx="599010" cy="259045"/>
    <xdr:sp macro="" textlink="">
      <xdr:nvSpPr>
        <xdr:cNvPr id="262" name="テキスト ボックス 261">
          <a:extLst>
            <a:ext uri="{FF2B5EF4-FFF2-40B4-BE49-F238E27FC236}">
              <a16:creationId xmlns:a16="http://schemas.microsoft.com/office/drawing/2014/main" id="{AB838AC4-7951-4456-B729-BE7E9DA0763E}"/>
            </a:ext>
          </a:extLst>
        </xdr:cNvPr>
        <xdr:cNvSpPr txBox="1"/>
      </xdr:nvSpPr>
      <xdr:spPr>
        <a:xfrm>
          <a:off x="2608795" y="1600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81519</xdr:rowOff>
    </xdr:from>
    <xdr:to>
      <xdr:col>10</xdr:col>
      <xdr:colOff>165100</xdr:colOff>
      <xdr:row>97</xdr:row>
      <xdr:rowOff>11669</xdr:rowOff>
    </xdr:to>
    <xdr:sp macro="" textlink="">
      <xdr:nvSpPr>
        <xdr:cNvPr id="263" name="楕円 262">
          <a:extLst>
            <a:ext uri="{FF2B5EF4-FFF2-40B4-BE49-F238E27FC236}">
              <a16:creationId xmlns:a16="http://schemas.microsoft.com/office/drawing/2014/main" id="{07A46108-783F-41E1-A8D7-32EABF2C3BF1}"/>
            </a:ext>
          </a:extLst>
        </xdr:cNvPr>
        <xdr:cNvSpPr/>
      </xdr:nvSpPr>
      <xdr:spPr>
        <a:xfrm>
          <a:off x="1968500" y="165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28196</xdr:rowOff>
    </xdr:from>
    <xdr:ext cx="599010" cy="259045"/>
    <xdr:sp macro="" textlink="">
      <xdr:nvSpPr>
        <xdr:cNvPr id="264" name="テキスト ボックス 263">
          <a:extLst>
            <a:ext uri="{FF2B5EF4-FFF2-40B4-BE49-F238E27FC236}">
              <a16:creationId xmlns:a16="http://schemas.microsoft.com/office/drawing/2014/main" id="{61C9DF06-115A-4586-879E-DB695A9CE0EE}"/>
            </a:ext>
          </a:extLst>
        </xdr:cNvPr>
        <xdr:cNvSpPr txBox="1"/>
      </xdr:nvSpPr>
      <xdr:spPr>
        <a:xfrm>
          <a:off x="1719795" y="16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134817</xdr:rowOff>
    </xdr:from>
    <xdr:to>
      <xdr:col>6</xdr:col>
      <xdr:colOff>38100</xdr:colOff>
      <xdr:row>97</xdr:row>
      <xdr:rowOff>64967</xdr:rowOff>
    </xdr:to>
    <xdr:sp macro="" textlink="">
      <xdr:nvSpPr>
        <xdr:cNvPr id="265" name="楕円 264">
          <a:extLst>
            <a:ext uri="{FF2B5EF4-FFF2-40B4-BE49-F238E27FC236}">
              <a16:creationId xmlns:a16="http://schemas.microsoft.com/office/drawing/2014/main" id="{E69F5242-E152-4E61-B007-974B46CF7646}"/>
            </a:ext>
          </a:extLst>
        </xdr:cNvPr>
        <xdr:cNvSpPr/>
      </xdr:nvSpPr>
      <xdr:spPr>
        <a:xfrm>
          <a:off x="1079500" y="165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56094</xdr:rowOff>
    </xdr:from>
    <xdr:ext cx="534377" cy="259045"/>
    <xdr:sp macro="" textlink="">
      <xdr:nvSpPr>
        <xdr:cNvPr id="266" name="テキスト ボックス 265">
          <a:extLst>
            <a:ext uri="{FF2B5EF4-FFF2-40B4-BE49-F238E27FC236}">
              <a16:creationId xmlns:a16="http://schemas.microsoft.com/office/drawing/2014/main" id="{D8B6482F-C1CE-4ED3-8EE0-402E72C11EEC}"/>
            </a:ext>
          </a:extLst>
        </xdr:cNvPr>
        <xdr:cNvSpPr txBox="1"/>
      </xdr:nvSpPr>
      <xdr:spPr>
        <a:xfrm>
          <a:off x="863111" y="166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93A59C73-17AF-4F2B-9A50-0D7FD6C7E75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4E3B7F4A-1C05-47D9-8D01-FB3491A13E0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5C3DE8B8-92A4-4616-A13B-987A8904351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F8F2EAFF-F26D-4D9A-A5CC-2E503C08CD1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4E1F0AEF-DECD-448C-82D9-03671952543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59270D55-DA33-440D-9D37-F46D09ED852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F3B8525F-57FF-4458-AC4D-341EC5507FD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E903D4-E3F3-4ADB-A318-0FB813CCA38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95686F58-1AC5-41C3-822D-3C82212EC06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B399EBD-3299-4EC1-A8BB-373E9D0EE21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80A136AB-538B-4037-9F6F-3488B8A414F5}"/>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7410C4B-D4C3-4668-8F6D-E4AA0F2FB47D}"/>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47A23B8F-B325-4291-A2B1-5381D03E161F}"/>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1BF58177-8FE6-42A3-8DEC-758FFF47CE8D}"/>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8DF8E63D-EE2C-4AE6-9479-AC4FDED1CCBD}"/>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E065A81-1512-4AFB-BACB-AD623262BE88}"/>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91F8BEE6-9C92-49CA-8E17-22EE0B418713}"/>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88720DE2-65D1-469B-B312-495D34905EF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14B40FD7-5891-4840-9C68-045BE5AA365E}"/>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EC7F4282-BC27-47A8-A927-A62934238B4A}"/>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99291CBD-E9B2-4335-B754-57B36EB83033}"/>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9AD96418-0D68-4E1F-BA44-18EA169F4E61}"/>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64BE036D-3F7B-4E93-AC27-69616C7EB445}"/>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FC05C46C-EEE5-4516-85C3-7691F7B9803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60B98C0B-050C-4DD7-B1A9-77541B78FF8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7C9FFA2A-9F2C-4D06-8551-43A4679982A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3" name="直線コネクタ 292">
          <a:extLst>
            <a:ext uri="{FF2B5EF4-FFF2-40B4-BE49-F238E27FC236}">
              <a16:creationId xmlns:a16="http://schemas.microsoft.com/office/drawing/2014/main" id="{03C8507C-67C8-454C-90A4-1339FBBC9B89}"/>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4" name="補助費等最小値テキスト">
          <a:extLst>
            <a:ext uri="{FF2B5EF4-FFF2-40B4-BE49-F238E27FC236}">
              <a16:creationId xmlns:a16="http://schemas.microsoft.com/office/drawing/2014/main" id="{7950E8DC-B459-4548-BF8F-3BB2A71E8579}"/>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5" name="直線コネクタ 294">
          <a:extLst>
            <a:ext uri="{FF2B5EF4-FFF2-40B4-BE49-F238E27FC236}">
              <a16:creationId xmlns:a16="http://schemas.microsoft.com/office/drawing/2014/main" id="{D3C1BCF0-315A-4849-A5C4-DA8A2F0A948A}"/>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6" name="補助費等最大値テキスト">
          <a:extLst>
            <a:ext uri="{FF2B5EF4-FFF2-40B4-BE49-F238E27FC236}">
              <a16:creationId xmlns:a16="http://schemas.microsoft.com/office/drawing/2014/main" id="{7BF3ED98-E609-4480-A885-3009B692C5AC}"/>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7" name="直線コネクタ 296">
          <a:extLst>
            <a:ext uri="{FF2B5EF4-FFF2-40B4-BE49-F238E27FC236}">
              <a16:creationId xmlns:a16="http://schemas.microsoft.com/office/drawing/2014/main" id="{2CAF6B1B-AD56-47C9-942F-D0CF07EB8A2A}"/>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69422</xdr:rowOff>
    </xdr:from>
    <xdr:to>
      <xdr:col>55</xdr:col>
      <xdr:colOff>0</xdr:colOff>
      <xdr:row>39</xdr:row>
      <xdr:rowOff>72372</xdr:rowOff>
    </xdr:to>
    <xdr:cxnSp macro="">
      <xdr:nvCxnSpPr>
        <xdr:cNvPr id="298" name="直線コネクタ 297">
          <a:extLst>
            <a:ext uri="{FF2B5EF4-FFF2-40B4-BE49-F238E27FC236}">
              <a16:creationId xmlns:a16="http://schemas.microsoft.com/office/drawing/2014/main" id="{8E978077-822A-421C-929D-4F7F3B6F21F7}"/>
            </a:ext>
          </a:extLst>
        </xdr:cNvPr>
        <xdr:cNvCxnSpPr/>
      </xdr:nvCxnSpPr>
      <xdr:spPr>
        <a:xfrm flipV="1">
          <a:off x="9639300" y="6755972"/>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9" name="補助費等平均値テキスト">
          <a:extLst>
            <a:ext uri="{FF2B5EF4-FFF2-40B4-BE49-F238E27FC236}">
              <a16:creationId xmlns:a16="http://schemas.microsoft.com/office/drawing/2014/main" id="{8D188CA2-3FC5-4572-A7C3-CD6DB7CCB21F}"/>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300" name="フローチャート: 判断 299">
          <a:extLst>
            <a:ext uri="{FF2B5EF4-FFF2-40B4-BE49-F238E27FC236}">
              <a16:creationId xmlns:a16="http://schemas.microsoft.com/office/drawing/2014/main" id="{6D7892E1-721A-43D0-80B0-929C0D54C3DE}"/>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72372</xdr:rowOff>
    </xdr:from>
    <xdr:to>
      <xdr:col>50</xdr:col>
      <xdr:colOff>114300</xdr:colOff>
      <xdr:row>39</xdr:row>
      <xdr:rowOff>124917</xdr:rowOff>
    </xdr:to>
    <xdr:cxnSp macro="">
      <xdr:nvCxnSpPr>
        <xdr:cNvPr id="301" name="直線コネクタ 300">
          <a:extLst>
            <a:ext uri="{FF2B5EF4-FFF2-40B4-BE49-F238E27FC236}">
              <a16:creationId xmlns:a16="http://schemas.microsoft.com/office/drawing/2014/main" id="{EA08728A-1144-4606-8CC7-B07D7C95A3A3}"/>
            </a:ext>
          </a:extLst>
        </xdr:cNvPr>
        <xdr:cNvCxnSpPr/>
      </xdr:nvCxnSpPr>
      <xdr:spPr>
        <a:xfrm flipV="1">
          <a:off x="8750300" y="6758922"/>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2" name="フローチャート: 判断 301">
          <a:extLst>
            <a:ext uri="{FF2B5EF4-FFF2-40B4-BE49-F238E27FC236}">
              <a16:creationId xmlns:a16="http://schemas.microsoft.com/office/drawing/2014/main" id="{8D74C758-023A-427F-8A5A-9250870E85ED}"/>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3" name="テキスト ボックス 302">
          <a:extLst>
            <a:ext uri="{FF2B5EF4-FFF2-40B4-BE49-F238E27FC236}">
              <a16:creationId xmlns:a16="http://schemas.microsoft.com/office/drawing/2014/main" id="{221A12B2-FD42-4619-B706-D379CB939A07}"/>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23299</xdr:rowOff>
    </xdr:from>
    <xdr:to>
      <xdr:col>45</xdr:col>
      <xdr:colOff>177800</xdr:colOff>
      <xdr:row>39</xdr:row>
      <xdr:rowOff>124917</xdr:rowOff>
    </xdr:to>
    <xdr:cxnSp macro="">
      <xdr:nvCxnSpPr>
        <xdr:cNvPr id="304" name="直線コネクタ 303">
          <a:extLst>
            <a:ext uri="{FF2B5EF4-FFF2-40B4-BE49-F238E27FC236}">
              <a16:creationId xmlns:a16="http://schemas.microsoft.com/office/drawing/2014/main" id="{97A32CF4-AEDA-4126-95DA-3D16B77E51E6}"/>
            </a:ext>
          </a:extLst>
        </xdr:cNvPr>
        <xdr:cNvCxnSpPr/>
      </xdr:nvCxnSpPr>
      <xdr:spPr>
        <a:xfrm>
          <a:off x="7861300" y="5681149"/>
          <a:ext cx="889000" cy="11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5" name="フローチャート: 判断 304">
          <a:extLst>
            <a:ext uri="{FF2B5EF4-FFF2-40B4-BE49-F238E27FC236}">
              <a16:creationId xmlns:a16="http://schemas.microsoft.com/office/drawing/2014/main" id="{E6F68E2A-86CD-4CE8-877B-F76A82674D1B}"/>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6" name="テキスト ボックス 305">
          <a:extLst>
            <a:ext uri="{FF2B5EF4-FFF2-40B4-BE49-F238E27FC236}">
              <a16:creationId xmlns:a16="http://schemas.microsoft.com/office/drawing/2014/main" id="{E1E8F5A6-F8F3-429E-90CC-69D1CB643B53}"/>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23299</xdr:rowOff>
    </xdr:from>
    <xdr:to>
      <xdr:col>41</xdr:col>
      <xdr:colOff>50800</xdr:colOff>
      <xdr:row>39</xdr:row>
      <xdr:rowOff>154602</xdr:rowOff>
    </xdr:to>
    <xdr:cxnSp macro="">
      <xdr:nvCxnSpPr>
        <xdr:cNvPr id="307" name="直線コネクタ 306">
          <a:extLst>
            <a:ext uri="{FF2B5EF4-FFF2-40B4-BE49-F238E27FC236}">
              <a16:creationId xmlns:a16="http://schemas.microsoft.com/office/drawing/2014/main" id="{71864741-C714-421C-B9AE-A3940EDE03CE}"/>
            </a:ext>
          </a:extLst>
        </xdr:cNvPr>
        <xdr:cNvCxnSpPr/>
      </xdr:nvCxnSpPr>
      <xdr:spPr>
        <a:xfrm flipV="1">
          <a:off x="6972300" y="5681149"/>
          <a:ext cx="889000" cy="116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2A5992B-FEF6-4BC3-A0C9-1C337CC3DC9F}"/>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86E769AD-77CB-4761-BCCE-A8B8FBF7841A}"/>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CBB0F84F-136B-4301-94AD-F2B6DC95DD78}"/>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FA4E0CCC-71D0-472E-9E34-8C9708C17C9B}"/>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3458BF28-AD5B-4C3F-A8CE-24B9A3F9479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884E895A-E2F4-4FDC-8A8A-EA6D2A9B344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E830408A-1349-4B49-B045-A94B15EC461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26AADADF-82DF-477A-8028-FBC2B15383D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2A9B016D-A48A-4DEC-A44C-DA598D0CD93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18622</xdr:rowOff>
    </xdr:from>
    <xdr:to>
      <xdr:col>55</xdr:col>
      <xdr:colOff>50800</xdr:colOff>
      <xdr:row>39</xdr:row>
      <xdr:rowOff>120222</xdr:rowOff>
    </xdr:to>
    <xdr:sp macro="" textlink="">
      <xdr:nvSpPr>
        <xdr:cNvPr id="317" name="楕円 316">
          <a:extLst>
            <a:ext uri="{FF2B5EF4-FFF2-40B4-BE49-F238E27FC236}">
              <a16:creationId xmlns:a16="http://schemas.microsoft.com/office/drawing/2014/main" id="{F79B071B-9774-41CE-904A-B4E974713B5A}"/>
            </a:ext>
          </a:extLst>
        </xdr:cNvPr>
        <xdr:cNvSpPr/>
      </xdr:nvSpPr>
      <xdr:spPr>
        <a:xfrm>
          <a:off x="10426700" y="67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104999</xdr:rowOff>
    </xdr:from>
    <xdr:ext cx="534377" cy="259045"/>
    <xdr:sp macro="" textlink="">
      <xdr:nvSpPr>
        <xdr:cNvPr id="318" name="補助費等該当値テキスト">
          <a:extLst>
            <a:ext uri="{FF2B5EF4-FFF2-40B4-BE49-F238E27FC236}">
              <a16:creationId xmlns:a16="http://schemas.microsoft.com/office/drawing/2014/main" id="{195F6AA5-2283-451B-AC69-D15583633D3D}"/>
            </a:ext>
          </a:extLst>
        </xdr:cNvPr>
        <xdr:cNvSpPr txBox="1"/>
      </xdr:nvSpPr>
      <xdr:spPr>
        <a:xfrm>
          <a:off x="10528300" y="66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21572</xdr:rowOff>
    </xdr:from>
    <xdr:to>
      <xdr:col>50</xdr:col>
      <xdr:colOff>165100</xdr:colOff>
      <xdr:row>39</xdr:row>
      <xdr:rowOff>123172</xdr:rowOff>
    </xdr:to>
    <xdr:sp macro="" textlink="">
      <xdr:nvSpPr>
        <xdr:cNvPr id="319" name="楕円 318">
          <a:extLst>
            <a:ext uri="{FF2B5EF4-FFF2-40B4-BE49-F238E27FC236}">
              <a16:creationId xmlns:a16="http://schemas.microsoft.com/office/drawing/2014/main" id="{41C2B208-448B-4EFD-88FA-5A0F463B7C91}"/>
            </a:ext>
          </a:extLst>
        </xdr:cNvPr>
        <xdr:cNvSpPr/>
      </xdr:nvSpPr>
      <xdr:spPr>
        <a:xfrm>
          <a:off x="9588500" y="67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114299</xdr:rowOff>
    </xdr:from>
    <xdr:ext cx="534377" cy="259045"/>
    <xdr:sp macro="" textlink="">
      <xdr:nvSpPr>
        <xdr:cNvPr id="320" name="テキスト ボックス 319">
          <a:extLst>
            <a:ext uri="{FF2B5EF4-FFF2-40B4-BE49-F238E27FC236}">
              <a16:creationId xmlns:a16="http://schemas.microsoft.com/office/drawing/2014/main" id="{76DDB72C-24B0-4885-97A6-2F7D90DC8C55}"/>
            </a:ext>
          </a:extLst>
        </xdr:cNvPr>
        <xdr:cNvSpPr txBox="1"/>
      </xdr:nvSpPr>
      <xdr:spPr>
        <a:xfrm>
          <a:off x="9372111" y="68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74117</xdr:rowOff>
    </xdr:from>
    <xdr:to>
      <xdr:col>46</xdr:col>
      <xdr:colOff>38100</xdr:colOff>
      <xdr:row>40</xdr:row>
      <xdr:rowOff>4267</xdr:rowOff>
    </xdr:to>
    <xdr:sp macro="" textlink="">
      <xdr:nvSpPr>
        <xdr:cNvPr id="321" name="楕円 320">
          <a:extLst>
            <a:ext uri="{FF2B5EF4-FFF2-40B4-BE49-F238E27FC236}">
              <a16:creationId xmlns:a16="http://schemas.microsoft.com/office/drawing/2014/main" id="{4375BB98-D262-4AF4-93DD-40E5A35085BD}"/>
            </a:ext>
          </a:extLst>
        </xdr:cNvPr>
        <xdr:cNvSpPr/>
      </xdr:nvSpPr>
      <xdr:spPr>
        <a:xfrm>
          <a:off x="8699500" y="67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166844</xdr:rowOff>
    </xdr:from>
    <xdr:ext cx="534377" cy="259045"/>
    <xdr:sp macro="" textlink="">
      <xdr:nvSpPr>
        <xdr:cNvPr id="322" name="テキスト ボックス 321">
          <a:extLst>
            <a:ext uri="{FF2B5EF4-FFF2-40B4-BE49-F238E27FC236}">
              <a16:creationId xmlns:a16="http://schemas.microsoft.com/office/drawing/2014/main" id="{AA8493C2-E78E-4DE3-AD2A-FE5C7F39358E}"/>
            </a:ext>
          </a:extLst>
        </xdr:cNvPr>
        <xdr:cNvSpPr txBox="1"/>
      </xdr:nvSpPr>
      <xdr:spPr>
        <a:xfrm>
          <a:off x="8483111" y="685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143949</xdr:rowOff>
    </xdr:from>
    <xdr:to>
      <xdr:col>41</xdr:col>
      <xdr:colOff>101600</xdr:colOff>
      <xdr:row>33</xdr:row>
      <xdr:rowOff>74099</xdr:rowOff>
    </xdr:to>
    <xdr:sp macro="" textlink="">
      <xdr:nvSpPr>
        <xdr:cNvPr id="323" name="楕円 322">
          <a:extLst>
            <a:ext uri="{FF2B5EF4-FFF2-40B4-BE49-F238E27FC236}">
              <a16:creationId xmlns:a16="http://schemas.microsoft.com/office/drawing/2014/main" id="{F92D00D0-5AAA-4A6D-960D-034F7239C0D2}"/>
            </a:ext>
          </a:extLst>
        </xdr:cNvPr>
        <xdr:cNvSpPr/>
      </xdr:nvSpPr>
      <xdr:spPr>
        <a:xfrm>
          <a:off x="7810500" y="5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65226</xdr:rowOff>
    </xdr:from>
    <xdr:ext cx="599010" cy="259045"/>
    <xdr:sp macro="" textlink="">
      <xdr:nvSpPr>
        <xdr:cNvPr id="324" name="テキスト ボックス 323">
          <a:extLst>
            <a:ext uri="{FF2B5EF4-FFF2-40B4-BE49-F238E27FC236}">
              <a16:creationId xmlns:a16="http://schemas.microsoft.com/office/drawing/2014/main" id="{25982D72-95A8-4A5D-B6D3-D26C92258BB3}"/>
            </a:ext>
          </a:extLst>
        </xdr:cNvPr>
        <xdr:cNvSpPr txBox="1"/>
      </xdr:nvSpPr>
      <xdr:spPr>
        <a:xfrm>
          <a:off x="7561795" y="57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103802</xdr:rowOff>
    </xdr:from>
    <xdr:to>
      <xdr:col>36</xdr:col>
      <xdr:colOff>165100</xdr:colOff>
      <xdr:row>40</xdr:row>
      <xdr:rowOff>33952</xdr:rowOff>
    </xdr:to>
    <xdr:sp macro="" textlink="">
      <xdr:nvSpPr>
        <xdr:cNvPr id="325" name="楕円 324">
          <a:extLst>
            <a:ext uri="{FF2B5EF4-FFF2-40B4-BE49-F238E27FC236}">
              <a16:creationId xmlns:a16="http://schemas.microsoft.com/office/drawing/2014/main" id="{78D8089E-FF70-4C40-A676-829C847F0D4B}"/>
            </a:ext>
          </a:extLst>
        </xdr:cNvPr>
        <xdr:cNvSpPr/>
      </xdr:nvSpPr>
      <xdr:spPr>
        <a:xfrm>
          <a:off x="6921500" y="67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25079</xdr:rowOff>
    </xdr:from>
    <xdr:ext cx="534377" cy="259045"/>
    <xdr:sp macro="" textlink="">
      <xdr:nvSpPr>
        <xdr:cNvPr id="326" name="テキスト ボックス 325">
          <a:extLst>
            <a:ext uri="{FF2B5EF4-FFF2-40B4-BE49-F238E27FC236}">
              <a16:creationId xmlns:a16="http://schemas.microsoft.com/office/drawing/2014/main" id="{66066236-AAE1-45F5-B520-30C41BC8AB6D}"/>
            </a:ext>
          </a:extLst>
        </xdr:cNvPr>
        <xdr:cNvSpPr txBox="1"/>
      </xdr:nvSpPr>
      <xdr:spPr>
        <a:xfrm>
          <a:off x="6705111" y="68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5AAA08BF-ABA9-4EB5-A431-36CE3CAD0E0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A2CF8093-929D-45CF-AE76-CD7736552CA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2A07BF7-B6C1-47DA-B7F5-A7A111C878A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6572A942-E015-40B2-B487-C30E0D807AB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45E455A8-F489-4EFD-82B8-A1F0A6357AA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4DA1AFB5-3EE3-498B-BFB6-23DBDE42E90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3B92FE81-465C-4102-9BB6-C28B0BC9224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650542BE-C7C6-47A9-A27E-62ABFFC8258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4B00AB60-1532-4B78-8A0E-D763D143C42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1AB45228-69F2-4C49-9697-73DD8F08154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1A2AD03A-E60F-40FF-AE95-88D7F443FF1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654E6FFE-1374-44EB-AA38-3F566460FC6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1D800F-4D43-4AC1-A775-E12D0A14CA1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4ABFD737-F711-4AB5-8BB4-3473649AE941}"/>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6595FFE1-E6C6-407E-98F0-42643545612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F3B4432B-E5A1-49C4-9CD6-9B3AA01D0AA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F4978A98-0DDE-4969-BBD3-E973AFEF2D9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551E3FC8-092C-4907-A3C6-E3856DCD1F32}"/>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BD8F365A-04A8-479E-8AAB-E168AE3C686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8D7E6054-3A1A-4724-8964-8CE0E692923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9D830835-5117-459E-B400-49CD3D9B764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B1A4F6C0-A306-475D-A0C6-5DB895E8C04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3AC9186C-D0B9-4C26-B6DC-9E21EBD9916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50" name="直線コネクタ 349">
          <a:extLst>
            <a:ext uri="{FF2B5EF4-FFF2-40B4-BE49-F238E27FC236}">
              <a16:creationId xmlns:a16="http://schemas.microsoft.com/office/drawing/2014/main" id="{82B494C4-2F59-40F9-A38B-1555CAAA94EA}"/>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51" name="普通建設事業費最小値テキスト">
          <a:extLst>
            <a:ext uri="{FF2B5EF4-FFF2-40B4-BE49-F238E27FC236}">
              <a16:creationId xmlns:a16="http://schemas.microsoft.com/office/drawing/2014/main" id="{54FBC160-E3F3-44DE-9180-603FB689F7FC}"/>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2" name="直線コネクタ 351">
          <a:extLst>
            <a:ext uri="{FF2B5EF4-FFF2-40B4-BE49-F238E27FC236}">
              <a16:creationId xmlns:a16="http://schemas.microsoft.com/office/drawing/2014/main" id="{E407EFB2-0413-4DAB-B207-8E35CE9CFA0A}"/>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3" name="普通建設事業費最大値テキスト">
          <a:extLst>
            <a:ext uri="{FF2B5EF4-FFF2-40B4-BE49-F238E27FC236}">
              <a16:creationId xmlns:a16="http://schemas.microsoft.com/office/drawing/2014/main" id="{B9673866-E1AB-453C-B052-080D11CA09E1}"/>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4" name="直線コネクタ 353">
          <a:extLst>
            <a:ext uri="{FF2B5EF4-FFF2-40B4-BE49-F238E27FC236}">
              <a16:creationId xmlns:a16="http://schemas.microsoft.com/office/drawing/2014/main" id="{9EE1FC1A-0E86-4627-95F1-62CA9082E779}"/>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71334</xdr:rowOff>
    </xdr:from>
    <xdr:to>
      <xdr:col>55</xdr:col>
      <xdr:colOff>0</xdr:colOff>
      <xdr:row>55</xdr:row>
      <xdr:rowOff>93668</xdr:rowOff>
    </xdr:to>
    <xdr:cxnSp macro="">
      <xdr:nvCxnSpPr>
        <xdr:cNvPr id="355" name="直線コネクタ 354">
          <a:extLst>
            <a:ext uri="{FF2B5EF4-FFF2-40B4-BE49-F238E27FC236}">
              <a16:creationId xmlns:a16="http://schemas.microsoft.com/office/drawing/2014/main" id="{87DD8B0D-AE2B-480B-B602-E169CA2850B8}"/>
            </a:ext>
          </a:extLst>
        </xdr:cNvPr>
        <xdr:cNvCxnSpPr/>
      </xdr:nvCxnSpPr>
      <xdr:spPr>
        <a:xfrm>
          <a:off x="9639300" y="9501084"/>
          <a:ext cx="8382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6" name="普通建設事業費平均値テキスト">
          <a:extLst>
            <a:ext uri="{FF2B5EF4-FFF2-40B4-BE49-F238E27FC236}">
              <a16:creationId xmlns:a16="http://schemas.microsoft.com/office/drawing/2014/main" id="{290D49EA-BF7D-4F4A-858A-F3DB69C09981}"/>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7" name="フローチャート: 判断 356">
          <a:extLst>
            <a:ext uri="{FF2B5EF4-FFF2-40B4-BE49-F238E27FC236}">
              <a16:creationId xmlns:a16="http://schemas.microsoft.com/office/drawing/2014/main" id="{A616850B-A956-4A30-8BEC-39A814032CE7}"/>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71334</xdr:rowOff>
    </xdr:from>
    <xdr:to>
      <xdr:col>50</xdr:col>
      <xdr:colOff>114300</xdr:colOff>
      <xdr:row>56</xdr:row>
      <xdr:rowOff>121816</xdr:rowOff>
    </xdr:to>
    <xdr:cxnSp macro="">
      <xdr:nvCxnSpPr>
        <xdr:cNvPr id="358" name="直線コネクタ 357">
          <a:extLst>
            <a:ext uri="{FF2B5EF4-FFF2-40B4-BE49-F238E27FC236}">
              <a16:creationId xmlns:a16="http://schemas.microsoft.com/office/drawing/2014/main" id="{316A4A28-DE58-4A97-90E0-E6DAC6D98D52}"/>
            </a:ext>
          </a:extLst>
        </xdr:cNvPr>
        <xdr:cNvCxnSpPr/>
      </xdr:nvCxnSpPr>
      <xdr:spPr>
        <a:xfrm flipV="1">
          <a:off x="8750300" y="9501084"/>
          <a:ext cx="889000" cy="2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9" name="フローチャート: 判断 358">
          <a:extLst>
            <a:ext uri="{FF2B5EF4-FFF2-40B4-BE49-F238E27FC236}">
              <a16:creationId xmlns:a16="http://schemas.microsoft.com/office/drawing/2014/main" id="{77910C32-4998-4440-9DD7-35D29C0D7D33}"/>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60" name="テキスト ボックス 359">
          <a:extLst>
            <a:ext uri="{FF2B5EF4-FFF2-40B4-BE49-F238E27FC236}">
              <a16:creationId xmlns:a16="http://schemas.microsoft.com/office/drawing/2014/main" id="{132CD4C7-9CB9-4036-BB48-C5B9DC324AE6}"/>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121816</xdr:rowOff>
    </xdr:from>
    <xdr:to>
      <xdr:col>45</xdr:col>
      <xdr:colOff>177800</xdr:colOff>
      <xdr:row>57</xdr:row>
      <xdr:rowOff>98811</xdr:rowOff>
    </xdr:to>
    <xdr:cxnSp macro="">
      <xdr:nvCxnSpPr>
        <xdr:cNvPr id="361" name="直線コネクタ 360">
          <a:extLst>
            <a:ext uri="{FF2B5EF4-FFF2-40B4-BE49-F238E27FC236}">
              <a16:creationId xmlns:a16="http://schemas.microsoft.com/office/drawing/2014/main" id="{8AD228D0-9BBB-457B-AACA-A3CDF66E7502}"/>
            </a:ext>
          </a:extLst>
        </xdr:cNvPr>
        <xdr:cNvCxnSpPr/>
      </xdr:nvCxnSpPr>
      <xdr:spPr>
        <a:xfrm flipV="1">
          <a:off x="7861300" y="9723016"/>
          <a:ext cx="889000" cy="1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2" name="フローチャート: 判断 361">
          <a:extLst>
            <a:ext uri="{FF2B5EF4-FFF2-40B4-BE49-F238E27FC236}">
              <a16:creationId xmlns:a16="http://schemas.microsoft.com/office/drawing/2014/main" id="{F95E360E-FAB8-477C-AD36-500D5AEEEDB9}"/>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3" name="テキスト ボックス 362">
          <a:extLst>
            <a:ext uri="{FF2B5EF4-FFF2-40B4-BE49-F238E27FC236}">
              <a16:creationId xmlns:a16="http://schemas.microsoft.com/office/drawing/2014/main" id="{002201E2-D83B-44D7-83D0-E8722B9A5DE5}"/>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98811</xdr:rowOff>
    </xdr:from>
    <xdr:to>
      <xdr:col>41</xdr:col>
      <xdr:colOff>50800</xdr:colOff>
      <xdr:row>57</xdr:row>
      <xdr:rowOff>156639</xdr:rowOff>
    </xdr:to>
    <xdr:cxnSp macro="">
      <xdr:nvCxnSpPr>
        <xdr:cNvPr id="364" name="直線コネクタ 363">
          <a:extLst>
            <a:ext uri="{FF2B5EF4-FFF2-40B4-BE49-F238E27FC236}">
              <a16:creationId xmlns:a16="http://schemas.microsoft.com/office/drawing/2014/main" id="{AB2A0222-3EE9-4B59-9E53-B6CD24DB4164}"/>
            </a:ext>
          </a:extLst>
        </xdr:cNvPr>
        <xdr:cNvCxnSpPr/>
      </xdr:nvCxnSpPr>
      <xdr:spPr>
        <a:xfrm flipV="1">
          <a:off x="6972300" y="9871461"/>
          <a:ext cx="889000" cy="5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5" name="フローチャート: 判断 364">
          <a:extLst>
            <a:ext uri="{FF2B5EF4-FFF2-40B4-BE49-F238E27FC236}">
              <a16:creationId xmlns:a16="http://schemas.microsoft.com/office/drawing/2014/main" id="{F1C39432-5A47-4EFD-93A1-F8D9526506D4}"/>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6" name="テキスト ボックス 365">
          <a:extLst>
            <a:ext uri="{FF2B5EF4-FFF2-40B4-BE49-F238E27FC236}">
              <a16:creationId xmlns:a16="http://schemas.microsoft.com/office/drawing/2014/main" id="{2DE61C03-37FA-4262-BEF7-44C809D98771}"/>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7" name="フローチャート: 判断 366">
          <a:extLst>
            <a:ext uri="{FF2B5EF4-FFF2-40B4-BE49-F238E27FC236}">
              <a16:creationId xmlns:a16="http://schemas.microsoft.com/office/drawing/2014/main" id="{8547BF3D-DD73-4511-AFFA-BA61AF9745C2}"/>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8" name="テキスト ボックス 367">
          <a:extLst>
            <a:ext uri="{FF2B5EF4-FFF2-40B4-BE49-F238E27FC236}">
              <a16:creationId xmlns:a16="http://schemas.microsoft.com/office/drawing/2014/main" id="{F5BED412-0425-4502-8243-4D64242568E2}"/>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31313413-E1F2-4C16-89A3-7211AD2D9D0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E53787A-BD9A-4928-8362-A33CA60EEF1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90A6787A-3950-480B-A424-B404260712E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EC5CB914-5CBD-40FE-8AF3-29415B48CA3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F79299F4-D983-473D-A9C6-FE371AB36C1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42868</xdr:rowOff>
    </xdr:from>
    <xdr:to>
      <xdr:col>55</xdr:col>
      <xdr:colOff>50800</xdr:colOff>
      <xdr:row>55</xdr:row>
      <xdr:rowOff>144468</xdr:rowOff>
    </xdr:to>
    <xdr:sp macro="" textlink="">
      <xdr:nvSpPr>
        <xdr:cNvPr id="374" name="楕円 373">
          <a:extLst>
            <a:ext uri="{FF2B5EF4-FFF2-40B4-BE49-F238E27FC236}">
              <a16:creationId xmlns:a16="http://schemas.microsoft.com/office/drawing/2014/main" id="{869371BC-C774-4CF4-A71E-D5735A70DBEA}"/>
            </a:ext>
          </a:extLst>
        </xdr:cNvPr>
        <xdr:cNvSpPr/>
      </xdr:nvSpPr>
      <xdr:spPr>
        <a:xfrm>
          <a:off x="10426700" y="94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65745</xdr:rowOff>
    </xdr:from>
    <xdr:ext cx="534377" cy="259045"/>
    <xdr:sp macro="" textlink="">
      <xdr:nvSpPr>
        <xdr:cNvPr id="375" name="普通建設事業費該当値テキスト">
          <a:extLst>
            <a:ext uri="{FF2B5EF4-FFF2-40B4-BE49-F238E27FC236}">
              <a16:creationId xmlns:a16="http://schemas.microsoft.com/office/drawing/2014/main" id="{0A8721EB-AAD5-4C12-B3EE-1E0E9BC30564}"/>
            </a:ext>
          </a:extLst>
        </xdr:cNvPr>
        <xdr:cNvSpPr txBox="1"/>
      </xdr:nvSpPr>
      <xdr:spPr>
        <a:xfrm>
          <a:off x="10528300" y="93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20534</xdr:rowOff>
    </xdr:from>
    <xdr:to>
      <xdr:col>50</xdr:col>
      <xdr:colOff>165100</xdr:colOff>
      <xdr:row>55</xdr:row>
      <xdr:rowOff>122134</xdr:rowOff>
    </xdr:to>
    <xdr:sp macro="" textlink="">
      <xdr:nvSpPr>
        <xdr:cNvPr id="376" name="楕円 375">
          <a:extLst>
            <a:ext uri="{FF2B5EF4-FFF2-40B4-BE49-F238E27FC236}">
              <a16:creationId xmlns:a16="http://schemas.microsoft.com/office/drawing/2014/main" id="{2AE59DFB-DABC-43D4-862C-A583E671C781}"/>
            </a:ext>
          </a:extLst>
        </xdr:cNvPr>
        <xdr:cNvSpPr/>
      </xdr:nvSpPr>
      <xdr:spPr>
        <a:xfrm>
          <a:off x="9588500" y="9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138661</xdr:rowOff>
    </xdr:from>
    <xdr:ext cx="534377" cy="259045"/>
    <xdr:sp macro="" textlink="">
      <xdr:nvSpPr>
        <xdr:cNvPr id="377" name="テキスト ボックス 376">
          <a:extLst>
            <a:ext uri="{FF2B5EF4-FFF2-40B4-BE49-F238E27FC236}">
              <a16:creationId xmlns:a16="http://schemas.microsoft.com/office/drawing/2014/main" id="{7AFD62AA-6BA4-41A0-B390-8DE1070975E0}"/>
            </a:ext>
          </a:extLst>
        </xdr:cNvPr>
        <xdr:cNvSpPr txBox="1"/>
      </xdr:nvSpPr>
      <xdr:spPr>
        <a:xfrm>
          <a:off x="9372111" y="92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71016</xdr:rowOff>
    </xdr:from>
    <xdr:to>
      <xdr:col>46</xdr:col>
      <xdr:colOff>38100</xdr:colOff>
      <xdr:row>57</xdr:row>
      <xdr:rowOff>1166</xdr:rowOff>
    </xdr:to>
    <xdr:sp macro="" textlink="">
      <xdr:nvSpPr>
        <xdr:cNvPr id="378" name="楕円 377">
          <a:extLst>
            <a:ext uri="{FF2B5EF4-FFF2-40B4-BE49-F238E27FC236}">
              <a16:creationId xmlns:a16="http://schemas.microsoft.com/office/drawing/2014/main" id="{2C5E79C1-1ED2-4E59-A3D9-078D6BBEF60B}"/>
            </a:ext>
          </a:extLst>
        </xdr:cNvPr>
        <xdr:cNvSpPr/>
      </xdr:nvSpPr>
      <xdr:spPr>
        <a:xfrm>
          <a:off x="8699500" y="96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163743</xdr:rowOff>
    </xdr:from>
    <xdr:ext cx="534377" cy="259045"/>
    <xdr:sp macro="" textlink="">
      <xdr:nvSpPr>
        <xdr:cNvPr id="379" name="テキスト ボックス 378">
          <a:extLst>
            <a:ext uri="{FF2B5EF4-FFF2-40B4-BE49-F238E27FC236}">
              <a16:creationId xmlns:a16="http://schemas.microsoft.com/office/drawing/2014/main" id="{9894A95E-536C-4EDE-A48F-FAE8CB577591}"/>
            </a:ext>
          </a:extLst>
        </xdr:cNvPr>
        <xdr:cNvSpPr txBox="1"/>
      </xdr:nvSpPr>
      <xdr:spPr>
        <a:xfrm>
          <a:off x="8483111" y="97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48011</xdr:rowOff>
    </xdr:from>
    <xdr:to>
      <xdr:col>41</xdr:col>
      <xdr:colOff>101600</xdr:colOff>
      <xdr:row>57</xdr:row>
      <xdr:rowOff>149611</xdr:rowOff>
    </xdr:to>
    <xdr:sp macro="" textlink="">
      <xdr:nvSpPr>
        <xdr:cNvPr id="380" name="楕円 379">
          <a:extLst>
            <a:ext uri="{FF2B5EF4-FFF2-40B4-BE49-F238E27FC236}">
              <a16:creationId xmlns:a16="http://schemas.microsoft.com/office/drawing/2014/main" id="{B4CD99B7-D4C8-456E-9525-4ADF5394FEB1}"/>
            </a:ext>
          </a:extLst>
        </xdr:cNvPr>
        <xdr:cNvSpPr/>
      </xdr:nvSpPr>
      <xdr:spPr>
        <a:xfrm>
          <a:off x="7810500" y="98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140738</xdr:rowOff>
    </xdr:from>
    <xdr:ext cx="534377" cy="259045"/>
    <xdr:sp macro="" textlink="">
      <xdr:nvSpPr>
        <xdr:cNvPr id="381" name="テキスト ボックス 380">
          <a:extLst>
            <a:ext uri="{FF2B5EF4-FFF2-40B4-BE49-F238E27FC236}">
              <a16:creationId xmlns:a16="http://schemas.microsoft.com/office/drawing/2014/main" id="{A343AA94-D576-42B1-B7F0-69E8E819F7E2}"/>
            </a:ext>
          </a:extLst>
        </xdr:cNvPr>
        <xdr:cNvSpPr txBox="1"/>
      </xdr:nvSpPr>
      <xdr:spPr>
        <a:xfrm>
          <a:off x="7594111" y="99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105839</xdr:rowOff>
    </xdr:from>
    <xdr:to>
      <xdr:col>36</xdr:col>
      <xdr:colOff>165100</xdr:colOff>
      <xdr:row>58</xdr:row>
      <xdr:rowOff>35989</xdr:rowOff>
    </xdr:to>
    <xdr:sp macro="" textlink="">
      <xdr:nvSpPr>
        <xdr:cNvPr id="382" name="楕円 381">
          <a:extLst>
            <a:ext uri="{FF2B5EF4-FFF2-40B4-BE49-F238E27FC236}">
              <a16:creationId xmlns:a16="http://schemas.microsoft.com/office/drawing/2014/main" id="{61F3B4F0-077A-4A2D-9EF1-691C259B5EFD}"/>
            </a:ext>
          </a:extLst>
        </xdr:cNvPr>
        <xdr:cNvSpPr/>
      </xdr:nvSpPr>
      <xdr:spPr>
        <a:xfrm>
          <a:off x="6921500" y="9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27116</xdr:rowOff>
    </xdr:from>
    <xdr:ext cx="534377" cy="259045"/>
    <xdr:sp macro="" textlink="">
      <xdr:nvSpPr>
        <xdr:cNvPr id="383" name="テキスト ボックス 382">
          <a:extLst>
            <a:ext uri="{FF2B5EF4-FFF2-40B4-BE49-F238E27FC236}">
              <a16:creationId xmlns:a16="http://schemas.microsoft.com/office/drawing/2014/main" id="{EC446A15-8E31-4C09-AF00-D90B04D8AFC8}"/>
            </a:ext>
          </a:extLst>
        </xdr:cNvPr>
        <xdr:cNvSpPr txBox="1"/>
      </xdr:nvSpPr>
      <xdr:spPr>
        <a:xfrm>
          <a:off x="6705111" y="9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3D0D604C-64BE-46C3-B30E-0C28FFF1CAE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5878DB6B-A238-44B1-AFB8-ADF7F6094FE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F17016AA-5820-4B6D-8AB6-D265C018B63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A7469EE1-C8F2-4AF0-B52A-2A5A83638A2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4F639721-67CB-4D45-ADA5-23E5F2CB267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52602FD0-C849-46EB-98A4-1C2C01B4999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120EFBC3-2F98-4F1E-A68C-E96A137EB53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257C5D45-72DA-4752-82ED-8E7BAA363FD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130D1BD6-7D03-40EB-9818-2F1B15D3038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A49DE245-A53A-4AF8-87E0-4C933CA10EA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A8BE98FA-9CA6-471A-BC4B-4957E968773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6B005676-FD05-47C0-B214-B3005C516E6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1D203D3F-E61A-4E1C-8229-6C315246F5F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B5383C6A-887E-4A6E-B463-71BE33403053}"/>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A5F8E1A6-AA79-4FE2-B031-F739C67A135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803AAE55-F6FE-4F44-BB8A-A88F2BAE83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307B67B7-4B62-4644-8571-D3F40959513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19F145B0-2B6E-4D8D-A3BF-00065AC283ED}"/>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B627745C-302E-426B-A803-E4ECA042C25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1FB272B4-4C12-45B1-AE76-5774485D48C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322D04C0-339A-431E-83C1-95D06C06B5F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B8EA59A6-8517-461E-923C-03970745378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EF81CB51-2640-42A3-AE93-6676EB850B1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7" name="直線コネクタ 406">
          <a:extLst>
            <a:ext uri="{FF2B5EF4-FFF2-40B4-BE49-F238E27FC236}">
              <a16:creationId xmlns:a16="http://schemas.microsoft.com/office/drawing/2014/main" id="{231D5F34-E997-49DA-B0A5-DF2F39565617}"/>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8" name="普通建設事業費 （ うち新規整備　）最小値テキスト">
          <a:extLst>
            <a:ext uri="{FF2B5EF4-FFF2-40B4-BE49-F238E27FC236}">
              <a16:creationId xmlns:a16="http://schemas.microsoft.com/office/drawing/2014/main" id="{5A78F58B-1671-4287-8A95-AD43744BF2B2}"/>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9" name="直線コネクタ 408">
          <a:extLst>
            <a:ext uri="{FF2B5EF4-FFF2-40B4-BE49-F238E27FC236}">
              <a16:creationId xmlns:a16="http://schemas.microsoft.com/office/drawing/2014/main" id="{75465DB4-B3E5-450A-B5B3-06E8D30BE83A}"/>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10" name="普通建設事業費 （ うち新規整備　）最大値テキスト">
          <a:extLst>
            <a:ext uri="{FF2B5EF4-FFF2-40B4-BE49-F238E27FC236}">
              <a16:creationId xmlns:a16="http://schemas.microsoft.com/office/drawing/2014/main" id="{773308C1-69D0-4480-9BBA-0B6CDB904024}"/>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11" name="直線コネクタ 410">
          <a:extLst>
            <a:ext uri="{FF2B5EF4-FFF2-40B4-BE49-F238E27FC236}">
              <a16:creationId xmlns:a16="http://schemas.microsoft.com/office/drawing/2014/main" id="{BCD38621-B6FC-4FA8-BAA3-F7EECD9E448E}"/>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7588</xdr:rowOff>
    </xdr:from>
    <xdr:to>
      <xdr:col>55</xdr:col>
      <xdr:colOff>0</xdr:colOff>
      <xdr:row>74</xdr:row>
      <xdr:rowOff>81235</xdr:rowOff>
    </xdr:to>
    <xdr:cxnSp macro="">
      <xdr:nvCxnSpPr>
        <xdr:cNvPr id="412" name="直線コネクタ 411">
          <a:extLst>
            <a:ext uri="{FF2B5EF4-FFF2-40B4-BE49-F238E27FC236}">
              <a16:creationId xmlns:a16="http://schemas.microsoft.com/office/drawing/2014/main" id="{8949CBA5-50AF-45DC-A381-1D1BE10D25E3}"/>
            </a:ext>
          </a:extLst>
        </xdr:cNvPr>
        <xdr:cNvCxnSpPr/>
      </xdr:nvCxnSpPr>
      <xdr:spPr>
        <a:xfrm>
          <a:off x="9639300" y="12694888"/>
          <a:ext cx="8382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3" name="普通建設事業費 （ うち新規整備　）平均値テキスト">
          <a:extLst>
            <a:ext uri="{FF2B5EF4-FFF2-40B4-BE49-F238E27FC236}">
              <a16:creationId xmlns:a16="http://schemas.microsoft.com/office/drawing/2014/main" id="{117C09C2-1BAB-4BDA-9659-D005F44E1CD2}"/>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4" name="フローチャート: 判断 413">
          <a:extLst>
            <a:ext uri="{FF2B5EF4-FFF2-40B4-BE49-F238E27FC236}">
              <a16:creationId xmlns:a16="http://schemas.microsoft.com/office/drawing/2014/main" id="{E2FC4E73-1F4B-45C4-983C-E3A0698F0B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7588</xdr:rowOff>
    </xdr:from>
    <xdr:to>
      <xdr:col>50</xdr:col>
      <xdr:colOff>114300</xdr:colOff>
      <xdr:row>76</xdr:row>
      <xdr:rowOff>45307</xdr:rowOff>
    </xdr:to>
    <xdr:cxnSp macro="">
      <xdr:nvCxnSpPr>
        <xdr:cNvPr id="415" name="直線コネクタ 414">
          <a:extLst>
            <a:ext uri="{FF2B5EF4-FFF2-40B4-BE49-F238E27FC236}">
              <a16:creationId xmlns:a16="http://schemas.microsoft.com/office/drawing/2014/main" id="{6D728359-2D76-488D-A2EE-7322D11990D9}"/>
            </a:ext>
          </a:extLst>
        </xdr:cNvPr>
        <xdr:cNvCxnSpPr/>
      </xdr:nvCxnSpPr>
      <xdr:spPr>
        <a:xfrm flipV="1">
          <a:off x="8750300" y="12694888"/>
          <a:ext cx="889000" cy="3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6" name="フローチャート: 判断 415">
          <a:extLst>
            <a:ext uri="{FF2B5EF4-FFF2-40B4-BE49-F238E27FC236}">
              <a16:creationId xmlns:a16="http://schemas.microsoft.com/office/drawing/2014/main" id="{CE3E32AC-314F-4B3E-A602-503DB8F5D9AA}"/>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7" name="テキスト ボックス 416">
          <a:extLst>
            <a:ext uri="{FF2B5EF4-FFF2-40B4-BE49-F238E27FC236}">
              <a16:creationId xmlns:a16="http://schemas.microsoft.com/office/drawing/2014/main" id="{7B5EED26-D943-46A4-B9E1-5135A434E712}"/>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45307</xdr:rowOff>
    </xdr:from>
    <xdr:to>
      <xdr:col>45</xdr:col>
      <xdr:colOff>177800</xdr:colOff>
      <xdr:row>78</xdr:row>
      <xdr:rowOff>57271</xdr:rowOff>
    </xdr:to>
    <xdr:cxnSp macro="">
      <xdr:nvCxnSpPr>
        <xdr:cNvPr id="418" name="直線コネクタ 417">
          <a:extLst>
            <a:ext uri="{FF2B5EF4-FFF2-40B4-BE49-F238E27FC236}">
              <a16:creationId xmlns:a16="http://schemas.microsoft.com/office/drawing/2014/main" id="{7D28F9DA-2F06-4E92-B507-D2D772FADAC1}"/>
            </a:ext>
          </a:extLst>
        </xdr:cNvPr>
        <xdr:cNvCxnSpPr/>
      </xdr:nvCxnSpPr>
      <xdr:spPr>
        <a:xfrm flipV="1">
          <a:off x="7861300" y="13075507"/>
          <a:ext cx="889000" cy="3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9" name="フローチャート: 判断 418">
          <a:extLst>
            <a:ext uri="{FF2B5EF4-FFF2-40B4-BE49-F238E27FC236}">
              <a16:creationId xmlns:a16="http://schemas.microsoft.com/office/drawing/2014/main" id="{CA78523C-D24C-4328-8A89-B1455FD1A572}"/>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20" name="テキスト ボックス 419">
          <a:extLst>
            <a:ext uri="{FF2B5EF4-FFF2-40B4-BE49-F238E27FC236}">
              <a16:creationId xmlns:a16="http://schemas.microsoft.com/office/drawing/2014/main" id="{E735F671-1059-4386-AE48-511F1C1C11B7}"/>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57271</xdr:rowOff>
    </xdr:from>
    <xdr:to>
      <xdr:col>41</xdr:col>
      <xdr:colOff>50800</xdr:colOff>
      <xdr:row>78</xdr:row>
      <xdr:rowOff>163779</xdr:rowOff>
    </xdr:to>
    <xdr:cxnSp macro="">
      <xdr:nvCxnSpPr>
        <xdr:cNvPr id="421" name="直線コネクタ 420">
          <a:extLst>
            <a:ext uri="{FF2B5EF4-FFF2-40B4-BE49-F238E27FC236}">
              <a16:creationId xmlns:a16="http://schemas.microsoft.com/office/drawing/2014/main" id="{C570FD78-C348-4C68-803E-AF10B4195B86}"/>
            </a:ext>
          </a:extLst>
        </xdr:cNvPr>
        <xdr:cNvCxnSpPr/>
      </xdr:nvCxnSpPr>
      <xdr:spPr>
        <a:xfrm flipV="1">
          <a:off x="6972300" y="13430371"/>
          <a:ext cx="889000" cy="10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2" name="フローチャート: 判断 421">
          <a:extLst>
            <a:ext uri="{FF2B5EF4-FFF2-40B4-BE49-F238E27FC236}">
              <a16:creationId xmlns:a16="http://schemas.microsoft.com/office/drawing/2014/main" id="{41379BA1-6DF7-4807-A616-61332A3F4FEE}"/>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3" name="テキスト ボックス 422">
          <a:extLst>
            <a:ext uri="{FF2B5EF4-FFF2-40B4-BE49-F238E27FC236}">
              <a16:creationId xmlns:a16="http://schemas.microsoft.com/office/drawing/2014/main" id="{AC8C5759-168F-4924-91EB-2EC1491BE5AF}"/>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4" name="フローチャート: 判断 423">
          <a:extLst>
            <a:ext uri="{FF2B5EF4-FFF2-40B4-BE49-F238E27FC236}">
              <a16:creationId xmlns:a16="http://schemas.microsoft.com/office/drawing/2014/main" id="{2C350F73-3209-4882-87B6-8D22987EBB0A}"/>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5" name="テキスト ボックス 424">
          <a:extLst>
            <a:ext uri="{FF2B5EF4-FFF2-40B4-BE49-F238E27FC236}">
              <a16:creationId xmlns:a16="http://schemas.microsoft.com/office/drawing/2014/main" id="{579E3F2C-6B2A-4F4B-97D1-D51552BF7C5D}"/>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4A45E721-F9CD-4751-A1E5-8B5C23D4AE0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AD67671F-8F00-483D-85FA-4CDD97BD162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B60E3CA3-B01B-44A8-B0C6-5010EFE4D32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4BA43E28-2ED1-4AA4-A97E-4E8D015B37B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7063A140-0017-4250-A9F4-6CE8C4C4FF0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30435</xdr:rowOff>
    </xdr:from>
    <xdr:to>
      <xdr:col>55</xdr:col>
      <xdr:colOff>50800</xdr:colOff>
      <xdr:row>74</xdr:row>
      <xdr:rowOff>132035</xdr:rowOff>
    </xdr:to>
    <xdr:sp macro="" textlink="">
      <xdr:nvSpPr>
        <xdr:cNvPr id="431" name="楕円 430">
          <a:extLst>
            <a:ext uri="{FF2B5EF4-FFF2-40B4-BE49-F238E27FC236}">
              <a16:creationId xmlns:a16="http://schemas.microsoft.com/office/drawing/2014/main" id="{C2FF5F8E-858E-44B1-B3DB-91D0FF6D4B77}"/>
            </a:ext>
          </a:extLst>
        </xdr:cNvPr>
        <xdr:cNvSpPr/>
      </xdr:nvSpPr>
      <xdr:spPr>
        <a:xfrm>
          <a:off x="10426700" y="127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53312</xdr:rowOff>
    </xdr:from>
    <xdr:ext cx="534377" cy="259045"/>
    <xdr:sp macro="" textlink="">
      <xdr:nvSpPr>
        <xdr:cNvPr id="432" name="普通建設事業費 （ うち新規整備　）該当値テキスト">
          <a:extLst>
            <a:ext uri="{FF2B5EF4-FFF2-40B4-BE49-F238E27FC236}">
              <a16:creationId xmlns:a16="http://schemas.microsoft.com/office/drawing/2014/main" id="{F87F7644-7A3A-4E51-B772-DF4FD761DD82}"/>
            </a:ext>
          </a:extLst>
        </xdr:cNvPr>
        <xdr:cNvSpPr txBox="1"/>
      </xdr:nvSpPr>
      <xdr:spPr>
        <a:xfrm>
          <a:off x="10528300"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128238</xdr:rowOff>
    </xdr:from>
    <xdr:to>
      <xdr:col>50</xdr:col>
      <xdr:colOff>165100</xdr:colOff>
      <xdr:row>74</xdr:row>
      <xdr:rowOff>58388</xdr:rowOff>
    </xdr:to>
    <xdr:sp macro="" textlink="">
      <xdr:nvSpPr>
        <xdr:cNvPr id="433" name="楕円 432">
          <a:extLst>
            <a:ext uri="{FF2B5EF4-FFF2-40B4-BE49-F238E27FC236}">
              <a16:creationId xmlns:a16="http://schemas.microsoft.com/office/drawing/2014/main" id="{827B3303-2795-4804-B02F-B6E71CC7FE6F}"/>
            </a:ext>
          </a:extLst>
        </xdr:cNvPr>
        <xdr:cNvSpPr/>
      </xdr:nvSpPr>
      <xdr:spPr>
        <a:xfrm>
          <a:off x="9588500" y="126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74915</xdr:rowOff>
    </xdr:from>
    <xdr:ext cx="534377" cy="259045"/>
    <xdr:sp macro="" textlink="">
      <xdr:nvSpPr>
        <xdr:cNvPr id="434" name="テキスト ボックス 433">
          <a:extLst>
            <a:ext uri="{FF2B5EF4-FFF2-40B4-BE49-F238E27FC236}">
              <a16:creationId xmlns:a16="http://schemas.microsoft.com/office/drawing/2014/main" id="{9BC69F62-90E6-4A84-BB21-99D945464D36}"/>
            </a:ext>
          </a:extLst>
        </xdr:cNvPr>
        <xdr:cNvSpPr txBox="1"/>
      </xdr:nvSpPr>
      <xdr:spPr>
        <a:xfrm>
          <a:off x="9372111" y="124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165957</xdr:rowOff>
    </xdr:from>
    <xdr:to>
      <xdr:col>46</xdr:col>
      <xdr:colOff>38100</xdr:colOff>
      <xdr:row>76</xdr:row>
      <xdr:rowOff>96107</xdr:rowOff>
    </xdr:to>
    <xdr:sp macro="" textlink="">
      <xdr:nvSpPr>
        <xdr:cNvPr id="435" name="楕円 434">
          <a:extLst>
            <a:ext uri="{FF2B5EF4-FFF2-40B4-BE49-F238E27FC236}">
              <a16:creationId xmlns:a16="http://schemas.microsoft.com/office/drawing/2014/main" id="{825E583C-73EF-4383-9C4D-BBA88C5D1CE0}"/>
            </a:ext>
          </a:extLst>
        </xdr:cNvPr>
        <xdr:cNvSpPr/>
      </xdr:nvSpPr>
      <xdr:spPr>
        <a:xfrm>
          <a:off x="8699500" y="13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112634</xdr:rowOff>
    </xdr:from>
    <xdr:ext cx="534377" cy="259045"/>
    <xdr:sp macro="" textlink="">
      <xdr:nvSpPr>
        <xdr:cNvPr id="436" name="テキスト ボックス 435">
          <a:extLst>
            <a:ext uri="{FF2B5EF4-FFF2-40B4-BE49-F238E27FC236}">
              <a16:creationId xmlns:a16="http://schemas.microsoft.com/office/drawing/2014/main" id="{34730B81-7F52-409E-9422-9F53757DE306}"/>
            </a:ext>
          </a:extLst>
        </xdr:cNvPr>
        <xdr:cNvSpPr txBox="1"/>
      </xdr:nvSpPr>
      <xdr:spPr>
        <a:xfrm>
          <a:off x="8483111" y="127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6471</xdr:rowOff>
    </xdr:from>
    <xdr:to>
      <xdr:col>41</xdr:col>
      <xdr:colOff>101600</xdr:colOff>
      <xdr:row>78</xdr:row>
      <xdr:rowOff>108071</xdr:rowOff>
    </xdr:to>
    <xdr:sp macro="" textlink="">
      <xdr:nvSpPr>
        <xdr:cNvPr id="437" name="楕円 436">
          <a:extLst>
            <a:ext uri="{FF2B5EF4-FFF2-40B4-BE49-F238E27FC236}">
              <a16:creationId xmlns:a16="http://schemas.microsoft.com/office/drawing/2014/main" id="{8D449F8B-1D61-4334-96FE-BCC118AC8BA2}"/>
            </a:ext>
          </a:extLst>
        </xdr:cNvPr>
        <xdr:cNvSpPr/>
      </xdr:nvSpPr>
      <xdr:spPr>
        <a:xfrm>
          <a:off x="7810500" y="133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99198</xdr:rowOff>
    </xdr:from>
    <xdr:ext cx="469744" cy="259045"/>
    <xdr:sp macro="" textlink="">
      <xdr:nvSpPr>
        <xdr:cNvPr id="438" name="テキスト ボックス 437">
          <a:extLst>
            <a:ext uri="{FF2B5EF4-FFF2-40B4-BE49-F238E27FC236}">
              <a16:creationId xmlns:a16="http://schemas.microsoft.com/office/drawing/2014/main" id="{A732CE21-8BD8-4E37-A5CF-BB1ABAA1B643}"/>
            </a:ext>
          </a:extLst>
        </xdr:cNvPr>
        <xdr:cNvSpPr txBox="1"/>
      </xdr:nvSpPr>
      <xdr:spPr>
        <a:xfrm>
          <a:off x="7626428" y="134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112979</xdr:rowOff>
    </xdr:from>
    <xdr:to>
      <xdr:col>36</xdr:col>
      <xdr:colOff>165100</xdr:colOff>
      <xdr:row>79</xdr:row>
      <xdr:rowOff>43129</xdr:rowOff>
    </xdr:to>
    <xdr:sp macro="" textlink="">
      <xdr:nvSpPr>
        <xdr:cNvPr id="439" name="楕円 438">
          <a:extLst>
            <a:ext uri="{FF2B5EF4-FFF2-40B4-BE49-F238E27FC236}">
              <a16:creationId xmlns:a16="http://schemas.microsoft.com/office/drawing/2014/main" id="{47932C39-631C-44B6-B1E5-E5F69C90A2C7}"/>
            </a:ext>
          </a:extLst>
        </xdr:cNvPr>
        <xdr:cNvSpPr/>
      </xdr:nvSpPr>
      <xdr:spPr>
        <a:xfrm>
          <a:off x="69215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34256</xdr:rowOff>
    </xdr:from>
    <xdr:ext cx="469744" cy="259045"/>
    <xdr:sp macro="" textlink="">
      <xdr:nvSpPr>
        <xdr:cNvPr id="440" name="テキスト ボックス 439">
          <a:extLst>
            <a:ext uri="{FF2B5EF4-FFF2-40B4-BE49-F238E27FC236}">
              <a16:creationId xmlns:a16="http://schemas.microsoft.com/office/drawing/2014/main" id="{C78DF46A-A263-4D94-B5D4-5E6CF58ADCD5}"/>
            </a:ext>
          </a:extLst>
        </xdr:cNvPr>
        <xdr:cNvSpPr txBox="1"/>
      </xdr:nvSpPr>
      <xdr:spPr>
        <a:xfrm>
          <a:off x="6737428" y="1357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C7E43488-C596-4ECA-8331-4476D4D1E26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E2ECCB74-357C-4E37-A3C0-20D9DFDF957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D9EC8446-398F-40FD-B704-ABB210F65D2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AE4F8A41-E897-4698-9FCD-568EB3B2C95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CB99FF4C-04B3-499B-931B-B7429C246C2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1F089204-B138-4561-BD1D-CDD5C4B22FE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D1D8AECA-117D-4F19-8B27-2719E3A112B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9A616414-45E5-4B5E-8934-D45633E9AA2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85CA7DD6-971F-4845-A652-66AF7E3D54E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32BC9CD4-AA1E-49FC-A6D4-EFEE26B5849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A4E257B8-BE74-4020-B8F1-68755A20746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4E6A43D4-11B4-4F8D-9254-68422E79C0A4}"/>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DE5D9F86-0FF0-4B15-A924-20EFA6191B0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2635189-1515-4593-BCBE-26CAFF2F12D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2CC559D1-5244-418B-B939-5FE1DEB2D20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28939F50-E476-4E38-AB35-92749BF0533E}"/>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F352C1D7-672A-45D5-BE8A-856957899D7C}"/>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2EE260D7-2189-47F3-A5E6-1D2A86FBCCB1}"/>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BF8B40CD-D842-47AD-8ED2-57CF87EB7933}"/>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11FDC3EB-6960-4900-97EE-D89E63EFC3D4}"/>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4D741EAE-0847-4735-BA51-6E356E44114E}"/>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D1FF18BD-344E-44E3-A593-8823C9ED7801}"/>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F655FEF9-AC40-4524-9D23-A9B0584672A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681209BA-8072-4B87-8780-17E9F1C4D2A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341EE770-C67C-4269-818E-1A427F72279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6" name="直線コネクタ 465">
          <a:extLst>
            <a:ext uri="{FF2B5EF4-FFF2-40B4-BE49-F238E27FC236}">
              <a16:creationId xmlns:a16="http://schemas.microsoft.com/office/drawing/2014/main" id="{1B912F8B-B05E-4DE9-B0EB-D4520987FE9C}"/>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7" name="普通建設事業費 （ うち更新整備　）最小値テキスト">
          <a:extLst>
            <a:ext uri="{FF2B5EF4-FFF2-40B4-BE49-F238E27FC236}">
              <a16:creationId xmlns:a16="http://schemas.microsoft.com/office/drawing/2014/main" id="{199F3618-F9CE-47C6-870E-F35688230F32}"/>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8" name="直線コネクタ 467">
          <a:extLst>
            <a:ext uri="{FF2B5EF4-FFF2-40B4-BE49-F238E27FC236}">
              <a16:creationId xmlns:a16="http://schemas.microsoft.com/office/drawing/2014/main" id="{A99E6A2B-BAE9-4CF9-8574-FBCF00562C45}"/>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9" name="普通建設事業費 （ うち更新整備　）最大値テキスト">
          <a:extLst>
            <a:ext uri="{FF2B5EF4-FFF2-40B4-BE49-F238E27FC236}">
              <a16:creationId xmlns:a16="http://schemas.microsoft.com/office/drawing/2014/main" id="{7BE97753-6149-4407-84C9-5F9545FA30DA}"/>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70" name="直線コネクタ 469">
          <a:extLst>
            <a:ext uri="{FF2B5EF4-FFF2-40B4-BE49-F238E27FC236}">
              <a16:creationId xmlns:a16="http://schemas.microsoft.com/office/drawing/2014/main" id="{82088AA9-248B-41B6-86CA-4BF4E8EE7126}"/>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100163</xdr:rowOff>
    </xdr:from>
    <xdr:to>
      <xdr:col>55</xdr:col>
      <xdr:colOff>0</xdr:colOff>
      <xdr:row>97</xdr:row>
      <xdr:rowOff>160111</xdr:rowOff>
    </xdr:to>
    <xdr:cxnSp macro="">
      <xdr:nvCxnSpPr>
        <xdr:cNvPr id="471" name="直線コネクタ 470">
          <a:extLst>
            <a:ext uri="{FF2B5EF4-FFF2-40B4-BE49-F238E27FC236}">
              <a16:creationId xmlns:a16="http://schemas.microsoft.com/office/drawing/2014/main" id="{418BDD5D-14FE-4CA6-9DEF-2F7D98F7B6F9}"/>
            </a:ext>
          </a:extLst>
        </xdr:cNvPr>
        <xdr:cNvCxnSpPr/>
      </xdr:nvCxnSpPr>
      <xdr:spPr>
        <a:xfrm flipV="1">
          <a:off x="9639300" y="16730813"/>
          <a:ext cx="838200" cy="5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2" name="普通建設事業費 （ うち更新整備　）平均値テキスト">
          <a:extLst>
            <a:ext uri="{FF2B5EF4-FFF2-40B4-BE49-F238E27FC236}">
              <a16:creationId xmlns:a16="http://schemas.microsoft.com/office/drawing/2014/main" id="{46C101D7-876A-467C-A1CA-D5E4A4FF2C01}"/>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3" name="フローチャート: 判断 472">
          <a:extLst>
            <a:ext uri="{FF2B5EF4-FFF2-40B4-BE49-F238E27FC236}">
              <a16:creationId xmlns:a16="http://schemas.microsoft.com/office/drawing/2014/main" id="{E9A0157D-EBA9-4A27-9DDF-CA96FF839188}"/>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160111</xdr:rowOff>
    </xdr:from>
    <xdr:to>
      <xdr:col>50</xdr:col>
      <xdr:colOff>114300</xdr:colOff>
      <xdr:row>98</xdr:row>
      <xdr:rowOff>19207</xdr:rowOff>
    </xdr:to>
    <xdr:cxnSp macro="">
      <xdr:nvCxnSpPr>
        <xdr:cNvPr id="474" name="直線コネクタ 473">
          <a:extLst>
            <a:ext uri="{FF2B5EF4-FFF2-40B4-BE49-F238E27FC236}">
              <a16:creationId xmlns:a16="http://schemas.microsoft.com/office/drawing/2014/main" id="{CE28B7BA-C877-4631-BB61-CAB071194F6F}"/>
            </a:ext>
          </a:extLst>
        </xdr:cNvPr>
        <xdr:cNvCxnSpPr/>
      </xdr:nvCxnSpPr>
      <xdr:spPr>
        <a:xfrm flipV="1">
          <a:off x="8750300" y="16790761"/>
          <a:ext cx="889000" cy="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5" name="フローチャート: 判断 474">
          <a:extLst>
            <a:ext uri="{FF2B5EF4-FFF2-40B4-BE49-F238E27FC236}">
              <a16:creationId xmlns:a16="http://schemas.microsoft.com/office/drawing/2014/main" id="{C3A65BF8-D913-43B8-8D7F-D10015F0E70A}"/>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6" name="テキスト ボックス 475">
          <a:extLst>
            <a:ext uri="{FF2B5EF4-FFF2-40B4-BE49-F238E27FC236}">
              <a16:creationId xmlns:a16="http://schemas.microsoft.com/office/drawing/2014/main" id="{56A5E6D6-E118-41B5-803B-E7557FFEC667}"/>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19163</xdr:rowOff>
    </xdr:from>
    <xdr:to>
      <xdr:col>45</xdr:col>
      <xdr:colOff>177800</xdr:colOff>
      <xdr:row>98</xdr:row>
      <xdr:rowOff>19207</xdr:rowOff>
    </xdr:to>
    <xdr:cxnSp macro="">
      <xdr:nvCxnSpPr>
        <xdr:cNvPr id="477" name="直線コネクタ 476">
          <a:extLst>
            <a:ext uri="{FF2B5EF4-FFF2-40B4-BE49-F238E27FC236}">
              <a16:creationId xmlns:a16="http://schemas.microsoft.com/office/drawing/2014/main" id="{0B45BD9A-FD5F-4D93-9C85-836EEB1BE451}"/>
            </a:ext>
          </a:extLst>
        </xdr:cNvPr>
        <xdr:cNvCxnSpPr/>
      </xdr:nvCxnSpPr>
      <xdr:spPr>
        <a:xfrm>
          <a:off x="7861300" y="16821263"/>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8" name="フローチャート: 判断 477">
          <a:extLst>
            <a:ext uri="{FF2B5EF4-FFF2-40B4-BE49-F238E27FC236}">
              <a16:creationId xmlns:a16="http://schemas.microsoft.com/office/drawing/2014/main" id="{64E9A847-B6CE-471E-B3CF-69BB59B4D5D6}"/>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9" name="テキスト ボックス 478">
          <a:extLst>
            <a:ext uri="{FF2B5EF4-FFF2-40B4-BE49-F238E27FC236}">
              <a16:creationId xmlns:a16="http://schemas.microsoft.com/office/drawing/2014/main" id="{E872A15F-B296-43E1-8EC8-7A1447FE3096}"/>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19163</xdr:rowOff>
    </xdr:from>
    <xdr:to>
      <xdr:col>41</xdr:col>
      <xdr:colOff>50800</xdr:colOff>
      <xdr:row>98</xdr:row>
      <xdr:rowOff>93261</xdr:rowOff>
    </xdr:to>
    <xdr:cxnSp macro="">
      <xdr:nvCxnSpPr>
        <xdr:cNvPr id="480" name="直線コネクタ 479">
          <a:extLst>
            <a:ext uri="{FF2B5EF4-FFF2-40B4-BE49-F238E27FC236}">
              <a16:creationId xmlns:a16="http://schemas.microsoft.com/office/drawing/2014/main" id="{7466CF72-30E9-4395-896A-BA37FB45ABCE}"/>
            </a:ext>
          </a:extLst>
        </xdr:cNvPr>
        <xdr:cNvCxnSpPr/>
      </xdr:nvCxnSpPr>
      <xdr:spPr>
        <a:xfrm flipV="1">
          <a:off x="6972300" y="16821263"/>
          <a:ext cx="889000" cy="7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81" name="フローチャート: 判断 480">
          <a:extLst>
            <a:ext uri="{FF2B5EF4-FFF2-40B4-BE49-F238E27FC236}">
              <a16:creationId xmlns:a16="http://schemas.microsoft.com/office/drawing/2014/main" id="{986EDBA8-7FC5-4675-8EE5-C97A3FF798E6}"/>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82" name="テキスト ボックス 481">
          <a:extLst>
            <a:ext uri="{FF2B5EF4-FFF2-40B4-BE49-F238E27FC236}">
              <a16:creationId xmlns:a16="http://schemas.microsoft.com/office/drawing/2014/main" id="{328F2324-603D-44CA-87F4-A4461F0921CD}"/>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3" name="フローチャート: 判断 482">
          <a:extLst>
            <a:ext uri="{FF2B5EF4-FFF2-40B4-BE49-F238E27FC236}">
              <a16:creationId xmlns:a16="http://schemas.microsoft.com/office/drawing/2014/main" id="{B35DAAA4-E080-41F5-BDD0-5E63DC29233D}"/>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84" name="テキスト ボックス 483">
          <a:extLst>
            <a:ext uri="{FF2B5EF4-FFF2-40B4-BE49-F238E27FC236}">
              <a16:creationId xmlns:a16="http://schemas.microsoft.com/office/drawing/2014/main" id="{7CB77269-BA38-4CEE-A698-E17AD2F7CD51}"/>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E6C781D-27D9-4AF4-999B-0AB0350239E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4D807DCD-1952-483A-9492-0F5CC57285A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53EF6633-F9D0-4A90-8A03-41D2A9C6A43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8CC417A0-8CB2-418C-BC16-F49DE9B7980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ABF69BD7-FF0B-47A7-AC07-ED2313E1C05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49363</xdr:rowOff>
    </xdr:from>
    <xdr:to>
      <xdr:col>55</xdr:col>
      <xdr:colOff>50800</xdr:colOff>
      <xdr:row>97</xdr:row>
      <xdr:rowOff>150963</xdr:rowOff>
    </xdr:to>
    <xdr:sp macro="" textlink="">
      <xdr:nvSpPr>
        <xdr:cNvPr id="490" name="楕円 489">
          <a:extLst>
            <a:ext uri="{FF2B5EF4-FFF2-40B4-BE49-F238E27FC236}">
              <a16:creationId xmlns:a16="http://schemas.microsoft.com/office/drawing/2014/main" id="{D1B32C0C-653F-4D95-BAE8-61DCF13DBAF7}"/>
            </a:ext>
          </a:extLst>
        </xdr:cNvPr>
        <xdr:cNvSpPr/>
      </xdr:nvSpPr>
      <xdr:spPr>
        <a:xfrm>
          <a:off x="10426700" y="166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27790</xdr:rowOff>
    </xdr:from>
    <xdr:ext cx="534377" cy="259045"/>
    <xdr:sp macro="" textlink="">
      <xdr:nvSpPr>
        <xdr:cNvPr id="491" name="普通建設事業費 （ うち更新整備　）該当値テキスト">
          <a:extLst>
            <a:ext uri="{FF2B5EF4-FFF2-40B4-BE49-F238E27FC236}">
              <a16:creationId xmlns:a16="http://schemas.microsoft.com/office/drawing/2014/main" id="{8F8B55DF-FE7F-48E1-BB13-1A797A00576E}"/>
            </a:ext>
          </a:extLst>
        </xdr:cNvPr>
        <xdr:cNvSpPr txBox="1"/>
      </xdr:nvSpPr>
      <xdr:spPr>
        <a:xfrm>
          <a:off x="10528300" y="166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109311</xdr:rowOff>
    </xdr:from>
    <xdr:to>
      <xdr:col>50</xdr:col>
      <xdr:colOff>165100</xdr:colOff>
      <xdr:row>98</xdr:row>
      <xdr:rowOff>39461</xdr:rowOff>
    </xdr:to>
    <xdr:sp macro="" textlink="">
      <xdr:nvSpPr>
        <xdr:cNvPr id="492" name="楕円 491">
          <a:extLst>
            <a:ext uri="{FF2B5EF4-FFF2-40B4-BE49-F238E27FC236}">
              <a16:creationId xmlns:a16="http://schemas.microsoft.com/office/drawing/2014/main" id="{0369A074-3D34-4538-BF94-B6F98F3CF888}"/>
            </a:ext>
          </a:extLst>
        </xdr:cNvPr>
        <xdr:cNvSpPr/>
      </xdr:nvSpPr>
      <xdr:spPr>
        <a:xfrm>
          <a:off x="9588500" y="167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30588</xdr:rowOff>
    </xdr:from>
    <xdr:ext cx="534377" cy="259045"/>
    <xdr:sp macro="" textlink="">
      <xdr:nvSpPr>
        <xdr:cNvPr id="493" name="テキスト ボックス 492">
          <a:extLst>
            <a:ext uri="{FF2B5EF4-FFF2-40B4-BE49-F238E27FC236}">
              <a16:creationId xmlns:a16="http://schemas.microsoft.com/office/drawing/2014/main" id="{C2D07E3C-9E1E-4363-98B5-55B382630AA0}"/>
            </a:ext>
          </a:extLst>
        </xdr:cNvPr>
        <xdr:cNvSpPr txBox="1"/>
      </xdr:nvSpPr>
      <xdr:spPr>
        <a:xfrm>
          <a:off x="9372111" y="16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139857</xdr:rowOff>
    </xdr:from>
    <xdr:to>
      <xdr:col>46</xdr:col>
      <xdr:colOff>38100</xdr:colOff>
      <xdr:row>98</xdr:row>
      <xdr:rowOff>70007</xdr:rowOff>
    </xdr:to>
    <xdr:sp macro="" textlink="">
      <xdr:nvSpPr>
        <xdr:cNvPr id="494" name="楕円 493">
          <a:extLst>
            <a:ext uri="{FF2B5EF4-FFF2-40B4-BE49-F238E27FC236}">
              <a16:creationId xmlns:a16="http://schemas.microsoft.com/office/drawing/2014/main" id="{B3FA7FCF-2296-4013-A85F-673679729D19}"/>
            </a:ext>
          </a:extLst>
        </xdr:cNvPr>
        <xdr:cNvSpPr/>
      </xdr:nvSpPr>
      <xdr:spPr>
        <a:xfrm>
          <a:off x="8699500" y="167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61134</xdr:rowOff>
    </xdr:from>
    <xdr:ext cx="534377" cy="259045"/>
    <xdr:sp macro="" textlink="">
      <xdr:nvSpPr>
        <xdr:cNvPr id="495" name="テキスト ボックス 494">
          <a:extLst>
            <a:ext uri="{FF2B5EF4-FFF2-40B4-BE49-F238E27FC236}">
              <a16:creationId xmlns:a16="http://schemas.microsoft.com/office/drawing/2014/main" id="{6485D52E-247D-4BC5-AA41-700134C1EBAE}"/>
            </a:ext>
          </a:extLst>
        </xdr:cNvPr>
        <xdr:cNvSpPr txBox="1"/>
      </xdr:nvSpPr>
      <xdr:spPr>
        <a:xfrm>
          <a:off x="8483111" y="168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139813</xdr:rowOff>
    </xdr:from>
    <xdr:to>
      <xdr:col>41</xdr:col>
      <xdr:colOff>101600</xdr:colOff>
      <xdr:row>98</xdr:row>
      <xdr:rowOff>69963</xdr:rowOff>
    </xdr:to>
    <xdr:sp macro="" textlink="">
      <xdr:nvSpPr>
        <xdr:cNvPr id="496" name="楕円 495">
          <a:extLst>
            <a:ext uri="{FF2B5EF4-FFF2-40B4-BE49-F238E27FC236}">
              <a16:creationId xmlns:a16="http://schemas.microsoft.com/office/drawing/2014/main" id="{A9EE5D45-CE90-4F5E-BDC7-67144ABD9791}"/>
            </a:ext>
          </a:extLst>
        </xdr:cNvPr>
        <xdr:cNvSpPr/>
      </xdr:nvSpPr>
      <xdr:spPr>
        <a:xfrm>
          <a:off x="7810500" y="167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61090</xdr:rowOff>
    </xdr:from>
    <xdr:ext cx="534377" cy="259045"/>
    <xdr:sp macro="" textlink="">
      <xdr:nvSpPr>
        <xdr:cNvPr id="497" name="テキスト ボックス 496">
          <a:extLst>
            <a:ext uri="{FF2B5EF4-FFF2-40B4-BE49-F238E27FC236}">
              <a16:creationId xmlns:a16="http://schemas.microsoft.com/office/drawing/2014/main" id="{03B93041-C3BD-496A-85E3-0EBF43D37DD9}"/>
            </a:ext>
          </a:extLst>
        </xdr:cNvPr>
        <xdr:cNvSpPr txBox="1"/>
      </xdr:nvSpPr>
      <xdr:spPr>
        <a:xfrm>
          <a:off x="7594111" y="168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42461</xdr:rowOff>
    </xdr:from>
    <xdr:to>
      <xdr:col>36</xdr:col>
      <xdr:colOff>165100</xdr:colOff>
      <xdr:row>98</xdr:row>
      <xdr:rowOff>144061</xdr:rowOff>
    </xdr:to>
    <xdr:sp macro="" textlink="">
      <xdr:nvSpPr>
        <xdr:cNvPr id="498" name="楕円 497">
          <a:extLst>
            <a:ext uri="{FF2B5EF4-FFF2-40B4-BE49-F238E27FC236}">
              <a16:creationId xmlns:a16="http://schemas.microsoft.com/office/drawing/2014/main" id="{5BE2D46C-4AF1-4100-AAC4-D5FDDC7283DB}"/>
            </a:ext>
          </a:extLst>
        </xdr:cNvPr>
        <xdr:cNvSpPr/>
      </xdr:nvSpPr>
      <xdr:spPr>
        <a:xfrm>
          <a:off x="6921500" y="168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135188</xdr:rowOff>
    </xdr:from>
    <xdr:ext cx="534377" cy="259045"/>
    <xdr:sp macro="" textlink="">
      <xdr:nvSpPr>
        <xdr:cNvPr id="499" name="テキスト ボックス 498">
          <a:extLst>
            <a:ext uri="{FF2B5EF4-FFF2-40B4-BE49-F238E27FC236}">
              <a16:creationId xmlns:a16="http://schemas.microsoft.com/office/drawing/2014/main" id="{47005096-F566-416D-A24F-62209FA538F9}"/>
            </a:ext>
          </a:extLst>
        </xdr:cNvPr>
        <xdr:cNvSpPr txBox="1"/>
      </xdr:nvSpPr>
      <xdr:spPr>
        <a:xfrm>
          <a:off x="6705111" y="169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CBFA9AFB-DDCD-420E-8D70-627A2BEC5EE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D269BAE3-0FA0-4B66-88A1-AE45FCB2C5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CE966FB3-DFE5-4309-A136-9157338343D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10BE9B43-B74A-463F-B7BB-2E09975ECB2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2273CCBF-94B0-473E-BD48-FAD1E36F381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308F2F8-F345-4BA9-B0F2-0179E75CC68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344F4ED0-6B71-4825-B78E-C5B87160F3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9F34500D-9E3C-4571-88D2-3A2AEC708A8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AC1F606D-7A68-4F0B-B859-CE2EBA2324B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B64967D0-4D0F-4E2A-BBEE-318F86294AF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DECD0B4C-4BB3-4A7A-BF55-667AD74DC56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B3A4EDDB-5511-452D-8449-9002131A916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B7475694-E599-43D5-BD2F-4401F0AB967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1227BD44-7B62-43AE-980F-35A3D706C617}"/>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82C14F6D-5AFC-4305-817A-0D1ED9743F5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CE2B88D8-D764-4415-83CB-562DA60A7D18}"/>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3F8EDF7E-E58C-4822-ADAD-6C04E893E85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6246A4EF-9C78-49B1-80CB-737D183E21BC}"/>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F9DD5AC9-2573-495C-9B68-29A867CDAF7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2A0EE035-AB14-4E30-9BF8-D069D9464ED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D68CD356-C029-4AA2-BAD9-5279F758446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C3904326-DCD9-4303-88C6-C0C2652614C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BBD85494-7574-463C-B275-7EF5A4D3E1A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CD6B5BDA-D465-4443-B09B-F092ACEDBD9F}"/>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35CCED8A-B3B4-4D19-B276-BE409CC0B9B7}"/>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A619FB5E-8B7B-42FC-B24F-94421582A1ED}"/>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6" name="災害復旧事業費最大値テキスト">
          <a:extLst>
            <a:ext uri="{FF2B5EF4-FFF2-40B4-BE49-F238E27FC236}">
              <a16:creationId xmlns:a16="http://schemas.microsoft.com/office/drawing/2014/main" id="{87E9063B-559C-47AB-9436-C0D96AB46E05}"/>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7" name="直線コネクタ 526">
          <a:extLst>
            <a:ext uri="{FF2B5EF4-FFF2-40B4-BE49-F238E27FC236}">
              <a16:creationId xmlns:a16="http://schemas.microsoft.com/office/drawing/2014/main" id="{93F2CF61-DFED-4127-B585-1CB2AD5CED1A}"/>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18790</xdr:rowOff>
    </xdr:from>
    <xdr:to>
      <xdr:col>85</xdr:col>
      <xdr:colOff>127000</xdr:colOff>
      <xdr:row>39</xdr:row>
      <xdr:rowOff>18999</xdr:rowOff>
    </xdr:to>
    <xdr:cxnSp macro="">
      <xdr:nvCxnSpPr>
        <xdr:cNvPr id="528" name="直線コネクタ 527">
          <a:extLst>
            <a:ext uri="{FF2B5EF4-FFF2-40B4-BE49-F238E27FC236}">
              <a16:creationId xmlns:a16="http://schemas.microsoft.com/office/drawing/2014/main" id="{282E8AB2-2700-4F27-91BF-DB5603F03E2E}"/>
            </a:ext>
          </a:extLst>
        </xdr:cNvPr>
        <xdr:cNvCxnSpPr/>
      </xdr:nvCxnSpPr>
      <xdr:spPr>
        <a:xfrm>
          <a:off x="15481300" y="6705340"/>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9" name="災害復旧事業費平均値テキスト">
          <a:extLst>
            <a:ext uri="{FF2B5EF4-FFF2-40B4-BE49-F238E27FC236}">
              <a16:creationId xmlns:a16="http://schemas.microsoft.com/office/drawing/2014/main" id="{C3269A04-D2DB-43C8-A5EC-C6405AF4CBA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30" name="フローチャート: 判断 529">
          <a:extLst>
            <a:ext uri="{FF2B5EF4-FFF2-40B4-BE49-F238E27FC236}">
              <a16:creationId xmlns:a16="http://schemas.microsoft.com/office/drawing/2014/main" id="{47B17360-990B-4364-B89C-624E2037E25B}"/>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18790</xdr:rowOff>
    </xdr:from>
    <xdr:to>
      <xdr:col>81</xdr:col>
      <xdr:colOff>50800</xdr:colOff>
      <xdr:row>39</xdr:row>
      <xdr:rowOff>27743</xdr:rowOff>
    </xdr:to>
    <xdr:cxnSp macro="">
      <xdr:nvCxnSpPr>
        <xdr:cNvPr id="531" name="直線コネクタ 530">
          <a:extLst>
            <a:ext uri="{FF2B5EF4-FFF2-40B4-BE49-F238E27FC236}">
              <a16:creationId xmlns:a16="http://schemas.microsoft.com/office/drawing/2014/main" id="{BB947544-49AA-4A68-9636-BA914D8C9371}"/>
            </a:ext>
          </a:extLst>
        </xdr:cNvPr>
        <xdr:cNvCxnSpPr/>
      </xdr:nvCxnSpPr>
      <xdr:spPr>
        <a:xfrm flipV="1">
          <a:off x="14592300" y="670534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2" name="フローチャート: 判断 531">
          <a:extLst>
            <a:ext uri="{FF2B5EF4-FFF2-40B4-BE49-F238E27FC236}">
              <a16:creationId xmlns:a16="http://schemas.microsoft.com/office/drawing/2014/main" id="{289A2EB7-49AC-4AE4-8E07-5DE0D6513AFA}"/>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3" name="テキスト ボックス 532">
          <a:extLst>
            <a:ext uri="{FF2B5EF4-FFF2-40B4-BE49-F238E27FC236}">
              <a16:creationId xmlns:a16="http://schemas.microsoft.com/office/drawing/2014/main" id="{C513FF63-8E53-40E1-8AB2-0674B728D84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145529</xdr:rowOff>
    </xdr:from>
    <xdr:to>
      <xdr:col>76</xdr:col>
      <xdr:colOff>114300</xdr:colOff>
      <xdr:row>39</xdr:row>
      <xdr:rowOff>27743</xdr:rowOff>
    </xdr:to>
    <xdr:cxnSp macro="">
      <xdr:nvCxnSpPr>
        <xdr:cNvPr id="534" name="直線コネクタ 533">
          <a:extLst>
            <a:ext uri="{FF2B5EF4-FFF2-40B4-BE49-F238E27FC236}">
              <a16:creationId xmlns:a16="http://schemas.microsoft.com/office/drawing/2014/main" id="{0C4A119A-4C56-4DCE-A170-298D09B14240}"/>
            </a:ext>
          </a:extLst>
        </xdr:cNvPr>
        <xdr:cNvCxnSpPr/>
      </xdr:nvCxnSpPr>
      <xdr:spPr>
        <a:xfrm>
          <a:off x="13703300" y="6660629"/>
          <a:ext cx="889000" cy="5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5" name="フローチャート: 判断 534">
          <a:extLst>
            <a:ext uri="{FF2B5EF4-FFF2-40B4-BE49-F238E27FC236}">
              <a16:creationId xmlns:a16="http://schemas.microsoft.com/office/drawing/2014/main" id="{42733F7C-E798-4FF6-8681-9CCB3ED94A81}"/>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6" name="テキスト ボックス 535">
          <a:extLst>
            <a:ext uri="{FF2B5EF4-FFF2-40B4-BE49-F238E27FC236}">
              <a16:creationId xmlns:a16="http://schemas.microsoft.com/office/drawing/2014/main" id="{5BF27A9A-B11A-4A59-ABB7-64C31802ECF5}"/>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145529</xdr:rowOff>
    </xdr:from>
    <xdr:to>
      <xdr:col>71</xdr:col>
      <xdr:colOff>177800</xdr:colOff>
      <xdr:row>38</xdr:row>
      <xdr:rowOff>147377</xdr:rowOff>
    </xdr:to>
    <xdr:cxnSp macro="">
      <xdr:nvCxnSpPr>
        <xdr:cNvPr id="537" name="直線コネクタ 536">
          <a:extLst>
            <a:ext uri="{FF2B5EF4-FFF2-40B4-BE49-F238E27FC236}">
              <a16:creationId xmlns:a16="http://schemas.microsoft.com/office/drawing/2014/main" id="{0FFCABF5-28BB-4691-B249-C3CCB992BD43}"/>
            </a:ext>
          </a:extLst>
        </xdr:cNvPr>
        <xdr:cNvCxnSpPr/>
      </xdr:nvCxnSpPr>
      <xdr:spPr>
        <a:xfrm flipV="1">
          <a:off x="12814300" y="6660629"/>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8" name="フローチャート: 判断 537">
          <a:extLst>
            <a:ext uri="{FF2B5EF4-FFF2-40B4-BE49-F238E27FC236}">
              <a16:creationId xmlns:a16="http://schemas.microsoft.com/office/drawing/2014/main" id="{1FBE915E-4D35-4773-A93B-C9815CD00CB7}"/>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9" name="テキスト ボックス 538">
          <a:extLst>
            <a:ext uri="{FF2B5EF4-FFF2-40B4-BE49-F238E27FC236}">
              <a16:creationId xmlns:a16="http://schemas.microsoft.com/office/drawing/2014/main" id="{BA86CB7C-8B1F-4DF9-96BD-1B830BBB2E4B}"/>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40" name="フローチャート: 判断 539">
          <a:extLst>
            <a:ext uri="{FF2B5EF4-FFF2-40B4-BE49-F238E27FC236}">
              <a16:creationId xmlns:a16="http://schemas.microsoft.com/office/drawing/2014/main" id="{508FAB6A-668A-4ECC-93F5-EB9A240C75E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41" name="テキスト ボックス 540">
          <a:extLst>
            <a:ext uri="{FF2B5EF4-FFF2-40B4-BE49-F238E27FC236}">
              <a16:creationId xmlns:a16="http://schemas.microsoft.com/office/drawing/2014/main" id="{6AA9D2CC-B768-4B45-AC19-E970A0CD365B}"/>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EB8FB8E-9421-40D7-B015-F61534BD040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3A2A9ECC-A7F8-425C-ABAB-F84B99319E3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D614FB09-2DB2-4721-AAAC-0B25AF0AB7D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21457205-A66B-48ED-BE3D-DE3F0081ED7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3DDCC337-78B8-4F96-BC03-E039219B2C2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139649</xdr:rowOff>
    </xdr:from>
    <xdr:to>
      <xdr:col>85</xdr:col>
      <xdr:colOff>177800</xdr:colOff>
      <xdr:row>39</xdr:row>
      <xdr:rowOff>69799</xdr:rowOff>
    </xdr:to>
    <xdr:sp macro="" textlink="">
      <xdr:nvSpPr>
        <xdr:cNvPr id="547" name="楕円 546">
          <a:extLst>
            <a:ext uri="{FF2B5EF4-FFF2-40B4-BE49-F238E27FC236}">
              <a16:creationId xmlns:a16="http://schemas.microsoft.com/office/drawing/2014/main" id="{4412520E-C4A1-481E-B715-8C64EA7CB2F6}"/>
            </a:ext>
          </a:extLst>
        </xdr:cNvPr>
        <xdr:cNvSpPr/>
      </xdr:nvSpPr>
      <xdr:spPr>
        <a:xfrm>
          <a:off x="16268700" y="66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54576</xdr:rowOff>
    </xdr:from>
    <xdr:ext cx="469744" cy="259045"/>
    <xdr:sp macro="" textlink="">
      <xdr:nvSpPr>
        <xdr:cNvPr id="548" name="災害復旧事業費該当値テキスト">
          <a:extLst>
            <a:ext uri="{FF2B5EF4-FFF2-40B4-BE49-F238E27FC236}">
              <a16:creationId xmlns:a16="http://schemas.microsoft.com/office/drawing/2014/main" id="{EF0E1FC3-44CA-429D-9ACC-327B17DA36FF}"/>
            </a:ext>
          </a:extLst>
        </xdr:cNvPr>
        <xdr:cNvSpPr txBox="1"/>
      </xdr:nvSpPr>
      <xdr:spPr>
        <a:xfrm>
          <a:off x="16370300" y="65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139440</xdr:rowOff>
    </xdr:from>
    <xdr:to>
      <xdr:col>81</xdr:col>
      <xdr:colOff>101600</xdr:colOff>
      <xdr:row>39</xdr:row>
      <xdr:rowOff>69590</xdr:rowOff>
    </xdr:to>
    <xdr:sp macro="" textlink="">
      <xdr:nvSpPr>
        <xdr:cNvPr id="549" name="楕円 548">
          <a:extLst>
            <a:ext uri="{FF2B5EF4-FFF2-40B4-BE49-F238E27FC236}">
              <a16:creationId xmlns:a16="http://schemas.microsoft.com/office/drawing/2014/main" id="{146698A7-169A-4EE8-B873-E55E4ED34F96}"/>
            </a:ext>
          </a:extLst>
        </xdr:cNvPr>
        <xdr:cNvSpPr/>
      </xdr:nvSpPr>
      <xdr:spPr>
        <a:xfrm>
          <a:off x="15430500" y="6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60717</xdr:rowOff>
    </xdr:from>
    <xdr:ext cx="469744" cy="259045"/>
    <xdr:sp macro="" textlink="">
      <xdr:nvSpPr>
        <xdr:cNvPr id="550" name="テキスト ボックス 549">
          <a:extLst>
            <a:ext uri="{FF2B5EF4-FFF2-40B4-BE49-F238E27FC236}">
              <a16:creationId xmlns:a16="http://schemas.microsoft.com/office/drawing/2014/main" id="{B5F1AF03-292A-4B6B-B3D3-800F089CFF79}"/>
            </a:ext>
          </a:extLst>
        </xdr:cNvPr>
        <xdr:cNvSpPr txBox="1"/>
      </xdr:nvSpPr>
      <xdr:spPr>
        <a:xfrm>
          <a:off x="15246428" y="674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148393</xdr:rowOff>
    </xdr:from>
    <xdr:to>
      <xdr:col>76</xdr:col>
      <xdr:colOff>165100</xdr:colOff>
      <xdr:row>39</xdr:row>
      <xdr:rowOff>78543</xdr:rowOff>
    </xdr:to>
    <xdr:sp macro="" textlink="">
      <xdr:nvSpPr>
        <xdr:cNvPr id="551" name="楕円 550">
          <a:extLst>
            <a:ext uri="{FF2B5EF4-FFF2-40B4-BE49-F238E27FC236}">
              <a16:creationId xmlns:a16="http://schemas.microsoft.com/office/drawing/2014/main" id="{B2424AE5-C381-4BEC-BB37-B5C3A8978068}"/>
            </a:ext>
          </a:extLst>
        </xdr:cNvPr>
        <xdr:cNvSpPr/>
      </xdr:nvSpPr>
      <xdr:spPr>
        <a:xfrm>
          <a:off x="14541500" y="66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69670</xdr:rowOff>
    </xdr:from>
    <xdr:ext cx="378565" cy="259045"/>
    <xdr:sp macro="" textlink="">
      <xdr:nvSpPr>
        <xdr:cNvPr id="552" name="テキスト ボックス 551">
          <a:extLst>
            <a:ext uri="{FF2B5EF4-FFF2-40B4-BE49-F238E27FC236}">
              <a16:creationId xmlns:a16="http://schemas.microsoft.com/office/drawing/2014/main" id="{ACF25201-BC5C-4A8C-B5FA-4D2B6C3227F5}"/>
            </a:ext>
          </a:extLst>
        </xdr:cNvPr>
        <xdr:cNvSpPr txBox="1"/>
      </xdr:nvSpPr>
      <xdr:spPr>
        <a:xfrm>
          <a:off x="14403017" y="6756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94729</xdr:rowOff>
    </xdr:from>
    <xdr:to>
      <xdr:col>72</xdr:col>
      <xdr:colOff>38100</xdr:colOff>
      <xdr:row>39</xdr:row>
      <xdr:rowOff>24879</xdr:rowOff>
    </xdr:to>
    <xdr:sp macro="" textlink="">
      <xdr:nvSpPr>
        <xdr:cNvPr id="553" name="楕円 552">
          <a:extLst>
            <a:ext uri="{FF2B5EF4-FFF2-40B4-BE49-F238E27FC236}">
              <a16:creationId xmlns:a16="http://schemas.microsoft.com/office/drawing/2014/main" id="{3BC8B416-89EA-4547-B300-AC3551B7D9C2}"/>
            </a:ext>
          </a:extLst>
        </xdr:cNvPr>
        <xdr:cNvSpPr/>
      </xdr:nvSpPr>
      <xdr:spPr>
        <a:xfrm>
          <a:off x="13652500" y="66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16006</xdr:rowOff>
    </xdr:from>
    <xdr:ext cx="469744" cy="259045"/>
    <xdr:sp macro="" textlink="">
      <xdr:nvSpPr>
        <xdr:cNvPr id="554" name="テキスト ボックス 553">
          <a:extLst>
            <a:ext uri="{FF2B5EF4-FFF2-40B4-BE49-F238E27FC236}">
              <a16:creationId xmlns:a16="http://schemas.microsoft.com/office/drawing/2014/main" id="{DE0A2D7F-03DB-4D0C-82AF-9E8722BE9914}"/>
            </a:ext>
          </a:extLst>
        </xdr:cNvPr>
        <xdr:cNvSpPr txBox="1"/>
      </xdr:nvSpPr>
      <xdr:spPr>
        <a:xfrm>
          <a:off x="13468428" y="670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96577</xdr:rowOff>
    </xdr:from>
    <xdr:to>
      <xdr:col>67</xdr:col>
      <xdr:colOff>101600</xdr:colOff>
      <xdr:row>39</xdr:row>
      <xdr:rowOff>26727</xdr:rowOff>
    </xdr:to>
    <xdr:sp macro="" textlink="">
      <xdr:nvSpPr>
        <xdr:cNvPr id="555" name="楕円 554">
          <a:extLst>
            <a:ext uri="{FF2B5EF4-FFF2-40B4-BE49-F238E27FC236}">
              <a16:creationId xmlns:a16="http://schemas.microsoft.com/office/drawing/2014/main" id="{7D0F32A3-F2F2-41ED-9D51-EBAEE332CE1F}"/>
            </a:ext>
          </a:extLst>
        </xdr:cNvPr>
        <xdr:cNvSpPr/>
      </xdr:nvSpPr>
      <xdr:spPr>
        <a:xfrm>
          <a:off x="12763500" y="66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17854</xdr:rowOff>
    </xdr:from>
    <xdr:ext cx="469744" cy="259045"/>
    <xdr:sp macro="" textlink="">
      <xdr:nvSpPr>
        <xdr:cNvPr id="556" name="テキスト ボックス 555">
          <a:extLst>
            <a:ext uri="{FF2B5EF4-FFF2-40B4-BE49-F238E27FC236}">
              <a16:creationId xmlns:a16="http://schemas.microsoft.com/office/drawing/2014/main" id="{7D009711-030D-403B-B7FF-760FCA0FDDC0}"/>
            </a:ext>
          </a:extLst>
        </xdr:cNvPr>
        <xdr:cNvSpPr txBox="1"/>
      </xdr:nvSpPr>
      <xdr:spPr>
        <a:xfrm>
          <a:off x="12579428" y="670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E6FA6F8-F6EF-4D61-B030-CA3B2A68C8D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77FC2C2B-11A8-4B5E-8B23-50352AA554A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D7ACA61D-042E-4AE8-B3B2-FCAAB49D7E9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52A406AF-F150-415E-87F2-9CAA82814CF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7629B5EB-8A78-4D6B-BE37-6ECC6DF60DD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3F39FD21-8B97-420D-8368-98F8FD834C5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EDA3804E-79B6-4973-BD5B-76801B0A5FB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1CB16B69-9879-4BC5-B487-D8F2D969C2E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59C6451F-127B-4DF2-9B68-6644004DA5D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6C610731-6347-4A44-81D7-9861325359F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B7A219DD-3695-4873-AB95-5D93C3BFF2E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81DBBEDD-AB00-46F6-B41E-94B715AD964F}"/>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24A77AEB-0576-4BE5-8BBE-CDBC6CFBB8D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C8618F7-F035-475D-96F8-286A99D205D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D29AC4AE-7D95-45BD-BFB2-024C4D70449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F75C0309-DE0B-4540-B24B-FCEC1DCFB7C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919B016F-62F0-48B2-B21D-9362B300917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879C5841-AFA9-473B-AB5E-DF58180359E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1D590DB6-84BC-43F4-A57A-B50D913F4BA6}"/>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D20E2A5F-337D-477A-91B9-A09D5BEC458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F010419-0EA9-4156-BF55-CC71B5D3913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637D6F44-AB88-4627-93E1-43F15786173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89D03F3F-E6DA-4932-939A-A789131AF353}"/>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DDBD8ACE-9F2B-46C6-B3BA-9936B333707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4DE69019-6030-4D4E-8C7E-3F904BA2257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AE5CDB54-A2B1-414F-9FF3-2B2BC2B24D1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130624BC-E3DD-4377-BA5F-668FD2462FFC}"/>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BE08AA43-A8CE-4C19-8871-9ECD25B25EE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A815BEAB-CEBF-4F5C-9C08-2B14F3B3DA2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FCB00D27-FC37-426A-AEE5-7DA9F390F835}"/>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A4BCCAA2-6CD4-4B9C-A301-8DA38CEBF8E6}"/>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9BE3F425-2895-4CA7-BCD0-0A5434E0628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D9E00340-D66E-4062-B4EC-4027E9C9A98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467EF08-566B-4FFE-A206-4FFACE0A808B}"/>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A336D40-8E39-49BA-B3C9-720076EEBA0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131C5DCE-0B8C-449F-9A51-F39D772FF36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5C3F9158-77EF-4157-9DD0-B7CEBB95E74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811F6F2-CBC1-4B88-ABE5-B2ADC005EBD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8823F022-76C4-4F4B-BBBC-9C2A349BE9F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D27A54F2-96CF-4F81-9F26-30291EF54083}"/>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F8600702-288D-45B2-B173-C635788FF8AF}"/>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748B9E56-DEF8-4FA9-912D-291A34E27A13}"/>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FD1EA1B7-2EDB-4030-8DA5-671E754EE0E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85F4C520-7213-4D5B-B8AE-959EF4205A0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4CAE8CAB-A9D2-4973-AEF3-D35F4C17CEC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1618241C-9DE9-4E1A-8F0C-53A9447921DF}"/>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93449981-1B26-45B8-B4CF-AC4DCB553DB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858882C5-D59A-40E5-9837-830894A389A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E2B19D68-B1FE-4C47-99EF-ED875952EF4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A8C9A291-9656-4A86-BF14-401CEFB1E2C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6C937371-CF43-408F-AEDD-512DCFB5650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6FAFEA84-ED17-4B35-ACDA-8A5ADD586A5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8E0BE025-F902-44CD-878E-5751B9EC3C7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CD88EFCE-815C-4157-92B7-A157CB5472C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E5A45DAE-FD97-4146-9A6D-7BB0AA2A056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1B91C024-C1B0-4B8C-A018-783FBC1849D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5F086F6D-0310-4F53-AFB4-93367980FF8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DEF322DB-071B-4281-B1BA-C2ADD1DC992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4FEA3694-25C9-432A-B193-DC9CEB72ED1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319B4442-3464-4BB1-BB02-95130537C855}"/>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7F80F4D4-86F7-4010-B9A9-AC4B290FF7E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47FA5743-B749-42D3-B06B-548EB9A22C28}"/>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595087E8-E8D5-4151-98C2-33D8BD9F85D7}"/>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EFF87475-0DEA-4220-B31D-685806F87F24}"/>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99410A5A-0EB6-4C2E-9C7C-11C03C6448D8}"/>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DD36DCB1-CD03-419A-8685-885EC557C97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1BA859DC-CAE9-4F76-BB3D-4DA2E85E875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A2790449-AD38-45DB-B3E7-D6901917C7E1}"/>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D08CBC1E-3135-487C-A8AA-291F202F49B9}"/>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8FBDE313-6E8D-4973-8604-6B50C3CB0009}"/>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44214B7-533F-4C6E-9CF9-B1727BD7090A}"/>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3F9815A7-878F-46EF-9F35-FC21ECD1912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C4CA0FC9-2DF2-4AA1-8E7D-616CA806BEA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7B6D9C92-D09B-49DC-9E18-1D1AB222574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5E2901AF-8D70-434E-B96E-F07C1851506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2" name="直線コネクタ 631">
          <a:extLst>
            <a:ext uri="{FF2B5EF4-FFF2-40B4-BE49-F238E27FC236}">
              <a16:creationId xmlns:a16="http://schemas.microsoft.com/office/drawing/2014/main" id="{89EC6501-C720-4F5B-B3B2-8D28FE862727}"/>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3" name="公債費最小値テキスト">
          <a:extLst>
            <a:ext uri="{FF2B5EF4-FFF2-40B4-BE49-F238E27FC236}">
              <a16:creationId xmlns:a16="http://schemas.microsoft.com/office/drawing/2014/main" id="{5B5E640C-494F-49B3-9822-4C57FC002B0F}"/>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4" name="直線コネクタ 633">
          <a:extLst>
            <a:ext uri="{FF2B5EF4-FFF2-40B4-BE49-F238E27FC236}">
              <a16:creationId xmlns:a16="http://schemas.microsoft.com/office/drawing/2014/main" id="{432E94A2-9150-4310-A298-53729ACEE4FD}"/>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5" name="公債費最大値テキスト">
          <a:extLst>
            <a:ext uri="{FF2B5EF4-FFF2-40B4-BE49-F238E27FC236}">
              <a16:creationId xmlns:a16="http://schemas.microsoft.com/office/drawing/2014/main" id="{4AC74582-DEF5-462B-98A7-82E460CFB3D1}"/>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6" name="直線コネクタ 635">
          <a:extLst>
            <a:ext uri="{FF2B5EF4-FFF2-40B4-BE49-F238E27FC236}">
              <a16:creationId xmlns:a16="http://schemas.microsoft.com/office/drawing/2014/main" id="{069AE6FC-C944-4D48-A1CA-208610C4A86F}"/>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108235</xdr:rowOff>
    </xdr:from>
    <xdr:to>
      <xdr:col>85</xdr:col>
      <xdr:colOff>127000</xdr:colOff>
      <xdr:row>78</xdr:row>
      <xdr:rowOff>113770</xdr:rowOff>
    </xdr:to>
    <xdr:cxnSp macro="">
      <xdr:nvCxnSpPr>
        <xdr:cNvPr id="637" name="直線コネクタ 636">
          <a:extLst>
            <a:ext uri="{FF2B5EF4-FFF2-40B4-BE49-F238E27FC236}">
              <a16:creationId xmlns:a16="http://schemas.microsoft.com/office/drawing/2014/main" id="{5D798BE0-BFD9-4C34-A2DA-8628272DDABE}"/>
            </a:ext>
          </a:extLst>
        </xdr:cNvPr>
        <xdr:cNvCxnSpPr/>
      </xdr:nvCxnSpPr>
      <xdr:spPr>
        <a:xfrm flipV="1">
          <a:off x="15481300" y="13481335"/>
          <a:ext cx="8382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8" name="公債費平均値テキスト">
          <a:extLst>
            <a:ext uri="{FF2B5EF4-FFF2-40B4-BE49-F238E27FC236}">
              <a16:creationId xmlns:a16="http://schemas.microsoft.com/office/drawing/2014/main" id="{3C4162F0-57B7-4BED-ACB2-DF5D6C1C2652}"/>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9" name="フローチャート: 判断 638">
          <a:extLst>
            <a:ext uri="{FF2B5EF4-FFF2-40B4-BE49-F238E27FC236}">
              <a16:creationId xmlns:a16="http://schemas.microsoft.com/office/drawing/2014/main" id="{EC98709E-FB4C-4D9F-BCC7-AD058D4CCBFA}"/>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113770</xdr:rowOff>
    </xdr:from>
    <xdr:to>
      <xdr:col>81</xdr:col>
      <xdr:colOff>50800</xdr:colOff>
      <xdr:row>78</xdr:row>
      <xdr:rowOff>125020</xdr:rowOff>
    </xdr:to>
    <xdr:cxnSp macro="">
      <xdr:nvCxnSpPr>
        <xdr:cNvPr id="640" name="直線コネクタ 639">
          <a:extLst>
            <a:ext uri="{FF2B5EF4-FFF2-40B4-BE49-F238E27FC236}">
              <a16:creationId xmlns:a16="http://schemas.microsoft.com/office/drawing/2014/main" id="{4F3B8B91-D803-46B4-9228-329A1A6258C7}"/>
            </a:ext>
          </a:extLst>
        </xdr:cNvPr>
        <xdr:cNvCxnSpPr/>
      </xdr:nvCxnSpPr>
      <xdr:spPr>
        <a:xfrm flipV="1">
          <a:off x="14592300" y="13486870"/>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41" name="フローチャート: 判断 640">
          <a:extLst>
            <a:ext uri="{FF2B5EF4-FFF2-40B4-BE49-F238E27FC236}">
              <a16:creationId xmlns:a16="http://schemas.microsoft.com/office/drawing/2014/main" id="{6AD567AA-2E72-40AE-B37D-C56A6AB274C1}"/>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2" name="テキスト ボックス 641">
          <a:extLst>
            <a:ext uri="{FF2B5EF4-FFF2-40B4-BE49-F238E27FC236}">
              <a16:creationId xmlns:a16="http://schemas.microsoft.com/office/drawing/2014/main" id="{A40BECF2-9101-4E51-B576-3950AD1EA54B}"/>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120383</xdr:rowOff>
    </xdr:from>
    <xdr:to>
      <xdr:col>76</xdr:col>
      <xdr:colOff>114300</xdr:colOff>
      <xdr:row>78</xdr:row>
      <xdr:rowOff>125020</xdr:rowOff>
    </xdr:to>
    <xdr:cxnSp macro="">
      <xdr:nvCxnSpPr>
        <xdr:cNvPr id="643" name="直線コネクタ 642">
          <a:extLst>
            <a:ext uri="{FF2B5EF4-FFF2-40B4-BE49-F238E27FC236}">
              <a16:creationId xmlns:a16="http://schemas.microsoft.com/office/drawing/2014/main" id="{478571CF-C913-4F21-8451-340CC3D7C811}"/>
            </a:ext>
          </a:extLst>
        </xdr:cNvPr>
        <xdr:cNvCxnSpPr/>
      </xdr:nvCxnSpPr>
      <xdr:spPr>
        <a:xfrm>
          <a:off x="13703300" y="13493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4" name="フローチャート: 判断 643">
          <a:extLst>
            <a:ext uri="{FF2B5EF4-FFF2-40B4-BE49-F238E27FC236}">
              <a16:creationId xmlns:a16="http://schemas.microsoft.com/office/drawing/2014/main" id="{D4D5619B-ED16-4B78-B473-70BF7E88BD73}"/>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5" name="テキスト ボックス 644">
          <a:extLst>
            <a:ext uri="{FF2B5EF4-FFF2-40B4-BE49-F238E27FC236}">
              <a16:creationId xmlns:a16="http://schemas.microsoft.com/office/drawing/2014/main" id="{531DA80A-9B8E-4462-80E8-09729B93D9F6}"/>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27197</xdr:rowOff>
    </xdr:from>
    <xdr:to>
      <xdr:col>71</xdr:col>
      <xdr:colOff>177800</xdr:colOff>
      <xdr:row>78</xdr:row>
      <xdr:rowOff>120383</xdr:rowOff>
    </xdr:to>
    <xdr:cxnSp macro="">
      <xdr:nvCxnSpPr>
        <xdr:cNvPr id="646" name="直線コネクタ 645">
          <a:extLst>
            <a:ext uri="{FF2B5EF4-FFF2-40B4-BE49-F238E27FC236}">
              <a16:creationId xmlns:a16="http://schemas.microsoft.com/office/drawing/2014/main" id="{692D3360-D4AA-4E71-A5F0-233D877DBDA9}"/>
            </a:ext>
          </a:extLst>
        </xdr:cNvPr>
        <xdr:cNvCxnSpPr/>
      </xdr:nvCxnSpPr>
      <xdr:spPr>
        <a:xfrm>
          <a:off x="12814300" y="13400297"/>
          <a:ext cx="889000" cy="9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7" name="フローチャート: 判断 646">
          <a:extLst>
            <a:ext uri="{FF2B5EF4-FFF2-40B4-BE49-F238E27FC236}">
              <a16:creationId xmlns:a16="http://schemas.microsoft.com/office/drawing/2014/main" id="{F21B0D0F-134E-45F8-9666-3B3646674CA4}"/>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8" name="テキスト ボックス 647">
          <a:extLst>
            <a:ext uri="{FF2B5EF4-FFF2-40B4-BE49-F238E27FC236}">
              <a16:creationId xmlns:a16="http://schemas.microsoft.com/office/drawing/2014/main" id="{D0934158-FF2D-4794-AA1F-EF59A83429B4}"/>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9" name="フローチャート: 判断 648">
          <a:extLst>
            <a:ext uri="{FF2B5EF4-FFF2-40B4-BE49-F238E27FC236}">
              <a16:creationId xmlns:a16="http://schemas.microsoft.com/office/drawing/2014/main" id="{04DC8FC3-154D-40FB-AA13-37D099C1E828}"/>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50" name="テキスト ボックス 649">
          <a:extLst>
            <a:ext uri="{FF2B5EF4-FFF2-40B4-BE49-F238E27FC236}">
              <a16:creationId xmlns:a16="http://schemas.microsoft.com/office/drawing/2014/main" id="{DA53846E-E4D4-44B4-87BC-C03F60770C5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720D907-C4D0-4B44-B58E-A9145F82973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EABB2F97-7C07-42DE-A629-04998562870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1CACB7D2-053A-4E06-802B-3B1CD581D5C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58D0CA97-535B-4756-82FD-628B23E2078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63D37EE6-22C1-4787-AF1C-4D0E0E41874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57435</xdr:rowOff>
    </xdr:from>
    <xdr:to>
      <xdr:col>85</xdr:col>
      <xdr:colOff>177800</xdr:colOff>
      <xdr:row>78</xdr:row>
      <xdr:rowOff>159035</xdr:rowOff>
    </xdr:to>
    <xdr:sp macro="" textlink="">
      <xdr:nvSpPr>
        <xdr:cNvPr id="656" name="楕円 655">
          <a:extLst>
            <a:ext uri="{FF2B5EF4-FFF2-40B4-BE49-F238E27FC236}">
              <a16:creationId xmlns:a16="http://schemas.microsoft.com/office/drawing/2014/main" id="{ABAF64D7-162E-46B1-A44D-5CA4DFA75791}"/>
            </a:ext>
          </a:extLst>
        </xdr:cNvPr>
        <xdr:cNvSpPr/>
      </xdr:nvSpPr>
      <xdr:spPr>
        <a:xfrm>
          <a:off x="16268700" y="134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143812</xdr:rowOff>
    </xdr:from>
    <xdr:ext cx="534377" cy="259045"/>
    <xdr:sp macro="" textlink="">
      <xdr:nvSpPr>
        <xdr:cNvPr id="657" name="公債費該当値テキスト">
          <a:extLst>
            <a:ext uri="{FF2B5EF4-FFF2-40B4-BE49-F238E27FC236}">
              <a16:creationId xmlns:a16="http://schemas.microsoft.com/office/drawing/2014/main" id="{1246CE8F-2AA6-46A1-AEB3-F8C94A2B79CF}"/>
            </a:ext>
          </a:extLst>
        </xdr:cNvPr>
        <xdr:cNvSpPr txBox="1"/>
      </xdr:nvSpPr>
      <xdr:spPr>
        <a:xfrm>
          <a:off x="16370300" y="133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62970</xdr:rowOff>
    </xdr:from>
    <xdr:to>
      <xdr:col>81</xdr:col>
      <xdr:colOff>101600</xdr:colOff>
      <xdr:row>78</xdr:row>
      <xdr:rowOff>164570</xdr:rowOff>
    </xdr:to>
    <xdr:sp macro="" textlink="">
      <xdr:nvSpPr>
        <xdr:cNvPr id="658" name="楕円 657">
          <a:extLst>
            <a:ext uri="{FF2B5EF4-FFF2-40B4-BE49-F238E27FC236}">
              <a16:creationId xmlns:a16="http://schemas.microsoft.com/office/drawing/2014/main" id="{2E8CA21D-8F80-4D17-926B-40FF465E261D}"/>
            </a:ext>
          </a:extLst>
        </xdr:cNvPr>
        <xdr:cNvSpPr/>
      </xdr:nvSpPr>
      <xdr:spPr>
        <a:xfrm>
          <a:off x="15430500" y="134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155697</xdr:rowOff>
    </xdr:from>
    <xdr:ext cx="534377" cy="259045"/>
    <xdr:sp macro="" textlink="">
      <xdr:nvSpPr>
        <xdr:cNvPr id="659" name="テキスト ボックス 658">
          <a:extLst>
            <a:ext uri="{FF2B5EF4-FFF2-40B4-BE49-F238E27FC236}">
              <a16:creationId xmlns:a16="http://schemas.microsoft.com/office/drawing/2014/main" id="{E64603A5-73F6-4A59-B08E-FF72B06F3B1C}"/>
            </a:ext>
          </a:extLst>
        </xdr:cNvPr>
        <xdr:cNvSpPr txBox="1"/>
      </xdr:nvSpPr>
      <xdr:spPr>
        <a:xfrm>
          <a:off x="15214111" y="135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74220</xdr:rowOff>
    </xdr:from>
    <xdr:to>
      <xdr:col>76</xdr:col>
      <xdr:colOff>165100</xdr:colOff>
      <xdr:row>79</xdr:row>
      <xdr:rowOff>4370</xdr:rowOff>
    </xdr:to>
    <xdr:sp macro="" textlink="">
      <xdr:nvSpPr>
        <xdr:cNvPr id="660" name="楕円 659">
          <a:extLst>
            <a:ext uri="{FF2B5EF4-FFF2-40B4-BE49-F238E27FC236}">
              <a16:creationId xmlns:a16="http://schemas.microsoft.com/office/drawing/2014/main" id="{4058B57D-ED14-4E44-883B-5CA611324299}"/>
            </a:ext>
          </a:extLst>
        </xdr:cNvPr>
        <xdr:cNvSpPr/>
      </xdr:nvSpPr>
      <xdr:spPr>
        <a:xfrm>
          <a:off x="14541500" y="13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166947</xdr:rowOff>
    </xdr:from>
    <xdr:ext cx="534377" cy="259045"/>
    <xdr:sp macro="" textlink="">
      <xdr:nvSpPr>
        <xdr:cNvPr id="661" name="テキスト ボックス 660">
          <a:extLst>
            <a:ext uri="{FF2B5EF4-FFF2-40B4-BE49-F238E27FC236}">
              <a16:creationId xmlns:a16="http://schemas.microsoft.com/office/drawing/2014/main" id="{16AD7500-D4BA-4187-ABD7-00CEE665C2AF}"/>
            </a:ext>
          </a:extLst>
        </xdr:cNvPr>
        <xdr:cNvSpPr txBox="1"/>
      </xdr:nvSpPr>
      <xdr:spPr>
        <a:xfrm>
          <a:off x="14325111" y="135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69583</xdr:rowOff>
    </xdr:from>
    <xdr:to>
      <xdr:col>72</xdr:col>
      <xdr:colOff>38100</xdr:colOff>
      <xdr:row>78</xdr:row>
      <xdr:rowOff>171183</xdr:rowOff>
    </xdr:to>
    <xdr:sp macro="" textlink="">
      <xdr:nvSpPr>
        <xdr:cNvPr id="662" name="楕円 661">
          <a:extLst>
            <a:ext uri="{FF2B5EF4-FFF2-40B4-BE49-F238E27FC236}">
              <a16:creationId xmlns:a16="http://schemas.microsoft.com/office/drawing/2014/main" id="{9E4D5590-5AA4-412C-89A5-F284631E2748}"/>
            </a:ext>
          </a:extLst>
        </xdr:cNvPr>
        <xdr:cNvSpPr/>
      </xdr:nvSpPr>
      <xdr:spPr>
        <a:xfrm>
          <a:off x="13652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162310</xdr:rowOff>
    </xdr:from>
    <xdr:ext cx="534377" cy="259045"/>
    <xdr:sp macro="" textlink="">
      <xdr:nvSpPr>
        <xdr:cNvPr id="663" name="テキスト ボックス 662">
          <a:extLst>
            <a:ext uri="{FF2B5EF4-FFF2-40B4-BE49-F238E27FC236}">
              <a16:creationId xmlns:a16="http://schemas.microsoft.com/office/drawing/2014/main" id="{4BFA2E2F-A513-4EBC-9DC1-68C0A4D72129}"/>
            </a:ext>
          </a:extLst>
        </xdr:cNvPr>
        <xdr:cNvSpPr txBox="1"/>
      </xdr:nvSpPr>
      <xdr:spPr>
        <a:xfrm>
          <a:off x="13436111" y="135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147847</xdr:rowOff>
    </xdr:from>
    <xdr:to>
      <xdr:col>67</xdr:col>
      <xdr:colOff>101600</xdr:colOff>
      <xdr:row>78</xdr:row>
      <xdr:rowOff>77997</xdr:rowOff>
    </xdr:to>
    <xdr:sp macro="" textlink="">
      <xdr:nvSpPr>
        <xdr:cNvPr id="664" name="楕円 663">
          <a:extLst>
            <a:ext uri="{FF2B5EF4-FFF2-40B4-BE49-F238E27FC236}">
              <a16:creationId xmlns:a16="http://schemas.microsoft.com/office/drawing/2014/main" id="{D890060B-0A85-406F-866C-F3FF666839A2}"/>
            </a:ext>
          </a:extLst>
        </xdr:cNvPr>
        <xdr:cNvSpPr/>
      </xdr:nvSpPr>
      <xdr:spPr>
        <a:xfrm>
          <a:off x="12763500" y="133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69124</xdr:rowOff>
    </xdr:from>
    <xdr:ext cx="534377" cy="259045"/>
    <xdr:sp macro="" textlink="">
      <xdr:nvSpPr>
        <xdr:cNvPr id="665" name="テキスト ボックス 664">
          <a:extLst>
            <a:ext uri="{FF2B5EF4-FFF2-40B4-BE49-F238E27FC236}">
              <a16:creationId xmlns:a16="http://schemas.microsoft.com/office/drawing/2014/main" id="{8A682CD0-A775-4FCC-949A-2BDD355EC517}"/>
            </a:ext>
          </a:extLst>
        </xdr:cNvPr>
        <xdr:cNvSpPr txBox="1"/>
      </xdr:nvSpPr>
      <xdr:spPr>
        <a:xfrm>
          <a:off x="12547111" y="134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83F7BE18-B3D7-4495-905A-6DFF572F6E0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EE682E07-786B-4255-BE48-BD674BE4DD9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FB1BBA62-8C9A-4E94-96DA-173D059F255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54072D27-3144-465E-A378-6186131C578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1DDB8E-B6E9-4FF1-B638-30742D410B6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8E9ABADD-1493-4A61-BF64-7849241605D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9B60169D-D993-4D86-BEF0-86A0B68727A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9841647A-BEF0-47A7-9B67-9922FE221A2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EC6043-8D0C-41DA-A1CB-407958828FC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D6898EC7-E246-44AF-89A2-66B8849D21D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523211DF-E96D-4C0A-954A-840607D97EF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4A978BDA-23FE-4DCC-B7CD-92144F5AF05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1F9CD80B-3572-4F80-B376-148040D8282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5317CF2B-3D8B-4283-A48D-ED6AA5682228}"/>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90CE03A0-B9A2-4274-B43F-343EC66267B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22135E37-11EF-40CA-9F28-87FE55A3B03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FC2D28C-6756-4394-B14B-153D0BEAE62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6EE54C08-0151-401E-AA83-1ADD568FCC6B}"/>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5804C69C-BFE9-425D-983A-88AF5E9D801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F7262AC5-A322-44F1-B33A-E67D494D455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DB17218E-DC28-4C49-B3A4-BF13360C272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576FADF4-3C9C-401E-92BC-913F8AF3C23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8491DBFE-20E2-44A4-9FE8-793807C6FC2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9" name="直線コネクタ 688">
          <a:extLst>
            <a:ext uri="{FF2B5EF4-FFF2-40B4-BE49-F238E27FC236}">
              <a16:creationId xmlns:a16="http://schemas.microsoft.com/office/drawing/2014/main" id="{C23365FB-BBB2-425D-B486-2DD1E751DEB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90" name="積立金最小値テキスト">
          <a:extLst>
            <a:ext uri="{FF2B5EF4-FFF2-40B4-BE49-F238E27FC236}">
              <a16:creationId xmlns:a16="http://schemas.microsoft.com/office/drawing/2014/main" id="{03A5E12C-AD8E-4E91-8CED-FA16ABEE230C}"/>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91" name="直線コネクタ 690">
          <a:extLst>
            <a:ext uri="{FF2B5EF4-FFF2-40B4-BE49-F238E27FC236}">
              <a16:creationId xmlns:a16="http://schemas.microsoft.com/office/drawing/2014/main" id="{20881098-86D8-4096-B7B0-F6D1E38083E8}"/>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2" name="積立金最大値テキスト">
          <a:extLst>
            <a:ext uri="{FF2B5EF4-FFF2-40B4-BE49-F238E27FC236}">
              <a16:creationId xmlns:a16="http://schemas.microsoft.com/office/drawing/2014/main" id="{416970C0-B50D-4304-9717-6754076E711B}"/>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3" name="直線コネクタ 692">
          <a:extLst>
            <a:ext uri="{FF2B5EF4-FFF2-40B4-BE49-F238E27FC236}">
              <a16:creationId xmlns:a16="http://schemas.microsoft.com/office/drawing/2014/main" id="{55802A47-B6AA-4928-81DF-83265972436A}"/>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763</xdr:rowOff>
    </xdr:from>
    <xdr:to>
      <xdr:col>85</xdr:col>
      <xdr:colOff>127000</xdr:colOff>
      <xdr:row>96</xdr:row>
      <xdr:rowOff>80975</xdr:rowOff>
    </xdr:to>
    <xdr:cxnSp macro="">
      <xdr:nvCxnSpPr>
        <xdr:cNvPr id="694" name="直線コネクタ 693">
          <a:extLst>
            <a:ext uri="{FF2B5EF4-FFF2-40B4-BE49-F238E27FC236}">
              <a16:creationId xmlns:a16="http://schemas.microsoft.com/office/drawing/2014/main" id="{0407324F-FCA6-4856-9FC6-63435EB76E67}"/>
            </a:ext>
          </a:extLst>
        </xdr:cNvPr>
        <xdr:cNvCxnSpPr/>
      </xdr:nvCxnSpPr>
      <xdr:spPr>
        <a:xfrm flipV="1">
          <a:off x="15481300" y="16459963"/>
          <a:ext cx="838200" cy="8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5" name="積立金平均値テキスト">
          <a:extLst>
            <a:ext uri="{FF2B5EF4-FFF2-40B4-BE49-F238E27FC236}">
              <a16:creationId xmlns:a16="http://schemas.microsoft.com/office/drawing/2014/main" id="{9E66603B-EF81-4A06-8C5A-0FD843C26839}"/>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6" name="フローチャート: 判断 695">
          <a:extLst>
            <a:ext uri="{FF2B5EF4-FFF2-40B4-BE49-F238E27FC236}">
              <a16:creationId xmlns:a16="http://schemas.microsoft.com/office/drawing/2014/main" id="{33013D86-F17B-46A4-B5E1-7C3CD2B044DB}"/>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67208</xdr:rowOff>
    </xdr:from>
    <xdr:to>
      <xdr:col>81</xdr:col>
      <xdr:colOff>50800</xdr:colOff>
      <xdr:row>96</xdr:row>
      <xdr:rowOff>80975</xdr:rowOff>
    </xdr:to>
    <xdr:cxnSp macro="">
      <xdr:nvCxnSpPr>
        <xdr:cNvPr id="697" name="直線コネクタ 696">
          <a:extLst>
            <a:ext uri="{FF2B5EF4-FFF2-40B4-BE49-F238E27FC236}">
              <a16:creationId xmlns:a16="http://schemas.microsoft.com/office/drawing/2014/main" id="{E547D334-7CFA-45EE-A848-BDFC5CF795C6}"/>
            </a:ext>
          </a:extLst>
        </xdr:cNvPr>
        <xdr:cNvCxnSpPr/>
      </xdr:nvCxnSpPr>
      <xdr:spPr>
        <a:xfrm>
          <a:off x="14592300" y="16526408"/>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8" name="フローチャート: 判断 697">
          <a:extLst>
            <a:ext uri="{FF2B5EF4-FFF2-40B4-BE49-F238E27FC236}">
              <a16:creationId xmlns:a16="http://schemas.microsoft.com/office/drawing/2014/main" id="{907B3950-1393-421E-B100-85F9988EF1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9" name="テキスト ボックス 698">
          <a:extLst>
            <a:ext uri="{FF2B5EF4-FFF2-40B4-BE49-F238E27FC236}">
              <a16:creationId xmlns:a16="http://schemas.microsoft.com/office/drawing/2014/main" id="{00EDF26A-6BEC-452F-882B-4D82424B71C3}"/>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67208</xdr:rowOff>
    </xdr:from>
    <xdr:to>
      <xdr:col>76</xdr:col>
      <xdr:colOff>114300</xdr:colOff>
      <xdr:row>98</xdr:row>
      <xdr:rowOff>8559</xdr:rowOff>
    </xdr:to>
    <xdr:cxnSp macro="">
      <xdr:nvCxnSpPr>
        <xdr:cNvPr id="700" name="直線コネクタ 699">
          <a:extLst>
            <a:ext uri="{FF2B5EF4-FFF2-40B4-BE49-F238E27FC236}">
              <a16:creationId xmlns:a16="http://schemas.microsoft.com/office/drawing/2014/main" id="{E734738D-E6B8-4D57-B0B0-E41ED4D784A9}"/>
            </a:ext>
          </a:extLst>
        </xdr:cNvPr>
        <xdr:cNvCxnSpPr/>
      </xdr:nvCxnSpPr>
      <xdr:spPr>
        <a:xfrm flipV="1">
          <a:off x="13703300" y="16526408"/>
          <a:ext cx="889000" cy="28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701" name="フローチャート: 判断 700">
          <a:extLst>
            <a:ext uri="{FF2B5EF4-FFF2-40B4-BE49-F238E27FC236}">
              <a16:creationId xmlns:a16="http://schemas.microsoft.com/office/drawing/2014/main" id="{86CA0FF4-A730-40B3-AEF7-ED5C69A99382}"/>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2" name="テキスト ボックス 701">
          <a:extLst>
            <a:ext uri="{FF2B5EF4-FFF2-40B4-BE49-F238E27FC236}">
              <a16:creationId xmlns:a16="http://schemas.microsoft.com/office/drawing/2014/main" id="{0FBC9CED-1EAA-4997-883B-487C313AA6D6}"/>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8559</xdr:rowOff>
    </xdr:from>
    <xdr:to>
      <xdr:col>71</xdr:col>
      <xdr:colOff>177800</xdr:colOff>
      <xdr:row>98</xdr:row>
      <xdr:rowOff>65672</xdr:rowOff>
    </xdr:to>
    <xdr:cxnSp macro="">
      <xdr:nvCxnSpPr>
        <xdr:cNvPr id="703" name="直線コネクタ 702">
          <a:extLst>
            <a:ext uri="{FF2B5EF4-FFF2-40B4-BE49-F238E27FC236}">
              <a16:creationId xmlns:a16="http://schemas.microsoft.com/office/drawing/2014/main" id="{59A05845-6D91-42A6-81EF-6657A8DC338F}"/>
            </a:ext>
          </a:extLst>
        </xdr:cNvPr>
        <xdr:cNvCxnSpPr/>
      </xdr:nvCxnSpPr>
      <xdr:spPr>
        <a:xfrm flipV="1">
          <a:off x="12814300" y="16810659"/>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4" name="フローチャート: 判断 703">
          <a:extLst>
            <a:ext uri="{FF2B5EF4-FFF2-40B4-BE49-F238E27FC236}">
              <a16:creationId xmlns:a16="http://schemas.microsoft.com/office/drawing/2014/main" id="{33F60CFA-415F-463E-BCA0-C8ADC842FFDF}"/>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5" name="テキスト ボックス 704">
          <a:extLst>
            <a:ext uri="{FF2B5EF4-FFF2-40B4-BE49-F238E27FC236}">
              <a16:creationId xmlns:a16="http://schemas.microsoft.com/office/drawing/2014/main" id="{4A2DB0DA-BD0E-4253-99CD-CC921BB48F53}"/>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6" name="フローチャート: 判断 705">
          <a:extLst>
            <a:ext uri="{FF2B5EF4-FFF2-40B4-BE49-F238E27FC236}">
              <a16:creationId xmlns:a16="http://schemas.microsoft.com/office/drawing/2014/main" id="{BAA3E4C2-BEA8-4C9B-9490-F368D9C0A78B}"/>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7" name="テキスト ボックス 706">
          <a:extLst>
            <a:ext uri="{FF2B5EF4-FFF2-40B4-BE49-F238E27FC236}">
              <a16:creationId xmlns:a16="http://schemas.microsoft.com/office/drawing/2014/main" id="{AD46719D-48BD-4AD6-AB8A-6C8A621A1943}"/>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514C7013-8A35-42A7-95F3-F8FD2555A15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2457240B-C5F7-4009-8886-32FBDCA1A04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BD23E649-A9D7-4A8E-A1FB-0E576A038CC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5EEF4C8D-083E-49EE-AF33-3E113321CA2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9F8BB1EB-56B9-445E-B01A-FE4BC8E26AE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121413</xdr:rowOff>
    </xdr:from>
    <xdr:to>
      <xdr:col>85</xdr:col>
      <xdr:colOff>177800</xdr:colOff>
      <xdr:row>96</xdr:row>
      <xdr:rowOff>51563</xdr:rowOff>
    </xdr:to>
    <xdr:sp macro="" textlink="">
      <xdr:nvSpPr>
        <xdr:cNvPr id="713" name="楕円 712">
          <a:extLst>
            <a:ext uri="{FF2B5EF4-FFF2-40B4-BE49-F238E27FC236}">
              <a16:creationId xmlns:a16="http://schemas.microsoft.com/office/drawing/2014/main" id="{2F0E8BB4-A45A-457A-8938-CE8D743862A7}"/>
            </a:ext>
          </a:extLst>
        </xdr:cNvPr>
        <xdr:cNvSpPr/>
      </xdr:nvSpPr>
      <xdr:spPr>
        <a:xfrm>
          <a:off x="16268700" y="164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144290</xdr:rowOff>
    </xdr:from>
    <xdr:ext cx="534377" cy="259045"/>
    <xdr:sp macro="" textlink="">
      <xdr:nvSpPr>
        <xdr:cNvPr id="714" name="積立金該当値テキスト">
          <a:extLst>
            <a:ext uri="{FF2B5EF4-FFF2-40B4-BE49-F238E27FC236}">
              <a16:creationId xmlns:a16="http://schemas.microsoft.com/office/drawing/2014/main" id="{20515065-839E-433B-AB24-612BE7FCE628}"/>
            </a:ext>
          </a:extLst>
        </xdr:cNvPr>
        <xdr:cNvSpPr txBox="1"/>
      </xdr:nvSpPr>
      <xdr:spPr>
        <a:xfrm>
          <a:off x="16370300" y="1626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30175</xdr:rowOff>
    </xdr:from>
    <xdr:to>
      <xdr:col>81</xdr:col>
      <xdr:colOff>101600</xdr:colOff>
      <xdr:row>96</xdr:row>
      <xdr:rowOff>131775</xdr:rowOff>
    </xdr:to>
    <xdr:sp macro="" textlink="">
      <xdr:nvSpPr>
        <xdr:cNvPr id="715" name="楕円 714">
          <a:extLst>
            <a:ext uri="{FF2B5EF4-FFF2-40B4-BE49-F238E27FC236}">
              <a16:creationId xmlns:a16="http://schemas.microsoft.com/office/drawing/2014/main" id="{08BB9F09-187F-43DA-8C4A-CBAA0F509ECC}"/>
            </a:ext>
          </a:extLst>
        </xdr:cNvPr>
        <xdr:cNvSpPr/>
      </xdr:nvSpPr>
      <xdr:spPr>
        <a:xfrm>
          <a:off x="15430500" y="16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148302</xdr:rowOff>
    </xdr:from>
    <xdr:ext cx="534377" cy="259045"/>
    <xdr:sp macro="" textlink="">
      <xdr:nvSpPr>
        <xdr:cNvPr id="716" name="テキスト ボックス 715">
          <a:extLst>
            <a:ext uri="{FF2B5EF4-FFF2-40B4-BE49-F238E27FC236}">
              <a16:creationId xmlns:a16="http://schemas.microsoft.com/office/drawing/2014/main" id="{76AB160E-1E65-41F6-A659-4E655D77B4C2}"/>
            </a:ext>
          </a:extLst>
        </xdr:cNvPr>
        <xdr:cNvSpPr txBox="1"/>
      </xdr:nvSpPr>
      <xdr:spPr>
        <a:xfrm>
          <a:off x="15214111" y="162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16408</xdr:rowOff>
    </xdr:from>
    <xdr:to>
      <xdr:col>76</xdr:col>
      <xdr:colOff>165100</xdr:colOff>
      <xdr:row>96</xdr:row>
      <xdr:rowOff>118008</xdr:rowOff>
    </xdr:to>
    <xdr:sp macro="" textlink="">
      <xdr:nvSpPr>
        <xdr:cNvPr id="717" name="楕円 716">
          <a:extLst>
            <a:ext uri="{FF2B5EF4-FFF2-40B4-BE49-F238E27FC236}">
              <a16:creationId xmlns:a16="http://schemas.microsoft.com/office/drawing/2014/main" id="{AA626287-9479-4DAD-89C9-34C3D86E78EA}"/>
            </a:ext>
          </a:extLst>
        </xdr:cNvPr>
        <xdr:cNvSpPr/>
      </xdr:nvSpPr>
      <xdr:spPr>
        <a:xfrm>
          <a:off x="14541500" y="164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134535</xdr:rowOff>
    </xdr:from>
    <xdr:ext cx="534377" cy="259045"/>
    <xdr:sp macro="" textlink="">
      <xdr:nvSpPr>
        <xdr:cNvPr id="718" name="テキスト ボックス 717">
          <a:extLst>
            <a:ext uri="{FF2B5EF4-FFF2-40B4-BE49-F238E27FC236}">
              <a16:creationId xmlns:a16="http://schemas.microsoft.com/office/drawing/2014/main" id="{9B2126AC-71E5-4CA5-834C-2A7845ED354F}"/>
            </a:ext>
          </a:extLst>
        </xdr:cNvPr>
        <xdr:cNvSpPr txBox="1"/>
      </xdr:nvSpPr>
      <xdr:spPr>
        <a:xfrm>
          <a:off x="14325111" y="16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129209</xdr:rowOff>
    </xdr:from>
    <xdr:to>
      <xdr:col>72</xdr:col>
      <xdr:colOff>38100</xdr:colOff>
      <xdr:row>98</xdr:row>
      <xdr:rowOff>59359</xdr:rowOff>
    </xdr:to>
    <xdr:sp macro="" textlink="">
      <xdr:nvSpPr>
        <xdr:cNvPr id="719" name="楕円 718">
          <a:extLst>
            <a:ext uri="{FF2B5EF4-FFF2-40B4-BE49-F238E27FC236}">
              <a16:creationId xmlns:a16="http://schemas.microsoft.com/office/drawing/2014/main" id="{70ABA29E-C604-443B-AA49-3E0E6962CCC8}"/>
            </a:ext>
          </a:extLst>
        </xdr:cNvPr>
        <xdr:cNvSpPr/>
      </xdr:nvSpPr>
      <xdr:spPr>
        <a:xfrm>
          <a:off x="13652500" y="167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75886</xdr:rowOff>
    </xdr:from>
    <xdr:ext cx="534377" cy="259045"/>
    <xdr:sp macro="" textlink="">
      <xdr:nvSpPr>
        <xdr:cNvPr id="720" name="テキスト ボックス 719">
          <a:extLst>
            <a:ext uri="{FF2B5EF4-FFF2-40B4-BE49-F238E27FC236}">
              <a16:creationId xmlns:a16="http://schemas.microsoft.com/office/drawing/2014/main" id="{C6A8AA35-657F-433A-9373-01C443C99C72}"/>
            </a:ext>
          </a:extLst>
        </xdr:cNvPr>
        <xdr:cNvSpPr txBox="1"/>
      </xdr:nvSpPr>
      <xdr:spPr>
        <a:xfrm>
          <a:off x="13436111" y="165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14872</xdr:rowOff>
    </xdr:from>
    <xdr:to>
      <xdr:col>67</xdr:col>
      <xdr:colOff>101600</xdr:colOff>
      <xdr:row>98</xdr:row>
      <xdr:rowOff>116472</xdr:rowOff>
    </xdr:to>
    <xdr:sp macro="" textlink="">
      <xdr:nvSpPr>
        <xdr:cNvPr id="721" name="楕円 720">
          <a:extLst>
            <a:ext uri="{FF2B5EF4-FFF2-40B4-BE49-F238E27FC236}">
              <a16:creationId xmlns:a16="http://schemas.microsoft.com/office/drawing/2014/main" id="{084ADCCF-2935-48EA-A64B-7A5E7328117A}"/>
            </a:ext>
          </a:extLst>
        </xdr:cNvPr>
        <xdr:cNvSpPr/>
      </xdr:nvSpPr>
      <xdr:spPr>
        <a:xfrm>
          <a:off x="12763500" y="168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107599</xdr:rowOff>
    </xdr:from>
    <xdr:ext cx="534377" cy="259045"/>
    <xdr:sp macro="" textlink="">
      <xdr:nvSpPr>
        <xdr:cNvPr id="722" name="テキスト ボックス 721">
          <a:extLst>
            <a:ext uri="{FF2B5EF4-FFF2-40B4-BE49-F238E27FC236}">
              <a16:creationId xmlns:a16="http://schemas.microsoft.com/office/drawing/2014/main" id="{70B910CD-C509-425E-A23E-A4339251F5B1}"/>
            </a:ext>
          </a:extLst>
        </xdr:cNvPr>
        <xdr:cNvSpPr txBox="1"/>
      </xdr:nvSpPr>
      <xdr:spPr>
        <a:xfrm>
          <a:off x="12547111" y="169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BEAACAA9-2AE1-4558-8A28-8DBE1EC8C83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2A85542-1427-4F86-B8BC-2E13A0916BC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FF9C4A8A-E1B9-46E0-A421-FB706594A34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2F848AF0-D225-44FE-9544-52847CDEC31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F485EC1C-23B4-40AA-996F-DEE798BA0E4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A3F06F43-78D1-48CC-994F-469428C9294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9F5164E9-49AE-4DFA-B1C5-CB67D43A53C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395BF13-51C4-4505-BC2B-F9AAEB92BAA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58012594-67ED-4F36-968F-D6D4B9A783F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3C048E44-9B67-457F-8D6F-7AC2238E7E4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48C06A5D-0C07-4509-AF06-37FC92B8064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1526D1B2-00C5-4CEE-B035-C89C62F03BE5}"/>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8408416F-8803-4407-83D2-44CBEA35EDC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20489247-0DC7-473D-AD0C-82B34FF3A14D}"/>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695D2942-2A41-4D1C-A3E5-422A26023231}"/>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DD6A3067-9BE2-4EBD-B504-72624B057025}"/>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281D911E-B8C3-45D2-B3D7-A7D4F040EB88}"/>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7BD4CF3B-8BEC-4C5E-9435-D358CD37E472}"/>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F76B183A-599A-4984-9D22-61C78A177B0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348A9BF3-B1B7-406B-A55C-12FC7AB38C2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9473C747-6E4F-43CC-8DB4-A6FB0B97F2D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75A296B0-9F23-46E1-9620-E52DC72940C9}"/>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7A73AEE-5EBB-45CE-8973-A163D618663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61E07F72-168E-40F3-86EE-DA056B1E95B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7" name="投資及び出資金最大値テキスト">
          <a:extLst>
            <a:ext uri="{FF2B5EF4-FFF2-40B4-BE49-F238E27FC236}">
              <a16:creationId xmlns:a16="http://schemas.microsoft.com/office/drawing/2014/main" id="{A7F7A661-D7E2-46B9-8219-49189662054A}"/>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8" name="直線コネクタ 747">
          <a:extLst>
            <a:ext uri="{FF2B5EF4-FFF2-40B4-BE49-F238E27FC236}">
              <a16:creationId xmlns:a16="http://schemas.microsoft.com/office/drawing/2014/main" id="{98685F89-0162-4166-A80D-1123B8716FE8}"/>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131287</xdr:rowOff>
    </xdr:from>
    <xdr:to>
      <xdr:col>116</xdr:col>
      <xdr:colOff>63500</xdr:colOff>
      <xdr:row>37</xdr:row>
      <xdr:rowOff>140569</xdr:rowOff>
    </xdr:to>
    <xdr:cxnSp macro="">
      <xdr:nvCxnSpPr>
        <xdr:cNvPr id="749" name="直線コネクタ 748">
          <a:extLst>
            <a:ext uri="{FF2B5EF4-FFF2-40B4-BE49-F238E27FC236}">
              <a16:creationId xmlns:a16="http://schemas.microsoft.com/office/drawing/2014/main" id="{5027F62B-1F58-4050-BCA6-10FC1D7D2891}"/>
            </a:ext>
          </a:extLst>
        </xdr:cNvPr>
        <xdr:cNvCxnSpPr/>
      </xdr:nvCxnSpPr>
      <xdr:spPr>
        <a:xfrm>
          <a:off x="21323300" y="6474937"/>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50" name="投資及び出資金平均値テキスト">
          <a:extLst>
            <a:ext uri="{FF2B5EF4-FFF2-40B4-BE49-F238E27FC236}">
              <a16:creationId xmlns:a16="http://schemas.microsoft.com/office/drawing/2014/main" id="{F32627DA-5E31-487E-9E63-E00B045FED77}"/>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51" name="フローチャート: 判断 750">
          <a:extLst>
            <a:ext uri="{FF2B5EF4-FFF2-40B4-BE49-F238E27FC236}">
              <a16:creationId xmlns:a16="http://schemas.microsoft.com/office/drawing/2014/main" id="{FA928EB7-6AE8-4A9A-BE47-8DC3D4BC5722}"/>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131287</xdr:rowOff>
    </xdr:from>
    <xdr:to>
      <xdr:col>111</xdr:col>
      <xdr:colOff>177800</xdr:colOff>
      <xdr:row>37</xdr:row>
      <xdr:rowOff>142489</xdr:rowOff>
    </xdr:to>
    <xdr:cxnSp macro="">
      <xdr:nvCxnSpPr>
        <xdr:cNvPr id="752" name="直線コネクタ 751">
          <a:extLst>
            <a:ext uri="{FF2B5EF4-FFF2-40B4-BE49-F238E27FC236}">
              <a16:creationId xmlns:a16="http://schemas.microsoft.com/office/drawing/2014/main" id="{B6CBDD36-FF1A-4ECE-9811-1185082B0140}"/>
            </a:ext>
          </a:extLst>
        </xdr:cNvPr>
        <xdr:cNvCxnSpPr/>
      </xdr:nvCxnSpPr>
      <xdr:spPr>
        <a:xfrm flipV="1">
          <a:off x="20434300" y="647493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3" name="フローチャート: 判断 752">
          <a:extLst>
            <a:ext uri="{FF2B5EF4-FFF2-40B4-BE49-F238E27FC236}">
              <a16:creationId xmlns:a16="http://schemas.microsoft.com/office/drawing/2014/main" id="{A0BD6C62-4230-47B9-8737-86B942D72E7C}"/>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4" name="テキスト ボックス 753">
          <a:extLst>
            <a:ext uri="{FF2B5EF4-FFF2-40B4-BE49-F238E27FC236}">
              <a16:creationId xmlns:a16="http://schemas.microsoft.com/office/drawing/2014/main" id="{63CC5769-F900-4B7B-A89F-5F3798905888}"/>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132522</xdr:rowOff>
    </xdr:from>
    <xdr:to>
      <xdr:col>107</xdr:col>
      <xdr:colOff>50800</xdr:colOff>
      <xdr:row>37</xdr:row>
      <xdr:rowOff>142489</xdr:rowOff>
    </xdr:to>
    <xdr:cxnSp macro="">
      <xdr:nvCxnSpPr>
        <xdr:cNvPr id="755" name="直線コネクタ 754">
          <a:extLst>
            <a:ext uri="{FF2B5EF4-FFF2-40B4-BE49-F238E27FC236}">
              <a16:creationId xmlns:a16="http://schemas.microsoft.com/office/drawing/2014/main" id="{0F2A8AA4-2CF2-4678-AC47-EBCB09455408}"/>
            </a:ext>
          </a:extLst>
        </xdr:cNvPr>
        <xdr:cNvCxnSpPr/>
      </xdr:nvCxnSpPr>
      <xdr:spPr>
        <a:xfrm>
          <a:off x="19545300" y="6476172"/>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6" name="フローチャート: 判断 755">
          <a:extLst>
            <a:ext uri="{FF2B5EF4-FFF2-40B4-BE49-F238E27FC236}">
              <a16:creationId xmlns:a16="http://schemas.microsoft.com/office/drawing/2014/main" id="{ADB184A1-FFED-46E8-BB7E-B862AD94AF09}"/>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7" name="テキスト ボックス 756">
          <a:extLst>
            <a:ext uri="{FF2B5EF4-FFF2-40B4-BE49-F238E27FC236}">
              <a16:creationId xmlns:a16="http://schemas.microsoft.com/office/drawing/2014/main" id="{DFC55518-E1AE-49FA-A8A9-6F23229BE465}"/>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132522</xdr:rowOff>
    </xdr:from>
    <xdr:to>
      <xdr:col>102</xdr:col>
      <xdr:colOff>114300</xdr:colOff>
      <xdr:row>38</xdr:row>
      <xdr:rowOff>85385</xdr:rowOff>
    </xdr:to>
    <xdr:cxnSp macro="">
      <xdr:nvCxnSpPr>
        <xdr:cNvPr id="758" name="直線コネクタ 757">
          <a:extLst>
            <a:ext uri="{FF2B5EF4-FFF2-40B4-BE49-F238E27FC236}">
              <a16:creationId xmlns:a16="http://schemas.microsoft.com/office/drawing/2014/main" id="{8A632E07-6E91-4708-A5CC-28FD731FC03A}"/>
            </a:ext>
          </a:extLst>
        </xdr:cNvPr>
        <xdr:cNvCxnSpPr/>
      </xdr:nvCxnSpPr>
      <xdr:spPr>
        <a:xfrm flipV="1">
          <a:off x="18656300" y="6476172"/>
          <a:ext cx="889000" cy="1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9" name="フローチャート: 判断 758">
          <a:extLst>
            <a:ext uri="{FF2B5EF4-FFF2-40B4-BE49-F238E27FC236}">
              <a16:creationId xmlns:a16="http://schemas.microsoft.com/office/drawing/2014/main" id="{83883CE9-99C8-402D-A286-E976722B3625}"/>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60" name="テキスト ボックス 759">
          <a:extLst>
            <a:ext uri="{FF2B5EF4-FFF2-40B4-BE49-F238E27FC236}">
              <a16:creationId xmlns:a16="http://schemas.microsoft.com/office/drawing/2014/main" id="{AB3702D0-32F8-4E80-96F5-C4B29671845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61" name="フローチャート: 判断 760">
          <a:extLst>
            <a:ext uri="{FF2B5EF4-FFF2-40B4-BE49-F238E27FC236}">
              <a16:creationId xmlns:a16="http://schemas.microsoft.com/office/drawing/2014/main" id="{EDC5251F-B26C-4FEF-A6A0-BC63546EBACA}"/>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2" name="テキスト ボックス 761">
          <a:extLst>
            <a:ext uri="{FF2B5EF4-FFF2-40B4-BE49-F238E27FC236}">
              <a16:creationId xmlns:a16="http://schemas.microsoft.com/office/drawing/2014/main" id="{615D3CC2-1481-416C-8C67-B7FF7DCC6328}"/>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237B117F-127D-4300-9949-10646F6123D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E29E7D2-907D-4303-B595-293A87E8D4E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147859C1-ADD9-4356-A900-857F636E36A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27B1326-1300-4688-A8D7-27DC675DD5A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5DC661B1-8D1A-4141-8B45-1F80000384D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89769</xdr:rowOff>
    </xdr:from>
    <xdr:to>
      <xdr:col>116</xdr:col>
      <xdr:colOff>114300</xdr:colOff>
      <xdr:row>38</xdr:row>
      <xdr:rowOff>19918</xdr:rowOff>
    </xdr:to>
    <xdr:sp macro="" textlink="">
      <xdr:nvSpPr>
        <xdr:cNvPr id="768" name="楕円 767">
          <a:extLst>
            <a:ext uri="{FF2B5EF4-FFF2-40B4-BE49-F238E27FC236}">
              <a16:creationId xmlns:a16="http://schemas.microsoft.com/office/drawing/2014/main" id="{C2B69103-604F-4841-8233-992CBF3C2D2A}"/>
            </a:ext>
          </a:extLst>
        </xdr:cNvPr>
        <xdr:cNvSpPr/>
      </xdr:nvSpPr>
      <xdr:spPr>
        <a:xfrm>
          <a:off x="221107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68196</xdr:rowOff>
    </xdr:from>
    <xdr:ext cx="469744" cy="259045"/>
    <xdr:sp macro="" textlink="">
      <xdr:nvSpPr>
        <xdr:cNvPr id="769" name="投資及び出資金該当値テキスト">
          <a:extLst>
            <a:ext uri="{FF2B5EF4-FFF2-40B4-BE49-F238E27FC236}">
              <a16:creationId xmlns:a16="http://schemas.microsoft.com/office/drawing/2014/main" id="{5C39C5B0-2C70-4ED4-BC89-06E943240920}"/>
            </a:ext>
          </a:extLst>
        </xdr:cNvPr>
        <xdr:cNvSpPr txBox="1"/>
      </xdr:nvSpPr>
      <xdr:spPr>
        <a:xfrm>
          <a:off x="22212300" y="64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80487</xdr:rowOff>
    </xdr:from>
    <xdr:to>
      <xdr:col>112</xdr:col>
      <xdr:colOff>38100</xdr:colOff>
      <xdr:row>38</xdr:row>
      <xdr:rowOff>10637</xdr:rowOff>
    </xdr:to>
    <xdr:sp macro="" textlink="">
      <xdr:nvSpPr>
        <xdr:cNvPr id="770" name="楕円 769">
          <a:extLst>
            <a:ext uri="{FF2B5EF4-FFF2-40B4-BE49-F238E27FC236}">
              <a16:creationId xmlns:a16="http://schemas.microsoft.com/office/drawing/2014/main" id="{2ECD9C52-1B17-4CC6-B908-A36BD8038D32}"/>
            </a:ext>
          </a:extLst>
        </xdr:cNvPr>
        <xdr:cNvSpPr/>
      </xdr:nvSpPr>
      <xdr:spPr>
        <a:xfrm>
          <a:off x="21272500" y="64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1764</xdr:rowOff>
    </xdr:from>
    <xdr:ext cx="469744" cy="259045"/>
    <xdr:sp macro="" textlink="">
      <xdr:nvSpPr>
        <xdr:cNvPr id="771" name="テキスト ボックス 770">
          <a:extLst>
            <a:ext uri="{FF2B5EF4-FFF2-40B4-BE49-F238E27FC236}">
              <a16:creationId xmlns:a16="http://schemas.microsoft.com/office/drawing/2014/main" id="{30817790-C941-4D43-8174-3D1700B72DB3}"/>
            </a:ext>
          </a:extLst>
        </xdr:cNvPr>
        <xdr:cNvSpPr txBox="1"/>
      </xdr:nvSpPr>
      <xdr:spPr>
        <a:xfrm>
          <a:off x="21088428" y="651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91689</xdr:rowOff>
    </xdr:from>
    <xdr:to>
      <xdr:col>107</xdr:col>
      <xdr:colOff>101600</xdr:colOff>
      <xdr:row>38</xdr:row>
      <xdr:rowOff>21839</xdr:rowOff>
    </xdr:to>
    <xdr:sp macro="" textlink="">
      <xdr:nvSpPr>
        <xdr:cNvPr id="772" name="楕円 771">
          <a:extLst>
            <a:ext uri="{FF2B5EF4-FFF2-40B4-BE49-F238E27FC236}">
              <a16:creationId xmlns:a16="http://schemas.microsoft.com/office/drawing/2014/main" id="{79177692-9CCC-46B8-907A-4847276511EC}"/>
            </a:ext>
          </a:extLst>
        </xdr:cNvPr>
        <xdr:cNvSpPr/>
      </xdr:nvSpPr>
      <xdr:spPr>
        <a:xfrm>
          <a:off x="20383500" y="64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12966</xdr:rowOff>
    </xdr:from>
    <xdr:ext cx="469744" cy="259045"/>
    <xdr:sp macro="" textlink="">
      <xdr:nvSpPr>
        <xdr:cNvPr id="773" name="テキスト ボックス 772">
          <a:extLst>
            <a:ext uri="{FF2B5EF4-FFF2-40B4-BE49-F238E27FC236}">
              <a16:creationId xmlns:a16="http://schemas.microsoft.com/office/drawing/2014/main" id="{23F5F2F0-F36E-445E-9233-D4140FFCF02F}"/>
            </a:ext>
          </a:extLst>
        </xdr:cNvPr>
        <xdr:cNvSpPr txBox="1"/>
      </xdr:nvSpPr>
      <xdr:spPr>
        <a:xfrm>
          <a:off x="20199428" y="652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81722</xdr:rowOff>
    </xdr:from>
    <xdr:to>
      <xdr:col>102</xdr:col>
      <xdr:colOff>165100</xdr:colOff>
      <xdr:row>38</xdr:row>
      <xdr:rowOff>11872</xdr:rowOff>
    </xdr:to>
    <xdr:sp macro="" textlink="">
      <xdr:nvSpPr>
        <xdr:cNvPr id="774" name="楕円 773">
          <a:extLst>
            <a:ext uri="{FF2B5EF4-FFF2-40B4-BE49-F238E27FC236}">
              <a16:creationId xmlns:a16="http://schemas.microsoft.com/office/drawing/2014/main" id="{7F383286-25E1-40B2-AB4A-46AED759BBD9}"/>
            </a:ext>
          </a:extLst>
        </xdr:cNvPr>
        <xdr:cNvSpPr/>
      </xdr:nvSpPr>
      <xdr:spPr>
        <a:xfrm>
          <a:off x="19494500" y="64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2999</xdr:rowOff>
    </xdr:from>
    <xdr:ext cx="469744" cy="259045"/>
    <xdr:sp macro="" textlink="">
      <xdr:nvSpPr>
        <xdr:cNvPr id="775" name="テキスト ボックス 774">
          <a:extLst>
            <a:ext uri="{FF2B5EF4-FFF2-40B4-BE49-F238E27FC236}">
              <a16:creationId xmlns:a16="http://schemas.microsoft.com/office/drawing/2014/main" id="{EFCFAF5F-2255-4AA1-90BA-80488232786E}"/>
            </a:ext>
          </a:extLst>
        </xdr:cNvPr>
        <xdr:cNvSpPr txBox="1"/>
      </xdr:nvSpPr>
      <xdr:spPr>
        <a:xfrm>
          <a:off x="19310428" y="651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34585</xdr:rowOff>
    </xdr:from>
    <xdr:to>
      <xdr:col>98</xdr:col>
      <xdr:colOff>38100</xdr:colOff>
      <xdr:row>38</xdr:row>
      <xdr:rowOff>136185</xdr:rowOff>
    </xdr:to>
    <xdr:sp macro="" textlink="">
      <xdr:nvSpPr>
        <xdr:cNvPr id="776" name="楕円 775">
          <a:extLst>
            <a:ext uri="{FF2B5EF4-FFF2-40B4-BE49-F238E27FC236}">
              <a16:creationId xmlns:a16="http://schemas.microsoft.com/office/drawing/2014/main" id="{E4A31FEF-E984-4A76-BE56-068AA5099BFF}"/>
            </a:ext>
          </a:extLst>
        </xdr:cNvPr>
        <xdr:cNvSpPr/>
      </xdr:nvSpPr>
      <xdr:spPr>
        <a:xfrm>
          <a:off x="18605500" y="6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127312</xdr:rowOff>
    </xdr:from>
    <xdr:ext cx="469744" cy="259045"/>
    <xdr:sp macro="" textlink="">
      <xdr:nvSpPr>
        <xdr:cNvPr id="777" name="テキスト ボックス 776">
          <a:extLst>
            <a:ext uri="{FF2B5EF4-FFF2-40B4-BE49-F238E27FC236}">
              <a16:creationId xmlns:a16="http://schemas.microsoft.com/office/drawing/2014/main" id="{CA3D75D6-945C-494F-9B98-E5C452EB074A}"/>
            </a:ext>
          </a:extLst>
        </xdr:cNvPr>
        <xdr:cNvSpPr txBox="1"/>
      </xdr:nvSpPr>
      <xdr:spPr>
        <a:xfrm>
          <a:off x="18421428" y="6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57F12925-3BC8-424B-9274-5321526155A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F5FE6791-4240-4B27-8320-F67FEACDB58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26A0BD17-BF63-48BB-8A62-EE00AED57FE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ABA5DDD-BE5A-468C-A5FE-ED186E5711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8528EB2C-094D-4A5C-A4F5-23B1A4CB233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63D0A01D-987E-47B1-9F45-023894D67AC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B576961-5FB4-40C9-9FF9-5C2A5C5BF83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FEE22C14-EC01-4318-B06F-A561855E09A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1E74803D-192B-4FBE-9ECF-98B74587C49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DA0BAC36-CFAF-465E-B7C9-533D18CB581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EFC20F9A-FA3E-448C-8074-049F721AA36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7A74BA47-FBE9-44F6-B3E8-449F59761BFC}"/>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35FD9DB4-1073-4B66-A752-981EC362E4A9}"/>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590DC992-D78F-4A72-A86E-60D403FE2836}"/>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275E9AC5-7A47-4322-B548-ECE5A8E2D958}"/>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BEC0566C-A660-412D-B5AE-32BB8944BBFA}"/>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7DBA707B-807F-4BE4-93B2-4F1C43D77B4C}"/>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77A5D526-71CB-4748-8D3A-C81CA540D63F}"/>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A9B08FD7-9BB0-4F24-9743-B9AAC245C9C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65C83333-B6DB-4ECD-AC7F-697646FDDDBB}"/>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68E4384F-93B3-4B56-881A-D26B8D556FD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D254E1D7-17A4-4A4A-BA06-E58F2DC764B4}"/>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2D0F7F07-8153-412E-9E5F-E03A1CB16AEC}"/>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18E4B4E8-FE26-4FFC-A99D-D00092979053}"/>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2" name="貸付金最大値テキスト">
          <a:extLst>
            <a:ext uri="{FF2B5EF4-FFF2-40B4-BE49-F238E27FC236}">
              <a16:creationId xmlns:a16="http://schemas.microsoft.com/office/drawing/2014/main" id="{E6F23CE9-70A2-4DFD-95CB-F4281729C7FB}"/>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3" name="直線コネクタ 802">
          <a:extLst>
            <a:ext uri="{FF2B5EF4-FFF2-40B4-BE49-F238E27FC236}">
              <a16:creationId xmlns:a16="http://schemas.microsoft.com/office/drawing/2014/main" id="{1D0A7D38-4CD5-4B7E-A4FE-E4A8A4F8DCE2}"/>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128681</xdr:rowOff>
    </xdr:from>
    <xdr:to>
      <xdr:col>116</xdr:col>
      <xdr:colOff>63500</xdr:colOff>
      <xdr:row>58</xdr:row>
      <xdr:rowOff>128681</xdr:rowOff>
    </xdr:to>
    <xdr:cxnSp macro="">
      <xdr:nvCxnSpPr>
        <xdr:cNvPr id="804" name="直線コネクタ 803">
          <a:extLst>
            <a:ext uri="{FF2B5EF4-FFF2-40B4-BE49-F238E27FC236}">
              <a16:creationId xmlns:a16="http://schemas.microsoft.com/office/drawing/2014/main" id="{D4DC65AE-4266-4DA1-8444-4FC0FF0530C7}"/>
            </a:ext>
          </a:extLst>
        </xdr:cNvPr>
        <xdr:cNvCxnSpPr/>
      </xdr:nvCxnSpPr>
      <xdr:spPr>
        <a:xfrm>
          <a:off x="21323300" y="10072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5" name="貸付金平均値テキスト">
          <a:extLst>
            <a:ext uri="{FF2B5EF4-FFF2-40B4-BE49-F238E27FC236}">
              <a16:creationId xmlns:a16="http://schemas.microsoft.com/office/drawing/2014/main" id="{9DF4ABB7-3505-4C33-AD1A-358870559903}"/>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6" name="フローチャート: 判断 805">
          <a:extLst>
            <a:ext uri="{FF2B5EF4-FFF2-40B4-BE49-F238E27FC236}">
              <a16:creationId xmlns:a16="http://schemas.microsoft.com/office/drawing/2014/main" id="{6DB6AB34-65AE-4A4A-B215-75E69F4CAB5E}"/>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128636</xdr:rowOff>
    </xdr:from>
    <xdr:to>
      <xdr:col>111</xdr:col>
      <xdr:colOff>177800</xdr:colOff>
      <xdr:row>58</xdr:row>
      <xdr:rowOff>128681</xdr:rowOff>
    </xdr:to>
    <xdr:cxnSp macro="">
      <xdr:nvCxnSpPr>
        <xdr:cNvPr id="807" name="直線コネクタ 806">
          <a:extLst>
            <a:ext uri="{FF2B5EF4-FFF2-40B4-BE49-F238E27FC236}">
              <a16:creationId xmlns:a16="http://schemas.microsoft.com/office/drawing/2014/main" id="{5313A830-558E-42CA-B06F-089E142B080D}"/>
            </a:ext>
          </a:extLst>
        </xdr:cNvPr>
        <xdr:cNvCxnSpPr/>
      </xdr:nvCxnSpPr>
      <xdr:spPr>
        <a:xfrm>
          <a:off x="20434300" y="1007273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8" name="フローチャート: 判断 807">
          <a:extLst>
            <a:ext uri="{FF2B5EF4-FFF2-40B4-BE49-F238E27FC236}">
              <a16:creationId xmlns:a16="http://schemas.microsoft.com/office/drawing/2014/main" id="{AF4DB5CA-5816-4981-AE7C-2B011C175FA2}"/>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9" name="テキスト ボックス 808">
          <a:extLst>
            <a:ext uri="{FF2B5EF4-FFF2-40B4-BE49-F238E27FC236}">
              <a16:creationId xmlns:a16="http://schemas.microsoft.com/office/drawing/2014/main" id="{9A9BEC76-B433-4344-AECD-27CD435B8E19}"/>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128544</xdr:rowOff>
    </xdr:from>
    <xdr:to>
      <xdr:col>107</xdr:col>
      <xdr:colOff>50800</xdr:colOff>
      <xdr:row>58</xdr:row>
      <xdr:rowOff>128636</xdr:rowOff>
    </xdr:to>
    <xdr:cxnSp macro="">
      <xdr:nvCxnSpPr>
        <xdr:cNvPr id="810" name="直線コネクタ 809">
          <a:extLst>
            <a:ext uri="{FF2B5EF4-FFF2-40B4-BE49-F238E27FC236}">
              <a16:creationId xmlns:a16="http://schemas.microsoft.com/office/drawing/2014/main" id="{E132986A-88A6-4FC1-AAE2-AAEB56341778}"/>
            </a:ext>
          </a:extLst>
        </xdr:cNvPr>
        <xdr:cNvCxnSpPr/>
      </xdr:nvCxnSpPr>
      <xdr:spPr>
        <a:xfrm>
          <a:off x="19545300" y="1007264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11" name="フローチャート: 判断 810">
          <a:extLst>
            <a:ext uri="{FF2B5EF4-FFF2-40B4-BE49-F238E27FC236}">
              <a16:creationId xmlns:a16="http://schemas.microsoft.com/office/drawing/2014/main" id="{712BAEB1-B334-4D44-9E26-C80900F20EC4}"/>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2" name="テキスト ボックス 811">
          <a:extLst>
            <a:ext uri="{FF2B5EF4-FFF2-40B4-BE49-F238E27FC236}">
              <a16:creationId xmlns:a16="http://schemas.microsoft.com/office/drawing/2014/main" id="{20D6852A-CF54-4CDD-BD90-271FC3044C17}"/>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128498</xdr:rowOff>
    </xdr:from>
    <xdr:to>
      <xdr:col>102</xdr:col>
      <xdr:colOff>114300</xdr:colOff>
      <xdr:row>58</xdr:row>
      <xdr:rowOff>128544</xdr:rowOff>
    </xdr:to>
    <xdr:cxnSp macro="">
      <xdr:nvCxnSpPr>
        <xdr:cNvPr id="813" name="直線コネクタ 812">
          <a:extLst>
            <a:ext uri="{FF2B5EF4-FFF2-40B4-BE49-F238E27FC236}">
              <a16:creationId xmlns:a16="http://schemas.microsoft.com/office/drawing/2014/main" id="{807FE8C1-F79E-4872-A3A1-A986DA3DCBC1}"/>
            </a:ext>
          </a:extLst>
        </xdr:cNvPr>
        <xdr:cNvCxnSpPr/>
      </xdr:nvCxnSpPr>
      <xdr:spPr>
        <a:xfrm>
          <a:off x="18656300" y="1007259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4" name="フローチャート: 判断 813">
          <a:extLst>
            <a:ext uri="{FF2B5EF4-FFF2-40B4-BE49-F238E27FC236}">
              <a16:creationId xmlns:a16="http://schemas.microsoft.com/office/drawing/2014/main" id="{E814ABFA-0DA7-408B-9AD2-BA274939AEEA}"/>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5" name="テキスト ボックス 814">
          <a:extLst>
            <a:ext uri="{FF2B5EF4-FFF2-40B4-BE49-F238E27FC236}">
              <a16:creationId xmlns:a16="http://schemas.microsoft.com/office/drawing/2014/main" id="{C9DA9828-8C3B-492E-A830-667F0AA3017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6" name="フローチャート: 判断 815">
          <a:extLst>
            <a:ext uri="{FF2B5EF4-FFF2-40B4-BE49-F238E27FC236}">
              <a16:creationId xmlns:a16="http://schemas.microsoft.com/office/drawing/2014/main" id="{D0932856-0A90-4E7D-87B2-448DF3CDE77A}"/>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7" name="テキスト ボックス 816">
          <a:extLst>
            <a:ext uri="{FF2B5EF4-FFF2-40B4-BE49-F238E27FC236}">
              <a16:creationId xmlns:a16="http://schemas.microsoft.com/office/drawing/2014/main" id="{3BCAD653-AAF7-426D-8EB8-331450338657}"/>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38F6A18-B5FF-4F7A-AA0E-B04DA7F02E9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3D3E458C-D1B9-49BB-8988-A84C4B76C83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1A4DF623-94DC-4429-8E47-E60E63EB58B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55FF8C1D-3012-4684-ABD9-8CE13BE298F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325D6825-753E-4FCC-BF51-8D4361127FC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77881</xdr:rowOff>
    </xdr:from>
    <xdr:to>
      <xdr:col>116</xdr:col>
      <xdr:colOff>114300</xdr:colOff>
      <xdr:row>59</xdr:row>
      <xdr:rowOff>8031</xdr:rowOff>
    </xdr:to>
    <xdr:sp macro="" textlink="">
      <xdr:nvSpPr>
        <xdr:cNvPr id="823" name="楕円 822">
          <a:extLst>
            <a:ext uri="{FF2B5EF4-FFF2-40B4-BE49-F238E27FC236}">
              <a16:creationId xmlns:a16="http://schemas.microsoft.com/office/drawing/2014/main" id="{D673A44B-36E4-4C11-BB82-0E6C9F26F559}"/>
            </a:ext>
          </a:extLst>
        </xdr:cNvPr>
        <xdr:cNvSpPr/>
      </xdr:nvSpPr>
      <xdr:spPr>
        <a:xfrm>
          <a:off x="221107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164258</xdr:rowOff>
    </xdr:from>
    <xdr:ext cx="378565" cy="259045"/>
    <xdr:sp macro="" textlink="">
      <xdr:nvSpPr>
        <xdr:cNvPr id="824" name="貸付金該当値テキスト">
          <a:extLst>
            <a:ext uri="{FF2B5EF4-FFF2-40B4-BE49-F238E27FC236}">
              <a16:creationId xmlns:a16="http://schemas.microsoft.com/office/drawing/2014/main" id="{C3D188FE-1E6F-4D62-8ADB-CB3BF1CF361B}"/>
            </a:ext>
          </a:extLst>
        </xdr:cNvPr>
        <xdr:cNvSpPr txBox="1"/>
      </xdr:nvSpPr>
      <xdr:spPr>
        <a:xfrm>
          <a:off x="22212300" y="993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77881</xdr:rowOff>
    </xdr:from>
    <xdr:to>
      <xdr:col>112</xdr:col>
      <xdr:colOff>38100</xdr:colOff>
      <xdr:row>59</xdr:row>
      <xdr:rowOff>8031</xdr:rowOff>
    </xdr:to>
    <xdr:sp macro="" textlink="">
      <xdr:nvSpPr>
        <xdr:cNvPr id="825" name="楕円 824">
          <a:extLst>
            <a:ext uri="{FF2B5EF4-FFF2-40B4-BE49-F238E27FC236}">
              <a16:creationId xmlns:a16="http://schemas.microsoft.com/office/drawing/2014/main" id="{1F628239-2478-4B23-9335-1B0B9970E42A}"/>
            </a:ext>
          </a:extLst>
        </xdr:cNvPr>
        <xdr:cNvSpPr/>
      </xdr:nvSpPr>
      <xdr:spPr>
        <a:xfrm>
          <a:off x="212725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170608</xdr:rowOff>
    </xdr:from>
    <xdr:ext cx="378565" cy="259045"/>
    <xdr:sp macro="" textlink="">
      <xdr:nvSpPr>
        <xdr:cNvPr id="826" name="テキスト ボックス 825">
          <a:extLst>
            <a:ext uri="{FF2B5EF4-FFF2-40B4-BE49-F238E27FC236}">
              <a16:creationId xmlns:a16="http://schemas.microsoft.com/office/drawing/2014/main" id="{A5690F41-0B75-4175-92C4-D86303B2A1A4}"/>
            </a:ext>
          </a:extLst>
        </xdr:cNvPr>
        <xdr:cNvSpPr txBox="1"/>
      </xdr:nvSpPr>
      <xdr:spPr>
        <a:xfrm>
          <a:off x="21134017" y="1011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77836</xdr:rowOff>
    </xdr:from>
    <xdr:to>
      <xdr:col>107</xdr:col>
      <xdr:colOff>101600</xdr:colOff>
      <xdr:row>59</xdr:row>
      <xdr:rowOff>7986</xdr:rowOff>
    </xdr:to>
    <xdr:sp macro="" textlink="">
      <xdr:nvSpPr>
        <xdr:cNvPr id="827" name="楕円 826">
          <a:extLst>
            <a:ext uri="{FF2B5EF4-FFF2-40B4-BE49-F238E27FC236}">
              <a16:creationId xmlns:a16="http://schemas.microsoft.com/office/drawing/2014/main" id="{F63E9C10-E852-470E-A306-900A8D17A034}"/>
            </a:ext>
          </a:extLst>
        </xdr:cNvPr>
        <xdr:cNvSpPr/>
      </xdr:nvSpPr>
      <xdr:spPr>
        <a:xfrm>
          <a:off x="20383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170563</xdr:rowOff>
    </xdr:from>
    <xdr:ext cx="378565" cy="259045"/>
    <xdr:sp macro="" textlink="">
      <xdr:nvSpPr>
        <xdr:cNvPr id="828" name="テキスト ボックス 827">
          <a:extLst>
            <a:ext uri="{FF2B5EF4-FFF2-40B4-BE49-F238E27FC236}">
              <a16:creationId xmlns:a16="http://schemas.microsoft.com/office/drawing/2014/main" id="{CE4C45BB-0DCD-4E47-93EB-A5CFFAC867BE}"/>
            </a:ext>
          </a:extLst>
        </xdr:cNvPr>
        <xdr:cNvSpPr txBox="1"/>
      </xdr:nvSpPr>
      <xdr:spPr>
        <a:xfrm>
          <a:off x="20245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77744</xdr:rowOff>
    </xdr:from>
    <xdr:to>
      <xdr:col>102</xdr:col>
      <xdr:colOff>165100</xdr:colOff>
      <xdr:row>59</xdr:row>
      <xdr:rowOff>7894</xdr:rowOff>
    </xdr:to>
    <xdr:sp macro="" textlink="">
      <xdr:nvSpPr>
        <xdr:cNvPr id="829" name="楕円 828">
          <a:extLst>
            <a:ext uri="{FF2B5EF4-FFF2-40B4-BE49-F238E27FC236}">
              <a16:creationId xmlns:a16="http://schemas.microsoft.com/office/drawing/2014/main" id="{2BCFBF1B-A0C5-4722-BE96-640C09FCC7B3}"/>
            </a:ext>
          </a:extLst>
        </xdr:cNvPr>
        <xdr:cNvSpPr/>
      </xdr:nvSpPr>
      <xdr:spPr>
        <a:xfrm>
          <a:off x="19494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170471</xdr:rowOff>
    </xdr:from>
    <xdr:ext cx="378565" cy="259045"/>
    <xdr:sp macro="" textlink="">
      <xdr:nvSpPr>
        <xdr:cNvPr id="830" name="テキスト ボックス 829">
          <a:extLst>
            <a:ext uri="{FF2B5EF4-FFF2-40B4-BE49-F238E27FC236}">
              <a16:creationId xmlns:a16="http://schemas.microsoft.com/office/drawing/2014/main" id="{D4524274-01BF-4B8B-86A7-72DFC0B96458}"/>
            </a:ext>
          </a:extLst>
        </xdr:cNvPr>
        <xdr:cNvSpPr txBox="1"/>
      </xdr:nvSpPr>
      <xdr:spPr>
        <a:xfrm>
          <a:off x="19356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77698</xdr:rowOff>
    </xdr:from>
    <xdr:to>
      <xdr:col>98</xdr:col>
      <xdr:colOff>38100</xdr:colOff>
      <xdr:row>59</xdr:row>
      <xdr:rowOff>7848</xdr:rowOff>
    </xdr:to>
    <xdr:sp macro="" textlink="">
      <xdr:nvSpPr>
        <xdr:cNvPr id="831" name="楕円 830">
          <a:extLst>
            <a:ext uri="{FF2B5EF4-FFF2-40B4-BE49-F238E27FC236}">
              <a16:creationId xmlns:a16="http://schemas.microsoft.com/office/drawing/2014/main" id="{02CA0146-E907-404E-BB32-AB09FF2AA647}"/>
            </a:ext>
          </a:extLst>
        </xdr:cNvPr>
        <xdr:cNvSpPr/>
      </xdr:nvSpPr>
      <xdr:spPr>
        <a:xfrm>
          <a:off x="18605500" y="10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170425</xdr:rowOff>
    </xdr:from>
    <xdr:ext cx="378565" cy="259045"/>
    <xdr:sp macro="" textlink="">
      <xdr:nvSpPr>
        <xdr:cNvPr id="832" name="テキスト ボックス 831">
          <a:extLst>
            <a:ext uri="{FF2B5EF4-FFF2-40B4-BE49-F238E27FC236}">
              <a16:creationId xmlns:a16="http://schemas.microsoft.com/office/drawing/2014/main" id="{C43CDD28-DE1B-451F-9E3C-F9AEEDE87CCC}"/>
            </a:ext>
          </a:extLst>
        </xdr:cNvPr>
        <xdr:cNvSpPr txBox="1"/>
      </xdr:nvSpPr>
      <xdr:spPr>
        <a:xfrm>
          <a:off x="18467017" y="101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DD7A187A-6C3B-4C53-AFFA-CD8653335DB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19FA873E-6C7B-4D6C-81BC-73839268DBF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92498D66-D4FC-4204-83AD-F726699F2B5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9F9B8E80-5E36-4DE9-94F4-27395D089E8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D3AD7674-DD8B-41E2-9B34-7FBE05F5CBD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7DE63DFF-42A3-49DF-84EA-0770E323BFF5}"/>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85C6A875-3E22-4728-A857-BF529230BEF4}"/>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F4F2997B-A9B6-41AE-8878-28C86816D29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9799C0E6-4436-40F5-8A4D-3FD5866CADEA}"/>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719AFC1E-744A-4F18-A36F-D1A8C742A80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9A9ADA59-6894-404F-AF67-4CD7E659FE04}"/>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18CA6F43-7F97-40E4-9D03-D2184861735C}"/>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C23A8171-4FB2-4FB4-8774-52966FB6A55B}"/>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5F2C14C3-206E-433F-B9B8-7F419BEA10FF}"/>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CA4691B6-5317-4EE4-B1EF-658A613768B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E85007E4-BC1F-44A7-BBFA-6729FDA7A0D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85B39F5F-82A7-4FFC-A7F0-4B1D79F6F3A6}"/>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B0E473B7-96C6-42E3-A998-15A3F98C0AB8}"/>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9B6654F1-E158-4C0F-BBD2-0CCC4B3FFA1B}"/>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65B8E32C-F49D-4E85-9E23-166704773843}"/>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C2453240-1D11-415A-9F1E-18ECE85E3C39}"/>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F2177C6C-6B67-4965-8E60-20C08328ED2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E13C3DFF-BE40-467C-AAA2-7F22AC079365}"/>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CA6C1ECF-F205-4930-ACAF-430C05840BB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7" name="直線コネクタ 856">
          <a:extLst>
            <a:ext uri="{FF2B5EF4-FFF2-40B4-BE49-F238E27FC236}">
              <a16:creationId xmlns:a16="http://schemas.microsoft.com/office/drawing/2014/main" id="{15427256-BA30-4F17-9435-74F9F3D01B08}"/>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8" name="繰出金最小値テキスト">
          <a:extLst>
            <a:ext uri="{FF2B5EF4-FFF2-40B4-BE49-F238E27FC236}">
              <a16:creationId xmlns:a16="http://schemas.microsoft.com/office/drawing/2014/main" id="{DC1D1771-C218-4FC3-A456-E08175B58146}"/>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9" name="直線コネクタ 858">
          <a:extLst>
            <a:ext uri="{FF2B5EF4-FFF2-40B4-BE49-F238E27FC236}">
              <a16:creationId xmlns:a16="http://schemas.microsoft.com/office/drawing/2014/main" id="{5D200531-F13A-422F-B889-189F0F3C4488}"/>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60" name="繰出金最大値テキスト">
          <a:extLst>
            <a:ext uri="{FF2B5EF4-FFF2-40B4-BE49-F238E27FC236}">
              <a16:creationId xmlns:a16="http://schemas.microsoft.com/office/drawing/2014/main" id="{A7237F4B-DF20-40CE-9482-8DA235C2BD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61" name="直線コネクタ 860">
          <a:extLst>
            <a:ext uri="{FF2B5EF4-FFF2-40B4-BE49-F238E27FC236}">
              <a16:creationId xmlns:a16="http://schemas.microsoft.com/office/drawing/2014/main" id="{C6066E37-F720-4379-BE43-FB4EBC25CC9B}"/>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129108</xdr:rowOff>
    </xdr:from>
    <xdr:to>
      <xdr:col>116</xdr:col>
      <xdr:colOff>63500</xdr:colOff>
      <xdr:row>76</xdr:row>
      <xdr:rowOff>155969</xdr:rowOff>
    </xdr:to>
    <xdr:cxnSp macro="">
      <xdr:nvCxnSpPr>
        <xdr:cNvPr id="862" name="直線コネクタ 861">
          <a:extLst>
            <a:ext uri="{FF2B5EF4-FFF2-40B4-BE49-F238E27FC236}">
              <a16:creationId xmlns:a16="http://schemas.microsoft.com/office/drawing/2014/main" id="{8084D6D4-CFF4-4894-82C4-70A29F13BC32}"/>
            </a:ext>
          </a:extLst>
        </xdr:cNvPr>
        <xdr:cNvCxnSpPr/>
      </xdr:nvCxnSpPr>
      <xdr:spPr>
        <a:xfrm flipV="1">
          <a:off x="21323300" y="13159308"/>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63" name="繰出金平均値テキスト">
          <a:extLst>
            <a:ext uri="{FF2B5EF4-FFF2-40B4-BE49-F238E27FC236}">
              <a16:creationId xmlns:a16="http://schemas.microsoft.com/office/drawing/2014/main" id="{A2681C21-6337-4083-9B53-9E1B9D581FBA}"/>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4" name="フローチャート: 判断 863">
          <a:extLst>
            <a:ext uri="{FF2B5EF4-FFF2-40B4-BE49-F238E27FC236}">
              <a16:creationId xmlns:a16="http://schemas.microsoft.com/office/drawing/2014/main" id="{057E932E-F3F4-4EDA-90D5-0CE4A964CE28}"/>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155969</xdr:rowOff>
    </xdr:from>
    <xdr:to>
      <xdr:col>111</xdr:col>
      <xdr:colOff>177800</xdr:colOff>
      <xdr:row>77</xdr:row>
      <xdr:rowOff>28220</xdr:rowOff>
    </xdr:to>
    <xdr:cxnSp macro="">
      <xdr:nvCxnSpPr>
        <xdr:cNvPr id="865" name="直線コネクタ 864">
          <a:extLst>
            <a:ext uri="{FF2B5EF4-FFF2-40B4-BE49-F238E27FC236}">
              <a16:creationId xmlns:a16="http://schemas.microsoft.com/office/drawing/2014/main" id="{CC88666C-6242-4436-8EC4-84A3C0C1BBAE}"/>
            </a:ext>
          </a:extLst>
        </xdr:cNvPr>
        <xdr:cNvCxnSpPr/>
      </xdr:nvCxnSpPr>
      <xdr:spPr>
        <a:xfrm flipV="1">
          <a:off x="20434300" y="13186169"/>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6" name="フローチャート: 判断 865">
          <a:extLst>
            <a:ext uri="{FF2B5EF4-FFF2-40B4-BE49-F238E27FC236}">
              <a16:creationId xmlns:a16="http://schemas.microsoft.com/office/drawing/2014/main" id="{F5B60A4D-6752-4827-B763-5229714143C3}"/>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7" name="テキスト ボックス 866">
          <a:extLst>
            <a:ext uri="{FF2B5EF4-FFF2-40B4-BE49-F238E27FC236}">
              <a16:creationId xmlns:a16="http://schemas.microsoft.com/office/drawing/2014/main" id="{78ED9AFD-B64F-42EE-B38C-CA0C79618689}"/>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5321</xdr:rowOff>
    </xdr:from>
    <xdr:to>
      <xdr:col>107</xdr:col>
      <xdr:colOff>50800</xdr:colOff>
      <xdr:row>77</xdr:row>
      <xdr:rowOff>28220</xdr:rowOff>
    </xdr:to>
    <xdr:cxnSp macro="">
      <xdr:nvCxnSpPr>
        <xdr:cNvPr id="868" name="直線コネクタ 867">
          <a:extLst>
            <a:ext uri="{FF2B5EF4-FFF2-40B4-BE49-F238E27FC236}">
              <a16:creationId xmlns:a16="http://schemas.microsoft.com/office/drawing/2014/main" id="{CD7E1A5A-0F94-42F9-9663-E82B83625CC6}"/>
            </a:ext>
          </a:extLst>
        </xdr:cNvPr>
        <xdr:cNvCxnSpPr/>
      </xdr:nvCxnSpPr>
      <xdr:spPr>
        <a:xfrm>
          <a:off x="19545300" y="13206971"/>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9" name="フローチャート: 判断 868">
          <a:extLst>
            <a:ext uri="{FF2B5EF4-FFF2-40B4-BE49-F238E27FC236}">
              <a16:creationId xmlns:a16="http://schemas.microsoft.com/office/drawing/2014/main" id="{599244F9-6EB4-4E08-8929-02C733CEAEE7}"/>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70" name="テキスト ボックス 869">
          <a:extLst>
            <a:ext uri="{FF2B5EF4-FFF2-40B4-BE49-F238E27FC236}">
              <a16:creationId xmlns:a16="http://schemas.microsoft.com/office/drawing/2014/main" id="{79E2F475-F971-417D-B5F1-826F5318A629}"/>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5321</xdr:rowOff>
    </xdr:from>
    <xdr:to>
      <xdr:col>102</xdr:col>
      <xdr:colOff>114300</xdr:colOff>
      <xdr:row>77</xdr:row>
      <xdr:rowOff>31268</xdr:rowOff>
    </xdr:to>
    <xdr:cxnSp macro="">
      <xdr:nvCxnSpPr>
        <xdr:cNvPr id="871" name="直線コネクタ 870">
          <a:extLst>
            <a:ext uri="{FF2B5EF4-FFF2-40B4-BE49-F238E27FC236}">
              <a16:creationId xmlns:a16="http://schemas.microsoft.com/office/drawing/2014/main" id="{8666B5D2-DEF1-479A-AF00-3C2F6C8F46B4}"/>
            </a:ext>
          </a:extLst>
        </xdr:cNvPr>
        <xdr:cNvCxnSpPr/>
      </xdr:nvCxnSpPr>
      <xdr:spPr>
        <a:xfrm flipV="1">
          <a:off x="18656300" y="1320697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2" name="フローチャート: 判断 871">
          <a:extLst>
            <a:ext uri="{FF2B5EF4-FFF2-40B4-BE49-F238E27FC236}">
              <a16:creationId xmlns:a16="http://schemas.microsoft.com/office/drawing/2014/main" id="{00A02072-13A0-41DC-9440-ED7DCB9DB06D}"/>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143324</xdr:rowOff>
    </xdr:from>
    <xdr:ext cx="534377" cy="259045"/>
    <xdr:sp macro="" textlink="">
      <xdr:nvSpPr>
        <xdr:cNvPr id="873" name="テキスト ボックス 872">
          <a:extLst>
            <a:ext uri="{FF2B5EF4-FFF2-40B4-BE49-F238E27FC236}">
              <a16:creationId xmlns:a16="http://schemas.microsoft.com/office/drawing/2014/main" id="{41C951C2-49C6-4E00-85B5-7DF083ADA443}"/>
            </a:ext>
          </a:extLst>
        </xdr:cNvPr>
        <xdr:cNvSpPr txBox="1"/>
      </xdr:nvSpPr>
      <xdr:spPr>
        <a:xfrm>
          <a:off x="19278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4" name="フローチャート: 判断 873">
          <a:extLst>
            <a:ext uri="{FF2B5EF4-FFF2-40B4-BE49-F238E27FC236}">
              <a16:creationId xmlns:a16="http://schemas.microsoft.com/office/drawing/2014/main" id="{D091C818-757A-4BB3-8707-87B75E210937}"/>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5" name="テキスト ボックス 874">
          <a:extLst>
            <a:ext uri="{FF2B5EF4-FFF2-40B4-BE49-F238E27FC236}">
              <a16:creationId xmlns:a16="http://schemas.microsoft.com/office/drawing/2014/main" id="{BA53B7FB-7BFB-4CB1-8E2A-E8C9601BD595}"/>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4B14C158-5C71-47A4-AB4B-A077CB8B834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71423192-4695-46E1-B436-833A23336D1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7A1D4064-858F-492B-A851-41B256E6483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ECBEB53D-D1BE-440F-8AE7-81FA911F3FF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D084FBE1-032E-468C-9925-A6E2EA4A98A3}"/>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78308</xdr:rowOff>
    </xdr:from>
    <xdr:to>
      <xdr:col>116</xdr:col>
      <xdr:colOff>114300</xdr:colOff>
      <xdr:row>77</xdr:row>
      <xdr:rowOff>8458</xdr:rowOff>
    </xdr:to>
    <xdr:sp macro="" textlink="">
      <xdr:nvSpPr>
        <xdr:cNvPr id="881" name="楕円 880">
          <a:extLst>
            <a:ext uri="{FF2B5EF4-FFF2-40B4-BE49-F238E27FC236}">
              <a16:creationId xmlns:a16="http://schemas.microsoft.com/office/drawing/2014/main" id="{6567D549-C313-4851-8DD6-2FB793C40BDB}"/>
            </a:ext>
          </a:extLst>
        </xdr:cNvPr>
        <xdr:cNvSpPr/>
      </xdr:nvSpPr>
      <xdr:spPr>
        <a:xfrm>
          <a:off x="22110700" y="131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56735</xdr:rowOff>
    </xdr:from>
    <xdr:ext cx="534377" cy="259045"/>
    <xdr:sp macro="" textlink="">
      <xdr:nvSpPr>
        <xdr:cNvPr id="882" name="繰出金該当値テキスト">
          <a:extLst>
            <a:ext uri="{FF2B5EF4-FFF2-40B4-BE49-F238E27FC236}">
              <a16:creationId xmlns:a16="http://schemas.microsoft.com/office/drawing/2014/main" id="{2FC1CB9A-AC0A-4B04-9FBA-84673FBB0F79}"/>
            </a:ext>
          </a:extLst>
        </xdr:cNvPr>
        <xdr:cNvSpPr txBox="1"/>
      </xdr:nvSpPr>
      <xdr:spPr>
        <a:xfrm>
          <a:off x="22212300" y="130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105169</xdr:rowOff>
    </xdr:from>
    <xdr:to>
      <xdr:col>112</xdr:col>
      <xdr:colOff>38100</xdr:colOff>
      <xdr:row>77</xdr:row>
      <xdr:rowOff>35319</xdr:rowOff>
    </xdr:to>
    <xdr:sp macro="" textlink="">
      <xdr:nvSpPr>
        <xdr:cNvPr id="883" name="楕円 882">
          <a:extLst>
            <a:ext uri="{FF2B5EF4-FFF2-40B4-BE49-F238E27FC236}">
              <a16:creationId xmlns:a16="http://schemas.microsoft.com/office/drawing/2014/main" id="{B6C9B3EA-7931-4217-9B4B-A750C23E2312}"/>
            </a:ext>
          </a:extLst>
        </xdr:cNvPr>
        <xdr:cNvSpPr/>
      </xdr:nvSpPr>
      <xdr:spPr>
        <a:xfrm>
          <a:off x="21272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26446</xdr:rowOff>
    </xdr:from>
    <xdr:ext cx="534377" cy="259045"/>
    <xdr:sp macro="" textlink="">
      <xdr:nvSpPr>
        <xdr:cNvPr id="884" name="テキスト ボックス 883">
          <a:extLst>
            <a:ext uri="{FF2B5EF4-FFF2-40B4-BE49-F238E27FC236}">
              <a16:creationId xmlns:a16="http://schemas.microsoft.com/office/drawing/2014/main" id="{5DE24A56-BBAE-44CD-9FE6-A86C42D88ED9}"/>
            </a:ext>
          </a:extLst>
        </xdr:cNvPr>
        <xdr:cNvSpPr txBox="1"/>
      </xdr:nvSpPr>
      <xdr:spPr>
        <a:xfrm>
          <a:off x="21056111" y="132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148870</xdr:rowOff>
    </xdr:from>
    <xdr:to>
      <xdr:col>107</xdr:col>
      <xdr:colOff>101600</xdr:colOff>
      <xdr:row>77</xdr:row>
      <xdr:rowOff>79020</xdr:rowOff>
    </xdr:to>
    <xdr:sp macro="" textlink="">
      <xdr:nvSpPr>
        <xdr:cNvPr id="885" name="楕円 884">
          <a:extLst>
            <a:ext uri="{FF2B5EF4-FFF2-40B4-BE49-F238E27FC236}">
              <a16:creationId xmlns:a16="http://schemas.microsoft.com/office/drawing/2014/main" id="{31458AC4-71EE-462B-8E3C-3A9602926E61}"/>
            </a:ext>
          </a:extLst>
        </xdr:cNvPr>
        <xdr:cNvSpPr/>
      </xdr:nvSpPr>
      <xdr:spPr>
        <a:xfrm>
          <a:off x="203835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70147</xdr:rowOff>
    </xdr:from>
    <xdr:ext cx="534377" cy="259045"/>
    <xdr:sp macro="" textlink="">
      <xdr:nvSpPr>
        <xdr:cNvPr id="886" name="テキスト ボックス 885">
          <a:extLst>
            <a:ext uri="{FF2B5EF4-FFF2-40B4-BE49-F238E27FC236}">
              <a16:creationId xmlns:a16="http://schemas.microsoft.com/office/drawing/2014/main" id="{7985E0D5-7C84-41D8-9025-FD0782570E58}"/>
            </a:ext>
          </a:extLst>
        </xdr:cNvPr>
        <xdr:cNvSpPr txBox="1"/>
      </xdr:nvSpPr>
      <xdr:spPr>
        <a:xfrm>
          <a:off x="20167111" y="132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125971</xdr:rowOff>
    </xdr:from>
    <xdr:to>
      <xdr:col>102</xdr:col>
      <xdr:colOff>165100</xdr:colOff>
      <xdr:row>77</xdr:row>
      <xdr:rowOff>56121</xdr:rowOff>
    </xdr:to>
    <xdr:sp macro="" textlink="">
      <xdr:nvSpPr>
        <xdr:cNvPr id="887" name="楕円 886">
          <a:extLst>
            <a:ext uri="{FF2B5EF4-FFF2-40B4-BE49-F238E27FC236}">
              <a16:creationId xmlns:a16="http://schemas.microsoft.com/office/drawing/2014/main" id="{64FDD7C5-8BDB-45DE-A7A2-5F1CC8534438}"/>
            </a:ext>
          </a:extLst>
        </xdr:cNvPr>
        <xdr:cNvSpPr/>
      </xdr:nvSpPr>
      <xdr:spPr>
        <a:xfrm>
          <a:off x="19494500" y="131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47248</xdr:rowOff>
    </xdr:from>
    <xdr:ext cx="534377" cy="259045"/>
    <xdr:sp macro="" textlink="">
      <xdr:nvSpPr>
        <xdr:cNvPr id="888" name="テキスト ボックス 887">
          <a:extLst>
            <a:ext uri="{FF2B5EF4-FFF2-40B4-BE49-F238E27FC236}">
              <a16:creationId xmlns:a16="http://schemas.microsoft.com/office/drawing/2014/main" id="{2F7E4F1A-B90D-438D-838A-8A76549230DB}"/>
            </a:ext>
          </a:extLst>
        </xdr:cNvPr>
        <xdr:cNvSpPr txBox="1"/>
      </xdr:nvSpPr>
      <xdr:spPr>
        <a:xfrm>
          <a:off x="19278111" y="132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151918</xdr:rowOff>
    </xdr:from>
    <xdr:to>
      <xdr:col>98</xdr:col>
      <xdr:colOff>38100</xdr:colOff>
      <xdr:row>77</xdr:row>
      <xdr:rowOff>82068</xdr:rowOff>
    </xdr:to>
    <xdr:sp macro="" textlink="">
      <xdr:nvSpPr>
        <xdr:cNvPr id="889" name="楕円 888">
          <a:extLst>
            <a:ext uri="{FF2B5EF4-FFF2-40B4-BE49-F238E27FC236}">
              <a16:creationId xmlns:a16="http://schemas.microsoft.com/office/drawing/2014/main" id="{98ECA14D-741B-440E-AEB8-99913A8EE823}"/>
            </a:ext>
          </a:extLst>
        </xdr:cNvPr>
        <xdr:cNvSpPr/>
      </xdr:nvSpPr>
      <xdr:spPr>
        <a:xfrm>
          <a:off x="18605500" y="131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73195</xdr:rowOff>
    </xdr:from>
    <xdr:ext cx="534377" cy="259045"/>
    <xdr:sp macro="" textlink="">
      <xdr:nvSpPr>
        <xdr:cNvPr id="890" name="テキスト ボックス 889">
          <a:extLst>
            <a:ext uri="{FF2B5EF4-FFF2-40B4-BE49-F238E27FC236}">
              <a16:creationId xmlns:a16="http://schemas.microsoft.com/office/drawing/2014/main" id="{2425C8C1-6EED-47EA-AFB4-3F882E2ECDBD}"/>
            </a:ext>
          </a:extLst>
        </xdr:cNvPr>
        <xdr:cNvSpPr txBox="1"/>
      </xdr:nvSpPr>
      <xdr:spPr>
        <a:xfrm>
          <a:off x="18389111" y="132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EA0C3FB0-F37E-4A28-A50C-A50D3192A38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2675943A-6E63-4A57-978A-A71EB633A62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6CFE89F3-FBC5-4FFF-A936-286579A1CBF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7B5FED93-60B9-4943-8CC7-72F512B9B03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14A15938-0521-4C33-8347-36941454754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CADA04A9-D8B5-431D-BCBD-181F19D40B7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20AD29E3-E9E0-4806-8CDE-10310346765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975E6868-1656-499B-96E6-443D5A3C458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CF744D16-EE5F-4357-AAD6-FDF1231B4BD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97B680EE-F0A7-463F-A417-C5EA9159FE5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CA1CB0DE-065B-4C65-BD6D-CFDC29C0369B}"/>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395A2D07-EBFD-47A1-8C60-5FB6C7CA210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2DCC5114-AE15-4BB2-B515-6E41A74895B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ACCCD86C-B5F7-4E5A-9680-5653B4810C9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1BB384C5-DAEE-4356-ABEE-0B2E63CA273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951C7252-F3F1-4D48-8CA2-25BD979C356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C2F6C449-3024-4F4F-B4E8-5DB8B5D98B15}"/>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2618EEB2-2FA2-4160-8416-4C48DE0E7CB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4F57F78F-1DE8-4B16-8DE4-CB55B1E3A2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80DC980D-AEDB-4D78-B940-B68A9B1FF54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1335F936-769E-48C0-8995-3EE8325A230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D1E8DB22-BF29-48AD-8CDA-28F63EF7374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E73958A7-EDDA-475E-BCC9-FC682E3645C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26F97058-9C75-4A52-884D-14AEFF01961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18BE638A-90D1-4462-B0AC-A0B3ECE86FD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48CBCB3C-0BD8-4D1E-A59C-F4AD4D964EC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22AF5A4E-247C-4A5E-B014-6EA04B6E3BE1}"/>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D13569E1-EEE1-43C9-A581-BC17A0A62DEA}"/>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EE3DC4C1-809D-483C-9403-E35C771A637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4008017F-8F2F-4C6D-971A-437F6EA235A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59D9E7F9-D869-40D4-BCC6-EE88EE732F02}"/>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5394A78D-859E-4230-BFF3-FD32C74BC5F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20235D14-91EB-4D7D-AB6E-48E9CABF637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AAB02631-E54C-426D-8E03-FD9B6BEA8AC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E94EB788-4EFF-4097-9B37-318F68C413A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C120E335-74E8-479C-A596-068C07761EA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6078A719-0202-41A2-AF01-9CAC3A5EC79F}"/>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EEC1F707-3863-4CC2-9A8C-C2E84B472E8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91979224-E881-4DC7-8FF6-16026036258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FB9EC574-AE19-40B0-9B9F-4687A6C2A353}"/>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9B643B46-93A9-45F4-AC6E-9ED914009E9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123A843E-B6C6-46F0-B5B4-4A140BDEEA7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53314EFD-AF07-4465-AA05-06973EF5546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2E4EC977-8285-48C6-A832-6F88D2BF773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602E5228-972F-4064-B082-2D47C9956E4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2D414252-A8DF-4C5D-8FF9-DCC2353A118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E6626511-CB71-4BC1-84F7-4A3C1151BD9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C0593F4A-96D6-4333-ABED-D5B94D7393B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438181A6-A10B-4567-990C-4E7F97C1D40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33F3BEBF-EABA-41D3-9A66-89CA449D6A2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4F5F3743-1E85-495A-B755-3F3755FDEBF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B717F52E-80E0-42AD-84E0-B1CD285B88E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２２年の合併以降１０年間で職員１１１人の削減目標を掲げ、事務の統廃合縮小や業務の民間委託など計画的に職員数の削減を進めてきたことにより、類似団体の中で最も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普通建設事業費（うち新規整備）は、運動公園及び新庁舎の整備といった大型事業を実施したことから、類似団体平均を上回っている。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公債費は、運動公園及び新庁舎の整備等に伴う地方債元金の償還開始により増加したものの、地方債の計画的な発行により類似団体平均より低い水準で推移している。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補助費等は、合併によりごみ処理業務、し尿処理業務、火葬業務、消防業務を市で直接行っており、合併前に構成していた一部事務組合に対する負担金が無いことが他団体と比較して低くなっている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F67256-3909-407F-A7D4-FBEF51FB59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1676505-D0B8-4617-8FDA-4FB796F6506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7D7B2CB-001D-4A05-9D50-A23277CACCD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8E9ACCA-9876-449C-AE26-5A8B886B700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292FA0-B4A3-43FE-B683-251120CECE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47A5C0-5D11-43FE-9AC1-45F72F438D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39732C-C368-4E5D-A16C-FFE7BF1F50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261CA6-6193-4045-987E-B9D6D2FB8D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47FB0B-FEF9-4628-A5B6-9C74DAD076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0761845-4A98-4BEE-AC5D-D872F966B22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103,833
101,999
215.69
51,446,856
50,777,008
625,194
22,114,636
33,085,454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569217-E330-46A6-8D40-EFB99397A6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6FA386-B722-4637-B294-C078CCCF29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4566FC-40AB-4A5C-A88A-F9BC8C64EA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D7459F-CF5B-40AA-B21A-3791B7DFB1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2E9558-2DB2-4F90-A96A-FF5E4163E1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0182DF0-F49F-421B-AF1F-2667572AA09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D3C8E6D-FB4A-4FE6-AB31-FCCDF056953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437A279-3F81-4242-A8B9-62DF6AE2C0C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78215C4-378E-490C-B9C8-A0A6936F091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A14BA7-884A-43B9-95AE-C31BAF9F89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47967BE-24D5-4AA5-836D-1D211457C18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9511341-ACAB-42AB-843E-0FF98C5B0FA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762FC6C-5B40-43C4-AB39-D938E5EA09B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9695C92-5FA0-4D83-AE83-9B663F90CE2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497DA4-45B5-4DE6-A2BF-02DBF040E7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86064E7-8DF1-43D3-971A-31DE76C7658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918293-5236-4884-B501-92C0407826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8192C99-1E4F-4ACF-86E4-FE2513801D1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7F022A3B-F360-40C4-BA7F-24E5A7B281E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F30FA0A-F42A-452B-9A8E-34D4AF69D49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D2459F0-9153-4ECF-89B4-1587CCF9D6F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D2C62F1-0C28-4BEF-9D08-8A3B3980F4D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24B5ED0-EFA0-4F45-A8CD-D1A046002E2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6731D17-AC19-4682-ACD6-A18C6D5A5C4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CDC8172-1455-4F7F-AF16-71894453602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285C41E-7A43-4A85-AF13-7024A3C2BAC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ECF7A9-C856-424D-BA0C-64460A46713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7EAC8EC-BE45-4298-9C93-59B9F9C8714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2D066AC-A0EC-4648-B43D-89FF680D039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661BC04-CAB9-4120-9877-2019666FD0F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81247E0-D1A2-4225-95E6-05A4764D0DC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BF50AEB-DA9D-4E49-B8FC-2983CB1CE77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9F975A-7394-4D54-9348-EB1487D076BA}"/>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35E6B2E-0B2C-4017-BDC0-639F4F3A116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3C2883E-CD4F-4AEC-831D-4455BF27682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6221864-A89E-4628-A7E0-0B811790B6FE}"/>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4107EC89-3475-406B-98B5-943158C26E4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56A0C0C-99EA-41EC-A560-7953D7CC5E7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2F953E4C-F39D-4087-A421-851DD338D1E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BD59EDA-2377-4B73-B27B-FD3D400DCC6F}"/>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8EE67990-6A95-4A91-A154-85CC7B21E29A}"/>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1E7A77E-D7C3-42E5-A1AA-A8734F86404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E4B96D70-7A76-4896-A440-C23718FE048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3AEDA28-7E4B-4E6B-8C85-C3B75E76033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4EF20755-18B0-467D-981E-E6989B28E16F}"/>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AE7C855C-4F5A-4EBB-93FA-F47D320EA1CE}"/>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B04938F6-19CB-40D6-BC67-F1EC6F2339EE}"/>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2A9E0E1D-A4E3-4A9D-A04A-87F82D5226D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30EC1A1C-089A-481A-803B-4E5E572308FD}"/>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71120</xdr:rowOff>
    </xdr:from>
    <xdr:to>
      <xdr:col>24</xdr:col>
      <xdr:colOff>63500</xdr:colOff>
      <xdr:row>38</xdr:row>
      <xdr:rowOff>82169</xdr:rowOff>
    </xdr:to>
    <xdr:cxnSp macro="">
      <xdr:nvCxnSpPr>
        <xdr:cNvPr id="61" name="直線コネクタ 60">
          <a:extLst>
            <a:ext uri="{FF2B5EF4-FFF2-40B4-BE49-F238E27FC236}">
              <a16:creationId xmlns:a16="http://schemas.microsoft.com/office/drawing/2014/main" id="{48C2A557-C190-42C9-8278-044A01CA544A}"/>
            </a:ext>
          </a:extLst>
        </xdr:cNvPr>
        <xdr:cNvCxnSpPr/>
      </xdr:nvCxnSpPr>
      <xdr:spPr>
        <a:xfrm flipV="1">
          <a:off x="3797300" y="658622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9B98D1C6-7F9F-4C14-B9EB-C9EE4D3CE07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7C39FC10-ECB2-4C38-B58F-6D3ACFFB11DC}"/>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76073</xdr:rowOff>
    </xdr:from>
    <xdr:to>
      <xdr:col>19</xdr:col>
      <xdr:colOff>177800</xdr:colOff>
      <xdr:row>38</xdr:row>
      <xdr:rowOff>82169</xdr:rowOff>
    </xdr:to>
    <xdr:cxnSp macro="">
      <xdr:nvCxnSpPr>
        <xdr:cNvPr id="64" name="直線コネクタ 63">
          <a:extLst>
            <a:ext uri="{FF2B5EF4-FFF2-40B4-BE49-F238E27FC236}">
              <a16:creationId xmlns:a16="http://schemas.microsoft.com/office/drawing/2014/main" id="{A4171AEE-1873-49F9-934A-C70A2A7C265A}"/>
            </a:ext>
          </a:extLst>
        </xdr:cNvPr>
        <xdr:cNvCxnSpPr/>
      </xdr:nvCxnSpPr>
      <xdr:spPr>
        <a:xfrm>
          <a:off x="2908300" y="659117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6A1C5DC0-8A30-4031-9BC0-89A76ACD5BD7}"/>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699BD81F-E77B-4B41-8573-F00A439A5E63}"/>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57785</xdr:rowOff>
    </xdr:from>
    <xdr:to>
      <xdr:col>15</xdr:col>
      <xdr:colOff>50800</xdr:colOff>
      <xdr:row>38</xdr:row>
      <xdr:rowOff>76073</xdr:rowOff>
    </xdr:to>
    <xdr:cxnSp macro="">
      <xdr:nvCxnSpPr>
        <xdr:cNvPr id="67" name="直線コネクタ 66">
          <a:extLst>
            <a:ext uri="{FF2B5EF4-FFF2-40B4-BE49-F238E27FC236}">
              <a16:creationId xmlns:a16="http://schemas.microsoft.com/office/drawing/2014/main" id="{C89951ED-BAE2-4FB6-9AF0-3AA24ADE2CEF}"/>
            </a:ext>
          </a:extLst>
        </xdr:cNvPr>
        <xdr:cNvCxnSpPr/>
      </xdr:nvCxnSpPr>
      <xdr:spPr>
        <a:xfrm>
          <a:off x="2019300" y="657288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A1F00D9C-3548-494D-817C-7F1F17E68F52}"/>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7225433A-BED2-416B-8B99-C5B4A5C4B076}"/>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33020</xdr:rowOff>
    </xdr:from>
    <xdr:to>
      <xdr:col>10</xdr:col>
      <xdr:colOff>114300</xdr:colOff>
      <xdr:row>38</xdr:row>
      <xdr:rowOff>57785</xdr:rowOff>
    </xdr:to>
    <xdr:cxnSp macro="">
      <xdr:nvCxnSpPr>
        <xdr:cNvPr id="70" name="直線コネクタ 69">
          <a:extLst>
            <a:ext uri="{FF2B5EF4-FFF2-40B4-BE49-F238E27FC236}">
              <a16:creationId xmlns:a16="http://schemas.microsoft.com/office/drawing/2014/main" id="{4A66F304-9D53-4BE7-A2B4-087E126ED0DF}"/>
            </a:ext>
          </a:extLst>
        </xdr:cNvPr>
        <xdr:cNvCxnSpPr/>
      </xdr:nvCxnSpPr>
      <xdr:spPr>
        <a:xfrm>
          <a:off x="1130300" y="6548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4F7ACB80-7500-49DA-9806-B6F0408F79EA}"/>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7D1627CA-CA4A-48DE-BCB0-03FA7A33F7B8}"/>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B92649A-EEBF-46B5-B3FB-099A344A771A}"/>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CE9CD438-2264-44B5-8AB2-A294421135BE}"/>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7320D38-7DD1-414B-AAD9-B0E8478D997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C0EC54A-1E90-4A69-9210-1EEC5D4F9F0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7E80FA0-33AD-42D9-A5EC-626D13D47D4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1AB3981-DB01-4C8A-B1F1-539033B6A07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0983823-6170-45D6-A133-0E472629759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20320</xdr:rowOff>
    </xdr:from>
    <xdr:to>
      <xdr:col>24</xdr:col>
      <xdr:colOff>114300</xdr:colOff>
      <xdr:row>38</xdr:row>
      <xdr:rowOff>121920</xdr:rowOff>
    </xdr:to>
    <xdr:sp macro="" textlink="">
      <xdr:nvSpPr>
        <xdr:cNvPr id="80" name="楕円 79">
          <a:extLst>
            <a:ext uri="{FF2B5EF4-FFF2-40B4-BE49-F238E27FC236}">
              <a16:creationId xmlns:a16="http://schemas.microsoft.com/office/drawing/2014/main" id="{608F7E16-57E0-4603-BF0A-C98F77A7A4AD}"/>
            </a:ext>
          </a:extLst>
        </xdr:cNvPr>
        <xdr:cNvSpPr/>
      </xdr:nvSpPr>
      <xdr:spPr>
        <a:xfrm>
          <a:off x="4584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106697</xdr:rowOff>
    </xdr:from>
    <xdr:ext cx="469744" cy="259045"/>
    <xdr:sp macro="" textlink="">
      <xdr:nvSpPr>
        <xdr:cNvPr id="81" name="議会費該当値テキスト">
          <a:extLst>
            <a:ext uri="{FF2B5EF4-FFF2-40B4-BE49-F238E27FC236}">
              <a16:creationId xmlns:a16="http://schemas.microsoft.com/office/drawing/2014/main" id="{E3B7D524-366E-4612-9D90-157D08DE524F}"/>
            </a:ext>
          </a:extLst>
        </xdr:cNvPr>
        <xdr:cNvSpPr txBox="1"/>
      </xdr:nvSpPr>
      <xdr:spPr>
        <a:xfrm>
          <a:off x="4686300"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31369</xdr:rowOff>
    </xdr:from>
    <xdr:to>
      <xdr:col>20</xdr:col>
      <xdr:colOff>38100</xdr:colOff>
      <xdr:row>38</xdr:row>
      <xdr:rowOff>132969</xdr:rowOff>
    </xdr:to>
    <xdr:sp macro="" textlink="">
      <xdr:nvSpPr>
        <xdr:cNvPr id="82" name="楕円 81">
          <a:extLst>
            <a:ext uri="{FF2B5EF4-FFF2-40B4-BE49-F238E27FC236}">
              <a16:creationId xmlns:a16="http://schemas.microsoft.com/office/drawing/2014/main" id="{CA396556-9E5A-4970-8625-440BF575E3E2}"/>
            </a:ext>
          </a:extLst>
        </xdr:cNvPr>
        <xdr:cNvSpPr/>
      </xdr:nvSpPr>
      <xdr:spPr>
        <a:xfrm>
          <a:off x="3746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124096</xdr:rowOff>
    </xdr:from>
    <xdr:ext cx="469744" cy="259045"/>
    <xdr:sp macro="" textlink="">
      <xdr:nvSpPr>
        <xdr:cNvPr id="83" name="テキスト ボックス 82">
          <a:extLst>
            <a:ext uri="{FF2B5EF4-FFF2-40B4-BE49-F238E27FC236}">
              <a16:creationId xmlns:a16="http://schemas.microsoft.com/office/drawing/2014/main" id="{3B11D52B-A394-41AD-8AD3-93EAF67FAF8B}"/>
            </a:ext>
          </a:extLst>
        </xdr:cNvPr>
        <xdr:cNvSpPr txBox="1"/>
      </xdr:nvSpPr>
      <xdr:spPr>
        <a:xfrm>
          <a:off x="3562428" y="66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25273</xdr:rowOff>
    </xdr:from>
    <xdr:to>
      <xdr:col>15</xdr:col>
      <xdr:colOff>101600</xdr:colOff>
      <xdr:row>38</xdr:row>
      <xdr:rowOff>126873</xdr:rowOff>
    </xdr:to>
    <xdr:sp macro="" textlink="">
      <xdr:nvSpPr>
        <xdr:cNvPr id="84" name="楕円 83">
          <a:extLst>
            <a:ext uri="{FF2B5EF4-FFF2-40B4-BE49-F238E27FC236}">
              <a16:creationId xmlns:a16="http://schemas.microsoft.com/office/drawing/2014/main" id="{0452ADDE-A462-42B0-B1A7-1DD932332B3F}"/>
            </a:ext>
          </a:extLst>
        </xdr:cNvPr>
        <xdr:cNvSpPr/>
      </xdr:nvSpPr>
      <xdr:spPr>
        <a:xfrm>
          <a:off x="2857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118000</xdr:rowOff>
    </xdr:from>
    <xdr:ext cx="469744" cy="259045"/>
    <xdr:sp macro="" textlink="">
      <xdr:nvSpPr>
        <xdr:cNvPr id="85" name="テキスト ボックス 84">
          <a:extLst>
            <a:ext uri="{FF2B5EF4-FFF2-40B4-BE49-F238E27FC236}">
              <a16:creationId xmlns:a16="http://schemas.microsoft.com/office/drawing/2014/main" id="{3CAA856A-3247-458E-A22E-A3A566D41643}"/>
            </a:ext>
          </a:extLst>
        </xdr:cNvPr>
        <xdr:cNvSpPr txBox="1"/>
      </xdr:nvSpPr>
      <xdr:spPr>
        <a:xfrm>
          <a:off x="2673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6985</xdr:rowOff>
    </xdr:from>
    <xdr:to>
      <xdr:col>10</xdr:col>
      <xdr:colOff>165100</xdr:colOff>
      <xdr:row>38</xdr:row>
      <xdr:rowOff>108585</xdr:rowOff>
    </xdr:to>
    <xdr:sp macro="" textlink="">
      <xdr:nvSpPr>
        <xdr:cNvPr id="86" name="楕円 85">
          <a:extLst>
            <a:ext uri="{FF2B5EF4-FFF2-40B4-BE49-F238E27FC236}">
              <a16:creationId xmlns:a16="http://schemas.microsoft.com/office/drawing/2014/main" id="{9200B5CC-3FFF-4BCA-8E0C-CEB034F7DD22}"/>
            </a:ext>
          </a:extLst>
        </xdr:cNvPr>
        <xdr:cNvSpPr/>
      </xdr:nvSpPr>
      <xdr:spPr>
        <a:xfrm>
          <a:off x="1968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99712</xdr:rowOff>
    </xdr:from>
    <xdr:ext cx="469744" cy="259045"/>
    <xdr:sp macro="" textlink="">
      <xdr:nvSpPr>
        <xdr:cNvPr id="87" name="テキスト ボックス 86">
          <a:extLst>
            <a:ext uri="{FF2B5EF4-FFF2-40B4-BE49-F238E27FC236}">
              <a16:creationId xmlns:a16="http://schemas.microsoft.com/office/drawing/2014/main" id="{F7D772D0-1917-4DAF-9404-75878EC66478}"/>
            </a:ext>
          </a:extLst>
        </xdr:cNvPr>
        <xdr:cNvSpPr txBox="1"/>
      </xdr:nvSpPr>
      <xdr:spPr>
        <a:xfrm>
          <a:off x="1784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153670</xdr:rowOff>
    </xdr:from>
    <xdr:to>
      <xdr:col>6</xdr:col>
      <xdr:colOff>38100</xdr:colOff>
      <xdr:row>38</xdr:row>
      <xdr:rowOff>83820</xdr:rowOff>
    </xdr:to>
    <xdr:sp macro="" textlink="">
      <xdr:nvSpPr>
        <xdr:cNvPr id="88" name="楕円 87">
          <a:extLst>
            <a:ext uri="{FF2B5EF4-FFF2-40B4-BE49-F238E27FC236}">
              <a16:creationId xmlns:a16="http://schemas.microsoft.com/office/drawing/2014/main" id="{ACFF7523-BF27-44C5-AC52-92456EB0EEFB}"/>
            </a:ext>
          </a:extLst>
        </xdr:cNvPr>
        <xdr:cNvSpPr/>
      </xdr:nvSpPr>
      <xdr:spPr>
        <a:xfrm>
          <a:off x="107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74947</xdr:rowOff>
    </xdr:from>
    <xdr:ext cx="469744" cy="259045"/>
    <xdr:sp macro="" textlink="">
      <xdr:nvSpPr>
        <xdr:cNvPr id="89" name="テキスト ボックス 88">
          <a:extLst>
            <a:ext uri="{FF2B5EF4-FFF2-40B4-BE49-F238E27FC236}">
              <a16:creationId xmlns:a16="http://schemas.microsoft.com/office/drawing/2014/main" id="{991EC809-202D-4690-84C6-69E959F2D78A}"/>
            </a:ext>
          </a:extLst>
        </xdr:cNvPr>
        <xdr:cNvSpPr txBox="1"/>
      </xdr:nvSpPr>
      <xdr:spPr>
        <a:xfrm>
          <a:off x="895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23BD82E-C461-4D86-95FA-63A33AA5A41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E817E05-EA84-462B-BBE7-83BC7DB6E0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99C7D56-D0A7-49F3-A2D0-F7F5A9573C8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9E23946-AE44-45DE-B6D9-0872AD60E1D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DB85700-89DD-4246-9AD1-B2466CBF7E2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CD4CA48-E162-4B52-9B3B-333729902FB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64CA5A5-BE8F-4D5E-9534-280DCC497DA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EA8D8A8-C636-4927-B8A2-A4655F53B0F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F1BC3CA-9452-43B3-B7F3-9F50861728D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34598A9-8D84-4C93-AEFD-B196CBF2C37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71A548E4-06C5-4B28-83A3-CD07483CAD3B}"/>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D79E8983-ADAB-4539-9ABC-A49FBFCE1C23}"/>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4ED42513-C27F-454B-8172-7B596B980594}"/>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F67E5E19-F9CA-4234-9E7B-FE40802E0CE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5F51B630-894E-496B-AFB3-4B0345644FED}"/>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8EF76BE0-DBE1-434F-960E-BE8752D3F93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BED4CF5B-045A-45FA-B9D1-281398F35912}"/>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EBFED5BE-B915-4967-80C0-B8FC2E44B825}"/>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7EE1C61-8A00-4239-8451-A88D999D167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176E2F83-DC2D-4CF0-A6CD-AE1E5706434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1DAC2145-7AD2-4A5D-8438-7D3BF8EBDC9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1DA0E30B-F0A3-4BE1-90C4-8BFE91680792}"/>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A9C13FBC-05E2-4860-88D8-D6B73BDB2ED3}"/>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67E939CA-57EE-48A5-8F33-55F0FC1EE8BB}"/>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43336D65-D1B0-4879-817F-4B246A1535A6}"/>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6614B8DB-6DB5-43A3-83AE-53E99AB6C3E8}"/>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50829</xdr:rowOff>
    </xdr:from>
    <xdr:to>
      <xdr:col>24</xdr:col>
      <xdr:colOff>63500</xdr:colOff>
      <xdr:row>55</xdr:row>
      <xdr:rowOff>77201</xdr:rowOff>
    </xdr:to>
    <xdr:cxnSp macro="">
      <xdr:nvCxnSpPr>
        <xdr:cNvPr id="116" name="直線コネクタ 115">
          <a:extLst>
            <a:ext uri="{FF2B5EF4-FFF2-40B4-BE49-F238E27FC236}">
              <a16:creationId xmlns:a16="http://schemas.microsoft.com/office/drawing/2014/main" id="{98A7A2AD-A8B2-464A-8834-1905C8B031F9}"/>
            </a:ext>
          </a:extLst>
        </xdr:cNvPr>
        <xdr:cNvCxnSpPr/>
      </xdr:nvCxnSpPr>
      <xdr:spPr>
        <a:xfrm flipV="1">
          <a:off x="3797300" y="9480579"/>
          <a:ext cx="8382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741CC921-615C-4446-90F2-D0544AA3C91F}"/>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F6466C18-C437-4AE0-81BD-1FFD15B8CD52}"/>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77201</xdr:rowOff>
    </xdr:from>
    <xdr:to>
      <xdr:col>19</xdr:col>
      <xdr:colOff>177800</xdr:colOff>
      <xdr:row>56</xdr:row>
      <xdr:rowOff>32619</xdr:rowOff>
    </xdr:to>
    <xdr:cxnSp macro="">
      <xdr:nvCxnSpPr>
        <xdr:cNvPr id="119" name="直線コネクタ 118">
          <a:extLst>
            <a:ext uri="{FF2B5EF4-FFF2-40B4-BE49-F238E27FC236}">
              <a16:creationId xmlns:a16="http://schemas.microsoft.com/office/drawing/2014/main" id="{38AB9C92-2C1D-4BCC-B994-027479C08E90}"/>
            </a:ext>
          </a:extLst>
        </xdr:cNvPr>
        <xdr:cNvCxnSpPr/>
      </xdr:nvCxnSpPr>
      <xdr:spPr>
        <a:xfrm flipV="1">
          <a:off x="2908300" y="9506951"/>
          <a:ext cx="889000" cy="1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CA00534A-BD50-4ABC-BEE2-6EA7190B8392}"/>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1C2DC43B-C8D0-4D6A-AC59-B6D869F77D9C}"/>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117878</xdr:rowOff>
    </xdr:from>
    <xdr:to>
      <xdr:col>15</xdr:col>
      <xdr:colOff>50800</xdr:colOff>
      <xdr:row>56</xdr:row>
      <xdr:rowOff>32619</xdr:rowOff>
    </xdr:to>
    <xdr:cxnSp macro="">
      <xdr:nvCxnSpPr>
        <xdr:cNvPr id="122" name="直線コネクタ 121">
          <a:extLst>
            <a:ext uri="{FF2B5EF4-FFF2-40B4-BE49-F238E27FC236}">
              <a16:creationId xmlns:a16="http://schemas.microsoft.com/office/drawing/2014/main" id="{ABC49749-15C2-478C-BE73-61CC3DCB2E9B}"/>
            </a:ext>
          </a:extLst>
        </xdr:cNvPr>
        <xdr:cNvCxnSpPr/>
      </xdr:nvCxnSpPr>
      <xdr:spPr>
        <a:xfrm>
          <a:off x="2019300" y="9376178"/>
          <a:ext cx="889000" cy="2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9C9E16A8-6214-4270-9055-817F3435D281}"/>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AC28EBE9-24B4-4604-901A-E89B16FB6A62}"/>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117878</xdr:rowOff>
    </xdr:from>
    <xdr:to>
      <xdr:col>10</xdr:col>
      <xdr:colOff>114300</xdr:colOff>
      <xdr:row>57</xdr:row>
      <xdr:rowOff>101291</xdr:rowOff>
    </xdr:to>
    <xdr:cxnSp macro="">
      <xdr:nvCxnSpPr>
        <xdr:cNvPr id="125" name="直線コネクタ 124">
          <a:extLst>
            <a:ext uri="{FF2B5EF4-FFF2-40B4-BE49-F238E27FC236}">
              <a16:creationId xmlns:a16="http://schemas.microsoft.com/office/drawing/2014/main" id="{C0C36447-F8AA-45F5-8B7B-CAD55A30091B}"/>
            </a:ext>
          </a:extLst>
        </xdr:cNvPr>
        <xdr:cNvCxnSpPr/>
      </xdr:nvCxnSpPr>
      <xdr:spPr>
        <a:xfrm flipV="1">
          <a:off x="1130300" y="9376178"/>
          <a:ext cx="889000" cy="4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5029814-6B19-4E02-AB20-49B78C5FF0B6}"/>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6ECEDA7F-78BC-4092-BD5C-70ABDB8A8808}"/>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4E56D671-F967-4D07-A2CC-7B53E7E32E55}"/>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id="{43BDEF2A-9F13-4DDB-ABD9-30B120B05163}"/>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184EC912-064C-4341-AED0-EFAB7C7DD72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916172B-AEF7-48CE-9D82-6FBA0136ACC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1BC5E78-DF74-4F06-B150-221A65C317C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EE36E25-5F1C-4BB5-BA51-F062EA29CCE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D846E06-8C79-4992-BD5D-D0D824DDE3B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xdr:rowOff>
    </xdr:from>
    <xdr:to>
      <xdr:col>24</xdr:col>
      <xdr:colOff>114300</xdr:colOff>
      <xdr:row>55</xdr:row>
      <xdr:rowOff>101629</xdr:rowOff>
    </xdr:to>
    <xdr:sp macro="" textlink="">
      <xdr:nvSpPr>
        <xdr:cNvPr id="135" name="楕円 134">
          <a:extLst>
            <a:ext uri="{FF2B5EF4-FFF2-40B4-BE49-F238E27FC236}">
              <a16:creationId xmlns:a16="http://schemas.microsoft.com/office/drawing/2014/main" id="{8E3107E0-A7E4-4117-B870-5932555D1938}"/>
            </a:ext>
          </a:extLst>
        </xdr:cNvPr>
        <xdr:cNvSpPr/>
      </xdr:nvSpPr>
      <xdr:spPr>
        <a:xfrm>
          <a:off x="4584700" y="94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22906</xdr:rowOff>
    </xdr:from>
    <xdr:ext cx="599010" cy="259045"/>
    <xdr:sp macro="" textlink="">
      <xdr:nvSpPr>
        <xdr:cNvPr id="136" name="総務費該当値テキスト">
          <a:extLst>
            <a:ext uri="{FF2B5EF4-FFF2-40B4-BE49-F238E27FC236}">
              <a16:creationId xmlns:a16="http://schemas.microsoft.com/office/drawing/2014/main" id="{2DB45EDC-C4B0-468C-A199-2F9135F16937}"/>
            </a:ext>
          </a:extLst>
        </xdr:cNvPr>
        <xdr:cNvSpPr txBox="1"/>
      </xdr:nvSpPr>
      <xdr:spPr>
        <a:xfrm>
          <a:off x="4686300" y="928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26401</xdr:rowOff>
    </xdr:from>
    <xdr:to>
      <xdr:col>20</xdr:col>
      <xdr:colOff>38100</xdr:colOff>
      <xdr:row>55</xdr:row>
      <xdr:rowOff>128001</xdr:rowOff>
    </xdr:to>
    <xdr:sp macro="" textlink="">
      <xdr:nvSpPr>
        <xdr:cNvPr id="137" name="楕円 136">
          <a:extLst>
            <a:ext uri="{FF2B5EF4-FFF2-40B4-BE49-F238E27FC236}">
              <a16:creationId xmlns:a16="http://schemas.microsoft.com/office/drawing/2014/main" id="{6FA57DD9-3C98-451F-B540-B285776B6D04}"/>
            </a:ext>
          </a:extLst>
        </xdr:cNvPr>
        <xdr:cNvSpPr/>
      </xdr:nvSpPr>
      <xdr:spPr>
        <a:xfrm>
          <a:off x="3746500" y="94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144528</xdr:rowOff>
    </xdr:from>
    <xdr:ext cx="599010" cy="259045"/>
    <xdr:sp macro="" textlink="">
      <xdr:nvSpPr>
        <xdr:cNvPr id="138" name="テキスト ボックス 137">
          <a:extLst>
            <a:ext uri="{FF2B5EF4-FFF2-40B4-BE49-F238E27FC236}">
              <a16:creationId xmlns:a16="http://schemas.microsoft.com/office/drawing/2014/main" id="{1407FFEB-8F0A-4AFA-8336-50EFE6B7587E}"/>
            </a:ext>
          </a:extLst>
        </xdr:cNvPr>
        <xdr:cNvSpPr txBox="1"/>
      </xdr:nvSpPr>
      <xdr:spPr>
        <a:xfrm>
          <a:off x="3497795" y="923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153269</xdr:rowOff>
    </xdr:from>
    <xdr:to>
      <xdr:col>15</xdr:col>
      <xdr:colOff>101600</xdr:colOff>
      <xdr:row>56</xdr:row>
      <xdr:rowOff>83419</xdr:rowOff>
    </xdr:to>
    <xdr:sp macro="" textlink="">
      <xdr:nvSpPr>
        <xdr:cNvPr id="139" name="楕円 138">
          <a:extLst>
            <a:ext uri="{FF2B5EF4-FFF2-40B4-BE49-F238E27FC236}">
              <a16:creationId xmlns:a16="http://schemas.microsoft.com/office/drawing/2014/main" id="{D98C9EA0-A537-4031-9D1B-88E9A31CA4F5}"/>
            </a:ext>
          </a:extLst>
        </xdr:cNvPr>
        <xdr:cNvSpPr/>
      </xdr:nvSpPr>
      <xdr:spPr>
        <a:xfrm>
          <a:off x="2857500" y="95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99946</xdr:rowOff>
    </xdr:from>
    <xdr:ext cx="534377" cy="259045"/>
    <xdr:sp macro="" textlink="">
      <xdr:nvSpPr>
        <xdr:cNvPr id="140" name="テキスト ボックス 139">
          <a:extLst>
            <a:ext uri="{FF2B5EF4-FFF2-40B4-BE49-F238E27FC236}">
              <a16:creationId xmlns:a16="http://schemas.microsoft.com/office/drawing/2014/main" id="{EBF49654-9DDE-4200-9A41-F8F883206A00}"/>
            </a:ext>
          </a:extLst>
        </xdr:cNvPr>
        <xdr:cNvSpPr txBox="1"/>
      </xdr:nvSpPr>
      <xdr:spPr>
        <a:xfrm>
          <a:off x="2641111" y="93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67078</xdr:rowOff>
    </xdr:from>
    <xdr:to>
      <xdr:col>10</xdr:col>
      <xdr:colOff>165100</xdr:colOff>
      <xdr:row>54</xdr:row>
      <xdr:rowOff>168678</xdr:rowOff>
    </xdr:to>
    <xdr:sp macro="" textlink="">
      <xdr:nvSpPr>
        <xdr:cNvPr id="141" name="楕円 140">
          <a:extLst>
            <a:ext uri="{FF2B5EF4-FFF2-40B4-BE49-F238E27FC236}">
              <a16:creationId xmlns:a16="http://schemas.microsoft.com/office/drawing/2014/main" id="{2F64B987-2A1B-4AA3-88C5-288038753610}"/>
            </a:ext>
          </a:extLst>
        </xdr:cNvPr>
        <xdr:cNvSpPr/>
      </xdr:nvSpPr>
      <xdr:spPr>
        <a:xfrm>
          <a:off x="1968500" y="93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159805</xdr:rowOff>
    </xdr:from>
    <xdr:ext cx="599010" cy="259045"/>
    <xdr:sp macro="" textlink="">
      <xdr:nvSpPr>
        <xdr:cNvPr id="142" name="テキスト ボックス 141">
          <a:extLst>
            <a:ext uri="{FF2B5EF4-FFF2-40B4-BE49-F238E27FC236}">
              <a16:creationId xmlns:a16="http://schemas.microsoft.com/office/drawing/2014/main" id="{F83B1A53-90B4-4B80-84C0-BAA7B87FD41C}"/>
            </a:ext>
          </a:extLst>
        </xdr:cNvPr>
        <xdr:cNvSpPr txBox="1"/>
      </xdr:nvSpPr>
      <xdr:spPr>
        <a:xfrm>
          <a:off x="1719795" y="941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50491</xdr:rowOff>
    </xdr:from>
    <xdr:to>
      <xdr:col>6</xdr:col>
      <xdr:colOff>38100</xdr:colOff>
      <xdr:row>57</xdr:row>
      <xdr:rowOff>152091</xdr:rowOff>
    </xdr:to>
    <xdr:sp macro="" textlink="">
      <xdr:nvSpPr>
        <xdr:cNvPr id="143" name="楕円 142">
          <a:extLst>
            <a:ext uri="{FF2B5EF4-FFF2-40B4-BE49-F238E27FC236}">
              <a16:creationId xmlns:a16="http://schemas.microsoft.com/office/drawing/2014/main" id="{66A676D6-68ED-45A8-AFFD-F8E4FBA7D932}"/>
            </a:ext>
          </a:extLst>
        </xdr:cNvPr>
        <xdr:cNvSpPr/>
      </xdr:nvSpPr>
      <xdr:spPr>
        <a:xfrm>
          <a:off x="1079500" y="982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143218</xdr:rowOff>
    </xdr:from>
    <xdr:ext cx="534377" cy="259045"/>
    <xdr:sp macro="" textlink="">
      <xdr:nvSpPr>
        <xdr:cNvPr id="144" name="テキスト ボックス 143">
          <a:extLst>
            <a:ext uri="{FF2B5EF4-FFF2-40B4-BE49-F238E27FC236}">
              <a16:creationId xmlns:a16="http://schemas.microsoft.com/office/drawing/2014/main" id="{D05BDEF8-6EE3-401C-B72D-7B125B0772E6}"/>
            </a:ext>
          </a:extLst>
        </xdr:cNvPr>
        <xdr:cNvSpPr txBox="1"/>
      </xdr:nvSpPr>
      <xdr:spPr>
        <a:xfrm>
          <a:off x="863111" y="991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BBE3421-6217-4927-B9D5-22078B01491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BDB85637-F221-408E-B479-710ABBEB12B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DC3BE9C9-3F7D-4231-9510-FFB623A7ED1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9905C4D5-534B-4D65-879F-7F066616CF2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9B57F352-D8CF-43DF-AC3A-51F7BC779DA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8387F25D-E790-4525-B2D6-BB8039D5C95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DB2E86A1-4F20-4826-9A2A-8C601864CC9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77ADA1F8-2F77-41FC-9ED7-F4DFBC07D04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1BE36E37-CE23-48DA-B7C2-C19C2903CB2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17322EB3-B07F-4037-8135-1CED83609CD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442A0268-70D9-4969-A98D-4DCD8EAEBF79}"/>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BF8392FE-C55E-4E80-97F9-73116E2314B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CE45500A-B054-4F80-B3D0-14C7EB90BCC3}"/>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FAC0B609-0B9C-4D3E-95E4-2B33B318266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D13CC77D-B12F-4E43-A02B-237A39EB63AA}"/>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EBDA19BE-7153-4622-8916-FEE52276C88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82F5C4E-D562-46F2-86DE-683EB59DF64D}"/>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EA66832E-6883-47BC-BACD-B28531F7707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7760D36C-0F90-49B9-85A3-8346D8BA4596}"/>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59F4B7E8-18DF-4077-836D-84CC1D0F25A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CBD02EBC-3BA0-4691-A9D4-2CF7C3E23138}"/>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F6CA24F9-0628-466B-B194-651DA2EC177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864D9367-C4AF-4446-93F6-1E8651573D4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A388D723-32E4-4285-A86A-32AED00C5E2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119A6A20-37FA-49EA-8DA0-C491E6B685BF}"/>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2D2CB966-BBA1-4FFF-98FC-D70A133D30FC}"/>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8F09453F-B764-481D-9CB2-76D9F1A6741F}"/>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87CDC858-6C3A-4689-9922-2065E7358ABF}"/>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3DD6C56C-86BC-4155-B3FE-2F3F93475FA7}"/>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151448</xdr:rowOff>
    </xdr:from>
    <xdr:to>
      <xdr:col>24</xdr:col>
      <xdr:colOff>63500</xdr:colOff>
      <xdr:row>77</xdr:row>
      <xdr:rowOff>87618</xdr:rowOff>
    </xdr:to>
    <xdr:cxnSp macro="">
      <xdr:nvCxnSpPr>
        <xdr:cNvPr id="174" name="直線コネクタ 173">
          <a:extLst>
            <a:ext uri="{FF2B5EF4-FFF2-40B4-BE49-F238E27FC236}">
              <a16:creationId xmlns:a16="http://schemas.microsoft.com/office/drawing/2014/main" id="{0959C092-6520-4057-A627-C7C16989BB15}"/>
            </a:ext>
          </a:extLst>
        </xdr:cNvPr>
        <xdr:cNvCxnSpPr/>
      </xdr:nvCxnSpPr>
      <xdr:spPr>
        <a:xfrm flipV="1">
          <a:off x="3797300" y="13181648"/>
          <a:ext cx="8382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F7907C1F-C407-4727-824A-92B5518A9C2E}"/>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8388C444-DDFE-4F1A-A293-47B88EFB36B3}"/>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92545</xdr:rowOff>
    </xdr:from>
    <xdr:to>
      <xdr:col>19</xdr:col>
      <xdr:colOff>177800</xdr:colOff>
      <xdr:row>77</xdr:row>
      <xdr:rowOff>87618</xdr:rowOff>
    </xdr:to>
    <xdr:cxnSp macro="">
      <xdr:nvCxnSpPr>
        <xdr:cNvPr id="177" name="直線コネクタ 176">
          <a:extLst>
            <a:ext uri="{FF2B5EF4-FFF2-40B4-BE49-F238E27FC236}">
              <a16:creationId xmlns:a16="http://schemas.microsoft.com/office/drawing/2014/main" id="{F0341A6C-CE23-4BDB-9328-4FED9521F37A}"/>
            </a:ext>
          </a:extLst>
        </xdr:cNvPr>
        <xdr:cNvCxnSpPr/>
      </xdr:nvCxnSpPr>
      <xdr:spPr>
        <a:xfrm>
          <a:off x="2908300" y="13122745"/>
          <a:ext cx="889000" cy="1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D109A774-EBBD-4BF5-8C88-E5273874864A}"/>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818C4ECC-2F8F-4C11-B362-58110291D076}"/>
            </a:ext>
          </a:extLst>
        </xdr:cNvPr>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92545</xdr:rowOff>
    </xdr:from>
    <xdr:to>
      <xdr:col>15</xdr:col>
      <xdr:colOff>50800</xdr:colOff>
      <xdr:row>78</xdr:row>
      <xdr:rowOff>99555</xdr:rowOff>
    </xdr:to>
    <xdr:cxnSp macro="">
      <xdr:nvCxnSpPr>
        <xdr:cNvPr id="180" name="直線コネクタ 179">
          <a:extLst>
            <a:ext uri="{FF2B5EF4-FFF2-40B4-BE49-F238E27FC236}">
              <a16:creationId xmlns:a16="http://schemas.microsoft.com/office/drawing/2014/main" id="{856D8EF9-D8ED-46E7-AF30-58A6E699E5FE}"/>
            </a:ext>
          </a:extLst>
        </xdr:cNvPr>
        <xdr:cNvCxnSpPr/>
      </xdr:nvCxnSpPr>
      <xdr:spPr>
        <a:xfrm flipV="1">
          <a:off x="2019300" y="13122745"/>
          <a:ext cx="8890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65B23959-9EF7-41B9-8267-AB2B6C82173C}"/>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a:extLst>
            <a:ext uri="{FF2B5EF4-FFF2-40B4-BE49-F238E27FC236}">
              <a16:creationId xmlns:a16="http://schemas.microsoft.com/office/drawing/2014/main" id="{062441C7-1644-4327-9AB9-4BBE16F2D74E}"/>
            </a:ext>
          </a:extLst>
        </xdr:cNvPr>
        <xdr:cNvSpPr txBox="1"/>
      </xdr:nvSpPr>
      <xdr:spPr>
        <a:xfrm>
          <a:off x="2608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99555</xdr:rowOff>
    </xdr:from>
    <xdr:to>
      <xdr:col>10</xdr:col>
      <xdr:colOff>114300</xdr:colOff>
      <xdr:row>79</xdr:row>
      <xdr:rowOff>46686</xdr:rowOff>
    </xdr:to>
    <xdr:cxnSp macro="">
      <xdr:nvCxnSpPr>
        <xdr:cNvPr id="183" name="直線コネクタ 182">
          <a:extLst>
            <a:ext uri="{FF2B5EF4-FFF2-40B4-BE49-F238E27FC236}">
              <a16:creationId xmlns:a16="http://schemas.microsoft.com/office/drawing/2014/main" id="{ABEFD7C8-A2CD-4A1A-8BDD-530C6CD76F32}"/>
            </a:ext>
          </a:extLst>
        </xdr:cNvPr>
        <xdr:cNvCxnSpPr/>
      </xdr:nvCxnSpPr>
      <xdr:spPr>
        <a:xfrm flipV="1">
          <a:off x="1130300" y="13472655"/>
          <a:ext cx="889000" cy="1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D7FE00F3-76A2-4824-87ED-58C69D47CDA2}"/>
            </a:ext>
          </a:extLst>
        </xdr:cNvPr>
        <xdr:cNvSpPr/>
      </xdr:nvSpPr>
      <xdr:spPr>
        <a:xfrm>
          <a:off x="1968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8303269C-B3DE-408F-BB9C-96E161C6D795}"/>
            </a:ext>
          </a:extLst>
        </xdr:cNvPr>
        <xdr:cNvSpPr txBox="1"/>
      </xdr:nvSpPr>
      <xdr:spPr>
        <a:xfrm>
          <a:off x="1719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F75C63E3-B97D-4D25-8DC7-CC1FAB900DC7}"/>
            </a:ext>
          </a:extLst>
        </xdr:cNvPr>
        <xdr:cNvSpPr/>
      </xdr:nvSpPr>
      <xdr:spPr>
        <a:xfrm>
          <a:off x="1079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D7742892-E798-4AE0-9EDC-A61D1054CDF0}"/>
            </a:ext>
          </a:extLst>
        </xdr:cNvPr>
        <xdr:cNvSpPr txBox="1"/>
      </xdr:nvSpPr>
      <xdr:spPr>
        <a:xfrm>
          <a:off x="830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C2B9205-70AB-4DE7-A7C3-88EAD4D26E5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F39AB6AB-0E87-4ABF-8A95-4832DCEC794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882245B-B3F3-43BF-800E-7B7755FC64E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8EE5E52-1FCB-49FC-92CD-C352BF9DAA6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E5F6D7E-47F0-4A3C-8EC7-23A8AF50665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100648</xdr:rowOff>
    </xdr:from>
    <xdr:to>
      <xdr:col>24</xdr:col>
      <xdr:colOff>114300</xdr:colOff>
      <xdr:row>77</xdr:row>
      <xdr:rowOff>30798</xdr:rowOff>
    </xdr:to>
    <xdr:sp macro="" textlink="">
      <xdr:nvSpPr>
        <xdr:cNvPr id="193" name="楕円 192">
          <a:extLst>
            <a:ext uri="{FF2B5EF4-FFF2-40B4-BE49-F238E27FC236}">
              <a16:creationId xmlns:a16="http://schemas.microsoft.com/office/drawing/2014/main" id="{7B773A3A-0CA0-43E2-ABA7-3C5BBE5AE1E2}"/>
            </a:ext>
          </a:extLst>
        </xdr:cNvPr>
        <xdr:cNvSpPr/>
      </xdr:nvSpPr>
      <xdr:spPr>
        <a:xfrm>
          <a:off x="4584700" y="131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79075</xdr:rowOff>
    </xdr:from>
    <xdr:ext cx="599010" cy="259045"/>
    <xdr:sp macro="" textlink="">
      <xdr:nvSpPr>
        <xdr:cNvPr id="194" name="民生費該当値テキスト">
          <a:extLst>
            <a:ext uri="{FF2B5EF4-FFF2-40B4-BE49-F238E27FC236}">
              <a16:creationId xmlns:a16="http://schemas.microsoft.com/office/drawing/2014/main" id="{1209AAFF-FCC3-4D2A-B785-575FC48C064F}"/>
            </a:ext>
          </a:extLst>
        </xdr:cNvPr>
        <xdr:cNvSpPr txBox="1"/>
      </xdr:nvSpPr>
      <xdr:spPr>
        <a:xfrm>
          <a:off x="4686300" y="1310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36818</xdr:rowOff>
    </xdr:from>
    <xdr:to>
      <xdr:col>20</xdr:col>
      <xdr:colOff>38100</xdr:colOff>
      <xdr:row>77</xdr:row>
      <xdr:rowOff>138418</xdr:rowOff>
    </xdr:to>
    <xdr:sp macro="" textlink="">
      <xdr:nvSpPr>
        <xdr:cNvPr id="195" name="楕円 194">
          <a:extLst>
            <a:ext uri="{FF2B5EF4-FFF2-40B4-BE49-F238E27FC236}">
              <a16:creationId xmlns:a16="http://schemas.microsoft.com/office/drawing/2014/main" id="{FB35679E-9414-4C83-8B8A-A082EB26911E}"/>
            </a:ext>
          </a:extLst>
        </xdr:cNvPr>
        <xdr:cNvSpPr/>
      </xdr:nvSpPr>
      <xdr:spPr>
        <a:xfrm>
          <a:off x="37465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129545</xdr:rowOff>
    </xdr:from>
    <xdr:ext cx="599010" cy="259045"/>
    <xdr:sp macro="" textlink="">
      <xdr:nvSpPr>
        <xdr:cNvPr id="196" name="テキスト ボックス 195">
          <a:extLst>
            <a:ext uri="{FF2B5EF4-FFF2-40B4-BE49-F238E27FC236}">
              <a16:creationId xmlns:a16="http://schemas.microsoft.com/office/drawing/2014/main" id="{8E2A6650-795F-42B4-A8FB-3D96823CAEBC}"/>
            </a:ext>
          </a:extLst>
        </xdr:cNvPr>
        <xdr:cNvSpPr txBox="1"/>
      </xdr:nvSpPr>
      <xdr:spPr>
        <a:xfrm>
          <a:off x="3497795" y="1333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41745</xdr:rowOff>
    </xdr:from>
    <xdr:to>
      <xdr:col>15</xdr:col>
      <xdr:colOff>101600</xdr:colOff>
      <xdr:row>76</xdr:row>
      <xdr:rowOff>143345</xdr:rowOff>
    </xdr:to>
    <xdr:sp macro="" textlink="">
      <xdr:nvSpPr>
        <xdr:cNvPr id="197" name="楕円 196">
          <a:extLst>
            <a:ext uri="{FF2B5EF4-FFF2-40B4-BE49-F238E27FC236}">
              <a16:creationId xmlns:a16="http://schemas.microsoft.com/office/drawing/2014/main" id="{727A134B-A10C-468F-BFDB-C6512DE1D7DC}"/>
            </a:ext>
          </a:extLst>
        </xdr:cNvPr>
        <xdr:cNvSpPr/>
      </xdr:nvSpPr>
      <xdr:spPr>
        <a:xfrm>
          <a:off x="2857500" y="130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134472</xdr:rowOff>
    </xdr:from>
    <xdr:ext cx="599010" cy="259045"/>
    <xdr:sp macro="" textlink="">
      <xdr:nvSpPr>
        <xdr:cNvPr id="198" name="テキスト ボックス 197">
          <a:extLst>
            <a:ext uri="{FF2B5EF4-FFF2-40B4-BE49-F238E27FC236}">
              <a16:creationId xmlns:a16="http://schemas.microsoft.com/office/drawing/2014/main" id="{D92861AE-A3EF-4B7C-89A1-737A36FE6901}"/>
            </a:ext>
          </a:extLst>
        </xdr:cNvPr>
        <xdr:cNvSpPr txBox="1"/>
      </xdr:nvSpPr>
      <xdr:spPr>
        <a:xfrm>
          <a:off x="2608795" y="1316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48755</xdr:rowOff>
    </xdr:from>
    <xdr:to>
      <xdr:col>10</xdr:col>
      <xdr:colOff>165100</xdr:colOff>
      <xdr:row>78</xdr:row>
      <xdr:rowOff>150355</xdr:rowOff>
    </xdr:to>
    <xdr:sp macro="" textlink="">
      <xdr:nvSpPr>
        <xdr:cNvPr id="199" name="楕円 198">
          <a:extLst>
            <a:ext uri="{FF2B5EF4-FFF2-40B4-BE49-F238E27FC236}">
              <a16:creationId xmlns:a16="http://schemas.microsoft.com/office/drawing/2014/main" id="{EF2DD4CA-2FC5-45DC-AFA9-B93052F127DD}"/>
            </a:ext>
          </a:extLst>
        </xdr:cNvPr>
        <xdr:cNvSpPr/>
      </xdr:nvSpPr>
      <xdr:spPr>
        <a:xfrm>
          <a:off x="1968500" y="13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141482</xdr:rowOff>
    </xdr:from>
    <xdr:ext cx="599010" cy="259045"/>
    <xdr:sp macro="" textlink="">
      <xdr:nvSpPr>
        <xdr:cNvPr id="200" name="テキスト ボックス 199">
          <a:extLst>
            <a:ext uri="{FF2B5EF4-FFF2-40B4-BE49-F238E27FC236}">
              <a16:creationId xmlns:a16="http://schemas.microsoft.com/office/drawing/2014/main" id="{3F4B9883-7B3C-4D63-A991-C60A7B574166}"/>
            </a:ext>
          </a:extLst>
        </xdr:cNvPr>
        <xdr:cNvSpPr txBox="1"/>
      </xdr:nvSpPr>
      <xdr:spPr>
        <a:xfrm>
          <a:off x="1719795" y="135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167336</xdr:rowOff>
    </xdr:from>
    <xdr:to>
      <xdr:col>6</xdr:col>
      <xdr:colOff>38100</xdr:colOff>
      <xdr:row>79</xdr:row>
      <xdr:rowOff>97486</xdr:rowOff>
    </xdr:to>
    <xdr:sp macro="" textlink="">
      <xdr:nvSpPr>
        <xdr:cNvPr id="201" name="楕円 200">
          <a:extLst>
            <a:ext uri="{FF2B5EF4-FFF2-40B4-BE49-F238E27FC236}">
              <a16:creationId xmlns:a16="http://schemas.microsoft.com/office/drawing/2014/main" id="{4702C930-B70F-4C61-AB22-0EDFF4FF5A7D}"/>
            </a:ext>
          </a:extLst>
        </xdr:cNvPr>
        <xdr:cNvSpPr/>
      </xdr:nvSpPr>
      <xdr:spPr>
        <a:xfrm>
          <a:off x="1079500" y="13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88613</xdr:rowOff>
    </xdr:from>
    <xdr:ext cx="599010" cy="259045"/>
    <xdr:sp macro="" textlink="">
      <xdr:nvSpPr>
        <xdr:cNvPr id="202" name="テキスト ボックス 201">
          <a:extLst>
            <a:ext uri="{FF2B5EF4-FFF2-40B4-BE49-F238E27FC236}">
              <a16:creationId xmlns:a16="http://schemas.microsoft.com/office/drawing/2014/main" id="{F8A8A145-22B7-4C6B-AA11-6457D6145F47}"/>
            </a:ext>
          </a:extLst>
        </xdr:cNvPr>
        <xdr:cNvSpPr txBox="1"/>
      </xdr:nvSpPr>
      <xdr:spPr>
        <a:xfrm>
          <a:off x="830795" y="1363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6697038A-5A5F-487A-884F-F4EDAB41A99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D2355435-FC74-4264-A8D9-F63DCAD1536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DAB23C46-F34A-424B-AAE5-672109B290F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EB459852-30F2-4400-9CF7-5AA4041209A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6D6005E-5068-4488-ADA5-BD32350CF6A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EAC482C9-A2BC-4CEF-8D81-CB3970A7C2D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2F48D531-FCA3-4F34-9F3B-B44961F34D1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E592D58E-A7E9-474F-A71B-A0509CF0204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FB882110-FC5F-4EB5-A752-3823ECD350F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38EC59A0-7FB2-410D-8F8C-9B8FB33F00A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8FC01F52-B025-422F-B52C-7751574F78B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289D6A1E-26BF-41B9-8248-48FBA90A0DA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8AE2A314-CACF-4046-B62C-725937ABCCE1}"/>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B2A8B464-D38F-430E-B16E-0B1ECAE5A84E}"/>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E6780C2E-BAF7-4EB9-BD26-A1DAC9803A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4B267CEF-7459-43CF-AB9B-F44E8301BAC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590F781-C178-478D-923F-DDE179BC5AB3}"/>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15AE5336-114B-4654-8257-B36419544DD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56DAC4BC-639C-40E5-B8C0-FE5577F9D2AE}"/>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3F695CA6-B56D-4687-B8B6-D3918E43025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4E1C6186-C643-4AC5-866E-DE63336C501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1B018391-02BC-441C-B372-459EFC3FB7A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1FAEBF78-4AAC-4196-A876-08100EF6DC2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B8165642-C931-433F-8148-AF98FFA427A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E7B731F5-36BA-41AD-B092-7D703AF8BF4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79F0737E-0ABB-4BF1-B653-69C37AE8D3A4}"/>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49497B76-E591-47F1-8061-80AADBAD4D89}"/>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EA6FFCCD-0006-4A36-8B1D-5FBBACD9425A}"/>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C4C63FDA-323A-4AEC-BB11-3A6B11D06CEE}"/>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31668</xdr:rowOff>
    </xdr:from>
    <xdr:to>
      <xdr:col>24</xdr:col>
      <xdr:colOff>63500</xdr:colOff>
      <xdr:row>97</xdr:row>
      <xdr:rowOff>111964</xdr:rowOff>
    </xdr:to>
    <xdr:cxnSp macro="">
      <xdr:nvCxnSpPr>
        <xdr:cNvPr id="232" name="直線コネクタ 231">
          <a:extLst>
            <a:ext uri="{FF2B5EF4-FFF2-40B4-BE49-F238E27FC236}">
              <a16:creationId xmlns:a16="http://schemas.microsoft.com/office/drawing/2014/main" id="{55C7DA28-5E3D-468B-A60C-5FC7F7D575F7}"/>
            </a:ext>
          </a:extLst>
        </xdr:cNvPr>
        <xdr:cNvCxnSpPr/>
      </xdr:nvCxnSpPr>
      <xdr:spPr>
        <a:xfrm>
          <a:off x="3797300" y="16662318"/>
          <a:ext cx="8382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3" name="衛生費平均値テキスト">
          <a:extLst>
            <a:ext uri="{FF2B5EF4-FFF2-40B4-BE49-F238E27FC236}">
              <a16:creationId xmlns:a16="http://schemas.microsoft.com/office/drawing/2014/main" id="{2346353B-AA12-4C08-B2D3-08FEF56BD9B3}"/>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2A21B8BA-055B-45EF-A176-14D8B453BADE}"/>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31668</xdr:rowOff>
    </xdr:from>
    <xdr:to>
      <xdr:col>19</xdr:col>
      <xdr:colOff>177800</xdr:colOff>
      <xdr:row>97</xdr:row>
      <xdr:rowOff>111258</xdr:rowOff>
    </xdr:to>
    <xdr:cxnSp macro="">
      <xdr:nvCxnSpPr>
        <xdr:cNvPr id="235" name="直線コネクタ 234">
          <a:extLst>
            <a:ext uri="{FF2B5EF4-FFF2-40B4-BE49-F238E27FC236}">
              <a16:creationId xmlns:a16="http://schemas.microsoft.com/office/drawing/2014/main" id="{436F078D-7588-41DF-B1D4-E4F948F871A8}"/>
            </a:ext>
          </a:extLst>
        </xdr:cNvPr>
        <xdr:cNvCxnSpPr/>
      </xdr:nvCxnSpPr>
      <xdr:spPr>
        <a:xfrm flipV="1">
          <a:off x="2908300" y="16662318"/>
          <a:ext cx="889000" cy="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3BE9FC7D-DD74-47A1-8E89-586134640807}"/>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7" name="テキスト ボックス 236">
          <a:extLst>
            <a:ext uri="{FF2B5EF4-FFF2-40B4-BE49-F238E27FC236}">
              <a16:creationId xmlns:a16="http://schemas.microsoft.com/office/drawing/2014/main" id="{A8BB2BFF-9308-46A8-B1AB-74B7D4B6AA88}"/>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111258</xdr:rowOff>
    </xdr:from>
    <xdr:to>
      <xdr:col>15</xdr:col>
      <xdr:colOff>50800</xdr:colOff>
      <xdr:row>98</xdr:row>
      <xdr:rowOff>39288</xdr:rowOff>
    </xdr:to>
    <xdr:cxnSp macro="">
      <xdr:nvCxnSpPr>
        <xdr:cNvPr id="238" name="直線コネクタ 237">
          <a:extLst>
            <a:ext uri="{FF2B5EF4-FFF2-40B4-BE49-F238E27FC236}">
              <a16:creationId xmlns:a16="http://schemas.microsoft.com/office/drawing/2014/main" id="{2D87DD14-BC60-4C85-BA48-7A39959104C9}"/>
            </a:ext>
          </a:extLst>
        </xdr:cNvPr>
        <xdr:cNvCxnSpPr/>
      </xdr:nvCxnSpPr>
      <xdr:spPr>
        <a:xfrm flipV="1">
          <a:off x="2019300" y="16741908"/>
          <a:ext cx="889000" cy="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B1F58E46-1F7F-4054-8F72-0F2CA307371E}"/>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707CC914-FFC8-4090-B21E-B2715C0A62BB}"/>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39288</xdr:rowOff>
    </xdr:from>
    <xdr:to>
      <xdr:col>10</xdr:col>
      <xdr:colOff>114300</xdr:colOff>
      <xdr:row>98</xdr:row>
      <xdr:rowOff>90132</xdr:rowOff>
    </xdr:to>
    <xdr:cxnSp macro="">
      <xdr:nvCxnSpPr>
        <xdr:cNvPr id="241" name="直線コネクタ 240">
          <a:extLst>
            <a:ext uri="{FF2B5EF4-FFF2-40B4-BE49-F238E27FC236}">
              <a16:creationId xmlns:a16="http://schemas.microsoft.com/office/drawing/2014/main" id="{D0C2C963-37E1-4582-A8CC-1D8CD97B19FD}"/>
            </a:ext>
          </a:extLst>
        </xdr:cNvPr>
        <xdr:cNvCxnSpPr/>
      </xdr:nvCxnSpPr>
      <xdr:spPr>
        <a:xfrm flipV="1">
          <a:off x="1130300" y="16841388"/>
          <a:ext cx="889000" cy="5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298B969F-6575-409E-A372-3D108414C91A}"/>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3B6D3077-4B4C-40F6-9C83-EE3EA4E91CBD}"/>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992012DC-A0A7-48FB-B21A-A37736332D4D}"/>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4BD5F91C-9DCE-4CD7-B56B-B085D54E9F14}"/>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9C4597A6-6AE4-4A30-B54E-6F489336F13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C84B765-0A79-4384-89BB-953A3A327CE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2FF0EBE8-4447-43C8-8FD0-8B1D2D86284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F935CE6-498C-42D1-AB34-74B6D738F1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356F1F4-48F1-4B14-B2CD-8A3DAC3B602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61164</xdr:rowOff>
    </xdr:from>
    <xdr:to>
      <xdr:col>24</xdr:col>
      <xdr:colOff>114300</xdr:colOff>
      <xdr:row>97</xdr:row>
      <xdr:rowOff>162764</xdr:rowOff>
    </xdr:to>
    <xdr:sp macro="" textlink="">
      <xdr:nvSpPr>
        <xdr:cNvPr id="251" name="楕円 250">
          <a:extLst>
            <a:ext uri="{FF2B5EF4-FFF2-40B4-BE49-F238E27FC236}">
              <a16:creationId xmlns:a16="http://schemas.microsoft.com/office/drawing/2014/main" id="{0B92EEE5-E3D3-4738-8BD9-7AC9B9D2C18E}"/>
            </a:ext>
          </a:extLst>
        </xdr:cNvPr>
        <xdr:cNvSpPr/>
      </xdr:nvSpPr>
      <xdr:spPr>
        <a:xfrm>
          <a:off x="45847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147541</xdr:rowOff>
    </xdr:from>
    <xdr:ext cx="534377" cy="259045"/>
    <xdr:sp macro="" textlink="">
      <xdr:nvSpPr>
        <xdr:cNvPr id="252" name="衛生費該当値テキスト">
          <a:extLst>
            <a:ext uri="{FF2B5EF4-FFF2-40B4-BE49-F238E27FC236}">
              <a16:creationId xmlns:a16="http://schemas.microsoft.com/office/drawing/2014/main" id="{D0924647-5D94-4CA5-A769-2540D135F41F}"/>
            </a:ext>
          </a:extLst>
        </xdr:cNvPr>
        <xdr:cNvSpPr txBox="1"/>
      </xdr:nvSpPr>
      <xdr:spPr>
        <a:xfrm>
          <a:off x="4686300" y="1660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152318</xdr:rowOff>
    </xdr:from>
    <xdr:to>
      <xdr:col>20</xdr:col>
      <xdr:colOff>38100</xdr:colOff>
      <xdr:row>97</xdr:row>
      <xdr:rowOff>82468</xdr:rowOff>
    </xdr:to>
    <xdr:sp macro="" textlink="">
      <xdr:nvSpPr>
        <xdr:cNvPr id="253" name="楕円 252">
          <a:extLst>
            <a:ext uri="{FF2B5EF4-FFF2-40B4-BE49-F238E27FC236}">
              <a16:creationId xmlns:a16="http://schemas.microsoft.com/office/drawing/2014/main" id="{536E20EA-163E-40EF-AD9B-10D0AD4D7A7B}"/>
            </a:ext>
          </a:extLst>
        </xdr:cNvPr>
        <xdr:cNvSpPr/>
      </xdr:nvSpPr>
      <xdr:spPr>
        <a:xfrm>
          <a:off x="3746500" y="166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73595</xdr:rowOff>
    </xdr:from>
    <xdr:ext cx="534377" cy="259045"/>
    <xdr:sp macro="" textlink="">
      <xdr:nvSpPr>
        <xdr:cNvPr id="254" name="テキスト ボックス 253">
          <a:extLst>
            <a:ext uri="{FF2B5EF4-FFF2-40B4-BE49-F238E27FC236}">
              <a16:creationId xmlns:a16="http://schemas.microsoft.com/office/drawing/2014/main" id="{E104CB25-262F-4B20-93B0-1B7C5084C610}"/>
            </a:ext>
          </a:extLst>
        </xdr:cNvPr>
        <xdr:cNvSpPr txBox="1"/>
      </xdr:nvSpPr>
      <xdr:spPr>
        <a:xfrm>
          <a:off x="3530111" y="167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60458</xdr:rowOff>
    </xdr:from>
    <xdr:to>
      <xdr:col>15</xdr:col>
      <xdr:colOff>101600</xdr:colOff>
      <xdr:row>97</xdr:row>
      <xdr:rowOff>162058</xdr:rowOff>
    </xdr:to>
    <xdr:sp macro="" textlink="">
      <xdr:nvSpPr>
        <xdr:cNvPr id="255" name="楕円 254">
          <a:extLst>
            <a:ext uri="{FF2B5EF4-FFF2-40B4-BE49-F238E27FC236}">
              <a16:creationId xmlns:a16="http://schemas.microsoft.com/office/drawing/2014/main" id="{51EE5560-F170-43AF-895E-10BFF705AC4E}"/>
            </a:ext>
          </a:extLst>
        </xdr:cNvPr>
        <xdr:cNvSpPr/>
      </xdr:nvSpPr>
      <xdr:spPr>
        <a:xfrm>
          <a:off x="2857500" y="166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153185</xdr:rowOff>
    </xdr:from>
    <xdr:ext cx="534377" cy="259045"/>
    <xdr:sp macro="" textlink="">
      <xdr:nvSpPr>
        <xdr:cNvPr id="256" name="テキスト ボックス 255">
          <a:extLst>
            <a:ext uri="{FF2B5EF4-FFF2-40B4-BE49-F238E27FC236}">
              <a16:creationId xmlns:a16="http://schemas.microsoft.com/office/drawing/2014/main" id="{0E840747-869B-405C-8E9B-1433A4EE0B9A}"/>
            </a:ext>
          </a:extLst>
        </xdr:cNvPr>
        <xdr:cNvSpPr txBox="1"/>
      </xdr:nvSpPr>
      <xdr:spPr>
        <a:xfrm>
          <a:off x="2641111" y="167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159938</xdr:rowOff>
    </xdr:from>
    <xdr:to>
      <xdr:col>10</xdr:col>
      <xdr:colOff>165100</xdr:colOff>
      <xdr:row>98</xdr:row>
      <xdr:rowOff>90088</xdr:rowOff>
    </xdr:to>
    <xdr:sp macro="" textlink="">
      <xdr:nvSpPr>
        <xdr:cNvPr id="257" name="楕円 256">
          <a:extLst>
            <a:ext uri="{FF2B5EF4-FFF2-40B4-BE49-F238E27FC236}">
              <a16:creationId xmlns:a16="http://schemas.microsoft.com/office/drawing/2014/main" id="{97473BB1-46C2-42C3-B1D4-70FD6FA6869D}"/>
            </a:ext>
          </a:extLst>
        </xdr:cNvPr>
        <xdr:cNvSpPr/>
      </xdr:nvSpPr>
      <xdr:spPr>
        <a:xfrm>
          <a:off x="1968500" y="167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81215</xdr:rowOff>
    </xdr:from>
    <xdr:ext cx="534377" cy="259045"/>
    <xdr:sp macro="" textlink="">
      <xdr:nvSpPr>
        <xdr:cNvPr id="258" name="テキスト ボックス 257">
          <a:extLst>
            <a:ext uri="{FF2B5EF4-FFF2-40B4-BE49-F238E27FC236}">
              <a16:creationId xmlns:a16="http://schemas.microsoft.com/office/drawing/2014/main" id="{2851B650-24BD-4824-B073-F71F03BB7038}"/>
            </a:ext>
          </a:extLst>
        </xdr:cNvPr>
        <xdr:cNvSpPr txBox="1"/>
      </xdr:nvSpPr>
      <xdr:spPr>
        <a:xfrm>
          <a:off x="1752111" y="168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39332</xdr:rowOff>
    </xdr:from>
    <xdr:to>
      <xdr:col>6</xdr:col>
      <xdr:colOff>38100</xdr:colOff>
      <xdr:row>98</xdr:row>
      <xdr:rowOff>140932</xdr:rowOff>
    </xdr:to>
    <xdr:sp macro="" textlink="">
      <xdr:nvSpPr>
        <xdr:cNvPr id="259" name="楕円 258">
          <a:extLst>
            <a:ext uri="{FF2B5EF4-FFF2-40B4-BE49-F238E27FC236}">
              <a16:creationId xmlns:a16="http://schemas.microsoft.com/office/drawing/2014/main" id="{07FA50F0-A964-4CAE-AB2F-5B711CE09301}"/>
            </a:ext>
          </a:extLst>
        </xdr:cNvPr>
        <xdr:cNvSpPr/>
      </xdr:nvSpPr>
      <xdr:spPr>
        <a:xfrm>
          <a:off x="1079500" y="168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132059</xdr:rowOff>
    </xdr:from>
    <xdr:ext cx="534377" cy="259045"/>
    <xdr:sp macro="" textlink="">
      <xdr:nvSpPr>
        <xdr:cNvPr id="260" name="テキスト ボックス 259">
          <a:extLst>
            <a:ext uri="{FF2B5EF4-FFF2-40B4-BE49-F238E27FC236}">
              <a16:creationId xmlns:a16="http://schemas.microsoft.com/office/drawing/2014/main" id="{8523C119-0AA2-4F34-9A40-E22E18E5DAFE}"/>
            </a:ext>
          </a:extLst>
        </xdr:cNvPr>
        <xdr:cNvSpPr txBox="1"/>
      </xdr:nvSpPr>
      <xdr:spPr>
        <a:xfrm>
          <a:off x="863111" y="169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C5E9C1E1-A227-49DE-BCAD-66B0F93FEF8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D410DB93-679C-4E31-BA10-2FCE3006234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9DE86252-C892-4E46-B11F-1F4421F73EF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178B667F-B2A8-401F-8993-8D19CF9FB85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893C35FD-E623-4351-AF0F-301C8D65534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4828258C-E884-4AF0-BC70-DEA92BCF7F6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66C71117-3CF8-4926-8EB8-4FC65BFE63C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47101329-A540-4653-A700-D2C914F3A19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DAB1615A-4D41-4CEC-856C-DEFD76206D8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B1AF98F-4679-4FBF-A9F3-26D4E5B144B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538449F1-6636-4DE9-9566-740022A1FD9A}"/>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FEFFA50A-BB36-4C12-B463-978DDAB1974A}"/>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575944E9-2A8C-4A3C-9880-57ADC1DDF97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2257D69D-9B34-4EBF-9BF5-8F5973FA66E7}"/>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73242EC5-10AF-4498-9E31-A61D810DBE1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13BC3656-4A32-4A0A-9703-B17413FDF486}"/>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A325F4C8-0C54-45DF-B7F9-E446205DDB3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1F121848-9CD8-4B61-80D1-E9536ED8EE27}"/>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DA7FF1B0-2235-4A1B-875C-928ECBA8D1B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73AB7B4A-9892-4561-ABEA-5F482FBDF211}"/>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574D1DC0-C708-497E-BB1D-1301A5B4ABE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F7B75E1B-FE59-42B2-99F1-D4DBFEB12902}"/>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28672AEF-3409-4806-87E4-3DFFF62AA09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7D8894BB-75D6-431D-8428-56C3D9E70F64}"/>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F794A0B0-59F5-4FC3-914F-190065DF835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98AA5BB-E731-425D-9ADE-28A4C9513C87}"/>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1D42C3C8-ACD4-4E4B-B53C-5013B22D0CC2}"/>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B8B6CAB3-0A74-4969-85A9-0CCD685A15B6}"/>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140462</xdr:rowOff>
    </xdr:to>
    <xdr:cxnSp macro="">
      <xdr:nvCxnSpPr>
        <xdr:cNvPr id="289" name="直線コネクタ 288">
          <a:extLst>
            <a:ext uri="{FF2B5EF4-FFF2-40B4-BE49-F238E27FC236}">
              <a16:creationId xmlns:a16="http://schemas.microsoft.com/office/drawing/2014/main" id="{6DBDE082-B53D-4ADE-9858-2B3862538F21}"/>
            </a:ext>
          </a:extLst>
        </xdr:cNvPr>
        <xdr:cNvCxnSpPr/>
      </xdr:nvCxnSpPr>
      <xdr:spPr>
        <a:xfrm flipV="1">
          <a:off x="9639300" y="665480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239152CE-9022-4C16-B584-71E10C0A957C}"/>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11B46173-84E8-4936-AA97-D8A21D9BC6CD}"/>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140462</xdr:rowOff>
    </xdr:to>
    <xdr:cxnSp macro="">
      <xdr:nvCxnSpPr>
        <xdr:cNvPr id="292" name="直線コネクタ 291">
          <a:extLst>
            <a:ext uri="{FF2B5EF4-FFF2-40B4-BE49-F238E27FC236}">
              <a16:creationId xmlns:a16="http://schemas.microsoft.com/office/drawing/2014/main" id="{503991EE-97DC-4B25-9329-66871E7791E8}"/>
            </a:ext>
          </a:extLst>
        </xdr:cNvPr>
        <xdr:cNvCxnSpPr/>
      </xdr:nvCxnSpPr>
      <xdr:spPr>
        <a:xfrm>
          <a:off x="8750300" y="66548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6E8CCE8F-0BCD-4073-83FD-FCC0AE9D3869}"/>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96542B18-15E0-4305-A81B-C84020F3955F}"/>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140462</xdr:rowOff>
    </xdr:to>
    <xdr:cxnSp macro="">
      <xdr:nvCxnSpPr>
        <xdr:cNvPr id="295" name="直線コネクタ 294">
          <a:extLst>
            <a:ext uri="{FF2B5EF4-FFF2-40B4-BE49-F238E27FC236}">
              <a16:creationId xmlns:a16="http://schemas.microsoft.com/office/drawing/2014/main" id="{B874EF5C-3C0B-4121-AF97-D9D081CA4C54}"/>
            </a:ext>
          </a:extLst>
        </xdr:cNvPr>
        <xdr:cNvCxnSpPr/>
      </xdr:nvCxnSpPr>
      <xdr:spPr>
        <a:xfrm flipV="1">
          <a:off x="7861300" y="66548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A2F28FE6-F2E2-4A8C-83A9-CEBB12F36A48}"/>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AE9BADE4-D947-4B2C-89AE-77B734436619}"/>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140462</xdr:rowOff>
    </xdr:to>
    <xdr:cxnSp macro="">
      <xdr:nvCxnSpPr>
        <xdr:cNvPr id="298" name="直線コネクタ 297">
          <a:extLst>
            <a:ext uri="{FF2B5EF4-FFF2-40B4-BE49-F238E27FC236}">
              <a16:creationId xmlns:a16="http://schemas.microsoft.com/office/drawing/2014/main" id="{8594AA98-175D-42FE-9B20-18D3AA14AD6E}"/>
            </a:ext>
          </a:extLst>
        </xdr:cNvPr>
        <xdr:cNvCxnSpPr/>
      </xdr:nvCxnSpPr>
      <xdr:spPr>
        <a:xfrm>
          <a:off x="6972300" y="66548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46639663-9AC8-4CD3-BA98-1410D86B99CB}"/>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0" name="テキスト ボックス 299">
          <a:extLst>
            <a:ext uri="{FF2B5EF4-FFF2-40B4-BE49-F238E27FC236}">
              <a16:creationId xmlns:a16="http://schemas.microsoft.com/office/drawing/2014/main" id="{00F556E4-53FE-4C1E-AFE5-38CE4AD831E6}"/>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60847553-8046-4B0D-BAD3-7A83DC7EDDFC}"/>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2" name="テキスト ボックス 301">
          <a:extLst>
            <a:ext uri="{FF2B5EF4-FFF2-40B4-BE49-F238E27FC236}">
              <a16:creationId xmlns:a16="http://schemas.microsoft.com/office/drawing/2014/main" id="{1B34DA34-0803-4C36-BBA3-0F1772A5C9EC}"/>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227C9F01-C75A-4418-9BA3-8D80BEB988C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954CCAD-0925-4AB5-B704-02BB5DB33C9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683E25C2-937E-4C08-B92E-DEB2232F12D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6885353-E4C0-43A8-BC39-56CDC698616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C833867-8577-4931-A5E4-1CA767FE938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1290B446-EE13-43F0-BC5A-F2F4C2DC6EB1}"/>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378565" cy="259045"/>
    <xdr:sp macro="" textlink="">
      <xdr:nvSpPr>
        <xdr:cNvPr id="309" name="労働費該当値テキスト">
          <a:extLst>
            <a:ext uri="{FF2B5EF4-FFF2-40B4-BE49-F238E27FC236}">
              <a16:creationId xmlns:a16="http://schemas.microsoft.com/office/drawing/2014/main" id="{9F8DBA8E-9908-4841-99F5-3002F0A1A7F6}"/>
            </a:ext>
          </a:extLst>
        </xdr:cNvPr>
        <xdr:cNvSpPr txBox="1"/>
      </xdr:nvSpPr>
      <xdr:spPr>
        <a:xfrm>
          <a:off x="10528300" y="651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89662</xdr:rowOff>
    </xdr:from>
    <xdr:to>
      <xdr:col>50</xdr:col>
      <xdr:colOff>165100</xdr:colOff>
      <xdr:row>39</xdr:row>
      <xdr:rowOff>19812</xdr:rowOff>
    </xdr:to>
    <xdr:sp macro="" textlink="">
      <xdr:nvSpPr>
        <xdr:cNvPr id="310" name="楕円 309">
          <a:extLst>
            <a:ext uri="{FF2B5EF4-FFF2-40B4-BE49-F238E27FC236}">
              <a16:creationId xmlns:a16="http://schemas.microsoft.com/office/drawing/2014/main" id="{4CC619F9-1C73-447E-BA21-2A8CC02B7DA7}"/>
            </a:ext>
          </a:extLst>
        </xdr:cNvPr>
        <xdr:cNvSpPr/>
      </xdr:nvSpPr>
      <xdr:spPr>
        <a:xfrm>
          <a:off x="9588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10939</xdr:rowOff>
    </xdr:from>
    <xdr:ext cx="378565" cy="259045"/>
    <xdr:sp macro="" textlink="">
      <xdr:nvSpPr>
        <xdr:cNvPr id="311" name="テキスト ボックス 310">
          <a:extLst>
            <a:ext uri="{FF2B5EF4-FFF2-40B4-BE49-F238E27FC236}">
              <a16:creationId xmlns:a16="http://schemas.microsoft.com/office/drawing/2014/main" id="{E4E4BCB9-32AF-42DF-BD76-D34A89DCB1DF}"/>
            </a:ext>
          </a:extLst>
        </xdr:cNvPr>
        <xdr:cNvSpPr txBox="1"/>
      </xdr:nvSpPr>
      <xdr:spPr>
        <a:xfrm>
          <a:off x="9450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3EEAC704-A4EC-4532-A57B-AE55ABCC0A87}"/>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10177</xdr:rowOff>
    </xdr:from>
    <xdr:ext cx="378565" cy="259045"/>
    <xdr:sp macro="" textlink="">
      <xdr:nvSpPr>
        <xdr:cNvPr id="313" name="テキスト ボックス 312">
          <a:extLst>
            <a:ext uri="{FF2B5EF4-FFF2-40B4-BE49-F238E27FC236}">
              <a16:creationId xmlns:a16="http://schemas.microsoft.com/office/drawing/2014/main" id="{9C153C2D-56B2-4877-BC80-ADA113579D28}"/>
            </a:ext>
          </a:extLst>
        </xdr:cNvPr>
        <xdr:cNvSpPr txBox="1"/>
      </xdr:nvSpPr>
      <xdr:spPr>
        <a:xfrm>
          <a:off x="8561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89662</xdr:rowOff>
    </xdr:from>
    <xdr:to>
      <xdr:col>41</xdr:col>
      <xdr:colOff>101600</xdr:colOff>
      <xdr:row>39</xdr:row>
      <xdr:rowOff>19812</xdr:rowOff>
    </xdr:to>
    <xdr:sp macro="" textlink="">
      <xdr:nvSpPr>
        <xdr:cNvPr id="314" name="楕円 313">
          <a:extLst>
            <a:ext uri="{FF2B5EF4-FFF2-40B4-BE49-F238E27FC236}">
              <a16:creationId xmlns:a16="http://schemas.microsoft.com/office/drawing/2014/main" id="{A0AA401F-3DB4-4A5F-B09B-1CF6C2949E50}"/>
            </a:ext>
          </a:extLst>
        </xdr:cNvPr>
        <xdr:cNvSpPr/>
      </xdr:nvSpPr>
      <xdr:spPr>
        <a:xfrm>
          <a:off x="7810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10939</xdr:rowOff>
    </xdr:from>
    <xdr:ext cx="378565" cy="259045"/>
    <xdr:sp macro="" textlink="">
      <xdr:nvSpPr>
        <xdr:cNvPr id="315" name="テキスト ボックス 314">
          <a:extLst>
            <a:ext uri="{FF2B5EF4-FFF2-40B4-BE49-F238E27FC236}">
              <a16:creationId xmlns:a16="http://schemas.microsoft.com/office/drawing/2014/main" id="{7899C9FF-9C90-4AEB-8EC7-01B9ADB8D33A}"/>
            </a:ext>
          </a:extLst>
        </xdr:cNvPr>
        <xdr:cNvSpPr txBox="1"/>
      </xdr:nvSpPr>
      <xdr:spPr>
        <a:xfrm>
          <a:off x="7672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8B3642F3-3E95-4298-BAA9-A48ADB4AED16}"/>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17" name="テキスト ボックス 316">
          <a:extLst>
            <a:ext uri="{FF2B5EF4-FFF2-40B4-BE49-F238E27FC236}">
              <a16:creationId xmlns:a16="http://schemas.microsoft.com/office/drawing/2014/main" id="{9F04B98E-F8F0-454E-AF1F-62F86B286388}"/>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14922992-67AB-444F-8568-54D6A500C5B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5C73EEA4-FEE2-46DA-9096-EC923533B2E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A1419DF8-589C-466C-A49E-FFD1FF1C4DA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F02144CD-5380-4EE1-A5FF-A02AD418E92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A14DBC89-9E3A-4887-90A5-436FDC5FD97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903C0DFB-4F4B-4AC9-B412-AE8FA6928B7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E984DBF3-B888-4864-949D-82B7158E668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71AB1744-13E2-45A5-8B85-EDF69C5A81E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DCE1F5FC-4F14-4A06-BB67-DD618688736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5CF74BCA-7D03-484F-9926-0AB7CD0BF99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ABE9D0BA-D0C1-42BF-8B51-1C6D3F6381D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2A68F38-7050-4DA0-BAB4-C564B049268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729E29C2-02C9-49B7-88D7-4B61821518B9}"/>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3256F19-3252-4705-9F95-D8EC5F63F7A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99D783CF-4E55-45B4-A4C7-B302ADD6F69B}"/>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DC13FE6F-C5C9-432F-AD27-3407753DD154}"/>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AD68BD8D-2419-49DE-9E5D-AEB5856C9CE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B0B7E686-53F2-4816-8015-8BBB77A60C96}"/>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9EDB8723-567F-46DE-91F2-88D7D5E869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3117FD37-87BA-4881-9D74-961590189D98}"/>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12CA5214-2642-4A9B-A5EC-47A47A82D1B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555AF003-F181-4B60-A62D-97DCFFFDF0A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9D7A9B20-202A-4491-8746-BFAA022A356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A69BF514-A98B-44C0-89AD-069422EA518F}"/>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11D11FE0-BFAF-4D5D-A90C-42F91AB695E7}"/>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E672EC7E-DF76-4D61-AEB9-9A7BC9353FC3}"/>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FCB820DC-A3F9-406E-B5B7-C22734AF1D77}"/>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CD5389B-9152-435C-8EA4-E48263FE5DB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4007</xdr:rowOff>
    </xdr:from>
    <xdr:to>
      <xdr:col>55</xdr:col>
      <xdr:colOff>0</xdr:colOff>
      <xdr:row>57</xdr:row>
      <xdr:rowOff>9417</xdr:rowOff>
    </xdr:to>
    <xdr:cxnSp macro="">
      <xdr:nvCxnSpPr>
        <xdr:cNvPr id="346" name="直線コネクタ 345">
          <a:extLst>
            <a:ext uri="{FF2B5EF4-FFF2-40B4-BE49-F238E27FC236}">
              <a16:creationId xmlns:a16="http://schemas.microsoft.com/office/drawing/2014/main" id="{D4D156EB-DCEF-4D3A-9FF3-7A51B5123DE9}"/>
            </a:ext>
          </a:extLst>
        </xdr:cNvPr>
        <xdr:cNvCxnSpPr/>
      </xdr:nvCxnSpPr>
      <xdr:spPr>
        <a:xfrm flipV="1">
          <a:off x="9639300" y="9776657"/>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1A104FCE-6CA4-498F-9116-B74685F5489C}"/>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40A92738-8DA6-4090-8912-6953A01EB7A7}"/>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9417</xdr:rowOff>
    </xdr:from>
    <xdr:to>
      <xdr:col>50</xdr:col>
      <xdr:colOff>114300</xdr:colOff>
      <xdr:row>57</xdr:row>
      <xdr:rowOff>102324</xdr:rowOff>
    </xdr:to>
    <xdr:cxnSp macro="">
      <xdr:nvCxnSpPr>
        <xdr:cNvPr id="349" name="直線コネクタ 348">
          <a:extLst>
            <a:ext uri="{FF2B5EF4-FFF2-40B4-BE49-F238E27FC236}">
              <a16:creationId xmlns:a16="http://schemas.microsoft.com/office/drawing/2014/main" id="{F7D14234-23DB-4206-86A3-33D56CB5A6B4}"/>
            </a:ext>
          </a:extLst>
        </xdr:cNvPr>
        <xdr:cNvCxnSpPr/>
      </xdr:nvCxnSpPr>
      <xdr:spPr>
        <a:xfrm flipV="1">
          <a:off x="8750300" y="9782067"/>
          <a:ext cx="8890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83BB0841-C821-4AE8-B289-59F66F72193C}"/>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3FFE8D8F-E926-4E93-B890-E340FA5F28CD}"/>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74930</xdr:rowOff>
    </xdr:from>
    <xdr:to>
      <xdr:col>45</xdr:col>
      <xdr:colOff>177800</xdr:colOff>
      <xdr:row>57</xdr:row>
      <xdr:rowOff>102324</xdr:rowOff>
    </xdr:to>
    <xdr:cxnSp macro="">
      <xdr:nvCxnSpPr>
        <xdr:cNvPr id="352" name="直線コネクタ 351">
          <a:extLst>
            <a:ext uri="{FF2B5EF4-FFF2-40B4-BE49-F238E27FC236}">
              <a16:creationId xmlns:a16="http://schemas.microsoft.com/office/drawing/2014/main" id="{F6C1F1E0-5D57-4EE4-BAA6-0188451ABBEC}"/>
            </a:ext>
          </a:extLst>
        </xdr:cNvPr>
        <xdr:cNvCxnSpPr/>
      </xdr:nvCxnSpPr>
      <xdr:spPr>
        <a:xfrm>
          <a:off x="7861300" y="9847580"/>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2083AAD7-AC2B-40D2-915B-8EB84F27AA06}"/>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59B9903C-4FB9-44B8-8B94-6D6744DA3CCD}"/>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74930</xdr:rowOff>
    </xdr:from>
    <xdr:to>
      <xdr:col>41</xdr:col>
      <xdr:colOff>50800</xdr:colOff>
      <xdr:row>57</xdr:row>
      <xdr:rowOff>85789</xdr:rowOff>
    </xdr:to>
    <xdr:cxnSp macro="">
      <xdr:nvCxnSpPr>
        <xdr:cNvPr id="355" name="直線コネクタ 354">
          <a:extLst>
            <a:ext uri="{FF2B5EF4-FFF2-40B4-BE49-F238E27FC236}">
              <a16:creationId xmlns:a16="http://schemas.microsoft.com/office/drawing/2014/main" id="{5E98FDA1-AB9E-4244-9D1C-2A531E72B6A4}"/>
            </a:ext>
          </a:extLst>
        </xdr:cNvPr>
        <xdr:cNvCxnSpPr/>
      </xdr:nvCxnSpPr>
      <xdr:spPr>
        <a:xfrm flipV="1">
          <a:off x="6972300" y="9847580"/>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8A4043E8-9211-41D0-A742-B9DCDCF18233}"/>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4FE007F1-D512-4F08-B6F6-DFA1400D23AD}"/>
            </a:ext>
          </a:extLst>
        </xdr:cNvPr>
        <xdr:cNvSpPr txBox="1"/>
      </xdr:nvSpPr>
      <xdr:spPr>
        <a:xfrm>
          <a:off x="7594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CE1BB8C6-8130-4B59-AF10-DDF455C962D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60D22306-7098-4056-A743-49EF7BF9ECA9}"/>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741E242-5DA9-42DD-9F1E-BDC87B6E461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54396D8-8BEB-42BD-9477-01CF9DAA85B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DDFFBA8-EF89-4FCB-A19E-07E3F89F605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992D9F5-52C6-44DC-A590-6E37CDD716F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ED28E28-F834-41E7-ADC3-0662F1E3DD1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124657</xdr:rowOff>
    </xdr:from>
    <xdr:to>
      <xdr:col>55</xdr:col>
      <xdr:colOff>50800</xdr:colOff>
      <xdr:row>57</xdr:row>
      <xdr:rowOff>54807</xdr:rowOff>
    </xdr:to>
    <xdr:sp macro="" textlink="">
      <xdr:nvSpPr>
        <xdr:cNvPr id="365" name="楕円 364">
          <a:extLst>
            <a:ext uri="{FF2B5EF4-FFF2-40B4-BE49-F238E27FC236}">
              <a16:creationId xmlns:a16="http://schemas.microsoft.com/office/drawing/2014/main" id="{0C7E3844-6340-4B2F-B898-AE7F8C89D32E}"/>
            </a:ext>
          </a:extLst>
        </xdr:cNvPr>
        <xdr:cNvSpPr/>
      </xdr:nvSpPr>
      <xdr:spPr>
        <a:xfrm>
          <a:off x="10426700" y="97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103084</xdr:rowOff>
    </xdr:from>
    <xdr:ext cx="534377" cy="259045"/>
    <xdr:sp macro="" textlink="">
      <xdr:nvSpPr>
        <xdr:cNvPr id="366" name="農林水産業費該当値テキスト">
          <a:extLst>
            <a:ext uri="{FF2B5EF4-FFF2-40B4-BE49-F238E27FC236}">
              <a16:creationId xmlns:a16="http://schemas.microsoft.com/office/drawing/2014/main" id="{1DDF1BA2-9453-4C91-8483-067CE2E8678A}"/>
            </a:ext>
          </a:extLst>
        </xdr:cNvPr>
        <xdr:cNvSpPr txBox="1"/>
      </xdr:nvSpPr>
      <xdr:spPr>
        <a:xfrm>
          <a:off x="10528300" y="97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130067</xdr:rowOff>
    </xdr:from>
    <xdr:to>
      <xdr:col>50</xdr:col>
      <xdr:colOff>165100</xdr:colOff>
      <xdr:row>57</xdr:row>
      <xdr:rowOff>60217</xdr:rowOff>
    </xdr:to>
    <xdr:sp macro="" textlink="">
      <xdr:nvSpPr>
        <xdr:cNvPr id="367" name="楕円 366">
          <a:extLst>
            <a:ext uri="{FF2B5EF4-FFF2-40B4-BE49-F238E27FC236}">
              <a16:creationId xmlns:a16="http://schemas.microsoft.com/office/drawing/2014/main" id="{76B745D9-CBBE-4A8B-BF22-518AF1E418E3}"/>
            </a:ext>
          </a:extLst>
        </xdr:cNvPr>
        <xdr:cNvSpPr/>
      </xdr:nvSpPr>
      <xdr:spPr>
        <a:xfrm>
          <a:off x="9588500" y="97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51344</xdr:rowOff>
    </xdr:from>
    <xdr:ext cx="534377" cy="259045"/>
    <xdr:sp macro="" textlink="">
      <xdr:nvSpPr>
        <xdr:cNvPr id="368" name="テキスト ボックス 367">
          <a:extLst>
            <a:ext uri="{FF2B5EF4-FFF2-40B4-BE49-F238E27FC236}">
              <a16:creationId xmlns:a16="http://schemas.microsoft.com/office/drawing/2014/main" id="{8A66BD9D-BEE3-45CC-BB39-0262C5EF0672}"/>
            </a:ext>
          </a:extLst>
        </xdr:cNvPr>
        <xdr:cNvSpPr txBox="1"/>
      </xdr:nvSpPr>
      <xdr:spPr>
        <a:xfrm>
          <a:off x="9372111" y="98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51524</xdr:rowOff>
    </xdr:from>
    <xdr:to>
      <xdr:col>46</xdr:col>
      <xdr:colOff>38100</xdr:colOff>
      <xdr:row>57</xdr:row>
      <xdr:rowOff>153124</xdr:rowOff>
    </xdr:to>
    <xdr:sp macro="" textlink="">
      <xdr:nvSpPr>
        <xdr:cNvPr id="369" name="楕円 368">
          <a:extLst>
            <a:ext uri="{FF2B5EF4-FFF2-40B4-BE49-F238E27FC236}">
              <a16:creationId xmlns:a16="http://schemas.microsoft.com/office/drawing/2014/main" id="{0E3E49E6-CB76-46B8-85A4-8AED756A471C}"/>
            </a:ext>
          </a:extLst>
        </xdr:cNvPr>
        <xdr:cNvSpPr/>
      </xdr:nvSpPr>
      <xdr:spPr>
        <a:xfrm>
          <a:off x="8699500" y="98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144251</xdr:rowOff>
    </xdr:from>
    <xdr:ext cx="534377" cy="259045"/>
    <xdr:sp macro="" textlink="">
      <xdr:nvSpPr>
        <xdr:cNvPr id="370" name="テキスト ボックス 369">
          <a:extLst>
            <a:ext uri="{FF2B5EF4-FFF2-40B4-BE49-F238E27FC236}">
              <a16:creationId xmlns:a16="http://schemas.microsoft.com/office/drawing/2014/main" id="{87EA624C-322C-4606-BF31-51E3E04A9693}"/>
            </a:ext>
          </a:extLst>
        </xdr:cNvPr>
        <xdr:cNvSpPr txBox="1"/>
      </xdr:nvSpPr>
      <xdr:spPr>
        <a:xfrm>
          <a:off x="8483111" y="99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24130</xdr:rowOff>
    </xdr:from>
    <xdr:to>
      <xdr:col>41</xdr:col>
      <xdr:colOff>101600</xdr:colOff>
      <xdr:row>57</xdr:row>
      <xdr:rowOff>125730</xdr:rowOff>
    </xdr:to>
    <xdr:sp macro="" textlink="">
      <xdr:nvSpPr>
        <xdr:cNvPr id="371" name="楕円 370">
          <a:extLst>
            <a:ext uri="{FF2B5EF4-FFF2-40B4-BE49-F238E27FC236}">
              <a16:creationId xmlns:a16="http://schemas.microsoft.com/office/drawing/2014/main" id="{ABABA5F9-A6FE-404C-86C3-718A40F801A5}"/>
            </a:ext>
          </a:extLst>
        </xdr:cNvPr>
        <xdr:cNvSpPr/>
      </xdr:nvSpPr>
      <xdr:spPr>
        <a:xfrm>
          <a:off x="7810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116857</xdr:rowOff>
    </xdr:from>
    <xdr:ext cx="534377" cy="259045"/>
    <xdr:sp macro="" textlink="">
      <xdr:nvSpPr>
        <xdr:cNvPr id="372" name="テキスト ボックス 371">
          <a:extLst>
            <a:ext uri="{FF2B5EF4-FFF2-40B4-BE49-F238E27FC236}">
              <a16:creationId xmlns:a16="http://schemas.microsoft.com/office/drawing/2014/main" id="{9E87A0DD-DD58-4DC5-9591-68128DD7FC33}"/>
            </a:ext>
          </a:extLst>
        </xdr:cNvPr>
        <xdr:cNvSpPr txBox="1"/>
      </xdr:nvSpPr>
      <xdr:spPr>
        <a:xfrm>
          <a:off x="7594111" y="98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34989</xdr:rowOff>
    </xdr:from>
    <xdr:to>
      <xdr:col>36</xdr:col>
      <xdr:colOff>165100</xdr:colOff>
      <xdr:row>57</xdr:row>
      <xdr:rowOff>136589</xdr:rowOff>
    </xdr:to>
    <xdr:sp macro="" textlink="">
      <xdr:nvSpPr>
        <xdr:cNvPr id="373" name="楕円 372">
          <a:extLst>
            <a:ext uri="{FF2B5EF4-FFF2-40B4-BE49-F238E27FC236}">
              <a16:creationId xmlns:a16="http://schemas.microsoft.com/office/drawing/2014/main" id="{611CFBA8-A4F4-4521-906E-39E1797D1990}"/>
            </a:ext>
          </a:extLst>
        </xdr:cNvPr>
        <xdr:cNvSpPr/>
      </xdr:nvSpPr>
      <xdr:spPr>
        <a:xfrm>
          <a:off x="6921500" y="9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127716</xdr:rowOff>
    </xdr:from>
    <xdr:ext cx="534377" cy="259045"/>
    <xdr:sp macro="" textlink="">
      <xdr:nvSpPr>
        <xdr:cNvPr id="374" name="テキスト ボックス 373">
          <a:extLst>
            <a:ext uri="{FF2B5EF4-FFF2-40B4-BE49-F238E27FC236}">
              <a16:creationId xmlns:a16="http://schemas.microsoft.com/office/drawing/2014/main" id="{D31635C3-0AD2-47D7-8A9F-E347E79390D7}"/>
            </a:ext>
          </a:extLst>
        </xdr:cNvPr>
        <xdr:cNvSpPr txBox="1"/>
      </xdr:nvSpPr>
      <xdr:spPr>
        <a:xfrm>
          <a:off x="6705111" y="99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E8EAE3A6-A5AC-4386-9156-B7AA18F6773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76D1C65E-B885-4971-AD5F-170A499D841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31403852-5D27-41F7-A5A5-9D519FFF5C8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7FE4686D-24B9-4149-BDFA-296586295CA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6987E46A-1F31-4C64-A4DA-A24165C8EAF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E99FF3DE-9703-411F-BE8E-C2594D9D59D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3BFAA471-7785-4F12-B826-8C42ACC1577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A599F87B-9E0F-47A7-B7B9-E1C6C283F2E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DAB5294D-6E5B-4D24-A560-49E4B97A399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CFDA0797-609B-4D7D-8B5D-ABDD36FDD3D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CDAF3A33-7466-414D-BF5B-80087436776C}"/>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FA9210B1-9B8D-46A6-A0F9-A986AB25E6E8}"/>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21D675C7-C359-450C-ADF6-1D94807F0E18}"/>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4A627E3F-02F1-473C-AAC4-988A9968CCB1}"/>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327795DF-87F8-4A34-9504-207B097B4D42}"/>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35834305-DDD0-43DF-869D-C1336828C632}"/>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CF828FB0-CD5D-4611-AB17-F8A0715A8E2A}"/>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60C6AAAD-3772-4812-BD5E-C26C389EB8CD}"/>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CA3F1552-6AF9-45AB-8E02-68AF3CD83601}"/>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12FC7774-2AA2-4A33-AB16-2F46F8BBDC7D}"/>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D99EEF2F-4D21-413F-9334-D881172B12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D9379632-5231-4191-8561-7556A69DF253}"/>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4294C689-0EE8-4413-851A-7A70B74FF45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6E1AC678-AF93-4AAB-B611-8F134278EC7C}"/>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C038956D-8DDA-4A7A-974E-35E20829EF2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84948433-F75A-455F-AD36-3385BD674739}"/>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666A6B5A-E584-4002-B87F-1CF78CDFD208}"/>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30C24C6A-1C25-4B22-96CD-2C3A15BE4156}"/>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80E3013D-CF51-4D95-864C-6E4E7EBAB3F2}"/>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2102F8A0-6BBD-4281-B147-CE11AB2F51F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126017</xdr:rowOff>
    </xdr:from>
    <xdr:to>
      <xdr:col>55</xdr:col>
      <xdr:colOff>0</xdr:colOff>
      <xdr:row>78</xdr:row>
      <xdr:rowOff>135846</xdr:rowOff>
    </xdr:to>
    <xdr:cxnSp macro="">
      <xdr:nvCxnSpPr>
        <xdr:cNvPr id="405" name="直線コネクタ 404">
          <a:extLst>
            <a:ext uri="{FF2B5EF4-FFF2-40B4-BE49-F238E27FC236}">
              <a16:creationId xmlns:a16="http://schemas.microsoft.com/office/drawing/2014/main" id="{C867FE3C-7E5F-4F42-9A8A-DC2DC3249582}"/>
            </a:ext>
          </a:extLst>
        </xdr:cNvPr>
        <xdr:cNvCxnSpPr/>
      </xdr:nvCxnSpPr>
      <xdr:spPr>
        <a:xfrm flipV="1">
          <a:off x="9639300" y="13499117"/>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6A8972C2-0FA8-4696-BBAF-1D6B5865F6AB}"/>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7CCBDA48-7FD9-4291-AE93-DFDD25C60C03}"/>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135846</xdr:rowOff>
    </xdr:from>
    <xdr:to>
      <xdr:col>50</xdr:col>
      <xdr:colOff>114300</xdr:colOff>
      <xdr:row>78</xdr:row>
      <xdr:rowOff>164063</xdr:rowOff>
    </xdr:to>
    <xdr:cxnSp macro="">
      <xdr:nvCxnSpPr>
        <xdr:cNvPr id="408" name="直線コネクタ 407">
          <a:extLst>
            <a:ext uri="{FF2B5EF4-FFF2-40B4-BE49-F238E27FC236}">
              <a16:creationId xmlns:a16="http://schemas.microsoft.com/office/drawing/2014/main" id="{56316709-475E-4B70-A33B-BA9616278A02}"/>
            </a:ext>
          </a:extLst>
        </xdr:cNvPr>
        <xdr:cNvCxnSpPr/>
      </xdr:nvCxnSpPr>
      <xdr:spPr>
        <a:xfrm flipV="1">
          <a:off x="8750300" y="13508946"/>
          <a:ext cx="8890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389EA1B1-9C64-4224-8130-5B972212AA7D}"/>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A29DB710-7683-41DC-A82C-8E24E46F7868}"/>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83758</xdr:rowOff>
    </xdr:from>
    <xdr:to>
      <xdr:col>45</xdr:col>
      <xdr:colOff>177800</xdr:colOff>
      <xdr:row>78</xdr:row>
      <xdr:rowOff>164063</xdr:rowOff>
    </xdr:to>
    <xdr:cxnSp macro="">
      <xdr:nvCxnSpPr>
        <xdr:cNvPr id="411" name="直線コネクタ 410">
          <a:extLst>
            <a:ext uri="{FF2B5EF4-FFF2-40B4-BE49-F238E27FC236}">
              <a16:creationId xmlns:a16="http://schemas.microsoft.com/office/drawing/2014/main" id="{83AB5A97-B477-4197-ADD7-4B494E19C9EC}"/>
            </a:ext>
          </a:extLst>
        </xdr:cNvPr>
        <xdr:cNvCxnSpPr/>
      </xdr:nvCxnSpPr>
      <xdr:spPr>
        <a:xfrm>
          <a:off x="7861300" y="13456858"/>
          <a:ext cx="889000" cy="8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AE59EAEC-F544-491C-B7D2-40022BE052A5}"/>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a:extLst>
            <a:ext uri="{FF2B5EF4-FFF2-40B4-BE49-F238E27FC236}">
              <a16:creationId xmlns:a16="http://schemas.microsoft.com/office/drawing/2014/main" id="{A8EF60EC-0D9E-46F3-81B7-E4E536E36258}"/>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83758</xdr:rowOff>
    </xdr:from>
    <xdr:to>
      <xdr:col>41</xdr:col>
      <xdr:colOff>50800</xdr:colOff>
      <xdr:row>79</xdr:row>
      <xdr:rowOff>15602</xdr:rowOff>
    </xdr:to>
    <xdr:cxnSp macro="">
      <xdr:nvCxnSpPr>
        <xdr:cNvPr id="414" name="直線コネクタ 413">
          <a:extLst>
            <a:ext uri="{FF2B5EF4-FFF2-40B4-BE49-F238E27FC236}">
              <a16:creationId xmlns:a16="http://schemas.microsoft.com/office/drawing/2014/main" id="{56D6D546-982E-4325-B120-4E6A6362C29E}"/>
            </a:ext>
          </a:extLst>
        </xdr:cNvPr>
        <xdr:cNvCxnSpPr/>
      </xdr:nvCxnSpPr>
      <xdr:spPr>
        <a:xfrm flipV="1">
          <a:off x="6972300" y="13456858"/>
          <a:ext cx="889000" cy="10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5" name="フローチャート: 判断 414">
          <a:extLst>
            <a:ext uri="{FF2B5EF4-FFF2-40B4-BE49-F238E27FC236}">
              <a16:creationId xmlns:a16="http://schemas.microsoft.com/office/drawing/2014/main" id="{70F13D21-7C0C-46AA-8ABF-BDCD857906D7}"/>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6" name="テキスト ボックス 415">
          <a:extLst>
            <a:ext uri="{FF2B5EF4-FFF2-40B4-BE49-F238E27FC236}">
              <a16:creationId xmlns:a16="http://schemas.microsoft.com/office/drawing/2014/main" id="{3E23AC89-1E4B-4F02-8BD7-17BC1DCC6D91}"/>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7" name="フローチャート: 判断 416">
          <a:extLst>
            <a:ext uri="{FF2B5EF4-FFF2-40B4-BE49-F238E27FC236}">
              <a16:creationId xmlns:a16="http://schemas.microsoft.com/office/drawing/2014/main" id="{B69CAAE1-02D3-4277-8976-C003F6FFB018}"/>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18" name="テキスト ボックス 417">
          <a:extLst>
            <a:ext uri="{FF2B5EF4-FFF2-40B4-BE49-F238E27FC236}">
              <a16:creationId xmlns:a16="http://schemas.microsoft.com/office/drawing/2014/main" id="{9C3ED2D8-EE36-4430-98CD-33D186B0DBFB}"/>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47B8BF8-65EF-4509-AB84-5296A9E470F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1E64FBF-654B-4ED5-B55D-4A627344EA8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C11BFFE-896A-4B0F-89B2-03C4536B46D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412D1E0-E008-4AA9-8C63-98F1A5951AF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05B6E43-D22C-4219-9823-1CF04F3EB35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75217</xdr:rowOff>
    </xdr:from>
    <xdr:to>
      <xdr:col>55</xdr:col>
      <xdr:colOff>50800</xdr:colOff>
      <xdr:row>79</xdr:row>
      <xdr:rowOff>5367</xdr:rowOff>
    </xdr:to>
    <xdr:sp macro="" textlink="">
      <xdr:nvSpPr>
        <xdr:cNvPr id="424" name="楕円 423">
          <a:extLst>
            <a:ext uri="{FF2B5EF4-FFF2-40B4-BE49-F238E27FC236}">
              <a16:creationId xmlns:a16="http://schemas.microsoft.com/office/drawing/2014/main" id="{46487713-FC99-48EE-A6AE-4F150F48FDF5}"/>
            </a:ext>
          </a:extLst>
        </xdr:cNvPr>
        <xdr:cNvSpPr/>
      </xdr:nvSpPr>
      <xdr:spPr>
        <a:xfrm>
          <a:off x="10426700" y="134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161594</xdr:rowOff>
    </xdr:from>
    <xdr:ext cx="469744" cy="259045"/>
    <xdr:sp macro="" textlink="">
      <xdr:nvSpPr>
        <xdr:cNvPr id="425" name="商工費該当値テキスト">
          <a:extLst>
            <a:ext uri="{FF2B5EF4-FFF2-40B4-BE49-F238E27FC236}">
              <a16:creationId xmlns:a16="http://schemas.microsoft.com/office/drawing/2014/main" id="{A046D395-1D64-4A67-8BF9-50E96ED6B9A7}"/>
            </a:ext>
          </a:extLst>
        </xdr:cNvPr>
        <xdr:cNvSpPr txBox="1"/>
      </xdr:nvSpPr>
      <xdr:spPr>
        <a:xfrm>
          <a:off x="10528300" y="1336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85046</xdr:rowOff>
    </xdr:from>
    <xdr:to>
      <xdr:col>50</xdr:col>
      <xdr:colOff>165100</xdr:colOff>
      <xdr:row>79</xdr:row>
      <xdr:rowOff>15196</xdr:rowOff>
    </xdr:to>
    <xdr:sp macro="" textlink="">
      <xdr:nvSpPr>
        <xdr:cNvPr id="426" name="楕円 425">
          <a:extLst>
            <a:ext uri="{FF2B5EF4-FFF2-40B4-BE49-F238E27FC236}">
              <a16:creationId xmlns:a16="http://schemas.microsoft.com/office/drawing/2014/main" id="{40F6FF09-93FF-458D-9E4C-DF18347301F0}"/>
            </a:ext>
          </a:extLst>
        </xdr:cNvPr>
        <xdr:cNvSpPr/>
      </xdr:nvSpPr>
      <xdr:spPr>
        <a:xfrm>
          <a:off x="9588500" y="134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6323</xdr:rowOff>
    </xdr:from>
    <xdr:ext cx="469744" cy="259045"/>
    <xdr:sp macro="" textlink="">
      <xdr:nvSpPr>
        <xdr:cNvPr id="427" name="テキスト ボックス 426">
          <a:extLst>
            <a:ext uri="{FF2B5EF4-FFF2-40B4-BE49-F238E27FC236}">
              <a16:creationId xmlns:a16="http://schemas.microsoft.com/office/drawing/2014/main" id="{404C34DF-7D18-4D3E-B59D-03390F552C3A}"/>
            </a:ext>
          </a:extLst>
        </xdr:cNvPr>
        <xdr:cNvSpPr txBox="1"/>
      </xdr:nvSpPr>
      <xdr:spPr>
        <a:xfrm>
          <a:off x="9404428" y="135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113263</xdr:rowOff>
    </xdr:from>
    <xdr:to>
      <xdr:col>46</xdr:col>
      <xdr:colOff>38100</xdr:colOff>
      <xdr:row>79</xdr:row>
      <xdr:rowOff>43413</xdr:rowOff>
    </xdr:to>
    <xdr:sp macro="" textlink="">
      <xdr:nvSpPr>
        <xdr:cNvPr id="428" name="楕円 427">
          <a:extLst>
            <a:ext uri="{FF2B5EF4-FFF2-40B4-BE49-F238E27FC236}">
              <a16:creationId xmlns:a16="http://schemas.microsoft.com/office/drawing/2014/main" id="{99A3E63D-18DD-48A9-A9E6-F801F20D145E}"/>
            </a:ext>
          </a:extLst>
        </xdr:cNvPr>
        <xdr:cNvSpPr/>
      </xdr:nvSpPr>
      <xdr:spPr>
        <a:xfrm>
          <a:off x="8699500" y="134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34540</xdr:rowOff>
    </xdr:from>
    <xdr:ext cx="469744" cy="259045"/>
    <xdr:sp macro="" textlink="">
      <xdr:nvSpPr>
        <xdr:cNvPr id="429" name="テキスト ボックス 428">
          <a:extLst>
            <a:ext uri="{FF2B5EF4-FFF2-40B4-BE49-F238E27FC236}">
              <a16:creationId xmlns:a16="http://schemas.microsoft.com/office/drawing/2014/main" id="{6F69A82A-D73E-43A1-9E65-A8D00C940495}"/>
            </a:ext>
          </a:extLst>
        </xdr:cNvPr>
        <xdr:cNvSpPr txBox="1"/>
      </xdr:nvSpPr>
      <xdr:spPr>
        <a:xfrm>
          <a:off x="8515428" y="1357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32958</xdr:rowOff>
    </xdr:from>
    <xdr:to>
      <xdr:col>41</xdr:col>
      <xdr:colOff>101600</xdr:colOff>
      <xdr:row>78</xdr:row>
      <xdr:rowOff>134558</xdr:rowOff>
    </xdr:to>
    <xdr:sp macro="" textlink="">
      <xdr:nvSpPr>
        <xdr:cNvPr id="430" name="楕円 429">
          <a:extLst>
            <a:ext uri="{FF2B5EF4-FFF2-40B4-BE49-F238E27FC236}">
              <a16:creationId xmlns:a16="http://schemas.microsoft.com/office/drawing/2014/main" id="{521AE232-35F2-4E22-8F57-A6186F59E3B2}"/>
            </a:ext>
          </a:extLst>
        </xdr:cNvPr>
        <xdr:cNvSpPr/>
      </xdr:nvSpPr>
      <xdr:spPr>
        <a:xfrm>
          <a:off x="7810500" y="134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125685</xdr:rowOff>
    </xdr:from>
    <xdr:ext cx="469744" cy="259045"/>
    <xdr:sp macro="" textlink="">
      <xdr:nvSpPr>
        <xdr:cNvPr id="431" name="テキスト ボックス 430">
          <a:extLst>
            <a:ext uri="{FF2B5EF4-FFF2-40B4-BE49-F238E27FC236}">
              <a16:creationId xmlns:a16="http://schemas.microsoft.com/office/drawing/2014/main" id="{B10E184F-CA9C-4470-BA9B-1DC358CF2161}"/>
            </a:ext>
          </a:extLst>
        </xdr:cNvPr>
        <xdr:cNvSpPr txBox="1"/>
      </xdr:nvSpPr>
      <xdr:spPr>
        <a:xfrm>
          <a:off x="7626428" y="134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136252</xdr:rowOff>
    </xdr:from>
    <xdr:to>
      <xdr:col>36</xdr:col>
      <xdr:colOff>165100</xdr:colOff>
      <xdr:row>79</xdr:row>
      <xdr:rowOff>66402</xdr:rowOff>
    </xdr:to>
    <xdr:sp macro="" textlink="">
      <xdr:nvSpPr>
        <xdr:cNvPr id="432" name="楕円 431">
          <a:extLst>
            <a:ext uri="{FF2B5EF4-FFF2-40B4-BE49-F238E27FC236}">
              <a16:creationId xmlns:a16="http://schemas.microsoft.com/office/drawing/2014/main" id="{F867C26D-BD86-42D0-B3FD-84947475E45E}"/>
            </a:ext>
          </a:extLst>
        </xdr:cNvPr>
        <xdr:cNvSpPr/>
      </xdr:nvSpPr>
      <xdr:spPr>
        <a:xfrm>
          <a:off x="6921500" y="13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57529</xdr:rowOff>
    </xdr:from>
    <xdr:ext cx="469744" cy="259045"/>
    <xdr:sp macro="" textlink="">
      <xdr:nvSpPr>
        <xdr:cNvPr id="433" name="テキスト ボックス 432">
          <a:extLst>
            <a:ext uri="{FF2B5EF4-FFF2-40B4-BE49-F238E27FC236}">
              <a16:creationId xmlns:a16="http://schemas.microsoft.com/office/drawing/2014/main" id="{AA8CAD98-23BE-44FB-848C-33DB358D1AE2}"/>
            </a:ext>
          </a:extLst>
        </xdr:cNvPr>
        <xdr:cNvSpPr txBox="1"/>
      </xdr:nvSpPr>
      <xdr:spPr>
        <a:xfrm>
          <a:off x="6737428" y="136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76F8EC92-AA4F-4238-A910-F96DBAE3DFF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FCED1ECC-82BB-43F5-9554-D9CF8402902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92A5C535-4CCB-4B89-A48D-DB4A219A593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D3FC695E-5F15-42BE-A6D7-F3190D63CB8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403BA664-31A8-414C-A4AC-7605E04F10A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224FDA00-429F-4E9C-8DB7-ABFEC126861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C94145E-7E7D-4360-A6A9-ED378AEC6C7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E69F276E-4823-432B-9ECD-9AA8E08BC58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572262F0-F88B-46DD-9102-6D9C5DC1B87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120BA67D-A270-40F2-AD57-11E43433F6C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1192312C-96A8-4E51-AF03-A0F9CD5C431C}"/>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B9A6FFCF-3559-4E98-8CC4-2856B5C4D4F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4C25620F-8A55-4383-B81B-E82B3074A814}"/>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FD85C63E-2B59-4388-886C-ACA9705D56EB}"/>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954B566A-E858-4DF3-998E-02E54E881E7A}"/>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483A31A0-62D6-4002-9166-4F41944BF75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47307D3F-0FCC-4055-94C0-7219D4AB9AD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C865190B-0F02-4D58-A123-201C93A48D89}"/>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B6F09B7A-EF6E-4DEE-98B6-CEECF747AE06}"/>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4A6397BE-C22E-422D-8E27-96123E634C2B}"/>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3F77347C-C81E-4605-B65C-5A6650673C4F}"/>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877F0290-E193-4B88-BDA5-26111EAD5F6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CA74B1D0-A18F-4596-BE85-CBF12BD3129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648581A3-62C8-44C3-AD5E-57C62158BC3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83C09AF2-2927-4DE9-A836-E56AB52C7927}"/>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1C373855-4D39-4119-B8FF-2FF5C62B2CBD}"/>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D05689FF-9B2E-45E0-89E9-41E9AE3B12F8}"/>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AEA023AB-4B1C-4E7E-AC1B-FC9E9654072C}"/>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6CFC8BAA-5C54-4FD5-BE23-557026E590C7}"/>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1778</xdr:rowOff>
    </xdr:from>
    <xdr:to>
      <xdr:col>55</xdr:col>
      <xdr:colOff>0</xdr:colOff>
      <xdr:row>99</xdr:row>
      <xdr:rowOff>9170</xdr:rowOff>
    </xdr:to>
    <xdr:cxnSp macro="">
      <xdr:nvCxnSpPr>
        <xdr:cNvPr id="463" name="直線コネクタ 462">
          <a:extLst>
            <a:ext uri="{FF2B5EF4-FFF2-40B4-BE49-F238E27FC236}">
              <a16:creationId xmlns:a16="http://schemas.microsoft.com/office/drawing/2014/main" id="{CF49D0FD-6F7B-4B59-9238-5981BC006DAE}"/>
            </a:ext>
          </a:extLst>
        </xdr:cNvPr>
        <xdr:cNvCxnSpPr/>
      </xdr:nvCxnSpPr>
      <xdr:spPr>
        <a:xfrm>
          <a:off x="9639300" y="16975328"/>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a:extLst>
            <a:ext uri="{FF2B5EF4-FFF2-40B4-BE49-F238E27FC236}">
              <a16:creationId xmlns:a16="http://schemas.microsoft.com/office/drawing/2014/main" id="{27777157-517E-48D9-ACDE-74C79B888CCC}"/>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3FC90AA4-89CD-4208-80FC-2FD8B3B6A369}"/>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1778</xdr:rowOff>
    </xdr:from>
    <xdr:to>
      <xdr:col>50</xdr:col>
      <xdr:colOff>114300</xdr:colOff>
      <xdr:row>99</xdr:row>
      <xdr:rowOff>31459</xdr:rowOff>
    </xdr:to>
    <xdr:cxnSp macro="">
      <xdr:nvCxnSpPr>
        <xdr:cNvPr id="466" name="直線コネクタ 465">
          <a:extLst>
            <a:ext uri="{FF2B5EF4-FFF2-40B4-BE49-F238E27FC236}">
              <a16:creationId xmlns:a16="http://schemas.microsoft.com/office/drawing/2014/main" id="{A1518050-9716-4166-AAAE-70353BD7C92A}"/>
            </a:ext>
          </a:extLst>
        </xdr:cNvPr>
        <xdr:cNvCxnSpPr/>
      </xdr:nvCxnSpPr>
      <xdr:spPr>
        <a:xfrm flipV="1">
          <a:off x="8750300" y="16975328"/>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6D22BDC6-A331-4E39-BAC7-81927B7E8302}"/>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a:extLst>
            <a:ext uri="{FF2B5EF4-FFF2-40B4-BE49-F238E27FC236}">
              <a16:creationId xmlns:a16="http://schemas.microsoft.com/office/drawing/2014/main" id="{6808BC45-9212-4E29-8881-8EBCEA624625}"/>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25</xdr:rowOff>
    </xdr:from>
    <xdr:to>
      <xdr:col>45</xdr:col>
      <xdr:colOff>177800</xdr:colOff>
      <xdr:row>99</xdr:row>
      <xdr:rowOff>31459</xdr:rowOff>
    </xdr:to>
    <xdr:cxnSp macro="">
      <xdr:nvCxnSpPr>
        <xdr:cNvPr id="469" name="直線コネクタ 468">
          <a:extLst>
            <a:ext uri="{FF2B5EF4-FFF2-40B4-BE49-F238E27FC236}">
              <a16:creationId xmlns:a16="http://schemas.microsoft.com/office/drawing/2014/main" id="{B1270A98-D000-4033-88B3-34A6D83505A9}"/>
            </a:ext>
          </a:extLst>
        </xdr:cNvPr>
        <xdr:cNvCxnSpPr/>
      </xdr:nvCxnSpPr>
      <xdr:spPr>
        <a:xfrm>
          <a:off x="7861300" y="16973575"/>
          <a:ext cx="889000" cy="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DD6277D8-7BDA-4841-91C3-8617F818A593}"/>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a:extLst>
            <a:ext uri="{FF2B5EF4-FFF2-40B4-BE49-F238E27FC236}">
              <a16:creationId xmlns:a16="http://schemas.microsoft.com/office/drawing/2014/main" id="{E589F43B-6DFA-4B91-83E3-BDD436CF19C2}"/>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xdr:rowOff>
    </xdr:from>
    <xdr:to>
      <xdr:col>41</xdr:col>
      <xdr:colOff>50800</xdr:colOff>
      <xdr:row>99</xdr:row>
      <xdr:rowOff>9950</xdr:rowOff>
    </xdr:to>
    <xdr:cxnSp macro="">
      <xdr:nvCxnSpPr>
        <xdr:cNvPr id="472" name="直線コネクタ 471">
          <a:extLst>
            <a:ext uri="{FF2B5EF4-FFF2-40B4-BE49-F238E27FC236}">
              <a16:creationId xmlns:a16="http://schemas.microsoft.com/office/drawing/2014/main" id="{967120B6-845E-4732-9B21-F1FE6F5E345A}"/>
            </a:ext>
          </a:extLst>
        </xdr:cNvPr>
        <xdr:cNvCxnSpPr/>
      </xdr:nvCxnSpPr>
      <xdr:spPr>
        <a:xfrm flipV="1">
          <a:off x="6972300" y="16973575"/>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3" name="フローチャート: 判断 472">
          <a:extLst>
            <a:ext uri="{FF2B5EF4-FFF2-40B4-BE49-F238E27FC236}">
              <a16:creationId xmlns:a16="http://schemas.microsoft.com/office/drawing/2014/main" id="{D91AC5C0-72D8-4331-B3E1-2EAAE4B513F2}"/>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4" name="テキスト ボックス 473">
          <a:extLst>
            <a:ext uri="{FF2B5EF4-FFF2-40B4-BE49-F238E27FC236}">
              <a16:creationId xmlns:a16="http://schemas.microsoft.com/office/drawing/2014/main" id="{7AF51B8D-8563-4589-9B53-1750227F748C}"/>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5" name="フローチャート: 判断 474">
          <a:extLst>
            <a:ext uri="{FF2B5EF4-FFF2-40B4-BE49-F238E27FC236}">
              <a16:creationId xmlns:a16="http://schemas.microsoft.com/office/drawing/2014/main" id="{F3D97243-9ECD-4AFA-873A-2E9D3A89C287}"/>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6" name="テキスト ボックス 475">
          <a:extLst>
            <a:ext uri="{FF2B5EF4-FFF2-40B4-BE49-F238E27FC236}">
              <a16:creationId xmlns:a16="http://schemas.microsoft.com/office/drawing/2014/main" id="{A65C63A5-DA73-494A-8BCD-55CD4D6329D3}"/>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31D02739-A299-42A0-95D4-87569CF9C6F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303A773-B499-4DCD-ADF4-AFFF8575D1F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4BBF7FB9-5618-4421-8423-9BC9DE8A000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AF7FFC6-EFC2-47E5-960F-12165B8ECE0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467F140-528B-4C6C-B1D9-F50A69A38FC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129820</xdr:rowOff>
    </xdr:from>
    <xdr:to>
      <xdr:col>55</xdr:col>
      <xdr:colOff>50800</xdr:colOff>
      <xdr:row>99</xdr:row>
      <xdr:rowOff>59970</xdr:rowOff>
    </xdr:to>
    <xdr:sp macro="" textlink="">
      <xdr:nvSpPr>
        <xdr:cNvPr id="482" name="楕円 481">
          <a:extLst>
            <a:ext uri="{FF2B5EF4-FFF2-40B4-BE49-F238E27FC236}">
              <a16:creationId xmlns:a16="http://schemas.microsoft.com/office/drawing/2014/main" id="{AC9ED7BA-88E5-4E1E-83C9-B70F85478645}"/>
            </a:ext>
          </a:extLst>
        </xdr:cNvPr>
        <xdr:cNvSpPr/>
      </xdr:nvSpPr>
      <xdr:spPr>
        <a:xfrm>
          <a:off x="10426700" y="16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44747</xdr:rowOff>
    </xdr:from>
    <xdr:ext cx="534377" cy="259045"/>
    <xdr:sp macro="" textlink="">
      <xdr:nvSpPr>
        <xdr:cNvPr id="483" name="土木費該当値テキスト">
          <a:extLst>
            <a:ext uri="{FF2B5EF4-FFF2-40B4-BE49-F238E27FC236}">
              <a16:creationId xmlns:a16="http://schemas.microsoft.com/office/drawing/2014/main" id="{EAE5D233-EB10-48F1-AEFE-D059ACAD0342}"/>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122428</xdr:rowOff>
    </xdr:from>
    <xdr:to>
      <xdr:col>50</xdr:col>
      <xdr:colOff>165100</xdr:colOff>
      <xdr:row>99</xdr:row>
      <xdr:rowOff>52578</xdr:rowOff>
    </xdr:to>
    <xdr:sp macro="" textlink="">
      <xdr:nvSpPr>
        <xdr:cNvPr id="484" name="楕円 483">
          <a:extLst>
            <a:ext uri="{FF2B5EF4-FFF2-40B4-BE49-F238E27FC236}">
              <a16:creationId xmlns:a16="http://schemas.microsoft.com/office/drawing/2014/main" id="{D47B0AB7-AE64-4476-B72F-E55307633E3A}"/>
            </a:ext>
          </a:extLst>
        </xdr:cNvPr>
        <xdr:cNvSpPr/>
      </xdr:nvSpPr>
      <xdr:spPr>
        <a:xfrm>
          <a:off x="9588500" y="169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43705</xdr:rowOff>
    </xdr:from>
    <xdr:ext cx="534377" cy="259045"/>
    <xdr:sp macro="" textlink="">
      <xdr:nvSpPr>
        <xdr:cNvPr id="485" name="テキスト ボックス 484">
          <a:extLst>
            <a:ext uri="{FF2B5EF4-FFF2-40B4-BE49-F238E27FC236}">
              <a16:creationId xmlns:a16="http://schemas.microsoft.com/office/drawing/2014/main" id="{B964688C-8364-4714-96BA-9A26E5C6A63B}"/>
            </a:ext>
          </a:extLst>
        </xdr:cNvPr>
        <xdr:cNvSpPr txBox="1"/>
      </xdr:nvSpPr>
      <xdr:spPr>
        <a:xfrm>
          <a:off x="9372111" y="170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152109</xdr:rowOff>
    </xdr:from>
    <xdr:to>
      <xdr:col>46</xdr:col>
      <xdr:colOff>38100</xdr:colOff>
      <xdr:row>99</xdr:row>
      <xdr:rowOff>82259</xdr:rowOff>
    </xdr:to>
    <xdr:sp macro="" textlink="">
      <xdr:nvSpPr>
        <xdr:cNvPr id="486" name="楕円 485">
          <a:extLst>
            <a:ext uri="{FF2B5EF4-FFF2-40B4-BE49-F238E27FC236}">
              <a16:creationId xmlns:a16="http://schemas.microsoft.com/office/drawing/2014/main" id="{33497C39-11FB-438A-8AEF-84389027ACD9}"/>
            </a:ext>
          </a:extLst>
        </xdr:cNvPr>
        <xdr:cNvSpPr/>
      </xdr:nvSpPr>
      <xdr:spPr>
        <a:xfrm>
          <a:off x="8699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73386</xdr:rowOff>
    </xdr:from>
    <xdr:ext cx="534377" cy="259045"/>
    <xdr:sp macro="" textlink="">
      <xdr:nvSpPr>
        <xdr:cNvPr id="487" name="テキスト ボックス 486">
          <a:extLst>
            <a:ext uri="{FF2B5EF4-FFF2-40B4-BE49-F238E27FC236}">
              <a16:creationId xmlns:a16="http://schemas.microsoft.com/office/drawing/2014/main" id="{BF065A80-4091-441D-918A-57602E368ABB}"/>
            </a:ext>
          </a:extLst>
        </xdr:cNvPr>
        <xdr:cNvSpPr txBox="1"/>
      </xdr:nvSpPr>
      <xdr:spPr>
        <a:xfrm>
          <a:off x="8483111" y="17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120675</xdr:rowOff>
    </xdr:from>
    <xdr:to>
      <xdr:col>41</xdr:col>
      <xdr:colOff>101600</xdr:colOff>
      <xdr:row>99</xdr:row>
      <xdr:rowOff>50825</xdr:rowOff>
    </xdr:to>
    <xdr:sp macro="" textlink="">
      <xdr:nvSpPr>
        <xdr:cNvPr id="488" name="楕円 487">
          <a:extLst>
            <a:ext uri="{FF2B5EF4-FFF2-40B4-BE49-F238E27FC236}">
              <a16:creationId xmlns:a16="http://schemas.microsoft.com/office/drawing/2014/main" id="{7EDFAC1B-569E-4725-9DFD-BAA545DFDEFA}"/>
            </a:ext>
          </a:extLst>
        </xdr:cNvPr>
        <xdr:cNvSpPr/>
      </xdr:nvSpPr>
      <xdr:spPr>
        <a:xfrm>
          <a:off x="7810500" y="169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41952</xdr:rowOff>
    </xdr:from>
    <xdr:ext cx="534377" cy="259045"/>
    <xdr:sp macro="" textlink="">
      <xdr:nvSpPr>
        <xdr:cNvPr id="489" name="テキスト ボックス 488">
          <a:extLst>
            <a:ext uri="{FF2B5EF4-FFF2-40B4-BE49-F238E27FC236}">
              <a16:creationId xmlns:a16="http://schemas.microsoft.com/office/drawing/2014/main" id="{CDEA46DE-5D1D-49AE-9F58-DF98A9ED0533}"/>
            </a:ext>
          </a:extLst>
        </xdr:cNvPr>
        <xdr:cNvSpPr txBox="1"/>
      </xdr:nvSpPr>
      <xdr:spPr>
        <a:xfrm>
          <a:off x="7594111" y="1701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130600</xdr:rowOff>
    </xdr:from>
    <xdr:to>
      <xdr:col>36</xdr:col>
      <xdr:colOff>165100</xdr:colOff>
      <xdr:row>99</xdr:row>
      <xdr:rowOff>60750</xdr:rowOff>
    </xdr:to>
    <xdr:sp macro="" textlink="">
      <xdr:nvSpPr>
        <xdr:cNvPr id="490" name="楕円 489">
          <a:extLst>
            <a:ext uri="{FF2B5EF4-FFF2-40B4-BE49-F238E27FC236}">
              <a16:creationId xmlns:a16="http://schemas.microsoft.com/office/drawing/2014/main" id="{D0CB27AE-452A-4D6C-AF3E-84D9934BE7EA}"/>
            </a:ext>
          </a:extLst>
        </xdr:cNvPr>
        <xdr:cNvSpPr/>
      </xdr:nvSpPr>
      <xdr:spPr>
        <a:xfrm>
          <a:off x="6921500" y="1693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51877</xdr:rowOff>
    </xdr:from>
    <xdr:ext cx="534377" cy="259045"/>
    <xdr:sp macro="" textlink="">
      <xdr:nvSpPr>
        <xdr:cNvPr id="491" name="テキスト ボックス 490">
          <a:extLst>
            <a:ext uri="{FF2B5EF4-FFF2-40B4-BE49-F238E27FC236}">
              <a16:creationId xmlns:a16="http://schemas.microsoft.com/office/drawing/2014/main" id="{5D606D83-DA05-44F9-8D3E-5F5AF077743C}"/>
            </a:ext>
          </a:extLst>
        </xdr:cNvPr>
        <xdr:cNvSpPr txBox="1"/>
      </xdr:nvSpPr>
      <xdr:spPr>
        <a:xfrm>
          <a:off x="6705111" y="1702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FA8CBEC7-D262-4953-B510-EF5BB8E4008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3DDD7B02-228B-456A-A5F5-F8EC3636C0A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61B9BFEE-5AE3-4114-B109-AE745F7705B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B47ADEB5-13B4-4F4F-8021-80315B42794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38856B36-7CB9-4D70-AFB5-675CCE763E1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3FE67AB1-A938-45F7-931A-ED34293DDE9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FB2B7224-6756-4D7B-9D62-4B23FE0D614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47DCC3F1-0C91-4312-9A56-BDEBFFED51C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A3CB91D0-9208-4167-9E27-27C5FD07E6A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D7E26805-6FA6-442E-8C00-1F68D2E334A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266CBF5D-10E8-4170-91F2-71DC217587B1}"/>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88EAC7D-9600-441D-943D-C28D450C4CF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47E52B0-136E-4728-A858-E94B6F3D1188}"/>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1D7CE638-8734-4F52-B178-F36568253083}"/>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D7A13289-5FA4-4698-9A82-4487C5878E9D}"/>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280A8C7F-1F57-4097-8DF8-6B7A6EC21ABA}"/>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5363A4B2-1D00-422A-810A-839D6A7C201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F9CADF5D-BC13-4DD4-8A20-D28116F7D0F2}"/>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5101700B-2974-4C68-8099-B49FA39BC22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D8465697-6776-4C2B-B452-9ED437F51BD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80132323-44A0-4425-BE84-099F725B4903}"/>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C9FE5F3-DAE5-43E1-BB31-1EC4FB642D3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B76C4328-ED5F-411F-A414-7E996C635468}"/>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E7F349C4-BEA5-4C47-B716-2AE62E9FBA9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FDCD2786-4069-4A31-AB17-B413AA81CD4C}"/>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3CE90C38-9708-4BB5-82F3-99F0A51A680E}"/>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CD396D50-C86F-4CF3-AB2A-EC890327C12C}"/>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B8A2B216-92DA-4883-952D-4C26E36CEAFC}"/>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CD8EEB3E-E930-45A4-B66D-F5272A921E52}"/>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53594</xdr:rowOff>
    </xdr:from>
    <xdr:to>
      <xdr:col>85</xdr:col>
      <xdr:colOff>127000</xdr:colOff>
      <xdr:row>38</xdr:row>
      <xdr:rowOff>151626</xdr:rowOff>
    </xdr:to>
    <xdr:cxnSp macro="">
      <xdr:nvCxnSpPr>
        <xdr:cNvPr id="521" name="直線コネクタ 520">
          <a:extLst>
            <a:ext uri="{FF2B5EF4-FFF2-40B4-BE49-F238E27FC236}">
              <a16:creationId xmlns:a16="http://schemas.microsoft.com/office/drawing/2014/main" id="{D7B34849-DBF5-453C-B580-248B88D3A54B}"/>
            </a:ext>
          </a:extLst>
        </xdr:cNvPr>
        <xdr:cNvCxnSpPr/>
      </xdr:nvCxnSpPr>
      <xdr:spPr>
        <a:xfrm flipV="1">
          <a:off x="15481300" y="6568694"/>
          <a:ext cx="8382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2" name="消防費平均値テキスト">
          <a:extLst>
            <a:ext uri="{FF2B5EF4-FFF2-40B4-BE49-F238E27FC236}">
              <a16:creationId xmlns:a16="http://schemas.microsoft.com/office/drawing/2014/main" id="{CC242F35-C742-4E41-AD4A-666E33B14E13}"/>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1235C277-1D7A-4667-BA20-4F99C24A65AE}"/>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115278</xdr:rowOff>
    </xdr:from>
    <xdr:to>
      <xdr:col>81</xdr:col>
      <xdr:colOff>50800</xdr:colOff>
      <xdr:row>38</xdr:row>
      <xdr:rowOff>151626</xdr:rowOff>
    </xdr:to>
    <xdr:cxnSp macro="">
      <xdr:nvCxnSpPr>
        <xdr:cNvPr id="524" name="直線コネクタ 523">
          <a:extLst>
            <a:ext uri="{FF2B5EF4-FFF2-40B4-BE49-F238E27FC236}">
              <a16:creationId xmlns:a16="http://schemas.microsoft.com/office/drawing/2014/main" id="{7B4B836A-AFFE-4156-83E7-025A66DA78A5}"/>
            </a:ext>
          </a:extLst>
        </xdr:cNvPr>
        <xdr:cNvCxnSpPr/>
      </xdr:nvCxnSpPr>
      <xdr:spPr>
        <a:xfrm>
          <a:off x="14592300" y="6630378"/>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9AC79F7E-A1EB-4E94-9D00-177D0C30928C}"/>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6" name="テキスト ボックス 525">
          <a:extLst>
            <a:ext uri="{FF2B5EF4-FFF2-40B4-BE49-F238E27FC236}">
              <a16:creationId xmlns:a16="http://schemas.microsoft.com/office/drawing/2014/main" id="{A490A309-773B-424D-8B13-1861AB4C67F3}"/>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59690</xdr:rowOff>
    </xdr:from>
    <xdr:to>
      <xdr:col>76</xdr:col>
      <xdr:colOff>114300</xdr:colOff>
      <xdr:row>38</xdr:row>
      <xdr:rowOff>115278</xdr:rowOff>
    </xdr:to>
    <xdr:cxnSp macro="">
      <xdr:nvCxnSpPr>
        <xdr:cNvPr id="527" name="直線コネクタ 526">
          <a:extLst>
            <a:ext uri="{FF2B5EF4-FFF2-40B4-BE49-F238E27FC236}">
              <a16:creationId xmlns:a16="http://schemas.microsoft.com/office/drawing/2014/main" id="{33DDAC92-2835-40F0-8465-F30D4A676B95}"/>
            </a:ext>
          </a:extLst>
        </xdr:cNvPr>
        <xdr:cNvCxnSpPr/>
      </xdr:nvCxnSpPr>
      <xdr:spPr>
        <a:xfrm>
          <a:off x="13703300" y="6574790"/>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ADC4190D-0CDA-4E78-98FE-AD651A6E1F1D}"/>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29" name="テキスト ボックス 528">
          <a:extLst>
            <a:ext uri="{FF2B5EF4-FFF2-40B4-BE49-F238E27FC236}">
              <a16:creationId xmlns:a16="http://schemas.microsoft.com/office/drawing/2014/main" id="{08A0E357-2FC5-4332-AB04-F716B7D0794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59690</xdr:rowOff>
    </xdr:from>
    <xdr:to>
      <xdr:col>71</xdr:col>
      <xdr:colOff>177800</xdr:colOff>
      <xdr:row>38</xdr:row>
      <xdr:rowOff>160731</xdr:rowOff>
    </xdr:to>
    <xdr:cxnSp macro="">
      <xdr:nvCxnSpPr>
        <xdr:cNvPr id="530" name="直線コネクタ 529">
          <a:extLst>
            <a:ext uri="{FF2B5EF4-FFF2-40B4-BE49-F238E27FC236}">
              <a16:creationId xmlns:a16="http://schemas.microsoft.com/office/drawing/2014/main" id="{88D3F3B6-6A4D-4A5D-AD49-5A6C9F60ECDA}"/>
            </a:ext>
          </a:extLst>
        </xdr:cNvPr>
        <xdr:cNvCxnSpPr/>
      </xdr:nvCxnSpPr>
      <xdr:spPr>
        <a:xfrm flipV="1">
          <a:off x="12814300" y="6574790"/>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1" name="フローチャート: 判断 530">
          <a:extLst>
            <a:ext uri="{FF2B5EF4-FFF2-40B4-BE49-F238E27FC236}">
              <a16:creationId xmlns:a16="http://schemas.microsoft.com/office/drawing/2014/main" id="{170EAD49-35FF-4827-B106-D0282A2E847D}"/>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2" name="テキスト ボックス 531">
          <a:extLst>
            <a:ext uri="{FF2B5EF4-FFF2-40B4-BE49-F238E27FC236}">
              <a16:creationId xmlns:a16="http://schemas.microsoft.com/office/drawing/2014/main" id="{74C665BB-4138-4D1A-9BCB-EE25A403BCAC}"/>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3" name="フローチャート: 判断 532">
          <a:extLst>
            <a:ext uri="{FF2B5EF4-FFF2-40B4-BE49-F238E27FC236}">
              <a16:creationId xmlns:a16="http://schemas.microsoft.com/office/drawing/2014/main" id="{4773CC19-7E6E-491F-8457-037FE7128066}"/>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4" name="テキスト ボックス 533">
          <a:extLst>
            <a:ext uri="{FF2B5EF4-FFF2-40B4-BE49-F238E27FC236}">
              <a16:creationId xmlns:a16="http://schemas.microsoft.com/office/drawing/2014/main" id="{303FA3BE-56BC-469B-B2B0-4E94F5D3F775}"/>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2028FC31-8D6A-449D-BBF3-773349A9B72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A920C28-6186-416B-97F7-080EAF8E415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89488CD5-A865-4E7F-AE29-15473F32F76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00621A3-717A-4571-B9E3-3ED42CF9BC7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D64E9CF-5A13-4996-BA23-0CDCBE02B14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2794</xdr:rowOff>
    </xdr:from>
    <xdr:to>
      <xdr:col>85</xdr:col>
      <xdr:colOff>177800</xdr:colOff>
      <xdr:row>38</xdr:row>
      <xdr:rowOff>104394</xdr:rowOff>
    </xdr:to>
    <xdr:sp macro="" textlink="">
      <xdr:nvSpPr>
        <xdr:cNvPr id="540" name="楕円 539">
          <a:extLst>
            <a:ext uri="{FF2B5EF4-FFF2-40B4-BE49-F238E27FC236}">
              <a16:creationId xmlns:a16="http://schemas.microsoft.com/office/drawing/2014/main" id="{7B7B6CE0-0E9A-4D49-8130-4526B88E77BD}"/>
            </a:ext>
          </a:extLst>
        </xdr:cNvPr>
        <xdr:cNvSpPr/>
      </xdr:nvSpPr>
      <xdr:spPr>
        <a:xfrm>
          <a:off x="162687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152671</xdr:rowOff>
    </xdr:from>
    <xdr:ext cx="534377" cy="259045"/>
    <xdr:sp macro="" textlink="">
      <xdr:nvSpPr>
        <xdr:cNvPr id="541" name="消防費該当値テキスト">
          <a:extLst>
            <a:ext uri="{FF2B5EF4-FFF2-40B4-BE49-F238E27FC236}">
              <a16:creationId xmlns:a16="http://schemas.microsoft.com/office/drawing/2014/main" id="{74826471-3B10-4185-8336-CEDB797AB7A5}"/>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100826</xdr:rowOff>
    </xdr:from>
    <xdr:to>
      <xdr:col>81</xdr:col>
      <xdr:colOff>101600</xdr:colOff>
      <xdr:row>39</xdr:row>
      <xdr:rowOff>30976</xdr:rowOff>
    </xdr:to>
    <xdr:sp macro="" textlink="">
      <xdr:nvSpPr>
        <xdr:cNvPr id="542" name="楕円 541">
          <a:extLst>
            <a:ext uri="{FF2B5EF4-FFF2-40B4-BE49-F238E27FC236}">
              <a16:creationId xmlns:a16="http://schemas.microsoft.com/office/drawing/2014/main" id="{EE3CE84E-7321-48DB-80D7-14F6448A4364}"/>
            </a:ext>
          </a:extLst>
        </xdr:cNvPr>
        <xdr:cNvSpPr/>
      </xdr:nvSpPr>
      <xdr:spPr>
        <a:xfrm>
          <a:off x="15430500" y="66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22103</xdr:rowOff>
    </xdr:from>
    <xdr:ext cx="534377" cy="259045"/>
    <xdr:sp macro="" textlink="">
      <xdr:nvSpPr>
        <xdr:cNvPr id="543" name="テキスト ボックス 542">
          <a:extLst>
            <a:ext uri="{FF2B5EF4-FFF2-40B4-BE49-F238E27FC236}">
              <a16:creationId xmlns:a16="http://schemas.microsoft.com/office/drawing/2014/main" id="{E2A47276-7909-4051-AED9-B4D6363ADF3D}"/>
            </a:ext>
          </a:extLst>
        </xdr:cNvPr>
        <xdr:cNvSpPr txBox="1"/>
      </xdr:nvSpPr>
      <xdr:spPr>
        <a:xfrm>
          <a:off x="15214111" y="67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64478</xdr:rowOff>
    </xdr:from>
    <xdr:to>
      <xdr:col>76</xdr:col>
      <xdr:colOff>165100</xdr:colOff>
      <xdr:row>38</xdr:row>
      <xdr:rowOff>166078</xdr:rowOff>
    </xdr:to>
    <xdr:sp macro="" textlink="">
      <xdr:nvSpPr>
        <xdr:cNvPr id="544" name="楕円 543">
          <a:extLst>
            <a:ext uri="{FF2B5EF4-FFF2-40B4-BE49-F238E27FC236}">
              <a16:creationId xmlns:a16="http://schemas.microsoft.com/office/drawing/2014/main" id="{307A899E-E9AE-4936-910D-05CEA33DC6EF}"/>
            </a:ext>
          </a:extLst>
        </xdr:cNvPr>
        <xdr:cNvSpPr/>
      </xdr:nvSpPr>
      <xdr:spPr>
        <a:xfrm>
          <a:off x="14541500" y="65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157205</xdr:rowOff>
    </xdr:from>
    <xdr:ext cx="534377" cy="259045"/>
    <xdr:sp macro="" textlink="">
      <xdr:nvSpPr>
        <xdr:cNvPr id="545" name="テキスト ボックス 544">
          <a:extLst>
            <a:ext uri="{FF2B5EF4-FFF2-40B4-BE49-F238E27FC236}">
              <a16:creationId xmlns:a16="http://schemas.microsoft.com/office/drawing/2014/main" id="{E02A6C61-7357-4383-9978-2B05E4E992AC}"/>
            </a:ext>
          </a:extLst>
        </xdr:cNvPr>
        <xdr:cNvSpPr txBox="1"/>
      </xdr:nvSpPr>
      <xdr:spPr>
        <a:xfrm>
          <a:off x="14325111" y="66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xdr:rowOff>
    </xdr:from>
    <xdr:to>
      <xdr:col>72</xdr:col>
      <xdr:colOff>38100</xdr:colOff>
      <xdr:row>38</xdr:row>
      <xdr:rowOff>110490</xdr:rowOff>
    </xdr:to>
    <xdr:sp macro="" textlink="">
      <xdr:nvSpPr>
        <xdr:cNvPr id="546" name="楕円 545">
          <a:extLst>
            <a:ext uri="{FF2B5EF4-FFF2-40B4-BE49-F238E27FC236}">
              <a16:creationId xmlns:a16="http://schemas.microsoft.com/office/drawing/2014/main" id="{2F7D0120-51FA-465F-9121-0355D43AD3AC}"/>
            </a:ext>
          </a:extLst>
        </xdr:cNvPr>
        <xdr:cNvSpPr/>
      </xdr:nvSpPr>
      <xdr:spPr>
        <a:xfrm>
          <a:off x="1365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101617</xdr:rowOff>
    </xdr:from>
    <xdr:ext cx="534377" cy="259045"/>
    <xdr:sp macro="" textlink="">
      <xdr:nvSpPr>
        <xdr:cNvPr id="547" name="テキスト ボックス 546">
          <a:extLst>
            <a:ext uri="{FF2B5EF4-FFF2-40B4-BE49-F238E27FC236}">
              <a16:creationId xmlns:a16="http://schemas.microsoft.com/office/drawing/2014/main" id="{50A6DA8A-4294-4505-80D6-5CD4CD0242D0}"/>
            </a:ext>
          </a:extLst>
        </xdr:cNvPr>
        <xdr:cNvSpPr txBox="1"/>
      </xdr:nvSpPr>
      <xdr:spPr>
        <a:xfrm>
          <a:off x="13436111" y="66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109931</xdr:rowOff>
    </xdr:from>
    <xdr:to>
      <xdr:col>67</xdr:col>
      <xdr:colOff>101600</xdr:colOff>
      <xdr:row>39</xdr:row>
      <xdr:rowOff>40081</xdr:rowOff>
    </xdr:to>
    <xdr:sp macro="" textlink="">
      <xdr:nvSpPr>
        <xdr:cNvPr id="548" name="楕円 547">
          <a:extLst>
            <a:ext uri="{FF2B5EF4-FFF2-40B4-BE49-F238E27FC236}">
              <a16:creationId xmlns:a16="http://schemas.microsoft.com/office/drawing/2014/main" id="{BF4BD489-E1FE-45B3-8EA3-537EED9349FA}"/>
            </a:ext>
          </a:extLst>
        </xdr:cNvPr>
        <xdr:cNvSpPr/>
      </xdr:nvSpPr>
      <xdr:spPr>
        <a:xfrm>
          <a:off x="12763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31208</xdr:rowOff>
    </xdr:from>
    <xdr:ext cx="534377" cy="259045"/>
    <xdr:sp macro="" textlink="">
      <xdr:nvSpPr>
        <xdr:cNvPr id="549" name="テキスト ボックス 548">
          <a:extLst>
            <a:ext uri="{FF2B5EF4-FFF2-40B4-BE49-F238E27FC236}">
              <a16:creationId xmlns:a16="http://schemas.microsoft.com/office/drawing/2014/main" id="{9EE03BCB-8FC4-46B3-B57B-110BDB842FE3}"/>
            </a:ext>
          </a:extLst>
        </xdr:cNvPr>
        <xdr:cNvSpPr txBox="1"/>
      </xdr:nvSpPr>
      <xdr:spPr>
        <a:xfrm>
          <a:off x="12547111" y="67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7255A1A6-02BE-498F-8C44-6EB13C5915B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CD8DAF59-61AE-4A9B-8920-D90AC4E10A1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E7F9D442-14C0-4276-B313-680D698BF37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88C19629-5565-4BD9-A7DD-D31337BD711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41F681E6-A107-4890-9A19-BCBF860F742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E55EBDC4-DE40-44A6-9C6E-BA8F7B341DF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34CC53D3-3E9E-4FAF-A299-DE1F9F91C3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704C89A3-1BAB-4B2A-BA96-23D353382DE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C769ECC3-1F52-485A-ABA5-1BAE29A333E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1533AC66-50A9-461F-9B46-0AD41FD7B20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9AF1F88D-F29E-4777-984F-9E1629C55C6D}"/>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1600F6A2-D757-45A6-8215-02D9B6D73177}"/>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C7F9E81D-70E5-40EF-9082-1A524E27DCB4}"/>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932D7DE6-6C14-4980-B044-E10310C1C017}"/>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852A9708-4958-4556-9C9D-32B503E45B6C}"/>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57B689DB-DA07-484B-AB73-FC68B5F58465}"/>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E0845083-C019-4E26-97FA-7793230CACC8}"/>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8A5A8E5-E1E3-4400-9F05-918164532298}"/>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710B1BC2-13EE-4868-909E-356B74CAE899}"/>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18225C71-66D5-4A1C-85F5-FD827CE26A6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6F2F1DE8-A42E-409A-8B18-12669AD8BA0D}"/>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C8A74194-6F41-4FA9-9548-ABF8FC20A537}"/>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8EF322AD-93A2-42DC-BE3A-59F6ECB0E3F6}"/>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E969F659-EB27-4BF4-A6A7-7BB5E755751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5E4ADF6-837F-47B1-97B7-B2C501F0C0A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C15FEEC0-9964-454A-8230-6BB102AAED0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101018</xdr:rowOff>
    </xdr:from>
    <xdr:to>
      <xdr:col>85</xdr:col>
      <xdr:colOff>126364</xdr:colOff>
      <xdr:row>57</xdr:row>
      <xdr:rowOff>160584</xdr:rowOff>
    </xdr:to>
    <xdr:cxnSp macro="">
      <xdr:nvCxnSpPr>
        <xdr:cNvPr id="576" name="直線コネクタ 575">
          <a:extLst>
            <a:ext uri="{FF2B5EF4-FFF2-40B4-BE49-F238E27FC236}">
              <a16:creationId xmlns:a16="http://schemas.microsoft.com/office/drawing/2014/main" id="{E27C47FB-107B-4C54-B895-D64534B77F8D}"/>
            </a:ext>
          </a:extLst>
        </xdr:cNvPr>
        <xdr:cNvCxnSpPr/>
      </xdr:nvCxnSpPr>
      <xdr:spPr>
        <a:xfrm flipV="1">
          <a:off x="16317595" y="8502068"/>
          <a:ext cx="1269" cy="1431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164411</xdr:rowOff>
    </xdr:from>
    <xdr:ext cx="534377" cy="259045"/>
    <xdr:sp macro="" textlink="">
      <xdr:nvSpPr>
        <xdr:cNvPr id="577" name="教育費最小値テキスト">
          <a:extLst>
            <a:ext uri="{FF2B5EF4-FFF2-40B4-BE49-F238E27FC236}">
              <a16:creationId xmlns:a16="http://schemas.microsoft.com/office/drawing/2014/main" id="{1069CB4F-83AC-4849-9383-469630F1067A}"/>
            </a:ext>
          </a:extLst>
        </xdr:cNvPr>
        <xdr:cNvSpPr txBox="1"/>
      </xdr:nvSpPr>
      <xdr:spPr>
        <a:xfrm>
          <a:off x="16370300" y="99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160584</xdr:rowOff>
    </xdr:from>
    <xdr:to>
      <xdr:col>86</xdr:col>
      <xdr:colOff>25400</xdr:colOff>
      <xdr:row>57</xdr:row>
      <xdr:rowOff>160584</xdr:rowOff>
    </xdr:to>
    <xdr:cxnSp macro="">
      <xdr:nvCxnSpPr>
        <xdr:cNvPr id="578" name="直線コネクタ 577">
          <a:extLst>
            <a:ext uri="{FF2B5EF4-FFF2-40B4-BE49-F238E27FC236}">
              <a16:creationId xmlns:a16="http://schemas.microsoft.com/office/drawing/2014/main" id="{434C744E-90DF-4C2A-8A2C-82C19A4194A2}"/>
            </a:ext>
          </a:extLst>
        </xdr:cNvPr>
        <xdr:cNvCxnSpPr/>
      </xdr:nvCxnSpPr>
      <xdr:spPr>
        <a:xfrm>
          <a:off x="16230600" y="99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47695</xdr:rowOff>
    </xdr:from>
    <xdr:ext cx="599010" cy="259045"/>
    <xdr:sp macro="" textlink="">
      <xdr:nvSpPr>
        <xdr:cNvPr id="579" name="教育費最大値テキスト">
          <a:extLst>
            <a:ext uri="{FF2B5EF4-FFF2-40B4-BE49-F238E27FC236}">
              <a16:creationId xmlns:a16="http://schemas.microsoft.com/office/drawing/2014/main" id="{193FF353-BD0B-4F28-8D9B-31E23FE70421}"/>
            </a:ext>
          </a:extLst>
        </xdr:cNvPr>
        <xdr:cNvSpPr txBox="1"/>
      </xdr:nvSpPr>
      <xdr:spPr>
        <a:xfrm>
          <a:off x="16370300" y="82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101018</xdr:rowOff>
    </xdr:from>
    <xdr:to>
      <xdr:col>86</xdr:col>
      <xdr:colOff>25400</xdr:colOff>
      <xdr:row>49</xdr:row>
      <xdr:rowOff>101018</xdr:rowOff>
    </xdr:to>
    <xdr:cxnSp macro="">
      <xdr:nvCxnSpPr>
        <xdr:cNvPr id="580" name="直線コネクタ 579">
          <a:extLst>
            <a:ext uri="{FF2B5EF4-FFF2-40B4-BE49-F238E27FC236}">
              <a16:creationId xmlns:a16="http://schemas.microsoft.com/office/drawing/2014/main" id="{134B34FA-C426-465E-8A8D-37C02CFDD8FB}"/>
            </a:ext>
          </a:extLst>
        </xdr:cNvPr>
        <xdr:cNvCxnSpPr/>
      </xdr:nvCxnSpPr>
      <xdr:spPr>
        <a:xfrm>
          <a:off x="16230600" y="850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21596</xdr:rowOff>
    </xdr:from>
    <xdr:to>
      <xdr:col>85</xdr:col>
      <xdr:colOff>127000</xdr:colOff>
      <xdr:row>58</xdr:row>
      <xdr:rowOff>30739</xdr:rowOff>
    </xdr:to>
    <xdr:cxnSp macro="">
      <xdr:nvCxnSpPr>
        <xdr:cNvPr id="581" name="直線コネクタ 580">
          <a:extLst>
            <a:ext uri="{FF2B5EF4-FFF2-40B4-BE49-F238E27FC236}">
              <a16:creationId xmlns:a16="http://schemas.microsoft.com/office/drawing/2014/main" id="{4DD57C85-6FB2-441F-90F7-A47ACDE48834}"/>
            </a:ext>
          </a:extLst>
        </xdr:cNvPr>
        <xdr:cNvCxnSpPr/>
      </xdr:nvCxnSpPr>
      <xdr:spPr>
        <a:xfrm flipV="1">
          <a:off x="15481300" y="9794246"/>
          <a:ext cx="83820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58431</xdr:rowOff>
    </xdr:from>
    <xdr:ext cx="534377" cy="259045"/>
    <xdr:sp macro="" textlink="">
      <xdr:nvSpPr>
        <xdr:cNvPr id="582" name="教育費平均値テキスト">
          <a:extLst>
            <a:ext uri="{FF2B5EF4-FFF2-40B4-BE49-F238E27FC236}">
              <a16:creationId xmlns:a16="http://schemas.microsoft.com/office/drawing/2014/main" id="{E8E88041-81C9-4C0E-838D-9B7A26A3FB30}"/>
            </a:ext>
          </a:extLst>
        </xdr:cNvPr>
        <xdr:cNvSpPr txBox="1"/>
      </xdr:nvSpPr>
      <xdr:spPr>
        <a:xfrm>
          <a:off x="16370300" y="9316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35554</xdr:rowOff>
    </xdr:from>
    <xdr:to>
      <xdr:col>85</xdr:col>
      <xdr:colOff>177800</xdr:colOff>
      <xdr:row>55</xdr:row>
      <xdr:rowOff>137154</xdr:rowOff>
    </xdr:to>
    <xdr:sp macro="" textlink="">
      <xdr:nvSpPr>
        <xdr:cNvPr id="583" name="フローチャート: 判断 582">
          <a:extLst>
            <a:ext uri="{FF2B5EF4-FFF2-40B4-BE49-F238E27FC236}">
              <a16:creationId xmlns:a16="http://schemas.microsoft.com/office/drawing/2014/main" id="{4B156B62-CDAC-463F-9A1A-158AFE8D4BF7}"/>
            </a:ext>
          </a:extLst>
        </xdr:cNvPr>
        <xdr:cNvSpPr/>
      </xdr:nvSpPr>
      <xdr:spPr>
        <a:xfrm>
          <a:off x="16268700" y="9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166887</xdr:rowOff>
    </xdr:from>
    <xdr:to>
      <xdr:col>81</xdr:col>
      <xdr:colOff>50800</xdr:colOff>
      <xdr:row>58</xdr:row>
      <xdr:rowOff>30739</xdr:rowOff>
    </xdr:to>
    <xdr:cxnSp macro="">
      <xdr:nvCxnSpPr>
        <xdr:cNvPr id="584" name="直線コネクタ 583">
          <a:extLst>
            <a:ext uri="{FF2B5EF4-FFF2-40B4-BE49-F238E27FC236}">
              <a16:creationId xmlns:a16="http://schemas.microsoft.com/office/drawing/2014/main" id="{5775D847-CBE2-4708-A49E-744F514F1D64}"/>
            </a:ext>
          </a:extLst>
        </xdr:cNvPr>
        <xdr:cNvCxnSpPr/>
      </xdr:nvCxnSpPr>
      <xdr:spPr>
        <a:xfrm>
          <a:off x="14592300" y="9939537"/>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94044</xdr:rowOff>
    </xdr:from>
    <xdr:to>
      <xdr:col>81</xdr:col>
      <xdr:colOff>101600</xdr:colOff>
      <xdr:row>56</xdr:row>
      <xdr:rowOff>24194</xdr:rowOff>
    </xdr:to>
    <xdr:sp macro="" textlink="">
      <xdr:nvSpPr>
        <xdr:cNvPr id="585" name="フローチャート: 判断 584">
          <a:extLst>
            <a:ext uri="{FF2B5EF4-FFF2-40B4-BE49-F238E27FC236}">
              <a16:creationId xmlns:a16="http://schemas.microsoft.com/office/drawing/2014/main" id="{7072098A-86C9-4339-8F16-F0F016F23F9D}"/>
            </a:ext>
          </a:extLst>
        </xdr:cNvPr>
        <xdr:cNvSpPr/>
      </xdr:nvSpPr>
      <xdr:spPr>
        <a:xfrm>
          <a:off x="15430500" y="952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40721</xdr:rowOff>
    </xdr:from>
    <xdr:ext cx="534377" cy="259045"/>
    <xdr:sp macro="" textlink="">
      <xdr:nvSpPr>
        <xdr:cNvPr id="586" name="テキスト ボックス 585">
          <a:extLst>
            <a:ext uri="{FF2B5EF4-FFF2-40B4-BE49-F238E27FC236}">
              <a16:creationId xmlns:a16="http://schemas.microsoft.com/office/drawing/2014/main" id="{CA6C2479-057A-4F9A-8758-4344CDA2660F}"/>
            </a:ext>
          </a:extLst>
        </xdr:cNvPr>
        <xdr:cNvSpPr txBox="1"/>
      </xdr:nvSpPr>
      <xdr:spPr>
        <a:xfrm>
          <a:off x="15214111" y="929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166887</xdr:rowOff>
    </xdr:from>
    <xdr:to>
      <xdr:col>76</xdr:col>
      <xdr:colOff>114300</xdr:colOff>
      <xdr:row>58</xdr:row>
      <xdr:rowOff>2197</xdr:rowOff>
    </xdr:to>
    <xdr:cxnSp macro="">
      <xdr:nvCxnSpPr>
        <xdr:cNvPr id="587" name="直線コネクタ 586">
          <a:extLst>
            <a:ext uri="{FF2B5EF4-FFF2-40B4-BE49-F238E27FC236}">
              <a16:creationId xmlns:a16="http://schemas.microsoft.com/office/drawing/2014/main" id="{64130170-9374-4703-B0BB-1971B2C55D91}"/>
            </a:ext>
          </a:extLst>
        </xdr:cNvPr>
        <xdr:cNvCxnSpPr/>
      </xdr:nvCxnSpPr>
      <xdr:spPr>
        <a:xfrm flipV="1">
          <a:off x="13703300" y="9939537"/>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145772</xdr:rowOff>
    </xdr:from>
    <xdr:to>
      <xdr:col>76</xdr:col>
      <xdr:colOff>165100</xdr:colOff>
      <xdr:row>56</xdr:row>
      <xdr:rowOff>75922</xdr:rowOff>
    </xdr:to>
    <xdr:sp macro="" textlink="">
      <xdr:nvSpPr>
        <xdr:cNvPr id="588" name="フローチャート: 判断 587">
          <a:extLst>
            <a:ext uri="{FF2B5EF4-FFF2-40B4-BE49-F238E27FC236}">
              <a16:creationId xmlns:a16="http://schemas.microsoft.com/office/drawing/2014/main" id="{CE663236-494B-4C49-A136-7C5CD0CB1F29}"/>
            </a:ext>
          </a:extLst>
        </xdr:cNvPr>
        <xdr:cNvSpPr/>
      </xdr:nvSpPr>
      <xdr:spPr>
        <a:xfrm>
          <a:off x="145415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92449</xdr:rowOff>
    </xdr:from>
    <xdr:ext cx="534377" cy="259045"/>
    <xdr:sp macro="" textlink="">
      <xdr:nvSpPr>
        <xdr:cNvPr id="589" name="テキスト ボックス 588">
          <a:extLst>
            <a:ext uri="{FF2B5EF4-FFF2-40B4-BE49-F238E27FC236}">
              <a16:creationId xmlns:a16="http://schemas.microsoft.com/office/drawing/2014/main" id="{C612F9DD-2BCB-41DE-AF9E-E562D3012D25}"/>
            </a:ext>
          </a:extLst>
        </xdr:cNvPr>
        <xdr:cNvSpPr txBox="1"/>
      </xdr:nvSpPr>
      <xdr:spPr>
        <a:xfrm>
          <a:off x="14325111" y="93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2197</xdr:rowOff>
    </xdr:from>
    <xdr:to>
      <xdr:col>71</xdr:col>
      <xdr:colOff>177800</xdr:colOff>
      <xdr:row>58</xdr:row>
      <xdr:rowOff>88885</xdr:rowOff>
    </xdr:to>
    <xdr:cxnSp macro="">
      <xdr:nvCxnSpPr>
        <xdr:cNvPr id="590" name="直線コネクタ 589">
          <a:extLst>
            <a:ext uri="{FF2B5EF4-FFF2-40B4-BE49-F238E27FC236}">
              <a16:creationId xmlns:a16="http://schemas.microsoft.com/office/drawing/2014/main" id="{288F6F1D-DDAD-4F4B-825C-89E242D34CF5}"/>
            </a:ext>
          </a:extLst>
        </xdr:cNvPr>
        <xdr:cNvCxnSpPr/>
      </xdr:nvCxnSpPr>
      <xdr:spPr>
        <a:xfrm flipV="1">
          <a:off x="12814300" y="9946297"/>
          <a:ext cx="8890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1" name="フローチャート: 判断 590">
          <a:extLst>
            <a:ext uri="{FF2B5EF4-FFF2-40B4-BE49-F238E27FC236}">
              <a16:creationId xmlns:a16="http://schemas.microsoft.com/office/drawing/2014/main" id="{E22D8984-29BD-4BB8-B0FA-7819D6FB26B9}"/>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2" name="テキスト ボックス 591">
          <a:extLst>
            <a:ext uri="{FF2B5EF4-FFF2-40B4-BE49-F238E27FC236}">
              <a16:creationId xmlns:a16="http://schemas.microsoft.com/office/drawing/2014/main" id="{1B1C639E-7864-4A1A-9CAE-0B23D88128DB}"/>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3" name="フローチャート: 判断 592">
          <a:extLst>
            <a:ext uri="{FF2B5EF4-FFF2-40B4-BE49-F238E27FC236}">
              <a16:creationId xmlns:a16="http://schemas.microsoft.com/office/drawing/2014/main" id="{D0AA9F90-D9D5-4068-864E-E2B9645289F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594" name="テキスト ボックス 593">
          <a:extLst>
            <a:ext uri="{FF2B5EF4-FFF2-40B4-BE49-F238E27FC236}">
              <a16:creationId xmlns:a16="http://schemas.microsoft.com/office/drawing/2014/main" id="{5902970D-D1FA-4DA2-B3E3-C93ADE9790CA}"/>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C8E771F-CACC-4091-B254-C5FC13B4004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A301CD15-F2E8-4B6C-9A6F-A576AF25235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55A62FD-41BA-4304-AAF8-5F349200683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E3D7CEF2-E5EA-436C-A4B8-712F3FADD8B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6D673C4C-2286-4753-ADDC-67F468216E6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142246</xdr:rowOff>
    </xdr:from>
    <xdr:to>
      <xdr:col>85</xdr:col>
      <xdr:colOff>177800</xdr:colOff>
      <xdr:row>57</xdr:row>
      <xdr:rowOff>72396</xdr:rowOff>
    </xdr:to>
    <xdr:sp macro="" textlink="">
      <xdr:nvSpPr>
        <xdr:cNvPr id="600" name="楕円 599">
          <a:extLst>
            <a:ext uri="{FF2B5EF4-FFF2-40B4-BE49-F238E27FC236}">
              <a16:creationId xmlns:a16="http://schemas.microsoft.com/office/drawing/2014/main" id="{38C72862-A0F5-4D55-88B0-B731DE6DFEF0}"/>
            </a:ext>
          </a:extLst>
        </xdr:cNvPr>
        <xdr:cNvSpPr/>
      </xdr:nvSpPr>
      <xdr:spPr>
        <a:xfrm>
          <a:off x="16268700" y="97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120673</xdr:rowOff>
    </xdr:from>
    <xdr:ext cx="534377" cy="259045"/>
    <xdr:sp macro="" textlink="">
      <xdr:nvSpPr>
        <xdr:cNvPr id="601" name="教育費該当値テキスト">
          <a:extLst>
            <a:ext uri="{FF2B5EF4-FFF2-40B4-BE49-F238E27FC236}">
              <a16:creationId xmlns:a16="http://schemas.microsoft.com/office/drawing/2014/main" id="{C0D97C77-8C4E-4B50-AFAF-B34D13D2CDAB}"/>
            </a:ext>
          </a:extLst>
        </xdr:cNvPr>
        <xdr:cNvSpPr txBox="1"/>
      </xdr:nvSpPr>
      <xdr:spPr>
        <a:xfrm>
          <a:off x="16370300" y="97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151389</xdr:rowOff>
    </xdr:from>
    <xdr:to>
      <xdr:col>81</xdr:col>
      <xdr:colOff>101600</xdr:colOff>
      <xdr:row>58</xdr:row>
      <xdr:rowOff>81539</xdr:rowOff>
    </xdr:to>
    <xdr:sp macro="" textlink="">
      <xdr:nvSpPr>
        <xdr:cNvPr id="602" name="楕円 601">
          <a:extLst>
            <a:ext uri="{FF2B5EF4-FFF2-40B4-BE49-F238E27FC236}">
              <a16:creationId xmlns:a16="http://schemas.microsoft.com/office/drawing/2014/main" id="{4EFFF394-C58B-41D5-B233-DC1DE52BF662}"/>
            </a:ext>
          </a:extLst>
        </xdr:cNvPr>
        <xdr:cNvSpPr/>
      </xdr:nvSpPr>
      <xdr:spPr>
        <a:xfrm>
          <a:off x="15430500" y="99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72666</xdr:rowOff>
    </xdr:from>
    <xdr:ext cx="534377" cy="259045"/>
    <xdr:sp macro="" textlink="">
      <xdr:nvSpPr>
        <xdr:cNvPr id="603" name="テキスト ボックス 602">
          <a:extLst>
            <a:ext uri="{FF2B5EF4-FFF2-40B4-BE49-F238E27FC236}">
              <a16:creationId xmlns:a16="http://schemas.microsoft.com/office/drawing/2014/main" id="{F7ADD59C-3A02-4580-B309-7327263B660D}"/>
            </a:ext>
          </a:extLst>
        </xdr:cNvPr>
        <xdr:cNvSpPr txBox="1"/>
      </xdr:nvSpPr>
      <xdr:spPr>
        <a:xfrm>
          <a:off x="15214111" y="100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116087</xdr:rowOff>
    </xdr:from>
    <xdr:to>
      <xdr:col>76</xdr:col>
      <xdr:colOff>165100</xdr:colOff>
      <xdr:row>58</xdr:row>
      <xdr:rowOff>46237</xdr:rowOff>
    </xdr:to>
    <xdr:sp macro="" textlink="">
      <xdr:nvSpPr>
        <xdr:cNvPr id="604" name="楕円 603">
          <a:extLst>
            <a:ext uri="{FF2B5EF4-FFF2-40B4-BE49-F238E27FC236}">
              <a16:creationId xmlns:a16="http://schemas.microsoft.com/office/drawing/2014/main" id="{BEB968E1-012A-4F8D-9F62-892C638EDB23}"/>
            </a:ext>
          </a:extLst>
        </xdr:cNvPr>
        <xdr:cNvSpPr/>
      </xdr:nvSpPr>
      <xdr:spPr>
        <a:xfrm>
          <a:off x="14541500" y="9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37364</xdr:rowOff>
    </xdr:from>
    <xdr:ext cx="534377" cy="259045"/>
    <xdr:sp macro="" textlink="">
      <xdr:nvSpPr>
        <xdr:cNvPr id="605" name="テキスト ボックス 604">
          <a:extLst>
            <a:ext uri="{FF2B5EF4-FFF2-40B4-BE49-F238E27FC236}">
              <a16:creationId xmlns:a16="http://schemas.microsoft.com/office/drawing/2014/main" id="{C163D3F0-AEE2-4EDF-AA62-554B2613787A}"/>
            </a:ext>
          </a:extLst>
        </xdr:cNvPr>
        <xdr:cNvSpPr txBox="1"/>
      </xdr:nvSpPr>
      <xdr:spPr>
        <a:xfrm>
          <a:off x="14325111" y="998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122847</xdr:rowOff>
    </xdr:from>
    <xdr:to>
      <xdr:col>72</xdr:col>
      <xdr:colOff>38100</xdr:colOff>
      <xdr:row>58</xdr:row>
      <xdr:rowOff>52997</xdr:rowOff>
    </xdr:to>
    <xdr:sp macro="" textlink="">
      <xdr:nvSpPr>
        <xdr:cNvPr id="606" name="楕円 605">
          <a:extLst>
            <a:ext uri="{FF2B5EF4-FFF2-40B4-BE49-F238E27FC236}">
              <a16:creationId xmlns:a16="http://schemas.microsoft.com/office/drawing/2014/main" id="{CF8DA80C-C5C0-4757-8E00-2A220AD6BA29}"/>
            </a:ext>
          </a:extLst>
        </xdr:cNvPr>
        <xdr:cNvSpPr/>
      </xdr:nvSpPr>
      <xdr:spPr>
        <a:xfrm>
          <a:off x="13652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44124</xdr:rowOff>
    </xdr:from>
    <xdr:ext cx="534377" cy="259045"/>
    <xdr:sp macro="" textlink="">
      <xdr:nvSpPr>
        <xdr:cNvPr id="607" name="テキスト ボックス 606">
          <a:extLst>
            <a:ext uri="{FF2B5EF4-FFF2-40B4-BE49-F238E27FC236}">
              <a16:creationId xmlns:a16="http://schemas.microsoft.com/office/drawing/2014/main" id="{458869CD-C463-449D-A45D-F9D976DB13C3}"/>
            </a:ext>
          </a:extLst>
        </xdr:cNvPr>
        <xdr:cNvSpPr txBox="1"/>
      </xdr:nvSpPr>
      <xdr:spPr>
        <a:xfrm>
          <a:off x="13436111" y="99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38085</xdr:rowOff>
    </xdr:from>
    <xdr:to>
      <xdr:col>67</xdr:col>
      <xdr:colOff>101600</xdr:colOff>
      <xdr:row>58</xdr:row>
      <xdr:rowOff>139685</xdr:rowOff>
    </xdr:to>
    <xdr:sp macro="" textlink="">
      <xdr:nvSpPr>
        <xdr:cNvPr id="608" name="楕円 607">
          <a:extLst>
            <a:ext uri="{FF2B5EF4-FFF2-40B4-BE49-F238E27FC236}">
              <a16:creationId xmlns:a16="http://schemas.microsoft.com/office/drawing/2014/main" id="{25477AE0-D2C0-4C5C-8360-108671CB9C93}"/>
            </a:ext>
          </a:extLst>
        </xdr:cNvPr>
        <xdr:cNvSpPr/>
      </xdr:nvSpPr>
      <xdr:spPr>
        <a:xfrm>
          <a:off x="12763500" y="99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130812</xdr:rowOff>
    </xdr:from>
    <xdr:ext cx="534377" cy="259045"/>
    <xdr:sp macro="" textlink="">
      <xdr:nvSpPr>
        <xdr:cNvPr id="609" name="テキスト ボックス 608">
          <a:extLst>
            <a:ext uri="{FF2B5EF4-FFF2-40B4-BE49-F238E27FC236}">
              <a16:creationId xmlns:a16="http://schemas.microsoft.com/office/drawing/2014/main" id="{7F11670E-F0B1-4089-B245-6AA15E8473FB}"/>
            </a:ext>
          </a:extLst>
        </xdr:cNvPr>
        <xdr:cNvSpPr txBox="1"/>
      </xdr:nvSpPr>
      <xdr:spPr>
        <a:xfrm>
          <a:off x="12547111" y="100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1D5BC69D-A15A-4754-A79E-F6C31D8C4A5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23D61177-FD5E-4198-B90E-04A237D05C6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9145D3F4-F9F3-4585-BCBF-0C95528DF01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CCE0EF8C-A5D3-48AB-94B6-D23EBD69E14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B279AD82-64FA-4E18-ACF4-9E844F223EC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F1811BCC-C3E2-40F1-8BFB-BF035E55C79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56B7F21B-0531-4EB0-9808-10B8317B378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2E36922-1182-4DB6-A95B-646DCC1CCFE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2ACD5995-FB40-4BC4-A488-A409AC0CFF4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20F90FD7-17EF-4C64-B360-CBB117B4F5A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404BD948-355C-4DFD-8BFD-68E7BBC2B6DA}"/>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80C3D2F8-5B13-4AA7-9147-50CA7ADCD36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DF4A39FA-B203-43AF-94C1-A89A6744EB3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34051E7C-660E-4991-8074-95BCCBE5AA76}"/>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83DA7770-6037-405F-862F-0CCC8548C85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3676E0CE-3853-4C55-8450-F70CD583BF5D}"/>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4A85EBAB-779D-4D28-B7EA-C75D8E51671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3219B469-121E-4AFE-97B6-85E2E08EB35D}"/>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B4484453-CC3E-407D-8FF4-3FEBEA8A052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D32FFC5B-1ED6-4D1A-9631-A5D9051FB21A}"/>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7C92669-481E-4042-A546-A601A2B0B04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1BE36546-4CDE-4A8F-89AB-FFC05D986ED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91694F38-0E60-4FD3-8668-3AEE27551B0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EE46950F-9677-4BD8-BBEB-761066FE507B}"/>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3B1258D9-2927-4D2E-B78C-4E69AB899589}"/>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4AA8E8F9-0BF5-4A06-A484-1EC94EFEFA79}"/>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30098573-E8EA-4F65-B2AE-28DE04AF1A2C}"/>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2954B444-49A2-4E57-B5CD-A974889B198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18790</xdr:rowOff>
    </xdr:from>
    <xdr:to>
      <xdr:col>85</xdr:col>
      <xdr:colOff>127000</xdr:colOff>
      <xdr:row>79</xdr:row>
      <xdr:rowOff>18999</xdr:rowOff>
    </xdr:to>
    <xdr:cxnSp macro="">
      <xdr:nvCxnSpPr>
        <xdr:cNvPr id="638" name="直線コネクタ 637">
          <a:extLst>
            <a:ext uri="{FF2B5EF4-FFF2-40B4-BE49-F238E27FC236}">
              <a16:creationId xmlns:a16="http://schemas.microsoft.com/office/drawing/2014/main" id="{60B99E39-B88D-4060-BEA9-EB7A3AE8EFE5}"/>
            </a:ext>
          </a:extLst>
        </xdr:cNvPr>
        <xdr:cNvCxnSpPr/>
      </xdr:nvCxnSpPr>
      <xdr:spPr>
        <a:xfrm>
          <a:off x="15481300" y="13563340"/>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9FBACBC6-AB7A-44D7-B583-D5B493C0657C}"/>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25CF83D-52A4-40FD-B22D-939B19C4C255}"/>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18790</xdr:rowOff>
    </xdr:from>
    <xdr:to>
      <xdr:col>81</xdr:col>
      <xdr:colOff>50800</xdr:colOff>
      <xdr:row>79</xdr:row>
      <xdr:rowOff>27742</xdr:rowOff>
    </xdr:to>
    <xdr:cxnSp macro="">
      <xdr:nvCxnSpPr>
        <xdr:cNvPr id="641" name="直線コネクタ 640">
          <a:extLst>
            <a:ext uri="{FF2B5EF4-FFF2-40B4-BE49-F238E27FC236}">
              <a16:creationId xmlns:a16="http://schemas.microsoft.com/office/drawing/2014/main" id="{79360548-F2BF-4FF3-9213-BA5C843D235D}"/>
            </a:ext>
          </a:extLst>
        </xdr:cNvPr>
        <xdr:cNvCxnSpPr/>
      </xdr:nvCxnSpPr>
      <xdr:spPr>
        <a:xfrm flipV="1">
          <a:off x="14592300" y="13563340"/>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F7AE64DA-B8A0-4DDB-8130-AF4D87C71657}"/>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337B69EC-95C0-4554-80BC-5A99B0032B6B}"/>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145529</xdr:rowOff>
    </xdr:from>
    <xdr:to>
      <xdr:col>76</xdr:col>
      <xdr:colOff>114300</xdr:colOff>
      <xdr:row>79</xdr:row>
      <xdr:rowOff>27742</xdr:rowOff>
    </xdr:to>
    <xdr:cxnSp macro="">
      <xdr:nvCxnSpPr>
        <xdr:cNvPr id="644" name="直線コネクタ 643">
          <a:extLst>
            <a:ext uri="{FF2B5EF4-FFF2-40B4-BE49-F238E27FC236}">
              <a16:creationId xmlns:a16="http://schemas.microsoft.com/office/drawing/2014/main" id="{A26D9D68-C2DC-4FF7-B615-BE7DF35A9624}"/>
            </a:ext>
          </a:extLst>
        </xdr:cNvPr>
        <xdr:cNvCxnSpPr/>
      </xdr:nvCxnSpPr>
      <xdr:spPr>
        <a:xfrm>
          <a:off x="13703300" y="13518629"/>
          <a:ext cx="8890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C5385645-10D3-4365-817F-CCBCF869C1F1}"/>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D0A0AE72-B7F0-4A46-AAFE-0411B7569A53}"/>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145529</xdr:rowOff>
    </xdr:from>
    <xdr:to>
      <xdr:col>71</xdr:col>
      <xdr:colOff>177800</xdr:colOff>
      <xdr:row>78</xdr:row>
      <xdr:rowOff>147377</xdr:rowOff>
    </xdr:to>
    <xdr:cxnSp macro="">
      <xdr:nvCxnSpPr>
        <xdr:cNvPr id="647" name="直線コネクタ 646">
          <a:extLst>
            <a:ext uri="{FF2B5EF4-FFF2-40B4-BE49-F238E27FC236}">
              <a16:creationId xmlns:a16="http://schemas.microsoft.com/office/drawing/2014/main" id="{AA5BEDE0-CAA0-4895-86B8-906C3973515F}"/>
            </a:ext>
          </a:extLst>
        </xdr:cNvPr>
        <xdr:cNvCxnSpPr/>
      </xdr:nvCxnSpPr>
      <xdr:spPr>
        <a:xfrm flipV="1">
          <a:off x="12814300" y="13518629"/>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94982740-9524-46A7-A1F2-CF5322B2B5E1}"/>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3FF0BF39-66F5-4D92-BF2D-8B4F2079D57E}"/>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37FBE316-758B-45F4-827F-735931975C45}"/>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25723005-778A-498E-85B9-8E24B7EEEDD6}"/>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5E2C3A8-52BA-451B-919F-D4C876964BB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D407B580-BDAA-4485-9E57-0C6943DFA08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6EB61A4-2824-4AFC-A3E6-1A793195106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90102D7-1532-471A-AC73-1CF59812F4D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6B1BC57-C6B9-43C9-93E8-0ED9FAFF3DC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139649</xdr:rowOff>
    </xdr:from>
    <xdr:to>
      <xdr:col>85</xdr:col>
      <xdr:colOff>177800</xdr:colOff>
      <xdr:row>79</xdr:row>
      <xdr:rowOff>69799</xdr:rowOff>
    </xdr:to>
    <xdr:sp macro="" textlink="">
      <xdr:nvSpPr>
        <xdr:cNvPr id="657" name="楕円 656">
          <a:extLst>
            <a:ext uri="{FF2B5EF4-FFF2-40B4-BE49-F238E27FC236}">
              <a16:creationId xmlns:a16="http://schemas.microsoft.com/office/drawing/2014/main" id="{866E33EC-529E-4A93-A532-6D74ACECF51B}"/>
            </a:ext>
          </a:extLst>
        </xdr:cNvPr>
        <xdr:cNvSpPr/>
      </xdr:nvSpPr>
      <xdr:spPr>
        <a:xfrm>
          <a:off x="16268700" y="13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54576</xdr:rowOff>
    </xdr:from>
    <xdr:ext cx="469744" cy="259045"/>
    <xdr:sp macro="" textlink="">
      <xdr:nvSpPr>
        <xdr:cNvPr id="658" name="災害復旧費該当値テキスト">
          <a:extLst>
            <a:ext uri="{FF2B5EF4-FFF2-40B4-BE49-F238E27FC236}">
              <a16:creationId xmlns:a16="http://schemas.microsoft.com/office/drawing/2014/main" id="{791C14A2-8BC8-4A56-BE13-3FCDD24BD319}"/>
            </a:ext>
          </a:extLst>
        </xdr:cNvPr>
        <xdr:cNvSpPr txBox="1"/>
      </xdr:nvSpPr>
      <xdr:spPr>
        <a:xfrm>
          <a:off x="16370300" y="134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139440</xdr:rowOff>
    </xdr:from>
    <xdr:to>
      <xdr:col>81</xdr:col>
      <xdr:colOff>101600</xdr:colOff>
      <xdr:row>79</xdr:row>
      <xdr:rowOff>69590</xdr:rowOff>
    </xdr:to>
    <xdr:sp macro="" textlink="">
      <xdr:nvSpPr>
        <xdr:cNvPr id="659" name="楕円 658">
          <a:extLst>
            <a:ext uri="{FF2B5EF4-FFF2-40B4-BE49-F238E27FC236}">
              <a16:creationId xmlns:a16="http://schemas.microsoft.com/office/drawing/2014/main" id="{B55207C5-2662-4896-BFC6-A50F012F2097}"/>
            </a:ext>
          </a:extLst>
        </xdr:cNvPr>
        <xdr:cNvSpPr/>
      </xdr:nvSpPr>
      <xdr:spPr>
        <a:xfrm>
          <a:off x="154305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60717</xdr:rowOff>
    </xdr:from>
    <xdr:ext cx="469744" cy="259045"/>
    <xdr:sp macro="" textlink="">
      <xdr:nvSpPr>
        <xdr:cNvPr id="660" name="テキスト ボックス 659">
          <a:extLst>
            <a:ext uri="{FF2B5EF4-FFF2-40B4-BE49-F238E27FC236}">
              <a16:creationId xmlns:a16="http://schemas.microsoft.com/office/drawing/2014/main" id="{C7DEB828-151D-4223-98F3-AA57A4779422}"/>
            </a:ext>
          </a:extLst>
        </xdr:cNvPr>
        <xdr:cNvSpPr txBox="1"/>
      </xdr:nvSpPr>
      <xdr:spPr>
        <a:xfrm>
          <a:off x="15246428" y="136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148392</xdr:rowOff>
    </xdr:from>
    <xdr:to>
      <xdr:col>76</xdr:col>
      <xdr:colOff>165100</xdr:colOff>
      <xdr:row>79</xdr:row>
      <xdr:rowOff>78542</xdr:rowOff>
    </xdr:to>
    <xdr:sp macro="" textlink="">
      <xdr:nvSpPr>
        <xdr:cNvPr id="661" name="楕円 660">
          <a:extLst>
            <a:ext uri="{FF2B5EF4-FFF2-40B4-BE49-F238E27FC236}">
              <a16:creationId xmlns:a16="http://schemas.microsoft.com/office/drawing/2014/main" id="{F5AEFB3B-ADB6-428D-9D78-BCC84DA52FCA}"/>
            </a:ext>
          </a:extLst>
        </xdr:cNvPr>
        <xdr:cNvSpPr/>
      </xdr:nvSpPr>
      <xdr:spPr>
        <a:xfrm>
          <a:off x="14541500" y="135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69669</xdr:rowOff>
    </xdr:from>
    <xdr:ext cx="378565" cy="259045"/>
    <xdr:sp macro="" textlink="">
      <xdr:nvSpPr>
        <xdr:cNvPr id="662" name="テキスト ボックス 661">
          <a:extLst>
            <a:ext uri="{FF2B5EF4-FFF2-40B4-BE49-F238E27FC236}">
              <a16:creationId xmlns:a16="http://schemas.microsoft.com/office/drawing/2014/main" id="{9BDE0DBA-98A0-4AC6-93A4-ED77A96139AD}"/>
            </a:ext>
          </a:extLst>
        </xdr:cNvPr>
        <xdr:cNvSpPr txBox="1"/>
      </xdr:nvSpPr>
      <xdr:spPr>
        <a:xfrm>
          <a:off x="14403017" y="13614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94729</xdr:rowOff>
    </xdr:from>
    <xdr:to>
      <xdr:col>72</xdr:col>
      <xdr:colOff>38100</xdr:colOff>
      <xdr:row>79</xdr:row>
      <xdr:rowOff>24879</xdr:rowOff>
    </xdr:to>
    <xdr:sp macro="" textlink="">
      <xdr:nvSpPr>
        <xdr:cNvPr id="663" name="楕円 662">
          <a:extLst>
            <a:ext uri="{FF2B5EF4-FFF2-40B4-BE49-F238E27FC236}">
              <a16:creationId xmlns:a16="http://schemas.microsoft.com/office/drawing/2014/main" id="{E262620F-FFDD-43A9-81AC-239349147B7A}"/>
            </a:ext>
          </a:extLst>
        </xdr:cNvPr>
        <xdr:cNvSpPr/>
      </xdr:nvSpPr>
      <xdr:spPr>
        <a:xfrm>
          <a:off x="13652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16006</xdr:rowOff>
    </xdr:from>
    <xdr:ext cx="469744" cy="259045"/>
    <xdr:sp macro="" textlink="">
      <xdr:nvSpPr>
        <xdr:cNvPr id="664" name="テキスト ボックス 663">
          <a:extLst>
            <a:ext uri="{FF2B5EF4-FFF2-40B4-BE49-F238E27FC236}">
              <a16:creationId xmlns:a16="http://schemas.microsoft.com/office/drawing/2014/main" id="{4D261D40-E7BA-4ACF-B368-BA0359346381}"/>
            </a:ext>
          </a:extLst>
        </xdr:cNvPr>
        <xdr:cNvSpPr txBox="1"/>
      </xdr:nvSpPr>
      <xdr:spPr>
        <a:xfrm>
          <a:off x="13468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96577</xdr:rowOff>
    </xdr:from>
    <xdr:to>
      <xdr:col>67</xdr:col>
      <xdr:colOff>101600</xdr:colOff>
      <xdr:row>79</xdr:row>
      <xdr:rowOff>26727</xdr:rowOff>
    </xdr:to>
    <xdr:sp macro="" textlink="">
      <xdr:nvSpPr>
        <xdr:cNvPr id="665" name="楕円 664">
          <a:extLst>
            <a:ext uri="{FF2B5EF4-FFF2-40B4-BE49-F238E27FC236}">
              <a16:creationId xmlns:a16="http://schemas.microsoft.com/office/drawing/2014/main" id="{0BE8915A-99D3-4CE9-8DD0-D421EE0C427A}"/>
            </a:ext>
          </a:extLst>
        </xdr:cNvPr>
        <xdr:cNvSpPr/>
      </xdr:nvSpPr>
      <xdr:spPr>
        <a:xfrm>
          <a:off x="12763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17854</xdr:rowOff>
    </xdr:from>
    <xdr:ext cx="469744" cy="259045"/>
    <xdr:sp macro="" textlink="">
      <xdr:nvSpPr>
        <xdr:cNvPr id="666" name="テキスト ボックス 665">
          <a:extLst>
            <a:ext uri="{FF2B5EF4-FFF2-40B4-BE49-F238E27FC236}">
              <a16:creationId xmlns:a16="http://schemas.microsoft.com/office/drawing/2014/main" id="{8CE7EE84-61C9-491D-91C3-1396E907EA3E}"/>
            </a:ext>
          </a:extLst>
        </xdr:cNvPr>
        <xdr:cNvSpPr txBox="1"/>
      </xdr:nvSpPr>
      <xdr:spPr>
        <a:xfrm>
          <a:off x="12579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409B943F-ED0D-40D6-88E1-5ABA60621E1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CCEEECA3-E244-4836-9631-863BE1168C0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C3D140D0-2812-4239-AFBB-F28E200564F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3AC8E7DD-59D8-4DE8-9A06-C6A69FA3047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4C4E4589-53EE-4376-8702-A24095701AA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8A26FB73-21E6-471C-81B1-421B3F8CFBA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31A39C6C-55FF-49F7-94C3-8BF088C59DA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CC013993-24FB-476E-8A0A-F954E7A04DC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DF5CD2C2-DAFD-4A14-9229-68B372ABE73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8D95D52-0DD0-4B06-963E-764DA4FD05C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918C3101-CFA8-49F5-9A8F-9CF994A18727}"/>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2854ABE0-5C96-4C7E-98BC-9267B6D3B8E4}"/>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B1FDC087-E8EE-4CF7-B569-BA8904E0E5B3}"/>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C8891EC7-EA7B-4061-97E7-9A5837F0F0CC}"/>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6299E6C3-9363-46EC-832D-F6B415C8EA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877912D4-0FC2-41CB-857B-E8F983BD099B}"/>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64C519C3-5643-43DD-80E7-8BFD0302535B}"/>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63363E03-CD61-4173-84AC-0E7E2F0638A1}"/>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1D77E181-8C07-4A57-B4F7-8D24EB75229F}"/>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DE45138A-9650-4862-9320-83D6E4479964}"/>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A51F6449-BF2B-436C-936F-6E012C3E93D4}"/>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65DE8D1B-4273-4C67-9469-400B4FE86AEC}"/>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7E207280-D02C-46D9-A740-8369DEF71DC1}"/>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15D8C177-5013-43EE-8281-FA60E05AFF6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8346D777-6D12-4846-B423-7EB9628AB90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C059ACE3-C69A-42F9-8D70-D591A0B6C90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24336F2A-55A6-4DB8-AC3C-F6CEFCFCA59C}"/>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810CBD70-BE4F-413C-81B1-CD739E66293B}"/>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A83DB5D3-C78E-4333-9648-5EE97F98A74B}"/>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C791573F-D26A-4E20-9DC6-BE9C7374B2FD}"/>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DA97AB90-C69F-45CD-AAEE-9C7126958615}"/>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108235</xdr:rowOff>
    </xdr:from>
    <xdr:to>
      <xdr:col>85</xdr:col>
      <xdr:colOff>127000</xdr:colOff>
      <xdr:row>98</xdr:row>
      <xdr:rowOff>113770</xdr:rowOff>
    </xdr:to>
    <xdr:cxnSp macro="">
      <xdr:nvCxnSpPr>
        <xdr:cNvPr id="698" name="直線コネクタ 697">
          <a:extLst>
            <a:ext uri="{FF2B5EF4-FFF2-40B4-BE49-F238E27FC236}">
              <a16:creationId xmlns:a16="http://schemas.microsoft.com/office/drawing/2014/main" id="{9FA74560-CAA5-4DC3-BE8B-72907ED17F78}"/>
            </a:ext>
          </a:extLst>
        </xdr:cNvPr>
        <xdr:cNvCxnSpPr/>
      </xdr:nvCxnSpPr>
      <xdr:spPr>
        <a:xfrm flipV="1">
          <a:off x="15481300" y="16910335"/>
          <a:ext cx="8382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AC908A9-5774-436E-9F68-6D682C5250B4}"/>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CEAC5C18-9EF1-404E-AE65-FB4FB9C5ACBC}"/>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113770</xdr:rowOff>
    </xdr:from>
    <xdr:to>
      <xdr:col>81</xdr:col>
      <xdr:colOff>50800</xdr:colOff>
      <xdr:row>98</xdr:row>
      <xdr:rowOff>125020</xdr:rowOff>
    </xdr:to>
    <xdr:cxnSp macro="">
      <xdr:nvCxnSpPr>
        <xdr:cNvPr id="701" name="直線コネクタ 700">
          <a:extLst>
            <a:ext uri="{FF2B5EF4-FFF2-40B4-BE49-F238E27FC236}">
              <a16:creationId xmlns:a16="http://schemas.microsoft.com/office/drawing/2014/main" id="{2923C6BA-1905-4C92-9C0E-2C7F11D3FF34}"/>
            </a:ext>
          </a:extLst>
        </xdr:cNvPr>
        <xdr:cNvCxnSpPr/>
      </xdr:nvCxnSpPr>
      <xdr:spPr>
        <a:xfrm flipV="1">
          <a:off x="14592300" y="16915870"/>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CE43E504-55C2-402B-9AFA-1420C5FBC993}"/>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51FFE192-BA92-4EDC-911C-177C822FA64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120383</xdr:rowOff>
    </xdr:from>
    <xdr:to>
      <xdr:col>76</xdr:col>
      <xdr:colOff>114300</xdr:colOff>
      <xdr:row>98</xdr:row>
      <xdr:rowOff>125020</xdr:rowOff>
    </xdr:to>
    <xdr:cxnSp macro="">
      <xdr:nvCxnSpPr>
        <xdr:cNvPr id="704" name="直線コネクタ 703">
          <a:extLst>
            <a:ext uri="{FF2B5EF4-FFF2-40B4-BE49-F238E27FC236}">
              <a16:creationId xmlns:a16="http://schemas.microsoft.com/office/drawing/2014/main" id="{A789FB2B-70F3-4BC4-AB99-0353C71133A0}"/>
            </a:ext>
          </a:extLst>
        </xdr:cNvPr>
        <xdr:cNvCxnSpPr/>
      </xdr:nvCxnSpPr>
      <xdr:spPr>
        <a:xfrm>
          <a:off x="13703300" y="16922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4365E16F-D0D7-4A0C-B395-BBC4CCDAEDEA}"/>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F6706CFB-4D3B-4A4F-83EF-94032E01D37E}"/>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27197</xdr:rowOff>
    </xdr:from>
    <xdr:to>
      <xdr:col>71</xdr:col>
      <xdr:colOff>177800</xdr:colOff>
      <xdr:row>98</xdr:row>
      <xdr:rowOff>120383</xdr:rowOff>
    </xdr:to>
    <xdr:cxnSp macro="">
      <xdr:nvCxnSpPr>
        <xdr:cNvPr id="707" name="直線コネクタ 706">
          <a:extLst>
            <a:ext uri="{FF2B5EF4-FFF2-40B4-BE49-F238E27FC236}">
              <a16:creationId xmlns:a16="http://schemas.microsoft.com/office/drawing/2014/main" id="{0AFBC4C9-D458-434F-B38A-75C710D03C21}"/>
            </a:ext>
          </a:extLst>
        </xdr:cNvPr>
        <xdr:cNvCxnSpPr/>
      </xdr:nvCxnSpPr>
      <xdr:spPr>
        <a:xfrm>
          <a:off x="12814300" y="16829297"/>
          <a:ext cx="889000" cy="9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E1B99409-410B-4E81-8E53-91AE012B6549}"/>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9" name="テキスト ボックス 708">
          <a:extLst>
            <a:ext uri="{FF2B5EF4-FFF2-40B4-BE49-F238E27FC236}">
              <a16:creationId xmlns:a16="http://schemas.microsoft.com/office/drawing/2014/main" id="{487D136F-B45F-4B6B-861B-0186CDB0D064}"/>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7BE6580C-4C4F-4AE3-9E79-C3C7D051115E}"/>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id="{DB34772D-4FAE-433E-A8E5-2EA9CC287722}"/>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91F4E044-6901-4AAC-BE10-1E8D8BA995E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AAF0034-5969-46C5-8538-03910F8F3F5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606C1F8A-535E-4B49-A095-D918D146944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5A0F66E-6BC2-44B2-8BF4-8CACBFF2156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C4A3B06-A2ED-4BF4-A094-7B6B569DCD9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57435</xdr:rowOff>
    </xdr:from>
    <xdr:to>
      <xdr:col>85</xdr:col>
      <xdr:colOff>177800</xdr:colOff>
      <xdr:row>98</xdr:row>
      <xdr:rowOff>159035</xdr:rowOff>
    </xdr:to>
    <xdr:sp macro="" textlink="">
      <xdr:nvSpPr>
        <xdr:cNvPr id="717" name="楕円 716">
          <a:extLst>
            <a:ext uri="{FF2B5EF4-FFF2-40B4-BE49-F238E27FC236}">
              <a16:creationId xmlns:a16="http://schemas.microsoft.com/office/drawing/2014/main" id="{1DEFD528-AB43-48D1-B105-5666188BAD14}"/>
            </a:ext>
          </a:extLst>
        </xdr:cNvPr>
        <xdr:cNvSpPr/>
      </xdr:nvSpPr>
      <xdr:spPr>
        <a:xfrm>
          <a:off x="16268700" y="168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143812</xdr:rowOff>
    </xdr:from>
    <xdr:ext cx="534377" cy="259045"/>
    <xdr:sp macro="" textlink="">
      <xdr:nvSpPr>
        <xdr:cNvPr id="718" name="公債費該当値テキスト">
          <a:extLst>
            <a:ext uri="{FF2B5EF4-FFF2-40B4-BE49-F238E27FC236}">
              <a16:creationId xmlns:a16="http://schemas.microsoft.com/office/drawing/2014/main" id="{885EE651-4CD4-418D-8E2E-B79C71FA4AB9}"/>
            </a:ext>
          </a:extLst>
        </xdr:cNvPr>
        <xdr:cNvSpPr txBox="1"/>
      </xdr:nvSpPr>
      <xdr:spPr>
        <a:xfrm>
          <a:off x="16370300" y="1677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62970</xdr:rowOff>
    </xdr:from>
    <xdr:to>
      <xdr:col>81</xdr:col>
      <xdr:colOff>101600</xdr:colOff>
      <xdr:row>98</xdr:row>
      <xdr:rowOff>164570</xdr:rowOff>
    </xdr:to>
    <xdr:sp macro="" textlink="">
      <xdr:nvSpPr>
        <xdr:cNvPr id="719" name="楕円 718">
          <a:extLst>
            <a:ext uri="{FF2B5EF4-FFF2-40B4-BE49-F238E27FC236}">
              <a16:creationId xmlns:a16="http://schemas.microsoft.com/office/drawing/2014/main" id="{24A8B6C0-52C8-42AF-AC25-0035E2D90940}"/>
            </a:ext>
          </a:extLst>
        </xdr:cNvPr>
        <xdr:cNvSpPr/>
      </xdr:nvSpPr>
      <xdr:spPr>
        <a:xfrm>
          <a:off x="15430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155697</xdr:rowOff>
    </xdr:from>
    <xdr:ext cx="534377" cy="259045"/>
    <xdr:sp macro="" textlink="">
      <xdr:nvSpPr>
        <xdr:cNvPr id="720" name="テキスト ボックス 719">
          <a:extLst>
            <a:ext uri="{FF2B5EF4-FFF2-40B4-BE49-F238E27FC236}">
              <a16:creationId xmlns:a16="http://schemas.microsoft.com/office/drawing/2014/main" id="{F42F8439-EBE1-4208-94CB-51A234DDA90C}"/>
            </a:ext>
          </a:extLst>
        </xdr:cNvPr>
        <xdr:cNvSpPr txBox="1"/>
      </xdr:nvSpPr>
      <xdr:spPr>
        <a:xfrm>
          <a:off x="15214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74220</xdr:rowOff>
    </xdr:from>
    <xdr:to>
      <xdr:col>76</xdr:col>
      <xdr:colOff>165100</xdr:colOff>
      <xdr:row>99</xdr:row>
      <xdr:rowOff>4370</xdr:rowOff>
    </xdr:to>
    <xdr:sp macro="" textlink="">
      <xdr:nvSpPr>
        <xdr:cNvPr id="721" name="楕円 720">
          <a:extLst>
            <a:ext uri="{FF2B5EF4-FFF2-40B4-BE49-F238E27FC236}">
              <a16:creationId xmlns:a16="http://schemas.microsoft.com/office/drawing/2014/main" id="{AA8AAE60-32DE-4460-8893-4978C600BEA4}"/>
            </a:ext>
          </a:extLst>
        </xdr:cNvPr>
        <xdr:cNvSpPr/>
      </xdr:nvSpPr>
      <xdr:spPr>
        <a:xfrm>
          <a:off x="14541500" y="168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166947</xdr:rowOff>
    </xdr:from>
    <xdr:ext cx="534377" cy="259045"/>
    <xdr:sp macro="" textlink="">
      <xdr:nvSpPr>
        <xdr:cNvPr id="722" name="テキスト ボックス 721">
          <a:extLst>
            <a:ext uri="{FF2B5EF4-FFF2-40B4-BE49-F238E27FC236}">
              <a16:creationId xmlns:a16="http://schemas.microsoft.com/office/drawing/2014/main" id="{45299488-F933-458F-A81F-605CA82B5A3D}"/>
            </a:ext>
          </a:extLst>
        </xdr:cNvPr>
        <xdr:cNvSpPr txBox="1"/>
      </xdr:nvSpPr>
      <xdr:spPr>
        <a:xfrm>
          <a:off x="14325111" y="169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69583</xdr:rowOff>
    </xdr:from>
    <xdr:to>
      <xdr:col>72</xdr:col>
      <xdr:colOff>38100</xdr:colOff>
      <xdr:row>98</xdr:row>
      <xdr:rowOff>171183</xdr:rowOff>
    </xdr:to>
    <xdr:sp macro="" textlink="">
      <xdr:nvSpPr>
        <xdr:cNvPr id="723" name="楕円 722">
          <a:extLst>
            <a:ext uri="{FF2B5EF4-FFF2-40B4-BE49-F238E27FC236}">
              <a16:creationId xmlns:a16="http://schemas.microsoft.com/office/drawing/2014/main" id="{45674302-1D1C-4764-93C3-30C9C55FAFA4}"/>
            </a:ext>
          </a:extLst>
        </xdr:cNvPr>
        <xdr:cNvSpPr/>
      </xdr:nvSpPr>
      <xdr:spPr>
        <a:xfrm>
          <a:off x="13652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162310</xdr:rowOff>
    </xdr:from>
    <xdr:ext cx="534377" cy="259045"/>
    <xdr:sp macro="" textlink="">
      <xdr:nvSpPr>
        <xdr:cNvPr id="724" name="テキスト ボックス 723">
          <a:extLst>
            <a:ext uri="{FF2B5EF4-FFF2-40B4-BE49-F238E27FC236}">
              <a16:creationId xmlns:a16="http://schemas.microsoft.com/office/drawing/2014/main" id="{DDC98FD1-C23A-47C5-BC10-878811350506}"/>
            </a:ext>
          </a:extLst>
        </xdr:cNvPr>
        <xdr:cNvSpPr txBox="1"/>
      </xdr:nvSpPr>
      <xdr:spPr>
        <a:xfrm>
          <a:off x="13436111" y="16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147847</xdr:rowOff>
    </xdr:from>
    <xdr:to>
      <xdr:col>67</xdr:col>
      <xdr:colOff>101600</xdr:colOff>
      <xdr:row>98</xdr:row>
      <xdr:rowOff>77997</xdr:rowOff>
    </xdr:to>
    <xdr:sp macro="" textlink="">
      <xdr:nvSpPr>
        <xdr:cNvPr id="725" name="楕円 724">
          <a:extLst>
            <a:ext uri="{FF2B5EF4-FFF2-40B4-BE49-F238E27FC236}">
              <a16:creationId xmlns:a16="http://schemas.microsoft.com/office/drawing/2014/main" id="{BB116327-9211-4507-9097-5B64E6FAC777}"/>
            </a:ext>
          </a:extLst>
        </xdr:cNvPr>
        <xdr:cNvSpPr/>
      </xdr:nvSpPr>
      <xdr:spPr>
        <a:xfrm>
          <a:off x="12763500" y="167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69124</xdr:rowOff>
    </xdr:from>
    <xdr:ext cx="534377" cy="259045"/>
    <xdr:sp macro="" textlink="">
      <xdr:nvSpPr>
        <xdr:cNvPr id="726" name="テキスト ボックス 725">
          <a:extLst>
            <a:ext uri="{FF2B5EF4-FFF2-40B4-BE49-F238E27FC236}">
              <a16:creationId xmlns:a16="http://schemas.microsoft.com/office/drawing/2014/main" id="{9E8E3CD2-1281-4117-9A6F-1B83F178EC66}"/>
            </a:ext>
          </a:extLst>
        </xdr:cNvPr>
        <xdr:cNvSpPr txBox="1"/>
      </xdr:nvSpPr>
      <xdr:spPr>
        <a:xfrm>
          <a:off x="12547111" y="168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7C2D64BC-9ABB-40A7-956B-125F61BF47A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3FF0B482-44EE-4645-9284-A2A689F8913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E1D6CED8-5DEF-4127-BFB0-4C54C1C4CED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E3ACF980-937C-4C01-A228-B7A8411DF24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B50D028B-DC5B-486B-9EEF-E3631E96796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33A8309C-467F-49E4-AB3D-7CE196C232F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4F5AC3F0-2336-4EB7-8B27-D2C80ECC530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1CA88FAF-1A3B-490E-BE3B-DE56C4A8BC6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CE3FD08-9D4E-42EA-BAA4-B5555C03495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C125E426-38D8-458F-9E59-94D39AD947C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ECA644ED-13D7-451B-8273-81D4C23D6092}"/>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9606B7F9-C867-469C-B632-4D970C57A31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A5AAC441-6885-4D96-A221-38F137936F3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38BFC809-25AB-4EFB-9F9E-CF6F0CF7D39B}"/>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1D84442C-7D44-4FE7-9797-EB24367376AD}"/>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D2CA234B-07D2-464D-8667-3311DF55C401}"/>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F12805AB-601F-4739-B079-2D9A5004ADB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8CDBD03F-5771-4D9C-ADF5-4789B9907AB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588EC9FE-1864-4FB9-A13A-9291FC6B3D1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11E6FD5C-0487-44BA-A469-66598148B38A}"/>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A96DC188-AD7B-48F3-9A85-AC3AF651B4B7}"/>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6F51E864-94D1-417C-94D5-D585E96BDD25}"/>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653F7E92-4E11-4B64-9736-78FE396DBE1A}"/>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C70FFB3B-301B-462A-87F9-F5D4CF9BB952}"/>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6712</xdr:rowOff>
    </xdr:from>
    <xdr:to>
      <xdr:col>116</xdr:col>
      <xdr:colOff>63500</xdr:colOff>
      <xdr:row>38</xdr:row>
      <xdr:rowOff>10999</xdr:rowOff>
    </xdr:to>
    <xdr:cxnSp macro="">
      <xdr:nvCxnSpPr>
        <xdr:cNvPr id="751" name="直線コネクタ 750">
          <a:extLst>
            <a:ext uri="{FF2B5EF4-FFF2-40B4-BE49-F238E27FC236}">
              <a16:creationId xmlns:a16="http://schemas.microsoft.com/office/drawing/2014/main" id="{2E410479-E7A4-4F18-B64B-B0E689BD7957}"/>
            </a:ext>
          </a:extLst>
        </xdr:cNvPr>
        <xdr:cNvCxnSpPr/>
      </xdr:nvCxnSpPr>
      <xdr:spPr>
        <a:xfrm flipV="1">
          <a:off x="21323300" y="6521812"/>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6EEB6D55-B668-4691-BAB3-4F8B709EC74D}"/>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EFDCC514-F874-449F-8BEA-D1F6DE78857E}"/>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10999</xdr:rowOff>
    </xdr:from>
    <xdr:to>
      <xdr:col>111</xdr:col>
      <xdr:colOff>177800</xdr:colOff>
      <xdr:row>38</xdr:row>
      <xdr:rowOff>20028</xdr:rowOff>
    </xdr:to>
    <xdr:cxnSp macro="">
      <xdr:nvCxnSpPr>
        <xdr:cNvPr id="754" name="直線コネクタ 753">
          <a:extLst>
            <a:ext uri="{FF2B5EF4-FFF2-40B4-BE49-F238E27FC236}">
              <a16:creationId xmlns:a16="http://schemas.microsoft.com/office/drawing/2014/main" id="{C0B7BA23-C71B-4668-9B56-AF79D444D09A}"/>
            </a:ext>
          </a:extLst>
        </xdr:cNvPr>
        <xdr:cNvCxnSpPr/>
      </xdr:nvCxnSpPr>
      <xdr:spPr>
        <a:xfrm flipV="1">
          <a:off x="20434300" y="6526099"/>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BD973945-0516-42FB-B15A-8F0B83DEAEFF}"/>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F1EB8828-6603-42FC-8D37-32B72CA14ECA}"/>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158045</xdr:rowOff>
    </xdr:from>
    <xdr:to>
      <xdr:col>107</xdr:col>
      <xdr:colOff>50800</xdr:colOff>
      <xdr:row>38</xdr:row>
      <xdr:rowOff>20028</xdr:rowOff>
    </xdr:to>
    <xdr:cxnSp macro="">
      <xdr:nvCxnSpPr>
        <xdr:cNvPr id="757" name="直線コネクタ 756">
          <a:extLst>
            <a:ext uri="{FF2B5EF4-FFF2-40B4-BE49-F238E27FC236}">
              <a16:creationId xmlns:a16="http://schemas.microsoft.com/office/drawing/2014/main" id="{6F7C744C-0152-41B8-A54E-73C333CBE36F}"/>
            </a:ext>
          </a:extLst>
        </xdr:cNvPr>
        <xdr:cNvCxnSpPr/>
      </xdr:nvCxnSpPr>
      <xdr:spPr>
        <a:xfrm>
          <a:off x="19545300" y="6501695"/>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8E7BC65D-B01E-4007-93D4-C59E16E4148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2F8FE405-0F18-4F71-A9EA-F6FA0F9F0CCD}"/>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158045</xdr:rowOff>
    </xdr:from>
    <xdr:to>
      <xdr:col>102</xdr:col>
      <xdr:colOff>114300</xdr:colOff>
      <xdr:row>38</xdr:row>
      <xdr:rowOff>9741</xdr:rowOff>
    </xdr:to>
    <xdr:cxnSp macro="">
      <xdr:nvCxnSpPr>
        <xdr:cNvPr id="760" name="直線コネクタ 759">
          <a:extLst>
            <a:ext uri="{FF2B5EF4-FFF2-40B4-BE49-F238E27FC236}">
              <a16:creationId xmlns:a16="http://schemas.microsoft.com/office/drawing/2014/main" id="{D19DFB3C-1AA4-4E0A-B018-D876DB6F096B}"/>
            </a:ext>
          </a:extLst>
        </xdr:cNvPr>
        <xdr:cNvCxnSpPr/>
      </xdr:nvCxnSpPr>
      <xdr:spPr>
        <a:xfrm flipV="1">
          <a:off x="18656300" y="6501695"/>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BA636420-34D0-4274-982B-F5C59D6D14E5}"/>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55497</xdr:rowOff>
    </xdr:from>
    <xdr:ext cx="378565" cy="259045"/>
    <xdr:sp macro="" textlink="">
      <xdr:nvSpPr>
        <xdr:cNvPr id="762" name="テキスト ボックス 761">
          <a:extLst>
            <a:ext uri="{FF2B5EF4-FFF2-40B4-BE49-F238E27FC236}">
              <a16:creationId xmlns:a16="http://schemas.microsoft.com/office/drawing/2014/main" id="{752E0302-FF99-437C-AFA5-EB89DA900D89}"/>
            </a:ext>
          </a:extLst>
        </xdr:cNvPr>
        <xdr:cNvSpPr txBox="1"/>
      </xdr:nvSpPr>
      <xdr:spPr>
        <a:xfrm>
          <a:off x="19356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BD44A870-A1F2-4765-BF46-0B36DDF374F1}"/>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58812</xdr:rowOff>
    </xdr:from>
    <xdr:ext cx="378565" cy="259045"/>
    <xdr:sp macro="" textlink="">
      <xdr:nvSpPr>
        <xdr:cNvPr id="764" name="テキスト ボックス 763">
          <a:extLst>
            <a:ext uri="{FF2B5EF4-FFF2-40B4-BE49-F238E27FC236}">
              <a16:creationId xmlns:a16="http://schemas.microsoft.com/office/drawing/2014/main" id="{7E1FF9F5-3908-44C4-AEFA-561F23751914}"/>
            </a:ext>
          </a:extLst>
        </xdr:cNvPr>
        <xdr:cNvSpPr txBox="1"/>
      </xdr:nvSpPr>
      <xdr:spPr>
        <a:xfrm>
          <a:off x="18467017" y="657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BD07CC1D-9B77-4A50-91F9-15DCD066175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E93BFA50-C552-4E44-B685-FF9FECA9DCF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10621AA3-94FD-4EAD-9DA8-4F872D151B4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23B151A6-A32F-4E08-9AB9-4A00A7CFAFD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E9E9799-3F70-4714-AF60-0839031751E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127362</xdr:rowOff>
    </xdr:from>
    <xdr:to>
      <xdr:col>116</xdr:col>
      <xdr:colOff>114300</xdr:colOff>
      <xdr:row>38</xdr:row>
      <xdr:rowOff>57512</xdr:rowOff>
    </xdr:to>
    <xdr:sp macro="" textlink="">
      <xdr:nvSpPr>
        <xdr:cNvPr id="770" name="楕円 769">
          <a:extLst>
            <a:ext uri="{FF2B5EF4-FFF2-40B4-BE49-F238E27FC236}">
              <a16:creationId xmlns:a16="http://schemas.microsoft.com/office/drawing/2014/main" id="{FE6ECB19-54E6-4798-B633-A56C769E8DB3}"/>
            </a:ext>
          </a:extLst>
        </xdr:cNvPr>
        <xdr:cNvSpPr/>
      </xdr:nvSpPr>
      <xdr:spPr>
        <a:xfrm>
          <a:off x="22110700" y="64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378565" cy="259045"/>
    <xdr:sp macro="" textlink="">
      <xdr:nvSpPr>
        <xdr:cNvPr id="771" name="諸支出金該当値テキスト">
          <a:extLst>
            <a:ext uri="{FF2B5EF4-FFF2-40B4-BE49-F238E27FC236}">
              <a16:creationId xmlns:a16="http://schemas.microsoft.com/office/drawing/2014/main" id="{DCED6698-06AA-4A27-A957-62B9B149C2E0}"/>
            </a:ext>
          </a:extLst>
        </xdr:cNvPr>
        <xdr:cNvSpPr txBox="1"/>
      </xdr:nvSpPr>
      <xdr:spPr>
        <a:xfrm>
          <a:off x="22212300" y="6442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131648</xdr:rowOff>
    </xdr:from>
    <xdr:to>
      <xdr:col>112</xdr:col>
      <xdr:colOff>38100</xdr:colOff>
      <xdr:row>38</xdr:row>
      <xdr:rowOff>61798</xdr:rowOff>
    </xdr:to>
    <xdr:sp macro="" textlink="">
      <xdr:nvSpPr>
        <xdr:cNvPr id="772" name="楕円 771">
          <a:extLst>
            <a:ext uri="{FF2B5EF4-FFF2-40B4-BE49-F238E27FC236}">
              <a16:creationId xmlns:a16="http://schemas.microsoft.com/office/drawing/2014/main" id="{24F92229-7D55-40BB-9D4F-3C036AC01E18}"/>
            </a:ext>
          </a:extLst>
        </xdr:cNvPr>
        <xdr:cNvSpPr/>
      </xdr:nvSpPr>
      <xdr:spPr>
        <a:xfrm>
          <a:off x="21272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52926</xdr:rowOff>
    </xdr:from>
    <xdr:ext cx="378565" cy="259045"/>
    <xdr:sp macro="" textlink="">
      <xdr:nvSpPr>
        <xdr:cNvPr id="773" name="テキスト ボックス 772">
          <a:extLst>
            <a:ext uri="{FF2B5EF4-FFF2-40B4-BE49-F238E27FC236}">
              <a16:creationId xmlns:a16="http://schemas.microsoft.com/office/drawing/2014/main" id="{190D2F5C-F913-4A92-8C24-B6D6E450D692}"/>
            </a:ext>
          </a:extLst>
        </xdr:cNvPr>
        <xdr:cNvSpPr txBox="1"/>
      </xdr:nvSpPr>
      <xdr:spPr>
        <a:xfrm>
          <a:off x="21134017" y="656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140678</xdr:rowOff>
    </xdr:from>
    <xdr:to>
      <xdr:col>107</xdr:col>
      <xdr:colOff>101600</xdr:colOff>
      <xdr:row>38</xdr:row>
      <xdr:rowOff>70828</xdr:rowOff>
    </xdr:to>
    <xdr:sp macro="" textlink="">
      <xdr:nvSpPr>
        <xdr:cNvPr id="774" name="楕円 773">
          <a:extLst>
            <a:ext uri="{FF2B5EF4-FFF2-40B4-BE49-F238E27FC236}">
              <a16:creationId xmlns:a16="http://schemas.microsoft.com/office/drawing/2014/main" id="{52F3229C-AC6A-4EF5-826C-00B3CA5F8D29}"/>
            </a:ext>
          </a:extLst>
        </xdr:cNvPr>
        <xdr:cNvSpPr/>
      </xdr:nvSpPr>
      <xdr:spPr>
        <a:xfrm>
          <a:off x="20383500" y="64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61955</xdr:rowOff>
    </xdr:from>
    <xdr:ext cx="313932" cy="259045"/>
    <xdr:sp macro="" textlink="">
      <xdr:nvSpPr>
        <xdr:cNvPr id="775" name="テキスト ボックス 774">
          <a:extLst>
            <a:ext uri="{FF2B5EF4-FFF2-40B4-BE49-F238E27FC236}">
              <a16:creationId xmlns:a16="http://schemas.microsoft.com/office/drawing/2014/main" id="{D18D05C0-8994-4522-85F1-9D459FF4BBF0}"/>
            </a:ext>
          </a:extLst>
        </xdr:cNvPr>
        <xdr:cNvSpPr txBox="1"/>
      </xdr:nvSpPr>
      <xdr:spPr>
        <a:xfrm>
          <a:off x="20277333" y="6577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107245</xdr:rowOff>
    </xdr:from>
    <xdr:to>
      <xdr:col>102</xdr:col>
      <xdr:colOff>165100</xdr:colOff>
      <xdr:row>38</xdr:row>
      <xdr:rowOff>37395</xdr:rowOff>
    </xdr:to>
    <xdr:sp macro="" textlink="">
      <xdr:nvSpPr>
        <xdr:cNvPr id="776" name="楕円 775">
          <a:extLst>
            <a:ext uri="{FF2B5EF4-FFF2-40B4-BE49-F238E27FC236}">
              <a16:creationId xmlns:a16="http://schemas.microsoft.com/office/drawing/2014/main" id="{DEF88033-BC23-43B5-80E4-71F6AAD76CA0}"/>
            </a:ext>
          </a:extLst>
        </xdr:cNvPr>
        <xdr:cNvSpPr/>
      </xdr:nvSpPr>
      <xdr:spPr>
        <a:xfrm>
          <a:off x="19494500" y="6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53922</xdr:rowOff>
    </xdr:from>
    <xdr:ext cx="378565" cy="259045"/>
    <xdr:sp macro="" textlink="">
      <xdr:nvSpPr>
        <xdr:cNvPr id="777" name="テキスト ボックス 776">
          <a:extLst>
            <a:ext uri="{FF2B5EF4-FFF2-40B4-BE49-F238E27FC236}">
              <a16:creationId xmlns:a16="http://schemas.microsoft.com/office/drawing/2014/main" id="{E7454CA8-380B-4912-8629-E06B1F150D00}"/>
            </a:ext>
          </a:extLst>
        </xdr:cNvPr>
        <xdr:cNvSpPr txBox="1"/>
      </xdr:nvSpPr>
      <xdr:spPr>
        <a:xfrm>
          <a:off x="19356017" y="622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130391</xdr:rowOff>
    </xdr:from>
    <xdr:to>
      <xdr:col>98</xdr:col>
      <xdr:colOff>38100</xdr:colOff>
      <xdr:row>38</xdr:row>
      <xdr:rowOff>60540</xdr:rowOff>
    </xdr:to>
    <xdr:sp macro="" textlink="">
      <xdr:nvSpPr>
        <xdr:cNvPr id="778" name="楕円 777">
          <a:extLst>
            <a:ext uri="{FF2B5EF4-FFF2-40B4-BE49-F238E27FC236}">
              <a16:creationId xmlns:a16="http://schemas.microsoft.com/office/drawing/2014/main" id="{23036AF1-A467-4926-94D6-0A77FCEC2779}"/>
            </a:ext>
          </a:extLst>
        </xdr:cNvPr>
        <xdr:cNvSpPr/>
      </xdr:nvSpPr>
      <xdr:spPr>
        <a:xfrm>
          <a:off x="18605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77068</xdr:rowOff>
    </xdr:from>
    <xdr:ext cx="378565" cy="259045"/>
    <xdr:sp macro="" textlink="">
      <xdr:nvSpPr>
        <xdr:cNvPr id="779" name="テキスト ボックス 778">
          <a:extLst>
            <a:ext uri="{FF2B5EF4-FFF2-40B4-BE49-F238E27FC236}">
              <a16:creationId xmlns:a16="http://schemas.microsoft.com/office/drawing/2014/main" id="{3C6A04E1-6992-496F-AAD0-5F2F23A40905}"/>
            </a:ext>
          </a:extLst>
        </xdr:cNvPr>
        <xdr:cNvSpPr txBox="1"/>
      </xdr:nvSpPr>
      <xdr:spPr>
        <a:xfrm>
          <a:off x="18467017" y="6249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72DEA95A-8F1E-4470-B389-97A3D341574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598B099C-4704-47AE-AD35-C0DB67531E5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CCB3A249-239E-4E75-AECB-15C4AC5912B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2F4B2BA7-1AC7-4FF9-9816-48C29C9F208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3BE20233-A281-47CD-9AA0-507DF3C43BF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C6280351-0913-4EDC-A096-42478713B0D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B798CB8-76FE-4CBC-A1F6-0898C54B395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90C9FDFC-CF8F-409B-907E-37B3CA045AF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D8CEE67-7000-4307-9F73-15848301AA7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174B68EE-8F3D-4609-94AD-F75F4B31EF8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A98E4A99-C944-4BAF-873F-91817B88981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82750DD-F14A-47A0-9831-1A886C2B75B5}"/>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6241AAF6-7D6E-4A57-8081-ECC2156E499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1C9E2236-E2C3-4552-AC11-10C77736CDA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B8E865A5-EF75-4BB3-B18C-95C80E13161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E444D285-CA20-4EA1-AB27-261C99D3847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860DAA2A-735C-47BB-84B7-B0CEBBA482DB}"/>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2D8583F8-8DAF-4899-AD54-461958D06A0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FC2CBCA6-B22B-4CC6-93F3-9A6ED69CF22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B8608D85-9BDA-40E4-8082-5E793BDC0E7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9F525DE3-55D3-4EAA-BF6A-70F89F61C47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B2139C2D-D610-478D-B031-181C810432E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FE23873A-D4A8-4491-80FB-1F4BC13819C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1DEAAD65-1A48-4698-AE94-6868F7F5BD9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19427D7A-3A31-4860-9B8A-792835D8568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C78F7BF2-CDED-4E3D-AB1F-23552D9552E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E05F76A-B677-4B32-895A-A1F4E7CE02D1}"/>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7F471C92-2BBD-4349-9840-806C6B13009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49B832FB-53B7-4CE8-9410-3FB515124E7B}"/>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B37D8BA7-A426-4DB6-A58B-5D339F4B0A3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76292FE5-6367-4AD0-8EC6-639C5998807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5B163344-F626-4A28-8196-4253C8DD39A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373A5BCA-F4C3-455A-BE2A-7531C17059F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5EF66CDB-5A3A-4783-A0B4-B91F17DD34B4}"/>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7B4BCE3-2823-453E-AE4E-A980FE5F322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1BD4D78E-99DC-414F-B2B8-D1BDDB5B8C2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6EE72A8-8BB2-4C05-AB79-15274E6B701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A86B77B-4AF3-492E-B735-0C12E31306E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E78AC06E-16A1-450A-B697-9A585C43815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5AFED357-D96D-4FA8-BE92-D16F7B7EC96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F4059F0-503F-4195-8357-4ADD96276A0D}"/>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4A001CCE-6643-40C1-8A3D-844148F94EE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CC4E65F9-0C62-4C7A-A8D9-5F4CCBD6449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72A8AC5F-2AFC-402A-AE31-343372D7D97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79A06F41-DC1F-473C-8206-9417B287FEF2}"/>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1DDFCA85-E1BF-440E-B510-5C9DB01D1FD4}"/>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2017E65A-BA02-484A-99AE-BEB56DFEADF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9F87D5B4-8312-4626-8027-2E7EE015CCF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ED6FA166-61EB-4FB5-85A9-3500DAFDED2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A53BA282-F055-4027-8646-6EA9562C70C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1FD1FA51-10A2-4D0A-92C0-3E3011E245E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7576395F-6942-4987-A7C9-6C16C5D0074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運動公園整備事業（約２３億５千万円減）が減となった一方で、新庁舎整備事業（約１９億３千万円増）やふるさと応援寄附推進事業（約２億６千万円増）などにより、前年度から増加しており、類似団体平均を上回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民生費は、住民税非課税世帯等支援給付事業（約７億７千万円増）や住民税非課税世帯等給付事業（約３億７千万円増）などにより、前年度から増加した。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衛生費は、新型コロナウイルスワクチン接種事業（約４億４千万円減）やごみ焼却処理施設屋根改修事業（約１億３千万円減）などにより、前年度から減少した。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消防費は、防災行政無線等機能強化事業（約１億１千万円増）や消防施設空調設備改修事業（約７千万円増）などにより、前年度から増加した。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教育費は、教育情報システム整備事業（約３億３千万円増）や深江小学校校舎大規模改造事業（約２億４千万円増）などにより、前年度から増加した。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27F73CE-1826-471F-BC06-53F7930A30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5597B8C-E4E5-414A-9A9C-D875B3C2AE9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92D5441-CD48-42F9-AF7F-C77565A74A0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AE4112F-BFF2-4732-9B17-0CC5A04A236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1D61072-8CD8-47CA-BF36-B069D7EE9ED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49F51CE-9170-4308-8968-0B04FBCE9A66}"/>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80B398F-03AE-4AFB-9B09-CB60092A4CC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70BF6C6-8724-4DBF-8DEB-52F6D6C7FAF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F5AE747-E289-4472-9601-96D77DB6484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D1FCA40-8279-435A-836A-738F1E0E809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EC797F5-D861-48BE-AC80-60BA44F7202F}"/>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288BD49-6772-47A3-9DF2-CD7AED808FC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C90F0BF-7615-47FF-9C76-8FEA2A1EB97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令和５年度の財政調整基金残高は、前年度の決算上生じた剰余金の増加などにより、約１２億６千万円を積み増すことができたため、標準財政規模に対する割合は、４．７２ポイントの増となった。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実質収支については、形式収支の減などにより、前年度より約１１億４千万円減少し、標準財政規模に対する割合は５．３３ポイントの減となった。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実質単年度収支については、約１９．３億円減少し、標準財政規模に対する割合は８．９５ポイントの減となった。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4D94508-05CA-4B09-9DEE-7BD8D9A361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E3928E3-D0E4-4682-BB03-1E74888270A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4A9745B-68D7-49D9-8C28-EDF7DDF84E5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6B43E70-372C-4530-8DD6-64C7F14BE4D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2A57E34-44F4-4C45-BFB9-EA9264C6829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5ED3B6D-7F6E-4F4B-9B48-13A722E3989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05371F7-A47D-4F95-8EB3-2D03C5CBBDA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3EF6489-3665-4D30-83CC-22465E41AC7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64F0115-D31D-44E1-932F-1EA175162C3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一般会計については、決算額は歳入・歳出ともに増となったものの</a:t>
          </a:r>
          <a:r>
            <a:rPr kumimoji="1" lang="ja-JP" altLang="en-US" sz="1400">
              <a:solidFill>
                <a:sysClr val="windowText" lastClr="000000"/>
              </a:solidFill>
              <a:latin typeface="ＭＳ ゴシック" pitchFamily="49" charset="-128"/>
              <a:ea typeface="ＭＳ ゴシック" pitchFamily="49" charset="-128"/>
            </a:rPr>
            <a:t>、市有地売払収入（約９千万円減）といった一般財源が減少したことなどもあり、歳出の増加幅が歳入の増加幅を上回ったことから、黒字額が大幅に減少した。</a:t>
          </a:r>
        </a:p>
        <a:p>
          <a:r>
            <a:rPr kumimoji="1" lang="ja-JP" altLang="en-US" sz="1400">
              <a:solidFill>
                <a:sysClr val="windowText" lastClr="000000"/>
              </a:solidFill>
              <a:latin typeface="ＭＳ ゴシック" pitchFamily="49" charset="-128"/>
              <a:ea typeface="ＭＳ ゴシック" pitchFamily="49" charset="-128"/>
            </a:rPr>
            <a:t>　その他の会計についても赤字額は無いため、連結実質赤字比率は発生していない。　　　</a:t>
          </a:r>
        </a:p>
        <a:p>
          <a:r>
            <a:rPr kumimoji="1" lang="ja-JP" altLang="en-US" sz="1400">
              <a:solidFill>
                <a:sysClr val="windowText" lastClr="000000"/>
              </a:solidFill>
              <a:latin typeface="ＭＳ ゴシック" pitchFamily="49" charset="-128"/>
              <a:ea typeface="ＭＳ ゴシック" pitchFamily="49" charset="-128"/>
            </a:rPr>
            <a:t>　今後とも、引き続き健全な財政運営に努めていきたい。</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242630D-7E54-414B-80D5-CA4EB5E5CFD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39B7CA0-BF1F-4E3A-A557-AB7D5AE18FE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F3904FB-32D7-4F1E-9D0D-75AC9CE94F3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6ECE7CA-703A-4EFB-A2AA-CC0C156671E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98928DBE-9494-4A58-BC79-6D07CD1E323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0B1AB15-EEC9-4EEC-AB71-DF467CF9AF2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69C652C-B108-454D-9746-84D5DE7D6946}"/>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4D83ECCF-5F2C-4661-B125-92AC2BE499F1}"/>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511DF6B-A2A5-43B5-8AE6-F6F65073BB4A}"/>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4BD078D-39BE-481F-BF06-CD87C2275DF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B54B89B5-ADDE-442B-B90C-DE834557FE1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030&#36001;&#25919;&#35506;/&#31992;&#23798;&#24066;/08&#30476;&#31561;&#35519;&#26619;&#12539;&#36890;&#30693;/01&#30476;&#35519;&#26619;/02_&#27770;&#31639;&#38306;&#20418;/&#36001;&#25919;&#29366;&#27841;&#36039;&#26009;&#38598;&#65288;&#36001;&#25919;&#27604;&#36611;&#20998;&#26512;&#34920;&#21450;&#12403;&#27507;&#20986;&#27604;&#36611;&#20998;&#26512;&#34920;&#65289;/R05&#27770;&#31639;/02_&#36039;&#26009;/&#12304;&#36001;&#25919;&#29366;&#27841;&#36039;&#26009;&#38598;&#12305;_402303_&#31992;&#23798;&#24066;_2023&#12304;&#33337;&#36234;&#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8&#31992;&#23798;&#24066;_2503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R7"/>
          <cell r="BS7" t="str">
            <v>志摩海洋センター</v>
          </cell>
        </row>
        <row r="8">
          <cell r="B8" t="str">
            <v>住宅新築資金等貸付事業特別会計</v>
          </cell>
          <cell r="BR8"/>
          <cell r="BS8" t="str">
            <v>糸島市土地開発公社</v>
          </cell>
        </row>
        <row r="9">
          <cell r="B9"/>
          <cell r="BR9"/>
          <cell r="BS9"/>
        </row>
        <row r="10">
          <cell r="B10"/>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国民健康保険事業特別会計</v>
          </cell>
        </row>
        <row r="29">
          <cell r="B29" t="str">
            <v>介護保険事業特別会計</v>
          </cell>
        </row>
        <row r="30">
          <cell r="B30" t="str">
            <v>後期高齢者医療特別会計</v>
          </cell>
        </row>
        <row r="31">
          <cell r="B31" t="str">
            <v>水道事業会計</v>
          </cell>
        </row>
        <row r="32">
          <cell r="B32" t="str">
            <v>下水道事業会計</v>
          </cell>
        </row>
        <row r="33">
          <cell r="B33" t="str">
            <v>渡船事業特別会計</v>
          </cell>
        </row>
        <row r="68">
          <cell r="B68"/>
        </row>
        <row r="69">
          <cell r="B69"/>
        </row>
        <row r="70">
          <cell r="B70"/>
        </row>
        <row r="71">
          <cell r="B71"/>
        </row>
        <row r="72">
          <cell r="B72"/>
        </row>
        <row r="73">
          <cell r="B73"/>
        </row>
        <row r="74">
          <cell r="B74"/>
        </row>
        <row r="75">
          <cell r="B75"/>
        </row>
        <row r="76">
          <cell r="B76"/>
        </row>
        <row r="77">
          <cell r="B77"/>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30277</v>
          </cell>
          <cell r="F3">
            <v>70166</v>
          </cell>
        </row>
        <row r="5">
          <cell r="A5" t="str">
            <v xml:space="preserve"> R02</v>
          </cell>
          <cell r="D5">
            <v>37866</v>
          </cell>
          <cell r="F5">
            <v>70329</v>
          </cell>
        </row>
        <row r="7">
          <cell r="A7" t="str">
            <v xml:space="preserve"> R03</v>
          </cell>
          <cell r="D7">
            <v>57347</v>
          </cell>
          <cell r="F7">
            <v>71871</v>
          </cell>
        </row>
        <row r="9">
          <cell r="A9" t="str">
            <v xml:space="preserve"> R04</v>
          </cell>
          <cell r="D9">
            <v>86472</v>
          </cell>
          <cell r="F9">
            <v>71807</v>
          </cell>
        </row>
        <row r="11">
          <cell r="A11" t="str">
            <v xml:space="preserve"> R05</v>
          </cell>
          <cell r="D11">
            <v>83541</v>
          </cell>
          <cell r="F11">
            <v>80821</v>
          </cell>
        </row>
        <row r="18">
          <cell r="B18" t="str">
            <v>R01</v>
          </cell>
          <cell r="C18" t="str">
            <v>R02</v>
          </cell>
          <cell r="D18" t="str">
            <v>R03</v>
          </cell>
          <cell r="E18" t="str">
            <v>R04</v>
          </cell>
          <cell r="F18" t="str">
            <v>R05</v>
          </cell>
        </row>
        <row r="19">
          <cell r="A19" t="str">
            <v>実質収支額</v>
          </cell>
          <cell r="B19">
            <v>3.93</v>
          </cell>
          <cell r="C19">
            <v>4.21</v>
          </cell>
          <cell r="D19">
            <v>6.48</v>
          </cell>
          <cell r="E19">
            <v>8.16</v>
          </cell>
          <cell r="F19">
            <v>2.83</v>
          </cell>
        </row>
        <row r="20">
          <cell r="A20" t="str">
            <v>財政調整基金残高</v>
          </cell>
          <cell r="B20">
            <v>28.27</v>
          </cell>
          <cell r="C20">
            <v>28.31</v>
          </cell>
          <cell r="D20">
            <v>34.479999999999997</v>
          </cell>
          <cell r="E20">
            <v>42.75</v>
          </cell>
          <cell r="F20">
            <v>47.47</v>
          </cell>
        </row>
        <row r="21">
          <cell r="A21" t="str">
            <v>実質単年度収支</v>
          </cell>
          <cell r="B21">
            <v>1.17</v>
          </cell>
          <cell r="C21">
            <v>1.01</v>
          </cell>
          <cell r="D21">
            <v>10.4</v>
          </cell>
          <cell r="E21">
            <v>9.5</v>
          </cell>
          <cell r="F21">
            <v>0.55000000000000004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渡船事業特別会計</v>
          </cell>
          <cell r="B29" t="e">
            <v>#N/A</v>
          </cell>
          <cell r="C29">
            <v>0</v>
          </cell>
          <cell r="D29" t="e">
            <v>#N/A</v>
          </cell>
          <cell r="E29">
            <v>0</v>
          </cell>
          <cell r="F29" t="e">
            <v>#N/A</v>
          </cell>
          <cell r="G29">
            <v>0</v>
          </cell>
          <cell r="H29" t="e">
            <v>#N/A</v>
          </cell>
          <cell r="I29">
            <v>0</v>
          </cell>
          <cell r="J29" t="e">
            <v>#N/A</v>
          </cell>
          <cell r="K29">
            <v>0</v>
          </cell>
        </row>
        <row r="30">
          <cell r="A30" t="str">
            <v>住宅新築資金等貸付事業特別会計</v>
          </cell>
          <cell r="B30" t="e">
            <v>#N/A</v>
          </cell>
          <cell r="C30">
            <v>0.01</v>
          </cell>
          <cell r="D30" t="e">
            <v>#N/A</v>
          </cell>
          <cell r="E30">
            <v>7.0000000000000007E-2</v>
          </cell>
          <cell r="F30" t="e">
            <v>#N/A</v>
          </cell>
          <cell r="G30">
            <v>0.03</v>
          </cell>
          <cell r="H30" t="e">
            <v>#N/A</v>
          </cell>
          <cell r="I30">
            <v>0</v>
          </cell>
          <cell r="J30" t="e">
            <v>#N/A</v>
          </cell>
          <cell r="K30">
            <v>0</v>
          </cell>
        </row>
        <row r="31">
          <cell r="A31" t="str">
            <v>国民健康保険事業特別会計</v>
          </cell>
          <cell r="B31" t="e">
            <v>#N/A</v>
          </cell>
          <cell r="C31">
            <v>1.85</v>
          </cell>
          <cell r="D31" t="e">
            <v>#N/A</v>
          </cell>
          <cell r="E31">
            <v>0.84</v>
          </cell>
          <cell r="F31" t="e">
            <v>#N/A</v>
          </cell>
          <cell r="G31">
            <v>0.64</v>
          </cell>
          <cell r="H31" t="e">
            <v>#N/A</v>
          </cell>
          <cell r="I31">
            <v>0.24</v>
          </cell>
          <cell r="J31" t="e">
            <v>#N/A</v>
          </cell>
          <cell r="K31">
            <v>0.14000000000000001</v>
          </cell>
        </row>
        <row r="32">
          <cell r="A32" t="str">
            <v>後期高齢者医療特別会計</v>
          </cell>
          <cell r="B32" t="e">
            <v>#N/A</v>
          </cell>
          <cell r="C32">
            <v>0.17</v>
          </cell>
          <cell r="D32" t="e">
            <v>#N/A</v>
          </cell>
          <cell r="E32">
            <v>0.18</v>
          </cell>
          <cell r="F32" t="e">
            <v>#N/A</v>
          </cell>
          <cell r="G32">
            <v>0.16</v>
          </cell>
          <cell r="H32" t="e">
            <v>#N/A</v>
          </cell>
          <cell r="I32">
            <v>0.17</v>
          </cell>
          <cell r="J32" t="e">
            <v>#N/A</v>
          </cell>
          <cell r="K32">
            <v>0.2</v>
          </cell>
        </row>
        <row r="33">
          <cell r="A33" t="str">
            <v>介護保険事業特別会計</v>
          </cell>
          <cell r="B33" t="e">
            <v>#N/A</v>
          </cell>
          <cell r="C33">
            <v>2.64</v>
          </cell>
          <cell r="D33" t="e">
            <v>#N/A</v>
          </cell>
          <cell r="E33">
            <v>3.78</v>
          </cell>
          <cell r="F33" t="e">
            <v>#N/A</v>
          </cell>
          <cell r="G33">
            <v>2.73</v>
          </cell>
          <cell r="H33" t="e">
            <v>#N/A</v>
          </cell>
          <cell r="I33">
            <v>3.43</v>
          </cell>
          <cell r="J33" t="e">
            <v>#N/A</v>
          </cell>
          <cell r="K33">
            <v>2.4</v>
          </cell>
        </row>
        <row r="34">
          <cell r="A34" t="str">
            <v>一般会計</v>
          </cell>
          <cell r="B34" t="e">
            <v>#N/A</v>
          </cell>
          <cell r="C34">
            <v>3.91</v>
          </cell>
          <cell r="D34" t="e">
            <v>#N/A</v>
          </cell>
          <cell r="E34">
            <v>4.1399999999999997</v>
          </cell>
          <cell r="F34" t="e">
            <v>#N/A</v>
          </cell>
          <cell r="G34">
            <v>6.44</v>
          </cell>
          <cell r="H34" t="e">
            <v>#N/A</v>
          </cell>
          <cell r="I34">
            <v>8.15</v>
          </cell>
          <cell r="J34" t="e">
            <v>#N/A</v>
          </cell>
          <cell r="K34">
            <v>2.82</v>
          </cell>
        </row>
        <row r="35">
          <cell r="A35" t="str">
            <v>下水道事業会計</v>
          </cell>
          <cell r="B35" t="e">
            <v>#N/A</v>
          </cell>
          <cell r="C35">
            <v>9.01</v>
          </cell>
          <cell r="D35" t="e">
            <v>#N/A</v>
          </cell>
          <cell r="E35">
            <v>8.98</v>
          </cell>
          <cell r="F35" t="e">
            <v>#N/A</v>
          </cell>
          <cell r="G35">
            <v>8.83</v>
          </cell>
          <cell r="H35" t="e">
            <v>#N/A</v>
          </cell>
          <cell r="I35">
            <v>9.24</v>
          </cell>
          <cell r="J35" t="e">
            <v>#N/A</v>
          </cell>
          <cell r="K35">
            <v>9.35</v>
          </cell>
        </row>
        <row r="36">
          <cell r="A36" t="str">
            <v>水道事業会計</v>
          </cell>
          <cell r="B36" t="e">
            <v>#N/A</v>
          </cell>
          <cell r="C36">
            <v>10.75</v>
          </cell>
          <cell r="D36" t="e">
            <v>#N/A</v>
          </cell>
          <cell r="E36">
            <v>10.73</v>
          </cell>
          <cell r="F36" t="e">
            <v>#N/A</v>
          </cell>
          <cell r="G36">
            <v>9.8000000000000007</v>
          </cell>
          <cell r="H36" t="e">
            <v>#N/A</v>
          </cell>
          <cell r="I36">
            <v>10.19</v>
          </cell>
          <cell r="J36" t="e">
            <v>#N/A</v>
          </cell>
          <cell r="K36">
            <v>9.3699999999999992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2637</v>
          </cell>
          <cell r="G42">
            <v>2510</v>
          </cell>
          <cell r="J42">
            <v>2448</v>
          </cell>
          <cell r="M42">
            <v>2470</v>
          </cell>
          <cell r="P42">
            <v>2429</v>
          </cell>
        </row>
        <row r="43">
          <cell r="A43" t="str">
            <v>一時借入金の利子</v>
          </cell>
          <cell r="B43" t="str">
            <v>-</v>
          </cell>
          <cell r="E43" t="str">
            <v>-</v>
          </cell>
          <cell r="H43" t="str">
            <v>-</v>
          </cell>
          <cell r="K43" t="str">
            <v>-</v>
          </cell>
          <cell r="N43" t="str">
            <v>-</v>
          </cell>
        </row>
        <row r="44">
          <cell r="A44" t="str">
            <v>債務負担行為に基づく支出額</v>
          </cell>
          <cell r="B44">
            <v>21</v>
          </cell>
          <cell r="E44">
            <v>16</v>
          </cell>
          <cell r="H44">
            <v>11</v>
          </cell>
          <cell r="K44">
            <v>10</v>
          </cell>
          <cell r="N44">
            <v>9</v>
          </cell>
        </row>
        <row r="45">
          <cell r="A45" t="str">
            <v>組合等が起こした地方債の元利償還金に対する負担金等</v>
          </cell>
          <cell r="B45">
            <v>1</v>
          </cell>
          <cell r="E45">
            <v>1</v>
          </cell>
          <cell r="H45">
            <v>1</v>
          </cell>
          <cell r="K45">
            <v>1</v>
          </cell>
          <cell r="N45">
            <v>0</v>
          </cell>
        </row>
        <row r="46">
          <cell r="A46" t="str">
            <v>公営企業債の元利償還金に対する繰入金</v>
          </cell>
          <cell r="B46">
            <v>826</v>
          </cell>
          <cell r="E46">
            <v>657</v>
          </cell>
          <cell r="H46">
            <v>624</v>
          </cell>
          <cell r="K46">
            <v>621</v>
          </cell>
          <cell r="N46">
            <v>599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3113</v>
          </cell>
          <cell r="E49">
            <v>2985</v>
          </cell>
          <cell r="H49">
            <v>2982</v>
          </cell>
          <cell r="K49">
            <v>3068</v>
          </cell>
          <cell r="N49">
            <v>3107</v>
          </cell>
        </row>
        <row r="50">
          <cell r="A50" t="str">
            <v>実質公債費比率の分子</v>
          </cell>
          <cell r="B50" t="e">
            <v>#N/A</v>
          </cell>
          <cell r="C50">
            <v>1324</v>
          </cell>
          <cell r="D50" t="e">
            <v>#N/A</v>
          </cell>
          <cell r="E50" t="e">
            <v>#N/A</v>
          </cell>
          <cell r="F50">
            <v>1149</v>
          </cell>
          <cell r="G50" t="e">
            <v>#N/A</v>
          </cell>
          <cell r="H50" t="e">
            <v>#N/A</v>
          </cell>
          <cell r="I50">
            <v>1170</v>
          </cell>
          <cell r="J50" t="e">
            <v>#N/A</v>
          </cell>
          <cell r="K50" t="e">
            <v>#N/A</v>
          </cell>
          <cell r="L50">
            <v>1230</v>
          </cell>
          <cell r="M50" t="e">
            <v>#N/A</v>
          </cell>
          <cell r="N50" t="e">
            <v>#N/A</v>
          </cell>
          <cell r="O50">
            <v>1286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28879</v>
          </cell>
          <cell r="G56">
            <v>28360</v>
          </cell>
          <cell r="J56">
            <v>28652</v>
          </cell>
          <cell r="M56">
            <v>28488</v>
          </cell>
          <cell r="P56">
            <v>28613</v>
          </cell>
        </row>
        <row r="57">
          <cell r="A57" t="str">
            <v>充当可能特定歳入</v>
          </cell>
          <cell r="D57">
            <v>165</v>
          </cell>
          <cell r="G57">
            <v>137</v>
          </cell>
          <cell r="J57">
            <v>125</v>
          </cell>
          <cell r="M57">
            <v>107</v>
          </cell>
          <cell r="P57">
            <v>78</v>
          </cell>
        </row>
        <row r="58">
          <cell r="A58" t="str">
            <v>充当可能基金</v>
          </cell>
          <cell r="D58">
            <v>12003</v>
          </cell>
          <cell r="G58">
            <v>13381</v>
          </cell>
          <cell r="J58">
            <v>16216</v>
          </cell>
          <cell r="M58">
            <v>18072</v>
          </cell>
          <cell r="P58">
            <v>20193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3320</v>
          </cell>
          <cell r="E62">
            <v>3177</v>
          </cell>
          <cell r="H62">
            <v>2985</v>
          </cell>
          <cell r="K62">
            <v>3043</v>
          </cell>
          <cell r="N62">
            <v>3091</v>
          </cell>
        </row>
        <row r="63">
          <cell r="A63" t="str">
            <v>組合等負担等見込額</v>
          </cell>
          <cell r="B63" t="str">
            <v>-</v>
          </cell>
          <cell r="E63" t="str">
            <v>-</v>
          </cell>
          <cell r="H63" t="str">
            <v>-</v>
          </cell>
          <cell r="K63" t="str">
            <v>-</v>
          </cell>
          <cell r="N63" t="str">
            <v>-</v>
          </cell>
        </row>
        <row r="64">
          <cell r="A64" t="str">
            <v>公営企業債等繰入見込額</v>
          </cell>
          <cell r="B64">
            <v>9025</v>
          </cell>
          <cell r="E64">
            <v>7900</v>
          </cell>
          <cell r="H64">
            <v>6934</v>
          </cell>
          <cell r="K64">
            <v>5962</v>
          </cell>
          <cell r="N64">
            <v>5544</v>
          </cell>
        </row>
        <row r="65">
          <cell r="A65" t="str">
            <v>債務負担行為に基づく支出予定額</v>
          </cell>
          <cell r="B65">
            <v>64</v>
          </cell>
          <cell r="E65">
            <v>49</v>
          </cell>
          <cell r="H65">
            <v>39</v>
          </cell>
          <cell r="K65">
            <v>29</v>
          </cell>
          <cell r="N65">
            <v>22</v>
          </cell>
        </row>
        <row r="66">
          <cell r="A66" t="str">
            <v>一般会計等に係る地方債の現在高</v>
          </cell>
          <cell r="B66">
            <v>28152</v>
          </cell>
          <cell r="E66">
            <v>27889</v>
          </cell>
          <cell r="H66">
            <v>28981</v>
          </cell>
          <cell r="K66">
            <v>30992</v>
          </cell>
          <cell r="N66">
            <v>33085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7532</v>
          </cell>
          <cell r="C72">
            <v>9238</v>
          </cell>
          <cell r="D72">
            <v>10497</v>
          </cell>
        </row>
        <row r="73">
          <cell r="A73" t="str">
            <v>減債基金</v>
          </cell>
          <cell r="B73">
            <v>701</v>
          </cell>
          <cell r="C73">
            <v>717</v>
          </cell>
          <cell r="D73">
            <v>1395</v>
          </cell>
        </row>
        <row r="74">
          <cell r="A74" t="str">
            <v>その他特定目的基金</v>
          </cell>
          <cell r="B74">
            <v>5723</v>
          </cell>
          <cell r="C74">
            <v>5773</v>
          </cell>
          <cell r="D74">
            <v>5681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3C74-E09C-42DE-B1D4-8EFF57B85A21}">
  <sheetPr>
    <pageSetUpPr fitToPage="1"/>
  </sheetPr>
  <dimension ref="A1:DO56"/>
  <sheetViews>
    <sheetView showGridLines="0" workbookViewId="0"/>
  </sheetViews>
  <sheetFormatPr defaultColWidth="0" defaultRowHeight="11.25" zeroHeight="1" x14ac:dyDescent="0.15"/>
  <cols>
    <col min="1" max="11" width="2.125" style="70" customWidth="1"/>
    <col min="12" max="12" width="2.25" style="70" customWidth="1"/>
    <col min="13" max="17" width="2.375" style="70" customWidth="1"/>
    <col min="18" max="119" width="2.125" style="70" customWidth="1"/>
    <col min="120" max="16384" width="0" style="70" hidden="1"/>
  </cols>
  <sheetData>
    <row r="1" spans="1:119" ht="33" customHeight="1" x14ac:dyDescent="0.15">
      <c r="B1" s="71" t="s">
        <v>17</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2"/>
      <c r="DK1" s="72"/>
      <c r="DL1" s="72"/>
      <c r="DM1" s="72"/>
      <c r="DN1" s="72"/>
      <c r="DO1" s="72"/>
    </row>
    <row r="2" spans="1:119" ht="24.75" thickBot="1" x14ac:dyDescent="0.2">
      <c r="B2" s="73" t="s">
        <v>18</v>
      </c>
      <c r="C2" s="73"/>
      <c r="D2" s="74"/>
    </row>
    <row r="3" spans="1:119" ht="18.75" customHeight="1" thickBot="1" x14ac:dyDescent="0.2">
      <c r="A3" s="72"/>
      <c r="B3" s="75" t="s">
        <v>19</v>
      </c>
      <c r="C3" s="76"/>
      <c r="D3" s="76"/>
      <c r="E3" s="77"/>
      <c r="F3" s="77"/>
      <c r="G3" s="77"/>
      <c r="H3" s="77"/>
      <c r="I3" s="77"/>
      <c r="J3" s="77"/>
      <c r="K3" s="77"/>
      <c r="L3" s="77" t="s">
        <v>20</v>
      </c>
      <c r="M3" s="77"/>
      <c r="N3" s="77"/>
      <c r="O3" s="77"/>
      <c r="P3" s="77"/>
      <c r="Q3" s="77"/>
      <c r="R3" s="78"/>
      <c r="S3" s="78"/>
      <c r="T3" s="78"/>
      <c r="U3" s="78"/>
      <c r="V3" s="79"/>
      <c r="W3" s="80" t="s">
        <v>21</v>
      </c>
      <c r="X3" s="81"/>
      <c r="Y3" s="81"/>
      <c r="Z3" s="81"/>
      <c r="AA3" s="81"/>
      <c r="AB3" s="76"/>
      <c r="AC3" s="78" t="s">
        <v>22</v>
      </c>
      <c r="AD3" s="81"/>
      <c r="AE3" s="81"/>
      <c r="AF3" s="81"/>
      <c r="AG3" s="81"/>
      <c r="AH3" s="81"/>
      <c r="AI3" s="81"/>
      <c r="AJ3" s="81"/>
      <c r="AK3" s="81"/>
      <c r="AL3" s="82"/>
      <c r="AM3" s="80" t="s">
        <v>23</v>
      </c>
      <c r="AN3" s="81"/>
      <c r="AO3" s="81"/>
      <c r="AP3" s="81"/>
      <c r="AQ3" s="81"/>
      <c r="AR3" s="81"/>
      <c r="AS3" s="81"/>
      <c r="AT3" s="81"/>
      <c r="AU3" s="81"/>
      <c r="AV3" s="81"/>
      <c r="AW3" s="81"/>
      <c r="AX3" s="82"/>
      <c r="AY3" s="83" t="s">
        <v>24</v>
      </c>
      <c r="AZ3" s="84"/>
      <c r="BA3" s="84"/>
      <c r="BB3" s="84"/>
      <c r="BC3" s="84"/>
      <c r="BD3" s="84"/>
      <c r="BE3" s="84"/>
      <c r="BF3" s="84"/>
      <c r="BG3" s="84"/>
      <c r="BH3" s="84"/>
      <c r="BI3" s="84"/>
      <c r="BJ3" s="84"/>
      <c r="BK3" s="84"/>
      <c r="BL3" s="84"/>
      <c r="BM3" s="85"/>
      <c r="BN3" s="80" t="s">
        <v>25</v>
      </c>
      <c r="BO3" s="81"/>
      <c r="BP3" s="81"/>
      <c r="BQ3" s="81"/>
      <c r="BR3" s="81"/>
      <c r="BS3" s="81"/>
      <c r="BT3" s="81"/>
      <c r="BU3" s="82"/>
      <c r="BV3" s="80" t="s">
        <v>26</v>
      </c>
      <c r="BW3" s="81"/>
      <c r="BX3" s="81"/>
      <c r="BY3" s="81"/>
      <c r="BZ3" s="81"/>
      <c r="CA3" s="81"/>
      <c r="CB3" s="81"/>
      <c r="CC3" s="82"/>
      <c r="CD3" s="83" t="s">
        <v>24</v>
      </c>
      <c r="CE3" s="84"/>
      <c r="CF3" s="84"/>
      <c r="CG3" s="84"/>
      <c r="CH3" s="84"/>
      <c r="CI3" s="84"/>
      <c r="CJ3" s="84"/>
      <c r="CK3" s="84"/>
      <c r="CL3" s="84"/>
      <c r="CM3" s="84"/>
      <c r="CN3" s="84"/>
      <c r="CO3" s="84"/>
      <c r="CP3" s="84"/>
      <c r="CQ3" s="84"/>
      <c r="CR3" s="84"/>
      <c r="CS3" s="85"/>
      <c r="CT3" s="80" t="s">
        <v>27</v>
      </c>
      <c r="CU3" s="81"/>
      <c r="CV3" s="81"/>
      <c r="CW3" s="81"/>
      <c r="CX3" s="81"/>
      <c r="CY3" s="81"/>
      <c r="CZ3" s="81"/>
      <c r="DA3" s="82"/>
      <c r="DB3" s="80" t="s">
        <v>28</v>
      </c>
      <c r="DC3" s="81"/>
      <c r="DD3" s="81"/>
      <c r="DE3" s="81"/>
      <c r="DF3" s="81"/>
      <c r="DG3" s="81"/>
      <c r="DH3" s="81"/>
      <c r="DI3" s="82"/>
    </row>
    <row r="4" spans="1:119" ht="18.75" customHeight="1" x14ac:dyDescent="0.15">
      <c r="A4" s="72"/>
      <c r="B4" s="86"/>
      <c r="C4" s="87"/>
      <c r="D4" s="87"/>
      <c r="E4" s="88"/>
      <c r="F4" s="88"/>
      <c r="G4" s="88"/>
      <c r="H4" s="88"/>
      <c r="I4" s="88"/>
      <c r="J4" s="88"/>
      <c r="K4" s="88"/>
      <c r="L4" s="88"/>
      <c r="M4" s="88"/>
      <c r="N4" s="88"/>
      <c r="O4" s="88"/>
      <c r="P4" s="88"/>
      <c r="Q4" s="88"/>
      <c r="R4" s="89"/>
      <c r="S4" s="89"/>
      <c r="T4" s="89"/>
      <c r="U4" s="89"/>
      <c r="V4" s="90"/>
      <c r="W4" s="91"/>
      <c r="X4" s="92"/>
      <c r="Y4" s="92"/>
      <c r="Z4" s="92"/>
      <c r="AA4" s="92"/>
      <c r="AB4" s="87"/>
      <c r="AC4" s="89"/>
      <c r="AD4" s="92"/>
      <c r="AE4" s="92"/>
      <c r="AF4" s="92"/>
      <c r="AG4" s="92"/>
      <c r="AH4" s="92"/>
      <c r="AI4" s="92"/>
      <c r="AJ4" s="92"/>
      <c r="AK4" s="92"/>
      <c r="AL4" s="93"/>
      <c r="AM4" s="94"/>
      <c r="AN4" s="95"/>
      <c r="AO4" s="95"/>
      <c r="AP4" s="95"/>
      <c r="AQ4" s="95"/>
      <c r="AR4" s="95"/>
      <c r="AS4" s="95"/>
      <c r="AT4" s="95"/>
      <c r="AU4" s="95"/>
      <c r="AV4" s="95"/>
      <c r="AW4" s="95"/>
      <c r="AX4" s="96"/>
      <c r="AY4" s="97" t="s">
        <v>29</v>
      </c>
      <c r="AZ4" s="98"/>
      <c r="BA4" s="98"/>
      <c r="BB4" s="98"/>
      <c r="BC4" s="98"/>
      <c r="BD4" s="98"/>
      <c r="BE4" s="98"/>
      <c r="BF4" s="98"/>
      <c r="BG4" s="98"/>
      <c r="BH4" s="98"/>
      <c r="BI4" s="98"/>
      <c r="BJ4" s="98"/>
      <c r="BK4" s="98"/>
      <c r="BL4" s="98"/>
      <c r="BM4" s="99"/>
      <c r="BN4" s="100">
        <v>51446856</v>
      </c>
      <c r="BO4" s="101"/>
      <c r="BP4" s="101"/>
      <c r="BQ4" s="101"/>
      <c r="BR4" s="101"/>
      <c r="BS4" s="101"/>
      <c r="BT4" s="101"/>
      <c r="BU4" s="102"/>
      <c r="BV4" s="100">
        <v>49984272</v>
      </c>
      <c r="BW4" s="101"/>
      <c r="BX4" s="101"/>
      <c r="BY4" s="101"/>
      <c r="BZ4" s="101"/>
      <c r="CA4" s="101"/>
      <c r="CB4" s="101"/>
      <c r="CC4" s="102"/>
      <c r="CD4" s="103" t="s">
        <v>30</v>
      </c>
      <c r="CE4" s="104"/>
      <c r="CF4" s="104"/>
      <c r="CG4" s="104"/>
      <c r="CH4" s="104"/>
      <c r="CI4" s="104"/>
      <c r="CJ4" s="104"/>
      <c r="CK4" s="104"/>
      <c r="CL4" s="104"/>
      <c r="CM4" s="104"/>
      <c r="CN4" s="104"/>
      <c r="CO4" s="104"/>
      <c r="CP4" s="104"/>
      <c r="CQ4" s="104"/>
      <c r="CR4" s="104"/>
      <c r="CS4" s="105"/>
      <c r="CT4" s="106">
        <v>2.8</v>
      </c>
      <c r="CU4" s="107"/>
      <c r="CV4" s="107"/>
      <c r="CW4" s="107"/>
      <c r="CX4" s="107"/>
      <c r="CY4" s="107"/>
      <c r="CZ4" s="107"/>
      <c r="DA4" s="108"/>
      <c r="DB4" s="106">
        <v>8.1999999999999993</v>
      </c>
      <c r="DC4" s="107"/>
      <c r="DD4" s="107"/>
      <c r="DE4" s="107"/>
      <c r="DF4" s="107"/>
      <c r="DG4" s="107"/>
      <c r="DH4" s="107"/>
      <c r="DI4" s="108"/>
    </row>
    <row r="5" spans="1:119" ht="18.75" customHeight="1" x14ac:dyDescent="0.15">
      <c r="A5" s="72"/>
      <c r="B5" s="109"/>
      <c r="C5" s="110"/>
      <c r="D5" s="110"/>
      <c r="E5" s="111"/>
      <c r="F5" s="111"/>
      <c r="G5" s="111"/>
      <c r="H5" s="111"/>
      <c r="I5" s="111"/>
      <c r="J5" s="111"/>
      <c r="K5" s="111"/>
      <c r="L5" s="111"/>
      <c r="M5" s="111"/>
      <c r="N5" s="111"/>
      <c r="O5" s="111"/>
      <c r="P5" s="111"/>
      <c r="Q5" s="111"/>
      <c r="R5" s="112"/>
      <c r="S5" s="112"/>
      <c r="T5" s="112"/>
      <c r="U5" s="112"/>
      <c r="V5" s="113"/>
      <c r="W5" s="94"/>
      <c r="X5" s="95"/>
      <c r="Y5" s="95"/>
      <c r="Z5" s="95"/>
      <c r="AA5" s="95"/>
      <c r="AB5" s="110"/>
      <c r="AC5" s="112"/>
      <c r="AD5" s="95"/>
      <c r="AE5" s="95"/>
      <c r="AF5" s="95"/>
      <c r="AG5" s="95"/>
      <c r="AH5" s="95"/>
      <c r="AI5" s="95"/>
      <c r="AJ5" s="95"/>
      <c r="AK5" s="95"/>
      <c r="AL5" s="96"/>
      <c r="AM5" s="114" t="s">
        <v>31</v>
      </c>
      <c r="AN5" s="115"/>
      <c r="AO5" s="115"/>
      <c r="AP5" s="115"/>
      <c r="AQ5" s="115"/>
      <c r="AR5" s="115"/>
      <c r="AS5" s="115"/>
      <c r="AT5" s="116"/>
      <c r="AU5" s="117" t="s">
        <v>32</v>
      </c>
      <c r="AV5" s="118"/>
      <c r="AW5" s="118"/>
      <c r="AX5" s="118"/>
      <c r="AY5" s="119" t="s">
        <v>33</v>
      </c>
      <c r="AZ5" s="120"/>
      <c r="BA5" s="120"/>
      <c r="BB5" s="120"/>
      <c r="BC5" s="120"/>
      <c r="BD5" s="120"/>
      <c r="BE5" s="120"/>
      <c r="BF5" s="120"/>
      <c r="BG5" s="120"/>
      <c r="BH5" s="120"/>
      <c r="BI5" s="120"/>
      <c r="BJ5" s="120"/>
      <c r="BK5" s="120"/>
      <c r="BL5" s="120"/>
      <c r="BM5" s="121"/>
      <c r="BN5" s="122">
        <v>50777008</v>
      </c>
      <c r="BO5" s="123"/>
      <c r="BP5" s="123"/>
      <c r="BQ5" s="123"/>
      <c r="BR5" s="123"/>
      <c r="BS5" s="123"/>
      <c r="BT5" s="123"/>
      <c r="BU5" s="124"/>
      <c r="BV5" s="122">
        <v>48193971</v>
      </c>
      <c r="BW5" s="123"/>
      <c r="BX5" s="123"/>
      <c r="BY5" s="123"/>
      <c r="BZ5" s="123"/>
      <c r="CA5" s="123"/>
      <c r="CB5" s="123"/>
      <c r="CC5" s="124"/>
      <c r="CD5" s="125" t="s">
        <v>34</v>
      </c>
      <c r="CE5" s="126"/>
      <c r="CF5" s="126"/>
      <c r="CG5" s="126"/>
      <c r="CH5" s="126"/>
      <c r="CI5" s="126"/>
      <c r="CJ5" s="126"/>
      <c r="CK5" s="126"/>
      <c r="CL5" s="126"/>
      <c r="CM5" s="126"/>
      <c r="CN5" s="126"/>
      <c r="CO5" s="126"/>
      <c r="CP5" s="126"/>
      <c r="CQ5" s="126"/>
      <c r="CR5" s="126"/>
      <c r="CS5" s="127"/>
      <c r="CT5" s="128">
        <v>85.7</v>
      </c>
      <c r="CU5" s="129"/>
      <c r="CV5" s="129"/>
      <c r="CW5" s="129"/>
      <c r="CX5" s="129"/>
      <c r="CY5" s="129"/>
      <c r="CZ5" s="129"/>
      <c r="DA5" s="130"/>
      <c r="DB5" s="128">
        <v>82.3</v>
      </c>
      <c r="DC5" s="129"/>
      <c r="DD5" s="129"/>
      <c r="DE5" s="129"/>
      <c r="DF5" s="129"/>
      <c r="DG5" s="129"/>
      <c r="DH5" s="129"/>
      <c r="DI5" s="130"/>
    </row>
    <row r="6" spans="1:119" ht="18.75" customHeight="1" x14ac:dyDescent="0.15">
      <c r="A6" s="72"/>
      <c r="B6" s="131" t="s">
        <v>35</v>
      </c>
      <c r="C6" s="132"/>
      <c r="D6" s="132"/>
      <c r="E6" s="133"/>
      <c r="F6" s="133"/>
      <c r="G6" s="133"/>
      <c r="H6" s="133"/>
      <c r="I6" s="133"/>
      <c r="J6" s="133"/>
      <c r="K6" s="133"/>
      <c r="L6" s="133" t="s">
        <v>36</v>
      </c>
      <c r="M6" s="133"/>
      <c r="N6" s="133"/>
      <c r="O6" s="133"/>
      <c r="P6" s="133"/>
      <c r="Q6" s="133"/>
      <c r="R6" s="134"/>
      <c r="S6" s="134"/>
      <c r="T6" s="134"/>
      <c r="U6" s="134"/>
      <c r="V6" s="135"/>
      <c r="W6" s="136" t="s">
        <v>37</v>
      </c>
      <c r="X6" s="137"/>
      <c r="Y6" s="137"/>
      <c r="Z6" s="137"/>
      <c r="AA6" s="137"/>
      <c r="AB6" s="132"/>
      <c r="AC6" s="138" t="s">
        <v>38</v>
      </c>
      <c r="AD6" s="139"/>
      <c r="AE6" s="139"/>
      <c r="AF6" s="139"/>
      <c r="AG6" s="139"/>
      <c r="AH6" s="139"/>
      <c r="AI6" s="139"/>
      <c r="AJ6" s="139"/>
      <c r="AK6" s="139"/>
      <c r="AL6" s="140"/>
      <c r="AM6" s="114" t="s">
        <v>39</v>
      </c>
      <c r="AN6" s="115"/>
      <c r="AO6" s="115"/>
      <c r="AP6" s="115"/>
      <c r="AQ6" s="115"/>
      <c r="AR6" s="115"/>
      <c r="AS6" s="115"/>
      <c r="AT6" s="116"/>
      <c r="AU6" s="117" t="s">
        <v>32</v>
      </c>
      <c r="AV6" s="118"/>
      <c r="AW6" s="118"/>
      <c r="AX6" s="118"/>
      <c r="AY6" s="119" t="s">
        <v>40</v>
      </c>
      <c r="AZ6" s="120"/>
      <c r="BA6" s="120"/>
      <c r="BB6" s="120"/>
      <c r="BC6" s="120"/>
      <c r="BD6" s="120"/>
      <c r="BE6" s="120"/>
      <c r="BF6" s="120"/>
      <c r="BG6" s="120"/>
      <c r="BH6" s="120"/>
      <c r="BI6" s="120"/>
      <c r="BJ6" s="120"/>
      <c r="BK6" s="120"/>
      <c r="BL6" s="120"/>
      <c r="BM6" s="121"/>
      <c r="BN6" s="122">
        <v>669848</v>
      </c>
      <c r="BO6" s="123"/>
      <c r="BP6" s="123"/>
      <c r="BQ6" s="123"/>
      <c r="BR6" s="123"/>
      <c r="BS6" s="123"/>
      <c r="BT6" s="123"/>
      <c r="BU6" s="124"/>
      <c r="BV6" s="122">
        <v>1790301</v>
      </c>
      <c r="BW6" s="123"/>
      <c r="BX6" s="123"/>
      <c r="BY6" s="123"/>
      <c r="BZ6" s="123"/>
      <c r="CA6" s="123"/>
      <c r="CB6" s="123"/>
      <c r="CC6" s="124"/>
      <c r="CD6" s="125" t="s">
        <v>41</v>
      </c>
      <c r="CE6" s="126"/>
      <c r="CF6" s="126"/>
      <c r="CG6" s="126"/>
      <c r="CH6" s="126"/>
      <c r="CI6" s="126"/>
      <c r="CJ6" s="126"/>
      <c r="CK6" s="126"/>
      <c r="CL6" s="126"/>
      <c r="CM6" s="126"/>
      <c r="CN6" s="126"/>
      <c r="CO6" s="126"/>
      <c r="CP6" s="126"/>
      <c r="CQ6" s="126"/>
      <c r="CR6" s="126"/>
      <c r="CS6" s="127"/>
      <c r="CT6" s="141">
        <v>86.4</v>
      </c>
      <c r="CU6" s="142"/>
      <c r="CV6" s="142"/>
      <c r="CW6" s="142"/>
      <c r="CX6" s="142"/>
      <c r="CY6" s="142"/>
      <c r="CZ6" s="142"/>
      <c r="DA6" s="143"/>
      <c r="DB6" s="141">
        <v>83.8</v>
      </c>
      <c r="DC6" s="142"/>
      <c r="DD6" s="142"/>
      <c r="DE6" s="142"/>
      <c r="DF6" s="142"/>
      <c r="DG6" s="142"/>
      <c r="DH6" s="142"/>
      <c r="DI6" s="143"/>
    </row>
    <row r="7" spans="1:119" ht="18.75" customHeight="1" x14ac:dyDescent="0.15">
      <c r="A7" s="72"/>
      <c r="B7" s="86"/>
      <c r="C7" s="87"/>
      <c r="D7" s="87"/>
      <c r="E7" s="88"/>
      <c r="F7" s="88"/>
      <c r="G7" s="88"/>
      <c r="H7" s="88"/>
      <c r="I7" s="88"/>
      <c r="J7" s="88"/>
      <c r="K7" s="88"/>
      <c r="L7" s="88"/>
      <c r="M7" s="88"/>
      <c r="N7" s="88"/>
      <c r="O7" s="88"/>
      <c r="P7" s="88"/>
      <c r="Q7" s="88"/>
      <c r="R7" s="89"/>
      <c r="S7" s="89"/>
      <c r="T7" s="89"/>
      <c r="U7" s="89"/>
      <c r="V7" s="90"/>
      <c r="W7" s="91"/>
      <c r="X7" s="92"/>
      <c r="Y7" s="92"/>
      <c r="Z7" s="92"/>
      <c r="AA7" s="92"/>
      <c r="AB7" s="87"/>
      <c r="AC7" s="144"/>
      <c r="AD7" s="145"/>
      <c r="AE7" s="145"/>
      <c r="AF7" s="145"/>
      <c r="AG7" s="145"/>
      <c r="AH7" s="145"/>
      <c r="AI7" s="145"/>
      <c r="AJ7" s="145"/>
      <c r="AK7" s="145"/>
      <c r="AL7" s="146"/>
      <c r="AM7" s="114" t="s">
        <v>42</v>
      </c>
      <c r="AN7" s="115"/>
      <c r="AO7" s="115"/>
      <c r="AP7" s="115"/>
      <c r="AQ7" s="115"/>
      <c r="AR7" s="115"/>
      <c r="AS7" s="115"/>
      <c r="AT7" s="116"/>
      <c r="AU7" s="117" t="s">
        <v>32</v>
      </c>
      <c r="AV7" s="118"/>
      <c r="AW7" s="118"/>
      <c r="AX7" s="118"/>
      <c r="AY7" s="119" t="s">
        <v>43</v>
      </c>
      <c r="AZ7" s="120"/>
      <c r="BA7" s="120"/>
      <c r="BB7" s="120"/>
      <c r="BC7" s="120"/>
      <c r="BD7" s="120"/>
      <c r="BE7" s="120"/>
      <c r="BF7" s="120"/>
      <c r="BG7" s="120"/>
      <c r="BH7" s="120"/>
      <c r="BI7" s="120"/>
      <c r="BJ7" s="120"/>
      <c r="BK7" s="120"/>
      <c r="BL7" s="120"/>
      <c r="BM7" s="121"/>
      <c r="BN7" s="122">
        <v>44654</v>
      </c>
      <c r="BO7" s="123"/>
      <c r="BP7" s="123"/>
      <c r="BQ7" s="123"/>
      <c r="BR7" s="123"/>
      <c r="BS7" s="123"/>
      <c r="BT7" s="123"/>
      <c r="BU7" s="124"/>
      <c r="BV7" s="122">
        <v>27348</v>
      </c>
      <c r="BW7" s="123"/>
      <c r="BX7" s="123"/>
      <c r="BY7" s="123"/>
      <c r="BZ7" s="123"/>
      <c r="CA7" s="123"/>
      <c r="CB7" s="123"/>
      <c r="CC7" s="124"/>
      <c r="CD7" s="125" t="s">
        <v>44</v>
      </c>
      <c r="CE7" s="126"/>
      <c r="CF7" s="126"/>
      <c r="CG7" s="126"/>
      <c r="CH7" s="126"/>
      <c r="CI7" s="126"/>
      <c r="CJ7" s="126"/>
      <c r="CK7" s="126"/>
      <c r="CL7" s="126"/>
      <c r="CM7" s="126"/>
      <c r="CN7" s="126"/>
      <c r="CO7" s="126"/>
      <c r="CP7" s="126"/>
      <c r="CQ7" s="126"/>
      <c r="CR7" s="126"/>
      <c r="CS7" s="127"/>
      <c r="CT7" s="122">
        <v>22114636</v>
      </c>
      <c r="CU7" s="123"/>
      <c r="CV7" s="123"/>
      <c r="CW7" s="123"/>
      <c r="CX7" s="123"/>
      <c r="CY7" s="123"/>
      <c r="CZ7" s="123"/>
      <c r="DA7" s="124"/>
      <c r="DB7" s="122">
        <v>21609051</v>
      </c>
      <c r="DC7" s="123"/>
      <c r="DD7" s="123"/>
      <c r="DE7" s="123"/>
      <c r="DF7" s="123"/>
      <c r="DG7" s="123"/>
      <c r="DH7" s="123"/>
      <c r="DI7" s="124"/>
    </row>
    <row r="8" spans="1:119" ht="18.75" customHeight="1" thickBot="1" x14ac:dyDescent="0.2">
      <c r="A8" s="72"/>
      <c r="B8" s="147"/>
      <c r="C8" s="148"/>
      <c r="D8" s="148"/>
      <c r="E8" s="149"/>
      <c r="F8" s="149"/>
      <c r="G8" s="149"/>
      <c r="H8" s="149"/>
      <c r="I8" s="149"/>
      <c r="J8" s="149"/>
      <c r="K8" s="149"/>
      <c r="L8" s="149"/>
      <c r="M8" s="149"/>
      <c r="N8" s="149"/>
      <c r="O8" s="149"/>
      <c r="P8" s="149"/>
      <c r="Q8" s="149"/>
      <c r="R8" s="150"/>
      <c r="S8" s="150"/>
      <c r="T8" s="150"/>
      <c r="U8" s="150"/>
      <c r="V8" s="151"/>
      <c r="W8" s="152"/>
      <c r="X8" s="153"/>
      <c r="Y8" s="153"/>
      <c r="Z8" s="153"/>
      <c r="AA8" s="153"/>
      <c r="AB8" s="148"/>
      <c r="AC8" s="154"/>
      <c r="AD8" s="155"/>
      <c r="AE8" s="155"/>
      <c r="AF8" s="155"/>
      <c r="AG8" s="155"/>
      <c r="AH8" s="155"/>
      <c r="AI8" s="155"/>
      <c r="AJ8" s="155"/>
      <c r="AK8" s="155"/>
      <c r="AL8" s="156"/>
      <c r="AM8" s="114" t="s">
        <v>45</v>
      </c>
      <c r="AN8" s="115"/>
      <c r="AO8" s="115"/>
      <c r="AP8" s="115"/>
      <c r="AQ8" s="115"/>
      <c r="AR8" s="115"/>
      <c r="AS8" s="115"/>
      <c r="AT8" s="116"/>
      <c r="AU8" s="117" t="s">
        <v>32</v>
      </c>
      <c r="AV8" s="118"/>
      <c r="AW8" s="118"/>
      <c r="AX8" s="118"/>
      <c r="AY8" s="119" t="s">
        <v>46</v>
      </c>
      <c r="AZ8" s="120"/>
      <c r="BA8" s="120"/>
      <c r="BB8" s="120"/>
      <c r="BC8" s="120"/>
      <c r="BD8" s="120"/>
      <c r="BE8" s="120"/>
      <c r="BF8" s="120"/>
      <c r="BG8" s="120"/>
      <c r="BH8" s="120"/>
      <c r="BI8" s="120"/>
      <c r="BJ8" s="120"/>
      <c r="BK8" s="120"/>
      <c r="BL8" s="120"/>
      <c r="BM8" s="121"/>
      <c r="BN8" s="122">
        <v>625194</v>
      </c>
      <c r="BO8" s="123"/>
      <c r="BP8" s="123"/>
      <c r="BQ8" s="123"/>
      <c r="BR8" s="123"/>
      <c r="BS8" s="123"/>
      <c r="BT8" s="123"/>
      <c r="BU8" s="124"/>
      <c r="BV8" s="122">
        <v>1762953</v>
      </c>
      <c r="BW8" s="123"/>
      <c r="BX8" s="123"/>
      <c r="BY8" s="123"/>
      <c r="BZ8" s="123"/>
      <c r="CA8" s="123"/>
      <c r="CB8" s="123"/>
      <c r="CC8" s="124"/>
      <c r="CD8" s="125" t="s">
        <v>47</v>
      </c>
      <c r="CE8" s="126"/>
      <c r="CF8" s="126"/>
      <c r="CG8" s="126"/>
      <c r="CH8" s="126"/>
      <c r="CI8" s="126"/>
      <c r="CJ8" s="126"/>
      <c r="CK8" s="126"/>
      <c r="CL8" s="126"/>
      <c r="CM8" s="126"/>
      <c r="CN8" s="126"/>
      <c r="CO8" s="126"/>
      <c r="CP8" s="126"/>
      <c r="CQ8" s="126"/>
      <c r="CR8" s="126"/>
      <c r="CS8" s="127"/>
      <c r="CT8" s="157">
        <v>0.56000000000000005</v>
      </c>
      <c r="CU8" s="158"/>
      <c r="CV8" s="158"/>
      <c r="CW8" s="158"/>
      <c r="CX8" s="158"/>
      <c r="CY8" s="158"/>
      <c r="CZ8" s="158"/>
      <c r="DA8" s="159"/>
      <c r="DB8" s="157">
        <v>0.56999999999999995</v>
      </c>
      <c r="DC8" s="158"/>
      <c r="DD8" s="158"/>
      <c r="DE8" s="158"/>
      <c r="DF8" s="158"/>
      <c r="DG8" s="158"/>
      <c r="DH8" s="158"/>
      <c r="DI8" s="159"/>
    </row>
    <row r="9" spans="1:119" ht="18.75" customHeight="1" thickBot="1" x14ac:dyDescent="0.2">
      <c r="A9" s="72"/>
      <c r="B9" s="83" t="s">
        <v>48</v>
      </c>
      <c r="C9" s="84"/>
      <c r="D9" s="84"/>
      <c r="E9" s="84"/>
      <c r="F9" s="84"/>
      <c r="G9" s="84"/>
      <c r="H9" s="84"/>
      <c r="I9" s="84"/>
      <c r="J9" s="84"/>
      <c r="K9" s="160"/>
      <c r="L9" s="161" t="s">
        <v>49</v>
      </c>
      <c r="M9" s="162"/>
      <c r="N9" s="162"/>
      <c r="O9" s="162"/>
      <c r="P9" s="162"/>
      <c r="Q9" s="163"/>
      <c r="R9" s="164">
        <v>98877</v>
      </c>
      <c r="S9" s="165"/>
      <c r="T9" s="165"/>
      <c r="U9" s="165"/>
      <c r="V9" s="166"/>
      <c r="W9" s="80" t="s">
        <v>50</v>
      </c>
      <c r="X9" s="81"/>
      <c r="Y9" s="81"/>
      <c r="Z9" s="81"/>
      <c r="AA9" s="81"/>
      <c r="AB9" s="81"/>
      <c r="AC9" s="81"/>
      <c r="AD9" s="81"/>
      <c r="AE9" s="81"/>
      <c r="AF9" s="81"/>
      <c r="AG9" s="81"/>
      <c r="AH9" s="81"/>
      <c r="AI9" s="81"/>
      <c r="AJ9" s="81"/>
      <c r="AK9" s="81"/>
      <c r="AL9" s="82"/>
      <c r="AM9" s="114" t="s">
        <v>51</v>
      </c>
      <c r="AN9" s="115"/>
      <c r="AO9" s="115"/>
      <c r="AP9" s="115"/>
      <c r="AQ9" s="115"/>
      <c r="AR9" s="115"/>
      <c r="AS9" s="115"/>
      <c r="AT9" s="116"/>
      <c r="AU9" s="117" t="s">
        <v>32</v>
      </c>
      <c r="AV9" s="118"/>
      <c r="AW9" s="118"/>
      <c r="AX9" s="118"/>
      <c r="AY9" s="119" t="s">
        <v>52</v>
      </c>
      <c r="AZ9" s="120"/>
      <c r="BA9" s="120"/>
      <c r="BB9" s="120"/>
      <c r="BC9" s="120"/>
      <c r="BD9" s="120"/>
      <c r="BE9" s="120"/>
      <c r="BF9" s="120"/>
      <c r="BG9" s="120"/>
      <c r="BH9" s="120"/>
      <c r="BI9" s="120"/>
      <c r="BJ9" s="120"/>
      <c r="BK9" s="120"/>
      <c r="BL9" s="120"/>
      <c r="BM9" s="121"/>
      <c r="BN9" s="122">
        <v>-1137759</v>
      </c>
      <c r="BO9" s="123"/>
      <c r="BP9" s="123"/>
      <c r="BQ9" s="123"/>
      <c r="BR9" s="123"/>
      <c r="BS9" s="123"/>
      <c r="BT9" s="123"/>
      <c r="BU9" s="124"/>
      <c r="BV9" s="122">
        <v>346765</v>
      </c>
      <c r="BW9" s="123"/>
      <c r="BX9" s="123"/>
      <c r="BY9" s="123"/>
      <c r="BZ9" s="123"/>
      <c r="CA9" s="123"/>
      <c r="CB9" s="123"/>
      <c r="CC9" s="124"/>
      <c r="CD9" s="125" t="s">
        <v>53</v>
      </c>
      <c r="CE9" s="126"/>
      <c r="CF9" s="126"/>
      <c r="CG9" s="126"/>
      <c r="CH9" s="126"/>
      <c r="CI9" s="126"/>
      <c r="CJ9" s="126"/>
      <c r="CK9" s="126"/>
      <c r="CL9" s="126"/>
      <c r="CM9" s="126"/>
      <c r="CN9" s="126"/>
      <c r="CO9" s="126"/>
      <c r="CP9" s="126"/>
      <c r="CQ9" s="126"/>
      <c r="CR9" s="126"/>
      <c r="CS9" s="127"/>
      <c r="CT9" s="128">
        <v>11.2</v>
      </c>
      <c r="CU9" s="129"/>
      <c r="CV9" s="129"/>
      <c r="CW9" s="129"/>
      <c r="CX9" s="129"/>
      <c r="CY9" s="129"/>
      <c r="CZ9" s="129"/>
      <c r="DA9" s="130"/>
      <c r="DB9" s="128">
        <v>10.3</v>
      </c>
      <c r="DC9" s="129"/>
      <c r="DD9" s="129"/>
      <c r="DE9" s="129"/>
      <c r="DF9" s="129"/>
      <c r="DG9" s="129"/>
      <c r="DH9" s="129"/>
      <c r="DI9" s="130"/>
    </row>
    <row r="10" spans="1:119" ht="18.75" customHeight="1" thickBot="1" x14ac:dyDescent="0.2">
      <c r="A10" s="72"/>
      <c r="B10" s="83"/>
      <c r="C10" s="84"/>
      <c r="D10" s="84"/>
      <c r="E10" s="84"/>
      <c r="F10" s="84"/>
      <c r="G10" s="84"/>
      <c r="H10" s="84"/>
      <c r="I10" s="84"/>
      <c r="J10" s="84"/>
      <c r="K10" s="160"/>
      <c r="L10" s="167" t="s">
        <v>54</v>
      </c>
      <c r="M10" s="115"/>
      <c r="N10" s="115"/>
      <c r="O10" s="115"/>
      <c r="P10" s="115"/>
      <c r="Q10" s="116"/>
      <c r="R10" s="168">
        <v>96475</v>
      </c>
      <c r="S10" s="169"/>
      <c r="T10" s="169"/>
      <c r="U10" s="169"/>
      <c r="V10" s="170"/>
      <c r="W10" s="91"/>
      <c r="X10" s="92"/>
      <c r="Y10" s="92"/>
      <c r="Z10" s="92"/>
      <c r="AA10" s="92"/>
      <c r="AB10" s="92"/>
      <c r="AC10" s="92"/>
      <c r="AD10" s="92"/>
      <c r="AE10" s="92"/>
      <c r="AF10" s="92"/>
      <c r="AG10" s="92"/>
      <c r="AH10" s="92"/>
      <c r="AI10" s="92"/>
      <c r="AJ10" s="92"/>
      <c r="AK10" s="92"/>
      <c r="AL10" s="93"/>
      <c r="AM10" s="114" t="s">
        <v>55</v>
      </c>
      <c r="AN10" s="115"/>
      <c r="AO10" s="115"/>
      <c r="AP10" s="115"/>
      <c r="AQ10" s="115"/>
      <c r="AR10" s="115"/>
      <c r="AS10" s="115"/>
      <c r="AT10" s="116"/>
      <c r="AU10" s="117" t="s">
        <v>32</v>
      </c>
      <c r="AV10" s="118"/>
      <c r="AW10" s="118"/>
      <c r="AX10" s="118"/>
      <c r="AY10" s="119" t="s">
        <v>56</v>
      </c>
      <c r="AZ10" s="120"/>
      <c r="BA10" s="120"/>
      <c r="BB10" s="120"/>
      <c r="BC10" s="120"/>
      <c r="BD10" s="120"/>
      <c r="BE10" s="120"/>
      <c r="BF10" s="120"/>
      <c r="BG10" s="120"/>
      <c r="BH10" s="120"/>
      <c r="BI10" s="120"/>
      <c r="BJ10" s="120"/>
      <c r="BK10" s="120"/>
      <c r="BL10" s="120"/>
      <c r="BM10" s="121"/>
      <c r="BN10" s="122">
        <v>1259800</v>
      </c>
      <c r="BO10" s="123"/>
      <c r="BP10" s="123"/>
      <c r="BQ10" s="123"/>
      <c r="BR10" s="123"/>
      <c r="BS10" s="123"/>
      <c r="BT10" s="123"/>
      <c r="BU10" s="124"/>
      <c r="BV10" s="122">
        <v>1705383</v>
      </c>
      <c r="BW10" s="123"/>
      <c r="BX10" s="123"/>
      <c r="BY10" s="123"/>
      <c r="BZ10" s="123"/>
      <c r="CA10" s="123"/>
      <c r="CB10" s="123"/>
      <c r="CC10" s="124"/>
      <c r="CD10" s="171" t="s">
        <v>57</v>
      </c>
      <c r="CE10" s="172"/>
      <c r="CF10" s="172"/>
      <c r="CG10" s="172"/>
      <c r="CH10" s="172"/>
      <c r="CI10" s="172"/>
      <c r="CJ10" s="172"/>
      <c r="CK10" s="172"/>
      <c r="CL10" s="172"/>
      <c r="CM10" s="172"/>
      <c r="CN10" s="172"/>
      <c r="CO10" s="172"/>
      <c r="CP10" s="172"/>
      <c r="CQ10" s="172"/>
      <c r="CR10" s="172"/>
      <c r="CS10" s="173"/>
      <c r="CT10" s="174"/>
      <c r="CU10" s="175"/>
      <c r="CV10" s="175"/>
      <c r="CW10" s="175"/>
      <c r="CX10" s="175"/>
      <c r="CY10" s="175"/>
      <c r="CZ10" s="175"/>
      <c r="DA10" s="176"/>
      <c r="DB10" s="174"/>
      <c r="DC10" s="175"/>
      <c r="DD10" s="175"/>
      <c r="DE10" s="175"/>
      <c r="DF10" s="175"/>
      <c r="DG10" s="175"/>
      <c r="DH10" s="175"/>
      <c r="DI10" s="176"/>
    </row>
    <row r="11" spans="1:119" ht="18.75" customHeight="1" thickBot="1" x14ac:dyDescent="0.2">
      <c r="A11" s="72"/>
      <c r="B11" s="83"/>
      <c r="C11" s="84"/>
      <c r="D11" s="84"/>
      <c r="E11" s="84"/>
      <c r="F11" s="84"/>
      <c r="G11" s="84"/>
      <c r="H11" s="84"/>
      <c r="I11" s="84"/>
      <c r="J11" s="84"/>
      <c r="K11" s="160"/>
      <c r="L11" s="177" t="s">
        <v>58</v>
      </c>
      <c r="M11" s="178"/>
      <c r="N11" s="178"/>
      <c r="O11" s="178"/>
      <c r="P11" s="178"/>
      <c r="Q11" s="179"/>
      <c r="R11" s="180" t="s">
        <v>59</v>
      </c>
      <c r="S11" s="181"/>
      <c r="T11" s="181"/>
      <c r="U11" s="181"/>
      <c r="V11" s="182"/>
      <c r="W11" s="91"/>
      <c r="X11" s="92"/>
      <c r="Y11" s="92"/>
      <c r="Z11" s="92"/>
      <c r="AA11" s="92"/>
      <c r="AB11" s="92"/>
      <c r="AC11" s="92"/>
      <c r="AD11" s="92"/>
      <c r="AE11" s="92"/>
      <c r="AF11" s="92"/>
      <c r="AG11" s="92"/>
      <c r="AH11" s="92"/>
      <c r="AI11" s="92"/>
      <c r="AJ11" s="92"/>
      <c r="AK11" s="92"/>
      <c r="AL11" s="93"/>
      <c r="AM11" s="114" t="s">
        <v>60</v>
      </c>
      <c r="AN11" s="115"/>
      <c r="AO11" s="115"/>
      <c r="AP11" s="115"/>
      <c r="AQ11" s="115"/>
      <c r="AR11" s="115"/>
      <c r="AS11" s="115"/>
      <c r="AT11" s="116"/>
      <c r="AU11" s="117" t="s">
        <v>32</v>
      </c>
      <c r="AV11" s="118"/>
      <c r="AW11" s="118"/>
      <c r="AX11" s="118"/>
      <c r="AY11" s="119" t="s">
        <v>61</v>
      </c>
      <c r="AZ11" s="120"/>
      <c r="BA11" s="120"/>
      <c r="BB11" s="120"/>
      <c r="BC11" s="120"/>
      <c r="BD11" s="120"/>
      <c r="BE11" s="120"/>
      <c r="BF11" s="120"/>
      <c r="BG11" s="120"/>
      <c r="BH11" s="120"/>
      <c r="BI11" s="120"/>
      <c r="BJ11" s="120"/>
      <c r="BK11" s="120"/>
      <c r="BL11" s="120"/>
      <c r="BM11" s="121"/>
      <c r="BN11" s="122">
        <v>0</v>
      </c>
      <c r="BO11" s="123"/>
      <c r="BP11" s="123"/>
      <c r="BQ11" s="123"/>
      <c r="BR11" s="123"/>
      <c r="BS11" s="123"/>
      <c r="BT11" s="123"/>
      <c r="BU11" s="124"/>
      <c r="BV11" s="122">
        <v>0</v>
      </c>
      <c r="BW11" s="123"/>
      <c r="BX11" s="123"/>
      <c r="BY11" s="123"/>
      <c r="BZ11" s="123"/>
      <c r="CA11" s="123"/>
      <c r="CB11" s="123"/>
      <c r="CC11" s="124"/>
      <c r="CD11" s="125" t="s">
        <v>62</v>
      </c>
      <c r="CE11" s="126"/>
      <c r="CF11" s="126"/>
      <c r="CG11" s="126"/>
      <c r="CH11" s="126"/>
      <c r="CI11" s="126"/>
      <c r="CJ11" s="126"/>
      <c r="CK11" s="126"/>
      <c r="CL11" s="126"/>
      <c r="CM11" s="126"/>
      <c r="CN11" s="126"/>
      <c r="CO11" s="126"/>
      <c r="CP11" s="126"/>
      <c r="CQ11" s="126"/>
      <c r="CR11" s="126"/>
      <c r="CS11" s="127"/>
      <c r="CT11" s="157" t="s">
        <v>63</v>
      </c>
      <c r="CU11" s="158"/>
      <c r="CV11" s="158"/>
      <c r="CW11" s="158"/>
      <c r="CX11" s="158"/>
      <c r="CY11" s="158"/>
      <c r="CZ11" s="158"/>
      <c r="DA11" s="159"/>
      <c r="DB11" s="157" t="s">
        <v>63</v>
      </c>
      <c r="DC11" s="158"/>
      <c r="DD11" s="158"/>
      <c r="DE11" s="158"/>
      <c r="DF11" s="158"/>
      <c r="DG11" s="158"/>
      <c r="DH11" s="158"/>
      <c r="DI11" s="159"/>
    </row>
    <row r="12" spans="1:119" ht="18.75" customHeight="1" x14ac:dyDescent="0.15">
      <c r="A12" s="72"/>
      <c r="B12" s="183" t="s">
        <v>64</v>
      </c>
      <c r="C12" s="184"/>
      <c r="D12" s="184"/>
      <c r="E12" s="184"/>
      <c r="F12" s="184"/>
      <c r="G12" s="184"/>
      <c r="H12" s="184"/>
      <c r="I12" s="184"/>
      <c r="J12" s="184"/>
      <c r="K12" s="185"/>
      <c r="L12" s="186" t="s">
        <v>65</v>
      </c>
      <c r="M12" s="187"/>
      <c r="N12" s="187"/>
      <c r="O12" s="187"/>
      <c r="P12" s="187"/>
      <c r="Q12" s="188"/>
      <c r="R12" s="189">
        <v>103833</v>
      </c>
      <c r="S12" s="190"/>
      <c r="T12" s="190"/>
      <c r="U12" s="190"/>
      <c r="V12" s="191"/>
      <c r="W12" s="192" t="s">
        <v>24</v>
      </c>
      <c r="X12" s="118"/>
      <c r="Y12" s="118"/>
      <c r="Z12" s="118"/>
      <c r="AA12" s="118"/>
      <c r="AB12" s="193"/>
      <c r="AC12" s="194" t="s">
        <v>66</v>
      </c>
      <c r="AD12" s="195"/>
      <c r="AE12" s="195"/>
      <c r="AF12" s="195"/>
      <c r="AG12" s="196"/>
      <c r="AH12" s="194" t="s">
        <v>67</v>
      </c>
      <c r="AI12" s="195"/>
      <c r="AJ12" s="195"/>
      <c r="AK12" s="195"/>
      <c r="AL12" s="197"/>
      <c r="AM12" s="114" t="s">
        <v>68</v>
      </c>
      <c r="AN12" s="115"/>
      <c r="AO12" s="115"/>
      <c r="AP12" s="115"/>
      <c r="AQ12" s="115"/>
      <c r="AR12" s="115"/>
      <c r="AS12" s="115"/>
      <c r="AT12" s="116"/>
      <c r="AU12" s="117" t="s">
        <v>32</v>
      </c>
      <c r="AV12" s="118"/>
      <c r="AW12" s="118"/>
      <c r="AX12" s="118"/>
      <c r="AY12" s="119" t="s">
        <v>69</v>
      </c>
      <c r="AZ12" s="120"/>
      <c r="BA12" s="120"/>
      <c r="BB12" s="120"/>
      <c r="BC12" s="120"/>
      <c r="BD12" s="120"/>
      <c r="BE12" s="120"/>
      <c r="BF12" s="120"/>
      <c r="BG12" s="120"/>
      <c r="BH12" s="120"/>
      <c r="BI12" s="120"/>
      <c r="BJ12" s="120"/>
      <c r="BK12" s="120"/>
      <c r="BL12" s="120"/>
      <c r="BM12" s="121"/>
      <c r="BN12" s="122">
        <v>0</v>
      </c>
      <c r="BO12" s="123"/>
      <c r="BP12" s="123"/>
      <c r="BQ12" s="123"/>
      <c r="BR12" s="123"/>
      <c r="BS12" s="123"/>
      <c r="BT12" s="123"/>
      <c r="BU12" s="124"/>
      <c r="BV12" s="122">
        <v>0</v>
      </c>
      <c r="BW12" s="123"/>
      <c r="BX12" s="123"/>
      <c r="BY12" s="123"/>
      <c r="BZ12" s="123"/>
      <c r="CA12" s="123"/>
      <c r="CB12" s="123"/>
      <c r="CC12" s="124"/>
      <c r="CD12" s="125" t="s">
        <v>70</v>
      </c>
      <c r="CE12" s="126"/>
      <c r="CF12" s="126"/>
      <c r="CG12" s="126"/>
      <c r="CH12" s="126"/>
      <c r="CI12" s="126"/>
      <c r="CJ12" s="126"/>
      <c r="CK12" s="126"/>
      <c r="CL12" s="126"/>
      <c r="CM12" s="126"/>
      <c r="CN12" s="126"/>
      <c r="CO12" s="126"/>
      <c r="CP12" s="126"/>
      <c r="CQ12" s="126"/>
      <c r="CR12" s="126"/>
      <c r="CS12" s="127"/>
      <c r="CT12" s="157" t="s">
        <v>63</v>
      </c>
      <c r="CU12" s="158"/>
      <c r="CV12" s="158"/>
      <c r="CW12" s="158"/>
      <c r="CX12" s="158"/>
      <c r="CY12" s="158"/>
      <c r="CZ12" s="158"/>
      <c r="DA12" s="159"/>
      <c r="DB12" s="157" t="s">
        <v>63</v>
      </c>
      <c r="DC12" s="158"/>
      <c r="DD12" s="158"/>
      <c r="DE12" s="158"/>
      <c r="DF12" s="158"/>
      <c r="DG12" s="158"/>
      <c r="DH12" s="158"/>
      <c r="DI12" s="159"/>
    </row>
    <row r="13" spans="1:119" ht="18.75" customHeight="1" x14ac:dyDescent="0.15">
      <c r="A13" s="72"/>
      <c r="B13" s="198"/>
      <c r="C13" s="199"/>
      <c r="D13" s="199"/>
      <c r="E13" s="199"/>
      <c r="F13" s="199"/>
      <c r="G13" s="199"/>
      <c r="H13" s="199"/>
      <c r="I13" s="199"/>
      <c r="J13" s="199"/>
      <c r="K13" s="200"/>
      <c r="L13" s="201"/>
      <c r="M13" s="202" t="s">
        <v>71</v>
      </c>
      <c r="N13" s="203"/>
      <c r="O13" s="203"/>
      <c r="P13" s="203"/>
      <c r="Q13" s="204"/>
      <c r="R13" s="205">
        <v>101999</v>
      </c>
      <c r="S13" s="206"/>
      <c r="T13" s="206"/>
      <c r="U13" s="206"/>
      <c r="V13" s="207"/>
      <c r="W13" s="136" t="s">
        <v>72</v>
      </c>
      <c r="X13" s="137"/>
      <c r="Y13" s="137"/>
      <c r="Z13" s="137"/>
      <c r="AA13" s="137"/>
      <c r="AB13" s="132"/>
      <c r="AC13" s="168">
        <v>3614</v>
      </c>
      <c r="AD13" s="169"/>
      <c r="AE13" s="169"/>
      <c r="AF13" s="169"/>
      <c r="AG13" s="208"/>
      <c r="AH13" s="168">
        <v>3926</v>
      </c>
      <c r="AI13" s="169"/>
      <c r="AJ13" s="169"/>
      <c r="AK13" s="169"/>
      <c r="AL13" s="170"/>
      <c r="AM13" s="114" t="s">
        <v>73</v>
      </c>
      <c r="AN13" s="115"/>
      <c r="AO13" s="115"/>
      <c r="AP13" s="115"/>
      <c r="AQ13" s="115"/>
      <c r="AR13" s="115"/>
      <c r="AS13" s="115"/>
      <c r="AT13" s="116"/>
      <c r="AU13" s="117" t="s">
        <v>74</v>
      </c>
      <c r="AV13" s="118"/>
      <c r="AW13" s="118"/>
      <c r="AX13" s="118"/>
      <c r="AY13" s="119" t="s">
        <v>75</v>
      </c>
      <c r="AZ13" s="120"/>
      <c r="BA13" s="120"/>
      <c r="BB13" s="120"/>
      <c r="BC13" s="120"/>
      <c r="BD13" s="120"/>
      <c r="BE13" s="120"/>
      <c r="BF13" s="120"/>
      <c r="BG13" s="120"/>
      <c r="BH13" s="120"/>
      <c r="BI13" s="120"/>
      <c r="BJ13" s="120"/>
      <c r="BK13" s="120"/>
      <c r="BL13" s="120"/>
      <c r="BM13" s="121"/>
      <c r="BN13" s="122">
        <v>122041</v>
      </c>
      <c r="BO13" s="123"/>
      <c r="BP13" s="123"/>
      <c r="BQ13" s="123"/>
      <c r="BR13" s="123"/>
      <c r="BS13" s="123"/>
      <c r="BT13" s="123"/>
      <c r="BU13" s="124"/>
      <c r="BV13" s="122">
        <v>2052148</v>
      </c>
      <c r="BW13" s="123"/>
      <c r="BX13" s="123"/>
      <c r="BY13" s="123"/>
      <c r="BZ13" s="123"/>
      <c r="CA13" s="123"/>
      <c r="CB13" s="123"/>
      <c r="CC13" s="124"/>
      <c r="CD13" s="125" t="s">
        <v>76</v>
      </c>
      <c r="CE13" s="126"/>
      <c r="CF13" s="126"/>
      <c r="CG13" s="126"/>
      <c r="CH13" s="126"/>
      <c r="CI13" s="126"/>
      <c r="CJ13" s="126"/>
      <c r="CK13" s="126"/>
      <c r="CL13" s="126"/>
      <c r="CM13" s="126"/>
      <c r="CN13" s="126"/>
      <c r="CO13" s="126"/>
      <c r="CP13" s="126"/>
      <c r="CQ13" s="126"/>
      <c r="CR13" s="126"/>
      <c r="CS13" s="127"/>
      <c r="CT13" s="128">
        <v>6.3</v>
      </c>
      <c r="CU13" s="129"/>
      <c r="CV13" s="129"/>
      <c r="CW13" s="129"/>
      <c r="CX13" s="129"/>
      <c r="CY13" s="129"/>
      <c r="CZ13" s="129"/>
      <c r="DA13" s="130"/>
      <c r="DB13" s="128">
        <v>6.2</v>
      </c>
      <c r="DC13" s="129"/>
      <c r="DD13" s="129"/>
      <c r="DE13" s="129"/>
      <c r="DF13" s="129"/>
      <c r="DG13" s="129"/>
      <c r="DH13" s="129"/>
      <c r="DI13" s="130"/>
    </row>
    <row r="14" spans="1:119" ht="18.75" customHeight="1" thickBot="1" x14ac:dyDescent="0.2">
      <c r="A14" s="72"/>
      <c r="B14" s="198"/>
      <c r="C14" s="199"/>
      <c r="D14" s="199"/>
      <c r="E14" s="199"/>
      <c r="F14" s="199"/>
      <c r="G14" s="199"/>
      <c r="H14" s="199"/>
      <c r="I14" s="199"/>
      <c r="J14" s="199"/>
      <c r="K14" s="200"/>
      <c r="L14" s="209" t="s">
        <v>77</v>
      </c>
      <c r="M14" s="210"/>
      <c r="N14" s="210"/>
      <c r="O14" s="210"/>
      <c r="P14" s="210"/>
      <c r="Q14" s="211"/>
      <c r="R14" s="205">
        <v>103702</v>
      </c>
      <c r="S14" s="206"/>
      <c r="T14" s="206"/>
      <c r="U14" s="206"/>
      <c r="V14" s="207"/>
      <c r="W14" s="94"/>
      <c r="X14" s="95"/>
      <c r="Y14" s="95"/>
      <c r="Z14" s="95"/>
      <c r="AA14" s="95"/>
      <c r="AB14" s="110"/>
      <c r="AC14" s="212">
        <v>8</v>
      </c>
      <c r="AD14" s="213"/>
      <c r="AE14" s="213"/>
      <c r="AF14" s="213"/>
      <c r="AG14" s="214"/>
      <c r="AH14" s="212">
        <v>9</v>
      </c>
      <c r="AI14" s="213"/>
      <c r="AJ14" s="213"/>
      <c r="AK14" s="213"/>
      <c r="AL14" s="215"/>
      <c r="AM14" s="114"/>
      <c r="AN14" s="115"/>
      <c r="AO14" s="115"/>
      <c r="AP14" s="115"/>
      <c r="AQ14" s="115"/>
      <c r="AR14" s="115"/>
      <c r="AS14" s="115"/>
      <c r="AT14" s="116"/>
      <c r="AU14" s="117"/>
      <c r="AV14" s="118"/>
      <c r="AW14" s="118"/>
      <c r="AX14" s="118"/>
      <c r="AY14" s="119"/>
      <c r="AZ14" s="120"/>
      <c r="BA14" s="120"/>
      <c r="BB14" s="120"/>
      <c r="BC14" s="120"/>
      <c r="BD14" s="120"/>
      <c r="BE14" s="120"/>
      <c r="BF14" s="120"/>
      <c r="BG14" s="120"/>
      <c r="BH14" s="120"/>
      <c r="BI14" s="120"/>
      <c r="BJ14" s="120"/>
      <c r="BK14" s="120"/>
      <c r="BL14" s="120"/>
      <c r="BM14" s="121"/>
      <c r="BN14" s="122"/>
      <c r="BO14" s="123"/>
      <c r="BP14" s="123"/>
      <c r="BQ14" s="123"/>
      <c r="BR14" s="123"/>
      <c r="BS14" s="123"/>
      <c r="BT14" s="123"/>
      <c r="BU14" s="124"/>
      <c r="BV14" s="122"/>
      <c r="BW14" s="123"/>
      <c r="BX14" s="123"/>
      <c r="BY14" s="123"/>
      <c r="BZ14" s="123"/>
      <c r="CA14" s="123"/>
      <c r="CB14" s="123"/>
      <c r="CC14" s="124"/>
      <c r="CD14" s="216" t="s">
        <v>78</v>
      </c>
      <c r="CE14" s="217"/>
      <c r="CF14" s="217"/>
      <c r="CG14" s="217"/>
      <c r="CH14" s="217"/>
      <c r="CI14" s="217"/>
      <c r="CJ14" s="217"/>
      <c r="CK14" s="217"/>
      <c r="CL14" s="217"/>
      <c r="CM14" s="217"/>
      <c r="CN14" s="217"/>
      <c r="CO14" s="217"/>
      <c r="CP14" s="217"/>
      <c r="CQ14" s="217"/>
      <c r="CR14" s="217"/>
      <c r="CS14" s="218"/>
      <c r="CT14" s="219" t="s">
        <v>63</v>
      </c>
      <c r="CU14" s="220"/>
      <c r="CV14" s="220"/>
      <c r="CW14" s="220"/>
      <c r="CX14" s="220"/>
      <c r="CY14" s="220"/>
      <c r="CZ14" s="220"/>
      <c r="DA14" s="221"/>
      <c r="DB14" s="219" t="s">
        <v>63</v>
      </c>
      <c r="DC14" s="220"/>
      <c r="DD14" s="220"/>
      <c r="DE14" s="220"/>
      <c r="DF14" s="220"/>
      <c r="DG14" s="220"/>
      <c r="DH14" s="220"/>
      <c r="DI14" s="221"/>
    </row>
    <row r="15" spans="1:119" ht="18.75" customHeight="1" x14ac:dyDescent="0.15">
      <c r="A15" s="72"/>
      <c r="B15" s="198"/>
      <c r="C15" s="199"/>
      <c r="D15" s="199"/>
      <c r="E15" s="199"/>
      <c r="F15" s="199"/>
      <c r="G15" s="199"/>
      <c r="H15" s="199"/>
      <c r="I15" s="199"/>
      <c r="J15" s="199"/>
      <c r="K15" s="200"/>
      <c r="L15" s="201"/>
      <c r="M15" s="202" t="s">
        <v>71</v>
      </c>
      <c r="N15" s="203"/>
      <c r="O15" s="203"/>
      <c r="P15" s="203"/>
      <c r="Q15" s="204"/>
      <c r="R15" s="205">
        <v>102123</v>
      </c>
      <c r="S15" s="206"/>
      <c r="T15" s="206"/>
      <c r="U15" s="206"/>
      <c r="V15" s="207"/>
      <c r="W15" s="136" t="s">
        <v>79</v>
      </c>
      <c r="X15" s="137"/>
      <c r="Y15" s="137"/>
      <c r="Z15" s="137"/>
      <c r="AA15" s="137"/>
      <c r="AB15" s="132"/>
      <c r="AC15" s="168">
        <v>8056</v>
      </c>
      <c r="AD15" s="169"/>
      <c r="AE15" s="169"/>
      <c r="AF15" s="169"/>
      <c r="AG15" s="208"/>
      <c r="AH15" s="168">
        <v>7943</v>
      </c>
      <c r="AI15" s="169"/>
      <c r="AJ15" s="169"/>
      <c r="AK15" s="169"/>
      <c r="AL15" s="170"/>
      <c r="AM15" s="114"/>
      <c r="AN15" s="115"/>
      <c r="AO15" s="115"/>
      <c r="AP15" s="115"/>
      <c r="AQ15" s="115"/>
      <c r="AR15" s="115"/>
      <c r="AS15" s="115"/>
      <c r="AT15" s="116"/>
      <c r="AU15" s="117"/>
      <c r="AV15" s="118"/>
      <c r="AW15" s="118"/>
      <c r="AX15" s="118"/>
      <c r="AY15" s="97" t="s">
        <v>80</v>
      </c>
      <c r="AZ15" s="98"/>
      <c r="BA15" s="98"/>
      <c r="BB15" s="98"/>
      <c r="BC15" s="98"/>
      <c r="BD15" s="98"/>
      <c r="BE15" s="98"/>
      <c r="BF15" s="98"/>
      <c r="BG15" s="98"/>
      <c r="BH15" s="98"/>
      <c r="BI15" s="98"/>
      <c r="BJ15" s="98"/>
      <c r="BK15" s="98"/>
      <c r="BL15" s="98"/>
      <c r="BM15" s="99"/>
      <c r="BN15" s="100">
        <v>10951758</v>
      </c>
      <c r="BO15" s="101"/>
      <c r="BP15" s="101"/>
      <c r="BQ15" s="101"/>
      <c r="BR15" s="101"/>
      <c r="BS15" s="101"/>
      <c r="BT15" s="101"/>
      <c r="BU15" s="102"/>
      <c r="BV15" s="100">
        <v>10550032</v>
      </c>
      <c r="BW15" s="101"/>
      <c r="BX15" s="101"/>
      <c r="BY15" s="101"/>
      <c r="BZ15" s="101"/>
      <c r="CA15" s="101"/>
      <c r="CB15" s="101"/>
      <c r="CC15" s="102"/>
      <c r="CD15" s="222" t="s">
        <v>81</v>
      </c>
      <c r="CE15" s="223"/>
      <c r="CF15" s="223"/>
      <c r="CG15" s="223"/>
      <c r="CH15" s="223"/>
      <c r="CI15" s="223"/>
      <c r="CJ15" s="223"/>
      <c r="CK15" s="223"/>
      <c r="CL15" s="223"/>
      <c r="CM15" s="223"/>
      <c r="CN15" s="223"/>
      <c r="CO15" s="223"/>
      <c r="CP15" s="223"/>
      <c r="CQ15" s="223"/>
      <c r="CR15" s="223"/>
      <c r="CS15" s="224"/>
      <c r="CT15" s="225"/>
      <c r="CU15" s="226"/>
      <c r="CV15" s="226"/>
      <c r="CW15" s="226"/>
      <c r="CX15" s="226"/>
      <c r="CY15" s="226"/>
      <c r="CZ15" s="226"/>
      <c r="DA15" s="227"/>
      <c r="DB15" s="225"/>
      <c r="DC15" s="226"/>
      <c r="DD15" s="226"/>
      <c r="DE15" s="226"/>
      <c r="DF15" s="226"/>
      <c r="DG15" s="226"/>
      <c r="DH15" s="226"/>
      <c r="DI15" s="227"/>
    </row>
    <row r="16" spans="1:119" ht="18.75" customHeight="1" x14ac:dyDescent="0.15">
      <c r="A16" s="72"/>
      <c r="B16" s="198"/>
      <c r="C16" s="199"/>
      <c r="D16" s="199"/>
      <c r="E16" s="199"/>
      <c r="F16" s="199"/>
      <c r="G16" s="199"/>
      <c r="H16" s="199"/>
      <c r="I16" s="199"/>
      <c r="J16" s="199"/>
      <c r="K16" s="200"/>
      <c r="L16" s="209" t="s">
        <v>82</v>
      </c>
      <c r="M16" s="228"/>
      <c r="N16" s="228"/>
      <c r="O16" s="228"/>
      <c r="P16" s="228"/>
      <c r="Q16" s="229"/>
      <c r="R16" s="230" t="s">
        <v>83</v>
      </c>
      <c r="S16" s="231"/>
      <c r="T16" s="231"/>
      <c r="U16" s="231"/>
      <c r="V16" s="232"/>
      <c r="W16" s="94"/>
      <c r="X16" s="95"/>
      <c r="Y16" s="95"/>
      <c r="Z16" s="95"/>
      <c r="AA16" s="95"/>
      <c r="AB16" s="110"/>
      <c r="AC16" s="212">
        <v>17.8</v>
      </c>
      <c r="AD16" s="213"/>
      <c r="AE16" s="213"/>
      <c r="AF16" s="213"/>
      <c r="AG16" s="214"/>
      <c r="AH16" s="212">
        <v>18.100000000000001</v>
      </c>
      <c r="AI16" s="213"/>
      <c r="AJ16" s="213"/>
      <c r="AK16" s="213"/>
      <c r="AL16" s="215"/>
      <c r="AM16" s="114"/>
      <c r="AN16" s="115"/>
      <c r="AO16" s="115"/>
      <c r="AP16" s="115"/>
      <c r="AQ16" s="115"/>
      <c r="AR16" s="115"/>
      <c r="AS16" s="115"/>
      <c r="AT16" s="116"/>
      <c r="AU16" s="117"/>
      <c r="AV16" s="118"/>
      <c r="AW16" s="118"/>
      <c r="AX16" s="118"/>
      <c r="AY16" s="119" t="s">
        <v>84</v>
      </c>
      <c r="AZ16" s="120"/>
      <c r="BA16" s="120"/>
      <c r="BB16" s="120"/>
      <c r="BC16" s="120"/>
      <c r="BD16" s="120"/>
      <c r="BE16" s="120"/>
      <c r="BF16" s="120"/>
      <c r="BG16" s="120"/>
      <c r="BH16" s="120"/>
      <c r="BI16" s="120"/>
      <c r="BJ16" s="120"/>
      <c r="BK16" s="120"/>
      <c r="BL16" s="120"/>
      <c r="BM16" s="121"/>
      <c r="BN16" s="122">
        <v>19142411</v>
      </c>
      <c r="BO16" s="123"/>
      <c r="BP16" s="123"/>
      <c r="BQ16" s="123"/>
      <c r="BR16" s="123"/>
      <c r="BS16" s="123"/>
      <c r="BT16" s="123"/>
      <c r="BU16" s="124"/>
      <c r="BV16" s="122">
        <v>18547553</v>
      </c>
      <c r="BW16" s="123"/>
      <c r="BX16" s="123"/>
      <c r="BY16" s="123"/>
      <c r="BZ16" s="123"/>
      <c r="CA16" s="123"/>
      <c r="CB16" s="123"/>
      <c r="CC16" s="124"/>
      <c r="CD16" s="233"/>
      <c r="CE16" s="234"/>
      <c r="CF16" s="234"/>
      <c r="CG16" s="234"/>
      <c r="CH16" s="234"/>
      <c r="CI16" s="234"/>
      <c r="CJ16" s="234"/>
      <c r="CK16" s="234"/>
      <c r="CL16" s="234"/>
      <c r="CM16" s="234"/>
      <c r="CN16" s="234"/>
      <c r="CO16" s="234"/>
      <c r="CP16" s="234"/>
      <c r="CQ16" s="234"/>
      <c r="CR16" s="234"/>
      <c r="CS16" s="235"/>
      <c r="CT16" s="128"/>
      <c r="CU16" s="129"/>
      <c r="CV16" s="129"/>
      <c r="CW16" s="129"/>
      <c r="CX16" s="129"/>
      <c r="CY16" s="129"/>
      <c r="CZ16" s="129"/>
      <c r="DA16" s="130"/>
      <c r="DB16" s="128"/>
      <c r="DC16" s="129"/>
      <c r="DD16" s="129"/>
      <c r="DE16" s="129"/>
      <c r="DF16" s="129"/>
      <c r="DG16" s="129"/>
      <c r="DH16" s="129"/>
      <c r="DI16" s="130"/>
    </row>
    <row r="17" spans="1:113" ht="18.75" customHeight="1" thickBot="1" x14ac:dyDescent="0.2">
      <c r="A17" s="72"/>
      <c r="B17" s="236"/>
      <c r="C17" s="237"/>
      <c r="D17" s="237"/>
      <c r="E17" s="237"/>
      <c r="F17" s="237"/>
      <c r="G17" s="237"/>
      <c r="H17" s="237"/>
      <c r="I17" s="237"/>
      <c r="J17" s="237"/>
      <c r="K17" s="238"/>
      <c r="L17" s="239"/>
      <c r="M17" s="240" t="s">
        <v>85</v>
      </c>
      <c r="N17" s="241"/>
      <c r="O17" s="241"/>
      <c r="P17" s="241"/>
      <c r="Q17" s="242"/>
      <c r="R17" s="230" t="s">
        <v>86</v>
      </c>
      <c r="S17" s="231"/>
      <c r="T17" s="231"/>
      <c r="U17" s="231"/>
      <c r="V17" s="232"/>
      <c r="W17" s="136" t="s">
        <v>87</v>
      </c>
      <c r="X17" s="137"/>
      <c r="Y17" s="137"/>
      <c r="Z17" s="137"/>
      <c r="AA17" s="137"/>
      <c r="AB17" s="132"/>
      <c r="AC17" s="168">
        <v>33617</v>
      </c>
      <c r="AD17" s="169"/>
      <c r="AE17" s="169"/>
      <c r="AF17" s="169"/>
      <c r="AG17" s="208"/>
      <c r="AH17" s="168">
        <v>31985</v>
      </c>
      <c r="AI17" s="169"/>
      <c r="AJ17" s="169"/>
      <c r="AK17" s="169"/>
      <c r="AL17" s="170"/>
      <c r="AM17" s="114"/>
      <c r="AN17" s="115"/>
      <c r="AO17" s="115"/>
      <c r="AP17" s="115"/>
      <c r="AQ17" s="115"/>
      <c r="AR17" s="115"/>
      <c r="AS17" s="115"/>
      <c r="AT17" s="116"/>
      <c r="AU17" s="117"/>
      <c r="AV17" s="118"/>
      <c r="AW17" s="118"/>
      <c r="AX17" s="118"/>
      <c r="AY17" s="119" t="s">
        <v>88</v>
      </c>
      <c r="AZ17" s="120"/>
      <c r="BA17" s="120"/>
      <c r="BB17" s="120"/>
      <c r="BC17" s="120"/>
      <c r="BD17" s="120"/>
      <c r="BE17" s="120"/>
      <c r="BF17" s="120"/>
      <c r="BG17" s="120"/>
      <c r="BH17" s="120"/>
      <c r="BI17" s="120"/>
      <c r="BJ17" s="120"/>
      <c r="BK17" s="120"/>
      <c r="BL17" s="120"/>
      <c r="BM17" s="121"/>
      <c r="BN17" s="122">
        <v>13736806</v>
      </c>
      <c r="BO17" s="123"/>
      <c r="BP17" s="123"/>
      <c r="BQ17" s="123"/>
      <c r="BR17" s="123"/>
      <c r="BS17" s="123"/>
      <c r="BT17" s="123"/>
      <c r="BU17" s="124"/>
      <c r="BV17" s="122">
        <v>13227363</v>
      </c>
      <c r="BW17" s="123"/>
      <c r="BX17" s="123"/>
      <c r="BY17" s="123"/>
      <c r="BZ17" s="123"/>
      <c r="CA17" s="123"/>
      <c r="CB17" s="123"/>
      <c r="CC17" s="124"/>
      <c r="CD17" s="233"/>
      <c r="CE17" s="234"/>
      <c r="CF17" s="234"/>
      <c r="CG17" s="234"/>
      <c r="CH17" s="234"/>
      <c r="CI17" s="234"/>
      <c r="CJ17" s="234"/>
      <c r="CK17" s="234"/>
      <c r="CL17" s="234"/>
      <c r="CM17" s="234"/>
      <c r="CN17" s="234"/>
      <c r="CO17" s="234"/>
      <c r="CP17" s="234"/>
      <c r="CQ17" s="234"/>
      <c r="CR17" s="234"/>
      <c r="CS17" s="235"/>
      <c r="CT17" s="128"/>
      <c r="CU17" s="129"/>
      <c r="CV17" s="129"/>
      <c r="CW17" s="129"/>
      <c r="CX17" s="129"/>
      <c r="CY17" s="129"/>
      <c r="CZ17" s="129"/>
      <c r="DA17" s="130"/>
      <c r="DB17" s="128"/>
      <c r="DC17" s="129"/>
      <c r="DD17" s="129"/>
      <c r="DE17" s="129"/>
      <c r="DF17" s="129"/>
      <c r="DG17" s="129"/>
      <c r="DH17" s="129"/>
      <c r="DI17" s="130"/>
    </row>
    <row r="18" spans="1:113" ht="18.75" customHeight="1" thickBot="1" x14ac:dyDescent="0.2">
      <c r="A18" s="72"/>
      <c r="B18" s="243" t="s">
        <v>89</v>
      </c>
      <c r="C18" s="160"/>
      <c r="D18" s="160"/>
      <c r="E18" s="244"/>
      <c r="F18" s="244"/>
      <c r="G18" s="244"/>
      <c r="H18" s="244"/>
      <c r="I18" s="244"/>
      <c r="J18" s="244"/>
      <c r="K18" s="244"/>
      <c r="L18" s="245">
        <v>215.69</v>
      </c>
      <c r="M18" s="245"/>
      <c r="N18" s="245"/>
      <c r="O18" s="245"/>
      <c r="P18" s="245"/>
      <c r="Q18" s="245"/>
      <c r="R18" s="246"/>
      <c r="S18" s="246"/>
      <c r="T18" s="246"/>
      <c r="U18" s="246"/>
      <c r="V18" s="247"/>
      <c r="W18" s="152"/>
      <c r="X18" s="153"/>
      <c r="Y18" s="153"/>
      <c r="Z18" s="153"/>
      <c r="AA18" s="153"/>
      <c r="AB18" s="148"/>
      <c r="AC18" s="248">
        <v>74.2</v>
      </c>
      <c r="AD18" s="249"/>
      <c r="AE18" s="249"/>
      <c r="AF18" s="249"/>
      <c r="AG18" s="250"/>
      <c r="AH18" s="248">
        <v>72.900000000000006</v>
      </c>
      <c r="AI18" s="249"/>
      <c r="AJ18" s="249"/>
      <c r="AK18" s="249"/>
      <c r="AL18" s="251"/>
      <c r="AM18" s="114"/>
      <c r="AN18" s="115"/>
      <c r="AO18" s="115"/>
      <c r="AP18" s="115"/>
      <c r="AQ18" s="115"/>
      <c r="AR18" s="115"/>
      <c r="AS18" s="115"/>
      <c r="AT18" s="116"/>
      <c r="AU18" s="117"/>
      <c r="AV18" s="118"/>
      <c r="AW18" s="118"/>
      <c r="AX18" s="118"/>
      <c r="AY18" s="119" t="s">
        <v>90</v>
      </c>
      <c r="AZ18" s="120"/>
      <c r="BA18" s="120"/>
      <c r="BB18" s="120"/>
      <c r="BC18" s="120"/>
      <c r="BD18" s="120"/>
      <c r="BE18" s="120"/>
      <c r="BF18" s="120"/>
      <c r="BG18" s="120"/>
      <c r="BH18" s="120"/>
      <c r="BI18" s="120"/>
      <c r="BJ18" s="120"/>
      <c r="BK18" s="120"/>
      <c r="BL18" s="120"/>
      <c r="BM18" s="121"/>
      <c r="BN18" s="122">
        <v>19157237</v>
      </c>
      <c r="BO18" s="123"/>
      <c r="BP18" s="123"/>
      <c r="BQ18" s="123"/>
      <c r="BR18" s="123"/>
      <c r="BS18" s="123"/>
      <c r="BT18" s="123"/>
      <c r="BU18" s="124"/>
      <c r="BV18" s="122">
        <v>18063180</v>
      </c>
      <c r="BW18" s="123"/>
      <c r="BX18" s="123"/>
      <c r="BY18" s="123"/>
      <c r="BZ18" s="123"/>
      <c r="CA18" s="123"/>
      <c r="CB18" s="123"/>
      <c r="CC18" s="124"/>
      <c r="CD18" s="233"/>
      <c r="CE18" s="234"/>
      <c r="CF18" s="234"/>
      <c r="CG18" s="234"/>
      <c r="CH18" s="234"/>
      <c r="CI18" s="234"/>
      <c r="CJ18" s="234"/>
      <c r="CK18" s="234"/>
      <c r="CL18" s="234"/>
      <c r="CM18" s="234"/>
      <c r="CN18" s="234"/>
      <c r="CO18" s="234"/>
      <c r="CP18" s="234"/>
      <c r="CQ18" s="234"/>
      <c r="CR18" s="234"/>
      <c r="CS18" s="235"/>
      <c r="CT18" s="128"/>
      <c r="CU18" s="129"/>
      <c r="CV18" s="129"/>
      <c r="CW18" s="129"/>
      <c r="CX18" s="129"/>
      <c r="CY18" s="129"/>
      <c r="CZ18" s="129"/>
      <c r="DA18" s="130"/>
      <c r="DB18" s="128"/>
      <c r="DC18" s="129"/>
      <c r="DD18" s="129"/>
      <c r="DE18" s="129"/>
      <c r="DF18" s="129"/>
      <c r="DG18" s="129"/>
      <c r="DH18" s="129"/>
      <c r="DI18" s="130"/>
    </row>
    <row r="19" spans="1:113" ht="18.75" customHeight="1" thickBot="1" x14ac:dyDescent="0.2">
      <c r="A19" s="72"/>
      <c r="B19" s="243" t="s">
        <v>91</v>
      </c>
      <c r="C19" s="160"/>
      <c r="D19" s="160"/>
      <c r="E19" s="244"/>
      <c r="F19" s="244"/>
      <c r="G19" s="244"/>
      <c r="H19" s="244"/>
      <c r="I19" s="244"/>
      <c r="J19" s="244"/>
      <c r="K19" s="244"/>
      <c r="L19" s="252">
        <v>458</v>
      </c>
      <c r="M19" s="252"/>
      <c r="N19" s="252"/>
      <c r="O19" s="252"/>
      <c r="P19" s="252"/>
      <c r="Q19" s="252"/>
      <c r="R19" s="253"/>
      <c r="S19" s="253"/>
      <c r="T19" s="253"/>
      <c r="U19" s="253"/>
      <c r="V19" s="254"/>
      <c r="W19" s="80"/>
      <c r="X19" s="81"/>
      <c r="Y19" s="81"/>
      <c r="Z19" s="81"/>
      <c r="AA19" s="81"/>
      <c r="AB19" s="81"/>
      <c r="AC19" s="255"/>
      <c r="AD19" s="255"/>
      <c r="AE19" s="255"/>
      <c r="AF19" s="255"/>
      <c r="AG19" s="255"/>
      <c r="AH19" s="255"/>
      <c r="AI19" s="255"/>
      <c r="AJ19" s="255"/>
      <c r="AK19" s="255"/>
      <c r="AL19" s="256"/>
      <c r="AM19" s="114"/>
      <c r="AN19" s="115"/>
      <c r="AO19" s="115"/>
      <c r="AP19" s="115"/>
      <c r="AQ19" s="115"/>
      <c r="AR19" s="115"/>
      <c r="AS19" s="115"/>
      <c r="AT19" s="116"/>
      <c r="AU19" s="117"/>
      <c r="AV19" s="118"/>
      <c r="AW19" s="118"/>
      <c r="AX19" s="118"/>
      <c r="AY19" s="119" t="s">
        <v>92</v>
      </c>
      <c r="AZ19" s="120"/>
      <c r="BA19" s="120"/>
      <c r="BB19" s="120"/>
      <c r="BC19" s="120"/>
      <c r="BD19" s="120"/>
      <c r="BE19" s="120"/>
      <c r="BF19" s="120"/>
      <c r="BG19" s="120"/>
      <c r="BH19" s="120"/>
      <c r="BI19" s="120"/>
      <c r="BJ19" s="120"/>
      <c r="BK19" s="120"/>
      <c r="BL19" s="120"/>
      <c r="BM19" s="121"/>
      <c r="BN19" s="122">
        <v>27449380</v>
      </c>
      <c r="BO19" s="123"/>
      <c r="BP19" s="123"/>
      <c r="BQ19" s="123"/>
      <c r="BR19" s="123"/>
      <c r="BS19" s="123"/>
      <c r="BT19" s="123"/>
      <c r="BU19" s="124"/>
      <c r="BV19" s="122">
        <v>25718070</v>
      </c>
      <c r="BW19" s="123"/>
      <c r="BX19" s="123"/>
      <c r="BY19" s="123"/>
      <c r="BZ19" s="123"/>
      <c r="CA19" s="123"/>
      <c r="CB19" s="123"/>
      <c r="CC19" s="124"/>
      <c r="CD19" s="233"/>
      <c r="CE19" s="234"/>
      <c r="CF19" s="234"/>
      <c r="CG19" s="234"/>
      <c r="CH19" s="234"/>
      <c r="CI19" s="234"/>
      <c r="CJ19" s="234"/>
      <c r="CK19" s="234"/>
      <c r="CL19" s="234"/>
      <c r="CM19" s="234"/>
      <c r="CN19" s="234"/>
      <c r="CO19" s="234"/>
      <c r="CP19" s="234"/>
      <c r="CQ19" s="234"/>
      <c r="CR19" s="234"/>
      <c r="CS19" s="235"/>
      <c r="CT19" s="128"/>
      <c r="CU19" s="129"/>
      <c r="CV19" s="129"/>
      <c r="CW19" s="129"/>
      <c r="CX19" s="129"/>
      <c r="CY19" s="129"/>
      <c r="CZ19" s="129"/>
      <c r="DA19" s="130"/>
      <c r="DB19" s="128"/>
      <c r="DC19" s="129"/>
      <c r="DD19" s="129"/>
      <c r="DE19" s="129"/>
      <c r="DF19" s="129"/>
      <c r="DG19" s="129"/>
      <c r="DH19" s="129"/>
      <c r="DI19" s="130"/>
    </row>
    <row r="20" spans="1:113" ht="18.75" customHeight="1" thickBot="1" x14ac:dyDescent="0.2">
      <c r="A20" s="72"/>
      <c r="B20" s="243" t="s">
        <v>93</v>
      </c>
      <c r="C20" s="160"/>
      <c r="D20" s="160"/>
      <c r="E20" s="244"/>
      <c r="F20" s="244"/>
      <c r="G20" s="244"/>
      <c r="H20" s="244"/>
      <c r="I20" s="244"/>
      <c r="J20" s="244"/>
      <c r="K20" s="244"/>
      <c r="L20" s="252">
        <v>37792</v>
      </c>
      <c r="M20" s="252"/>
      <c r="N20" s="252"/>
      <c r="O20" s="252"/>
      <c r="P20" s="252"/>
      <c r="Q20" s="252"/>
      <c r="R20" s="253"/>
      <c r="S20" s="253"/>
      <c r="T20" s="253"/>
      <c r="U20" s="253"/>
      <c r="V20" s="254"/>
      <c r="W20" s="152"/>
      <c r="X20" s="153"/>
      <c r="Y20" s="153"/>
      <c r="Z20" s="153"/>
      <c r="AA20" s="153"/>
      <c r="AB20" s="153"/>
      <c r="AC20" s="257"/>
      <c r="AD20" s="257"/>
      <c r="AE20" s="257"/>
      <c r="AF20" s="257"/>
      <c r="AG20" s="257"/>
      <c r="AH20" s="257"/>
      <c r="AI20" s="257"/>
      <c r="AJ20" s="257"/>
      <c r="AK20" s="257"/>
      <c r="AL20" s="258"/>
      <c r="AM20" s="259"/>
      <c r="AN20" s="178"/>
      <c r="AO20" s="178"/>
      <c r="AP20" s="178"/>
      <c r="AQ20" s="178"/>
      <c r="AR20" s="178"/>
      <c r="AS20" s="178"/>
      <c r="AT20" s="179"/>
      <c r="AU20" s="260"/>
      <c r="AV20" s="261"/>
      <c r="AW20" s="261"/>
      <c r="AX20" s="262"/>
      <c r="AY20" s="119"/>
      <c r="AZ20" s="120"/>
      <c r="BA20" s="120"/>
      <c r="BB20" s="120"/>
      <c r="BC20" s="120"/>
      <c r="BD20" s="120"/>
      <c r="BE20" s="120"/>
      <c r="BF20" s="120"/>
      <c r="BG20" s="120"/>
      <c r="BH20" s="120"/>
      <c r="BI20" s="120"/>
      <c r="BJ20" s="120"/>
      <c r="BK20" s="120"/>
      <c r="BL20" s="120"/>
      <c r="BM20" s="121"/>
      <c r="BN20" s="122"/>
      <c r="BO20" s="123"/>
      <c r="BP20" s="123"/>
      <c r="BQ20" s="123"/>
      <c r="BR20" s="123"/>
      <c r="BS20" s="123"/>
      <c r="BT20" s="123"/>
      <c r="BU20" s="124"/>
      <c r="BV20" s="122"/>
      <c r="BW20" s="123"/>
      <c r="BX20" s="123"/>
      <c r="BY20" s="123"/>
      <c r="BZ20" s="123"/>
      <c r="CA20" s="123"/>
      <c r="CB20" s="123"/>
      <c r="CC20" s="124"/>
      <c r="CD20" s="233"/>
      <c r="CE20" s="234"/>
      <c r="CF20" s="234"/>
      <c r="CG20" s="234"/>
      <c r="CH20" s="234"/>
      <c r="CI20" s="234"/>
      <c r="CJ20" s="234"/>
      <c r="CK20" s="234"/>
      <c r="CL20" s="234"/>
      <c r="CM20" s="234"/>
      <c r="CN20" s="234"/>
      <c r="CO20" s="234"/>
      <c r="CP20" s="234"/>
      <c r="CQ20" s="234"/>
      <c r="CR20" s="234"/>
      <c r="CS20" s="235"/>
      <c r="CT20" s="128"/>
      <c r="CU20" s="129"/>
      <c r="CV20" s="129"/>
      <c r="CW20" s="129"/>
      <c r="CX20" s="129"/>
      <c r="CY20" s="129"/>
      <c r="CZ20" s="129"/>
      <c r="DA20" s="130"/>
      <c r="DB20" s="128"/>
      <c r="DC20" s="129"/>
      <c r="DD20" s="129"/>
      <c r="DE20" s="129"/>
      <c r="DF20" s="129"/>
      <c r="DG20" s="129"/>
      <c r="DH20" s="129"/>
      <c r="DI20" s="130"/>
    </row>
    <row r="21" spans="1:113" ht="18.75" customHeight="1" thickBot="1" x14ac:dyDescent="0.2">
      <c r="A21" s="72"/>
      <c r="B21" s="263" t="s">
        <v>94</v>
      </c>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5"/>
      <c r="AY21" s="266"/>
      <c r="AZ21" s="267"/>
      <c r="BA21" s="267"/>
      <c r="BB21" s="267"/>
      <c r="BC21" s="267"/>
      <c r="BD21" s="267"/>
      <c r="BE21" s="267"/>
      <c r="BF21" s="267"/>
      <c r="BG21" s="267"/>
      <c r="BH21" s="267"/>
      <c r="BI21" s="267"/>
      <c r="BJ21" s="267"/>
      <c r="BK21" s="267"/>
      <c r="BL21" s="267"/>
      <c r="BM21" s="268"/>
      <c r="BN21" s="269"/>
      <c r="BO21" s="270"/>
      <c r="BP21" s="270"/>
      <c r="BQ21" s="270"/>
      <c r="BR21" s="270"/>
      <c r="BS21" s="270"/>
      <c r="BT21" s="270"/>
      <c r="BU21" s="271"/>
      <c r="BV21" s="269"/>
      <c r="BW21" s="270"/>
      <c r="BX21" s="270"/>
      <c r="BY21" s="270"/>
      <c r="BZ21" s="270"/>
      <c r="CA21" s="270"/>
      <c r="CB21" s="270"/>
      <c r="CC21" s="271"/>
      <c r="CD21" s="233"/>
      <c r="CE21" s="234"/>
      <c r="CF21" s="234"/>
      <c r="CG21" s="234"/>
      <c r="CH21" s="234"/>
      <c r="CI21" s="234"/>
      <c r="CJ21" s="234"/>
      <c r="CK21" s="234"/>
      <c r="CL21" s="234"/>
      <c r="CM21" s="234"/>
      <c r="CN21" s="234"/>
      <c r="CO21" s="234"/>
      <c r="CP21" s="234"/>
      <c r="CQ21" s="234"/>
      <c r="CR21" s="234"/>
      <c r="CS21" s="235"/>
      <c r="CT21" s="128"/>
      <c r="CU21" s="129"/>
      <c r="CV21" s="129"/>
      <c r="CW21" s="129"/>
      <c r="CX21" s="129"/>
      <c r="CY21" s="129"/>
      <c r="CZ21" s="129"/>
      <c r="DA21" s="130"/>
      <c r="DB21" s="128"/>
      <c r="DC21" s="129"/>
      <c r="DD21" s="129"/>
      <c r="DE21" s="129"/>
      <c r="DF21" s="129"/>
      <c r="DG21" s="129"/>
      <c r="DH21" s="129"/>
      <c r="DI21" s="130"/>
    </row>
    <row r="22" spans="1:113" ht="18.75" customHeight="1" x14ac:dyDescent="0.15">
      <c r="A22" s="72"/>
      <c r="B22" s="272" t="s">
        <v>95</v>
      </c>
      <c r="C22" s="273"/>
      <c r="D22" s="274"/>
      <c r="E22" s="134" t="s">
        <v>24</v>
      </c>
      <c r="F22" s="137"/>
      <c r="G22" s="137"/>
      <c r="H22" s="137"/>
      <c r="I22" s="137"/>
      <c r="J22" s="137"/>
      <c r="K22" s="132"/>
      <c r="L22" s="134" t="s">
        <v>96</v>
      </c>
      <c r="M22" s="137"/>
      <c r="N22" s="137"/>
      <c r="O22" s="137"/>
      <c r="P22" s="132"/>
      <c r="Q22" s="275" t="s">
        <v>97</v>
      </c>
      <c r="R22" s="276"/>
      <c r="S22" s="276"/>
      <c r="T22" s="276"/>
      <c r="U22" s="276"/>
      <c r="V22" s="277"/>
      <c r="W22" s="278" t="s">
        <v>98</v>
      </c>
      <c r="X22" s="273"/>
      <c r="Y22" s="274"/>
      <c r="Z22" s="134" t="s">
        <v>24</v>
      </c>
      <c r="AA22" s="137"/>
      <c r="AB22" s="137"/>
      <c r="AC22" s="137"/>
      <c r="AD22" s="137"/>
      <c r="AE22" s="137"/>
      <c r="AF22" s="137"/>
      <c r="AG22" s="132"/>
      <c r="AH22" s="279" t="s">
        <v>99</v>
      </c>
      <c r="AI22" s="137"/>
      <c r="AJ22" s="137"/>
      <c r="AK22" s="137"/>
      <c r="AL22" s="132"/>
      <c r="AM22" s="279" t="s">
        <v>100</v>
      </c>
      <c r="AN22" s="280"/>
      <c r="AO22" s="280"/>
      <c r="AP22" s="280"/>
      <c r="AQ22" s="280"/>
      <c r="AR22" s="281"/>
      <c r="AS22" s="275" t="s">
        <v>97</v>
      </c>
      <c r="AT22" s="276"/>
      <c r="AU22" s="276"/>
      <c r="AV22" s="276"/>
      <c r="AW22" s="276"/>
      <c r="AX22" s="282"/>
      <c r="AY22" s="97" t="s">
        <v>101</v>
      </c>
      <c r="AZ22" s="98"/>
      <c r="BA22" s="98"/>
      <c r="BB22" s="98"/>
      <c r="BC22" s="98"/>
      <c r="BD22" s="98"/>
      <c r="BE22" s="98"/>
      <c r="BF22" s="98"/>
      <c r="BG22" s="98"/>
      <c r="BH22" s="98"/>
      <c r="BI22" s="98"/>
      <c r="BJ22" s="98"/>
      <c r="BK22" s="98"/>
      <c r="BL22" s="98"/>
      <c r="BM22" s="99"/>
      <c r="BN22" s="100">
        <v>33085454</v>
      </c>
      <c r="BO22" s="101"/>
      <c r="BP22" s="101"/>
      <c r="BQ22" s="101"/>
      <c r="BR22" s="101"/>
      <c r="BS22" s="101"/>
      <c r="BT22" s="101"/>
      <c r="BU22" s="102"/>
      <c r="BV22" s="100">
        <v>30991600</v>
      </c>
      <c r="BW22" s="101"/>
      <c r="BX22" s="101"/>
      <c r="BY22" s="101"/>
      <c r="BZ22" s="101"/>
      <c r="CA22" s="101"/>
      <c r="CB22" s="101"/>
      <c r="CC22" s="102"/>
      <c r="CD22" s="233"/>
      <c r="CE22" s="234"/>
      <c r="CF22" s="234"/>
      <c r="CG22" s="234"/>
      <c r="CH22" s="234"/>
      <c r="CI22" s="234"/>
      <c r="CJ22" s="234"/>
      <c r="CK22" s="234"/>
      <c r="CL22" s="234"/>
      <c r="CM22" s="234"/>
      <c r="CN22" s="234"/>
      <c r="CO22" s="234"/>
      <c r="CP22" s="234"/>
      <c r="CQ22" s="234"/>
      <c r="CR22" s="234"/>
      <c r="CS22" s="235"/>
      <c r="CT22" s="128"/>
      <c r="CU22" s="129"/>
      <c r="CV22" s="129"/>
      <c r="CW22" s="129"/>
      <c r="CX22" s="129"/>
      <c r="CY22" s="129"/>
      <c r="CZ22" s="129"/>
      <c r="DA22" s="130"/>
      <c r="DB22" s="128"/>
      <c r="DC22" s="129"/>
      <c r="DD22" s="129"/>
      <c r="DE22" s="129"/>
      <c r="DF22" s="129"/>
      <c r="DG22" s="129"/>
      <c r="DH22" s="129"/>
      <c r="DI22" s="130"/>
    </row>
    <row r="23" spans="1:113" ht="18.75" customHeight="1" x14ac:dyDescent="0.15">
      <c r="A23" s="72"/>
      <c r="B23" s="283"/>
      <c r="C23" s="284"/>
      <c r="D23" s="285"/>
      <c r="E23" s="112"/>
      <c r="F23" s="95"/>
      <c r="G23" s="95"/>
      <c r="H23" s="95"/>
      <c r="I23" s="95"/>
      <c r="J23" s="95"/>
      <c r="K23" s="110"/>
      <c r="L23" s="112"/>
      <c r="M23" s="95"/>
      <c r="N23" s="95"/>
      <c r="O23" s="95"/>
      <c r="P23" s="110"/>
      <c r="Q23" s="286"/>
      <c r="R23" s="287"/>
      <c r="S23" s="287"/>
      <c r="T23" s="287"/>
      <c r="U23" s="287"/>
      <c r="V23" s="288"/>
      <c r="W23" s="289"/>
      <c r="X23" s="284"/>
      <c r="Y23" s="285"/>
      <c r="Z23" s="112"/>
      <c r="AA23" s="95"/>
      <c r="AB23" s="95"/>
      <c r="AC23" s="95"/>
      <c r="AD23" s="95"/>
      <c r="AE23" s="95"/>
      <c r="AF23" s="95"/>
      <c r="AG23" s="110"/>
      <c r="AH23" s="112"/>
      <c r="AI23" s="95"/>
      <c r="AJ23" s="95"/>
      <c r="AK23" s="95"/>
      <c r="AL23" s="110"/>
      <c r="AM23" s="290"/>
      <c r="AN23" s="291"/>
      <c r="AO23" s="291"/>
      <c r="AP23" s="291"/>
      <c r="AQ23" s="291"/>
      <c r="AR23" s="292"/>
      <c r="AS23" s="286"/>
      <c r="AT23" s="287"/>
      <c r="AU23" s="287"/>
      <c r="AV23" s="287"/>
      <c r="AW23" s="287"/>
      <c r="AX23" s="293"/>
      <c r="AY23" s="119" t="s">
        <v>102</v>
      </c>
      <c r="AZ23" s="120"/>
      <c r="BA23" s="120"/>
      <c r="BB23" s="120"/>
      <c r="BC23" s="120"/>
      <c r="BD23" s="120"/>
      <c r="BE23" s="120"/>
      <c r="BF23" s="120"/>
      <c r="BG23" s="120"/>
      <c r="BH23" s="120"/>
      <c r="BI23" s="120"/>
      <c r="BJ23" s="120"/>
      <c r="BK23" s="120"/>
      <c r="BL23" s="120"/>
      <c r="BM23" s="121"/>
      <c r="BN23" s="122">
        <v>27947022</v>
      </c>
      <c r="BO23" s="123"/>
      <c r="BP23" s="123"/>
      <c r="BQ23" s="123"/>
      <c r="BR23" s="123"/>
      <c r="BS23" s="123"/>
      <c r="BT23" s="123"/>
      <c r="BU23" s="124"/>
      <c r="BV23" s="122">
        <v>26424548</v>
      </c>
      <c r="BW23" s="123"/>
      <c r="BX23" s="123"/>
      <c r="BY23" s="123"/>
      <c r="BZ23" s="123"/>
      <c r="CA23" s="123"/>
      <c r="CB23" s="123"/>
      <c r="CC23" s="124"/>
      <c r="CD23" s="233"/>
      <c r="CE23" s="234"/>
      <c r="CF23" s="234"/>
      <c r="CG23" s="234"/>
      <c r="CH23" s="234"/>
      <c r="CI23" s="234"/>
      <c r="CJ23" s="234"/>
      <c r="CK23" s="234"/>
      <c r="CL23" s="234"/>
      <c r="CM23" s="234"/>
      <c r="CN23" s="234"/>
      <c r="CO23" s="234"/>
      <c r="CP23" s="234"/>
      <c r="CQ23" s="234"/>
      <c r="CR23" s="234"/>
      <c r="CS23" s="235"/>
      <c r="CT23" s="128"/>
      <c r="CU23" s="129"/>
      <c r="CV23" s="129"/>
      <c r="CW23" s="129"/>
      <c r="CX23" s="129"/>
      <c r="CY23" s="129"/>
      <c r="CZ23" s="129"/>
      <c r="DA23" s="130"/>
      <c r="DB23" s="128"/>
      <c r="DC23" s="129"/>
      <c r="DD23" s="129"/>
      <c r="DE23" s="129"/>
      <c r="DF23" s="129"/>
      <c r="DG23" s="129"/>
      <c r="DH23" s="129"/>
      <c r="DI23" s="130"/>
    </row>
    <row r="24" spans="1:113" ht="18.75" customHeight="1" thickBot="1" x14ac:dyDescent="0.2">
      <c r="A24" s="72"/>
      <c r="B24" s="283"/>
      <c r="C24" s="284"/>
      <c r="D24" s="285"/>
      <c r="E24" s="167" t="s">
        <v>103</v>
      </c>
      <c r="F24" s="115"/>
      <c r="G24" s="115"/>
      <c r="H24" s="115"/>
      <c r="I24" s="115"/>
      <c r="J24" s="115"/>
      <c r="K24" s="116"/>
      <c r="L24" s="168">
        <v>1</v>
      </c>
      <c r="M24" s="169"/>
      <c r="N24" s="169"/>
      <c r="O24" s="169"/>
      <c r="P24" s="208"/>
      <c r="Q24" s="168">
        <v>8980</v>
      </c>
      <c r="R24" s="169"/>
      <c r="S24" s="169"/>
      <c r="T24" s="169"/>
      <c r="U24" s="169"/>
      <c r="V24" s="208"/>
      <c r="W24" s="289"/>
      <c r="X24" s="284"/>
      <c r="Y24" s="285"/>
      <c r="Z24" s="167" t="s">
        <v>104</v>
      </c>
      <c r="AA24" s="115"/>
      <c r="AB24" s="115"/>
      <c r="AC24" s="115"/>
      <c r="AD24" s="115"/>
      <c r="AE24" s="115"/>
      <c r="AF24" s="115"/>
      <c r="AG24" s="116"/>
      <c r="AH24" s="168">
        <v>492</v>
      </c>
      <c r="AI24" s="169"/>
      <c r="AJ24" s="169"/>
      <c r="AK24" s="169"/>
      <c r="AL24" s="208"/>
      <c r="AM24" s="168">
        <v>1566528</v>
      </c>
      <c r="AN24" s="169"/>
      <c r="AO24" s="169"/>
      <c r="AP24" s="169"/>
      <c r="AQ24" s="169"/>
      <c r="AR24" s="208"/>
      <c r="AS24" s="168">
        <v>3184</v>
      </c>
      <c r="AT24" s="169"/>
      <c r="AU24" s="169"/>
      <c r="AV24" s="169"/>
      <c r="AW24" s="169"/>
      <c r="AX24" s="170"/>
      <c r="AY24" s="266" t="s">
        <v>105</v>
      </c>
      <c r="AZ24" s="267"/>
      <c r="BA24" s="267"/>
      <c r="BB24" s="267"/>
      <c r="BC24" s="267"/>
      <c r="BD24" s="267"/>
      <c r="BE24" s="267"/>
      <c r="BF24" s="267"/>
      <c r="BG24" s="267"/>
      <c r="BH24" s="267"/>
      <c r="BI24" s="267"/>
      <c r="BJ24" s="267"/>
      <c r="BK24" s="267"/>
      <c r="BL24" s="267"/>
      <c r="BM24" s="268"/>
      <c r="BN24" s="122">
        <v>20432544</v>
      </c>
      <c r="BO24" s="123"/>
      <c r="BP24" s="123"/>
      <c r="BQ24" s="123"/>
      <c r="BR24" s="123"/>
      <c r="BS24" s="123"/>
      <c r="BT24" s="123"/>
      <c r="BU24" s="124"/>
      <c r="BV24" s="122">
        <v>17223086</v>
      </c>
      <c r="BW24" s="123"/>
      <c r="BX24" s="123"/>
      <c r="BY24" s="123"/>
      <c r="BZ24" s="123"/>
      <c r="CA24" s="123"/>
      <c r="CB24" s="123"/>
      <c r="CC24" s="124"/>
      <c r="CD24" s="233"/>
      <c r="CE24" s="234"/>
      <c r="CF24" s="234"/>
      <c r="CG24" s="234"/>
      <c r="CH24" s="234"/>
      <c r="CI24" s="234"/>
      <c r="CJ24" s="234"/>
      <c r="CK24" s="234"/>
      <c r="CL24" s="234"/>
      <c r="CM24" s="234"/>
      <c r="CN24" s="234"/>
      <c r="CO24" s="234"/>
      <c r="CP24" s="234"/>
      <c r="CQ24" s="234"/>
      <c r="CR24" s="234"/>
      <c r="CS24" s="235"/>
      <c r="CT24" s="128"/>
      <c r="CU24" s="129"/>
      <c r="CV24" s="129"/>
      <c r="CW24" s="129"/>
      <c r="CX24" s="129"/>
      <c r="CY24" s="129"/>
      <c r="CZ24" s="129"/>
      <c r="DA24" s="130"/>
      <c r="DB24" s="128"/>
      <c r="DC24" s="129"/>
      <c r="DD24" s="129"/>
      <c r="DE24" s="129"/>
      <c r="DF24" s="129"/>
      <c r="DG24" s="129"/>
      <c r="DH24" s="129"/>
      <c r="DI24" s="130"/>
    </row>
    <row r="25" spans="1:113" ht="18.75" customHeight="1" x14ac:dyDescent="0.15">
      <c r="A25" s="72"/>
      <c r="B25" s="283"/>
      <c r="C25" s="284"/>
      <c r="D25" s="285"/>
      <c r="E25" s="167" t="s">
        <v>106</v>
      </c>
      <c r="F25" s="115"/>
      <c r="G25" s="115"/>
      <c r="H25" s="115"/>
      <c r="I25" s="115"/>
      <c r="J25" s="115"/>
      <c r="K25" s="116"/>
      <c r="L25" s="168">
        <v>1</v>
      </c>
      <c r="M25" s="169"/>
      <c r="N25" s="169"/>
      <c r="O25" s="169"/>
      <c r="P25" s="208"/>
      <c r="Q25" s="168">
        <v>7190</v>
      </c>
      <c r="R25" s="169"/>
      <c r="S25" s="169"/>
      <c r="T25" s="169"/>
      <c r="U25" s="169"/>
      <c r="V25" s="208"/>
      <c r="W25" s="289"/>
      <c r="X25" s="284"/>
      <c r="Y25" s="285"/>
      <c r="Z25" s="167" t="s">
        <v>107</v>
      </c>
      <c r="AA25" s="115"/>
      <c r="AB25" s="115"/>
      <c r="AC25" s="115"/>
      <c r="AD25" s="115"/>
      <c r="AE25" s="115"/>
      <c r="AF25" s="115"/>
      <c r="AG25" s="116"/>
      <c r="AH25" s="168">
        <v>104</v>
      </c>
      <c r="AI25" s="169"/>
      <c r="AJ25" s="169"/>
      <c r="AK25" s="169"/>
      <c r="AL25" s="208"/>
      <c r="AM25" s="168">
        <v>324792</v>
      </c>
      <c r="AN25" s="169"/>
      <c r="AO25" s="169"/>
      <c r="AP25" s="169"/>
      <c r="AQ25" s="169"/>
      <c r="AR25" s="208"/>
      <c r="AS25" s="168">
        <v>3123</v>
      </c>
      <c r="AT25" s="169"/>
      <c r="AU25" s="169"/>
      <c r="AV25" s="169"/>
      <c r="AW25" s="169"/>
      <c r="AX25" s="170"/>
      <c r="AY25" s="97" t="s">
        <v>108</v>
      </c>
      <c r="AZ25" s="98"/>
      <c r="BA25" s="98"/>
      <c r="BB25" s="98"/>
      <c r="BC25" s="98"/>
      <c r="BD25" s="98"/>
      <c r="BE25" s="98"/>
      <c r="BF25" s="98"/>
      <c r="BG25" s="98"/>
      <c r="BH25" s="98"/>
      <c r="BI25" s="98"/>
      <c r="BJ25" s="98"/>
      <c r="BK25" s="98"/>
      <c r="BL25" s="98"/>
      <c r="BM25" s="99"/>
      <c r="BN25" s="100">
        <v>3600430</v>
      </c>
      <c r="BO25" s="101"/>
      <c r="BP25" s="101"/>
      <c r="BQ25" s="101"/>
      <c r="BR25" s="101"/>
      <c r="BS25" s="101"/>
      <c r="BT25" s="101"/>
      <c r="BU25" s="102"/>
      <c r="BV25" s="100">
        <v>3187874</v>
      </c>
      <c r="BW25" s="101"/>
      <c r="BX25" s="101"/>
      <c r="BY25" s="101"/>
      <c r="BZ25" s="101"/>
      <c r="CA25" s="101"/>
      <c r="CB25" s="101"/>
      <c r="CC25" s="102"/>
      <c r="CD25" s="233"/>
      <c r="CE25" s="234"/>
      <c r="CF25" s="234"/>
      <c r="CG25" s="234"/>
      <c r="CH25" s="234"/>
      <c r="CI25" s="234"/>
      <c r="CJ25" s="234"/>
      <c r="CK25" s="234"/>
      <c r="CL25" s="234"/>
      <c r="CM25" s="234"/>
      <c r="CN25" s="234"/>
      <c r="CO25" s="234"/>
      <c r="CP25" s="234"/>
      <c r="CQ25" s="234"/>
      <c r="CR25" s="234"/>
      <c r="CS25" s="235"/>
      <c r="CT25" s="128"/>
      <c r="CU25" s="129"/>
      <c r="CV25" s="129"/>
      <c r="CW25" s="129"/>
      <c r="CX25" s="129"/>
      <c r="CY25" s="129"/>
      <c r="CZ25" s="129"/>
      <c r="DA25" s="130"/>
      <c r="DB25" s="128"/>
      <c r="DC25" s="129"/>
      <c r="DD25" s="129"/>
      <c r="DE25" s="129"/>
      <c r="DF25" s="129"/>
      <c r="DG25" s="129"/>
      <c r="DH25" s="129"/>
      <c r="DI25" s="130"/>
    </row>
    <row r="26" spans="1:113" ht="18.75" customHeight="1" x14ac:dyDescent="0.15">
      <c r="A26" s="72"/>
      <c r="B26" s="283"/>
      <c r="C26" s="284"/>
      <c r="D26" s="285"/>
      <c r="E26" s="167" t="s">
        <v>109</v>
      </c>
      <c r="F26" s="115"/>
      <c r="G26" s="115"/>
      <c r="H26" s="115"/>
      <c r="I26" s="115"/>
      <c r="J26" s="115"/>
      <c r="K26" s="116"/>
      <c r="L26" s="168">
        <v>1</v>
      </c>
      <c r="M26" s="169"/>
      <c r="N26" s="169"/>
      <c r="O26" s="169"/>
      <c r="P26" s="208"/>
      <c r="Q26" s="168">
        <v>6760</v>
      </c>
      <c r="R26" s="169"/>
      <c r="S26" s="169"/>
      <c r="T26" s="169"/>
      <c r="U26" s="169"/>
      <c r="V26" s="208"/>
      <c r="W26" s="289"/>
      <c r="X26" s="284"/>
      <c r="Y26" s="285"/>
      <c r="Z26" s="167" t="s">
        <v>110</v>
      </c>
      <c r="AA26" s="294"/>
      <c r="AB26" s="294"/>
      <c r="AC26" s="294"/>
      <c r="AD26" s="294"/>
      <c r="AE26" s="294"/>
      <c r="AF26" s="294"/>
      <c r="AG26" s="295"/>
      <c r="AH26" s="168">
        <v>4</v>
      </c>
      <c r="AI26" s="169"/>
      <c r="AJ26" s="169"/>
      <c r="AK26" s="169"/>
      <c r="AL26" s="208"/>
      <c r="AM26" s="168">
        <v>12004</v>
      </c>
      <c r="AN26" s="169"/>
      <c r="AO26" s="169"/>
      <c r="AP26" s="169"/>
      <c r="AQ26" s="169"/>
      <c r="AR26" s="208"/>
      <c r="AS26" s="168">
        <v>3001</v>
      </c>
      <c r="AT26" s="169"/>
      <c r="AU26" s="169"/>
      <c r="AV26" s="169"/>
      <c r="AW26" s="169"/>
      <c r="AX26" s="170"/>
      <c r="AY26" s="125" t="s">
        <v>111</v>
      </c>
      <c r="AZ26" s="126"/>
      <c r="BA26" s="126"/>
      <c r="BB26" s="126"/>
      <c r="BC26" s="126"/>
      <c r="BD26" s="126"/>
      <c r="BE26" s="126"/>
      <c r="BF26" s="126"/>
      <c r="BG26" s="126"/>
      <c r="BH26" s="126"/>
      <c r="BI26" s="126"/>
      <c r="BJ26" s="126"/>
      <c r="BK26" s="126"/>
      <c r="BL26" s="126"/>
      <c r="BM26" s="127"/>
      <c r="BN26" s="122" t="s">
        <v>63</v>
      </c>
      <c r="BO26" s="123"/>
      <c r="BP26" s="123"/>
      <c r="BQ26" s="123"/>
      <c r="BR26" s="123"/>
      <c r="BS26" s="123"/>
      <c r="BT26" s="123"/>
      <c r="BU26" s="124"/>
      <c r="BV26" s="122" t="s">
        <v>63</v>
      </c>
      <c r="BW26" s="123"/>
      <c r="BX26" s="123"/>
      <c r="BY26" s="123"/>
      <c r="BZ26" s="123"/>
      <c r="CA26" s="123"/>
      <c r="CB26" s="123"/>
      <c r="CC26" s="124"/>
      <c r="CD26" s="233"/>
      <c r="CE26" s="234"/>
      <c r="CF26" s="234"/>
      <c r="CG26" s="234"/>
      <c r="CH26" s="234"/>
      <c r="CI26" s="234"/>
      <c r="CJ26" s="234"/>
      <c r="CK26" s="234"/>
      <c r="CL26" s="234"/>
      <c r="CM26" s="234"/>
      <c r="CN26" s="234"/>
      <c r="CO26" s="234"/>
      <c r="CP26" s="234"/>
      <c r="CQ26" s="234"/>
      <c r="CR26" s="234"/>
      <c r="CS26" s="235"/>
      <c r="CT26" s="128"/>
      <c r="CU26" s="129"/>
      <c r="CV26" s="129"/>
      <c r="CW26" s="129"/>
      <c r="CX26" s="129"/>
      <c r="CY26" s="129"/>
      <c r="CZ26" s="129"/>
      <c r="DA26" s="130"/>
      <c r="DB26" s="128"/>
      <c r="DC26" s="129"/>
      <c r="DD26" s="129"/>
      <c r="DE26" s="129"/>
      <c r="DF26" s="129"/>
      <c r="DG26" s="129"/>
      <c r="DH26" s="129"/>
      <c r="DI26" s="130"/>
    </row>
    <row r="27" spans="1:113" ht="18.75" customHeight="1" thickBot="1" x14ac:dyDescent="0.2">
      <c r="A27" s="72"/>
      <c r="B27" s="283"/>
      <c r="C27" s="284"/>
      <c r="D27" s="285"/>
      <c r="E27" s="167" t="s">
        <v>112</v>
      </c>
      <c r="F27" s="115"/>
      <c r="G27" s="115"/>
      <c r="H27" s="115"/>
      <c r="I27" s="115"/>
      <c r="J27" s="115"/>
      <c r="K27" s="116"/>
      <c r="L27" s="168">
        <v>1</v>
      </c>
      <c r="M27" s="169"/>
      <c r="N27" s="169"/>
      <c r="O27" s="169"/>
      <c r="P27" s="208"/>
      <c r="Q27" s="168">
        <v>5370</v>
      </c>
      <c r="R27" s="169"/>
      <c r="S27" s="169"/>
      <c r="T27" s="169"/>
      <c r="U27" s="169"/>
      <c r="V27" s="208"/>
      <c r="W27" s="289"/>
      <c r="X27" s="284"/>
      <c r="Y27" s="285"/>
      <c r="Z27" s="167" t="s">
        <v>113</v>
      </c>
      <c r="AA27" s="115"/>
      <c r="AB27" s="115"/>
      <c r="AC27" s="115"/>
      <c r="AD27" s="115"/>
      <c r="AE27" s="115"/>
      <c r="AF27" s="115"/>
      <c r="AG27" s="116"/>
      <c r="AH27" s="168">
        <v>3</v>
      </c>
      <c r="AI27" s="169"/>
      <c r="AJ27" s="169"/>
      <c r="AK27" s="169"/>
      <c r="AL27" s="208"/>
      <c r="AM27" s="168">
        <v>11739</v>
      </c>
      <c r="AN27" s="169"/>
      <c r="AO27" s="169"/>
      <c r="AP27" s="169"/>
      <c r="AQ27" s="169"/>
      <c r="AR27" s="208"/>
      <c r="AS27" s="168">
        <v>3913</v>
      </c>
      <c r="AT27" s="169"/>
      <c r="AU27" s="169"/>
      <c r="AV27" s="169"/>
      <c r="AW27" s="169"/>
      <c r="AX27" s="170"/>
      <c r="AY27" s="216" t="s">
        <v>114</v>
      </c>
      <c r="AZ27" s="217"/>
      <c r="BA27" s="217"/>
      <c r="BB27" s="217"/>
      <c r="BC27" s="217"/>
      <c r="BD27" s="217"/>
      <c r="BE27" s="217"/>
      <c r="BF27" s="217"/>
      <c r="BG27" s="217"/>
      <c r="BH27" s="217"/>
      <c r="BI27" s="217"/>
      <c r="BJ27" s="217"/>
      <c r="BK27" s="217"/>
      <c r="BL27" s="217"/>
      <c r="BM27" s="218"/>
      <c r="BN27" s="269" t="s">
        <v>63</v>
      </c>
      <c r="BO27" s="270"/>
      <c r="BP27" s="270"/>
      <c r="BQ27" s="270"/>
      <c r="BR27" s="270"/>
      <c r="BS27" s="270"/>
      <c r="BT27" s="270"/>
      <c r="BU27" s="271"/>
      <c r="BV27" s="269" t="s">
        <v>63</v>
      </c>
      <c r="BW27" s="270"/>
      <c r="BX27" s="270"/>
      <c r="BY27" s="270"/>
      <c r="BZ27" s="270"/>
      <c r="CA27" s="270"/>
      <c r="CB27" s="270"/>
      <c r="CC27" s="271"/>
      <c r="CD27" s="296"/>
      <c r="CE27" s="234"/>
      <c r="CF27" s="234"/>
      <c r="CG27" s="234"/>
      <c r="CH27" s="234"/>
      <c r="CI27" s="234"/>
      <c r="CJ27" s="234"/>
      <c r="CK27" s="234"/>
      <c r="CL27" s="234"/>
      <c r="CM27" s="234"/>
      <c r="CN27" s="234"/>
      <c r="CO27" s="234"/>
      <c r="CP27" s="234"/>
      <c r="CQ27" s="234"/>
      <c r="CR27" s="234"/>
      <c r="CS27" s="235"/>
      <c r="CT27" s="128"/>
      <c r="CU27" s="129"/>
      <c r="CV27" s="129"/>
      <c r="CW27" s="129"/>
      <c r="CX27" s="129"/>
      <c r="CY27" s="129"/>
      <c r="CZ27" s="129"/>
      <c r="DA27" s="130"/>
      <c r="DB27" s="128"/>
      <c r="DC27" s="129"/>
      <c r="DD27" s="129"/>
      <c r="DE27" s="129"/>
      <c r="DF27" s="129"/>
      <c r="DG27" s="129"/>
      <c r="DH27" s="129"/>
      <c r="DI27" s="130"/>
    </row>
    <row r="28" spans="1:113" ht="18.75" customHeight="1" x14ac:dyDescent="0.15">
      <c r="A28" s="72"/>
      <c r="B28" s="283"/>
      <c r="C28" s="284"/>
      <c r="D28" s="285"/>
      <c r="E28" s="167" t="s">
        <v>115</v>
      </c>
      <c r="F28" s="115"/>
      <c r="G28" s="115"/>
      <c r="H28" s="115"/>
      <c r="I28" s="115"/>
      <c r="J28" s="115"/>
      <c r="K28" s="116"/>
      <c r="L28" s="168">
        <v>1</v>
      </c>
      <c r="M28" s="169"/>
      <c r="N28" s="169"/>
      <c r="O28" s="169"/>
      <c r="P28" s="208"/>
      <c r="Q28" s="168">
        <v>4830</v>
      </c>
      <c r="R28" s="169"/>
      <c r="S28" s="169"/>
      <c r="T28" s="169"/>
      <c r="U28" s="169"/>
      <c r="V28" s="208"/>
      <c r="W28" s="289"/>
      <c r="X28" s="284"/>
      <c r="Y28" s="285"/>
      <c r="Z28" s="167" t="s">
        <v>116</v>
      </c>
      <c r="AA28" s="115"/>
      <c r="AB28" s="115"/>
      <c r="AC28" s="115"/>
      <c r="AD28" s="115"/>
      <c r="AE28" s="115"/>
      <c r="AF28" s="115"/>
      <c r="AG28" s="116"/>
      <c r="AH28" s="168" t="s">
        <v>63</v>
      </c>
      <c r="AI28" s="169"/>
      <c r="AJ28" s="169"/>
      <c r="AK28" s="169"/>
      <c r="AL28" s="208"/>
      <c r="AM28" s="168" t="s">
        <v>63</v>
      </c>
      <c r="AN28" s="169"/>
      <c r="AO28" s="169"/>
      <c r="AP28" s="169"/>
      <c r="AQ28" s="169"/>
      <c r="AR28" s="208"/>
      <c r="AS28" s="168" t="s">
        <v>63</v>
      </c>
      <c r="AT28" s="169"/>
      <c r="AU28" s="169"/>
      <c r="AV28" s="169"/>
      <c r="AW28" s="169"/>
      <c r="AX28" s="170"/>
      <c r="AY28" s="297" t="s">
        <v>117</v>
      </c>
      <c r="AZ28" s="298"/>
      <c r="BA28" s="298"/>
      <c r="BB28" s="299"/>
      <c r="BC28" s="97" t="s">
        <v>118</v>
      </c>
      <c r="BD28" s="98"/>
      <c r="BE28" s="98"/>
      <c r="BF28" s="98"/>
      <c r="BG28" s="98"/>
      <c r="BH28" s="98"/>
      <c r="BI28" s="98"/>
      <c r="BJ28" s="98"/>
      <c r="BK28" s="98"/>
      <c r="BL28" s="98"/>
      <c r="BM28" s="99"/>
      <c r="BN28" s="100">
        <v>10497411</v>
      </c>
      <c r="BO28" s="101"/>
      <c r="BP28" s="101"/>
      <c r="BQ28" s="101"/>
      <c r="BR28" s="101"/>
      <c r="BS28" s="101"/>
      <c r="BT28" s="101"/>
      <c r="BU28" s="102"/>
      <c r="BV28" s="100">
        <v>9237611</v>
      </c>
      <c r="BW28" s="101"/>
      <c r="BX28" s="101"/>
      <c r="BY28" s="101"/>
      <c r="BZ28" s="101"/>
      <c r="CA28" s="101"/>
      <c r="CB28" s="101"/>
      <c r="CC28" s="102"/>
      <c r="CD28" s="233"/>
      <c r="CE28" s="234"/>
      <c r="CF28" s="234"/>
      <c r="CG28" s="234"/>
      <c r="CH28" s="234"/>
      <c r="CI28" s="234"/>
      <c r="CJ28" s="234"/>
      <c r="CK28" s="234"/>
      <c r="CL28" s="234"/>
      <c r="CM28" s="234"/>
      <c r="CN28" s="234"/>
      <c r="CO28" s="234"/>
      <c r="CP28" s="234"/>
      <c r="CQ28" s="234"/>
      <c r="CR28" s="234"/>
      <c r="CS28" s="235"/>
      <c r="CT28" s="128"/>
      <c r="CU28" s="129"/>
      <c r="CV28" s="129"/>
      <c r="CW28" s="129"/>
      <c r="CX28" s="129"/>
      <c r="CY28" s="129"/>
      <c r="CZ28" s="129"/>
      <c r="DA28" s="130"/>
      <c r="DB28" s="128"/>
      <c r="DC28" s="129"/>
      <c r="DD28" s="129"/>
      <c r="DE28" s="129"/>
      <c r="DF28" s="129"/>
      <c r="DG28" s="129"/>
      <c r="DH28" s="129"/>
      <c r="DI28" s="130"/>
    </row>
    <row r="29" spans="1:113" ht="18.75" customHeight="1" x14ac:dyDescent="0.15">
      <c r="A29" s="72"/>
      <c r="B29" s="283"/>
      <c r="C29" s="284"/>
      <c r="D29" s="285"/>
      <c r="E29" s="167" t="s">
        <v>119</v>
      </c>
      <c r="F29" s="115"/>
      <c r="G29" s="115"/>
      <c r="H29" s="115"/>
      <c r="I29" s="115"/>
      <c r="J29" s="115"/>
      <c r="K29" s="116"/>
      <c r="L29" s="168">
        <v>18</v>
      </c>
      <c r="M29" s="169"/>
      <c r="N29" s="169"/>
      <c r="O29" s="169"/>
      <c r="P29" s="208"/>
      <c r="Q29" s="168">
        <v>4520</v>
      </c>
      <c r="R29" s="169"/>
      <c r="S29" s="169"/>
      <c r="T29" s="169"/>
      <c r="U29" s="169"/>
      <c r="V29" s="208"/>
      <c r="W29" s="300"/>
      <c r="X29" s="301"/>
      <c r="Y29" s="302"/>
      <c r="Z29" s="167" t="s">
        <v>120</v>
      </c>
      <c r="AA29" s="115"/>
      <c r="AB29" s="115"/>
      <c r="AC29" s="115"/>
      <c r="AD29" s="115"/>
      <c r="AE29" s="115"/>
      <c r="AF29" s="115"/>
      <c r="AG29" s="116"/>
      <c r="AH29" s="168">
        <v>495</v>
      </c>
      <c r="AI29" s="169"/>
      <c r="AJ29" s="169"/>
      <c r="AK29" s="169"/>
      <c r="AL29" s="208"/>
      <c r="AM29" s="168">
        <v>1578267</v>
      </c>
      <c r="AN29" s="169"/>
      <c r="AO29" s="169"/>
      <c r="AP29" s="169"/>
      <c r="AQ29" s="169"/>
      <c r="AR29" s="208"/>
      <c r="AS29" s="168">
        <v>3188</v>
      </c>
      <c r="AT29" s="169"/>
      <c r="AU29" s="169"/>
      <c r="AV29" s="169"/>
      <c r="AW29" s="169"/>
      <c r="AX29" s="170"/>
      <c r="AY29" s="303"/>
      <c r="AZ29" s="304"/>
      <c r="BA29" s="304"/>
      <c r="BB29" s="305"/>
      <c r="BC29" s="119" t="s">
        <v>121</v>
      </c>
      <c r="BD29" s="120"/>
      <c r="BE29" s="120"/>
      <c r="BF29" s="120"/>
      <c r="BG29" s="120"/>
      <c r="BH29" s="120"/>
      <c r="BI29" s="120"/>
      <c r="BJ29" s="120"/>
      <c r="BK29" s="120"/>
      <c r="BL29" s="120"/>
      <c r="BM29" s="121"/>
      <c r="BN29" s="122">
        <v>1395267</v>
      </c>
      <c r="BO29" s="123"/>
      <c r="BP29" s="123"/>
      <c r="BQ29" s="123"/>
      <c r="BR29" s="123"/>
      <c r="BS29" s="123"/>
      <c r="BT29" s="123"/>
      <c r="BU29" s="124"/>
      <c r="BV29" s="122">
        <v>716884</v>
      </c>
      <c r="BW29" s="123"/>
      <c r="BX29" s="123"/>
      <c r="BY29" s="123"/>
      <c r="BZ29" s="123"/>
      <c r="CA29" s="123"/>
      <c r="CB29" s="123"/>
      <c r="CC29" s="124"/>
      <c r="CD29" s="296"/>
      <c r="CE29" s="234"/>
      <c r="CF29" s="234"/>
      <c r="CG29" s="234"/>
      <c r="CH29" s="234"/>
      <c r="CI29" s="234"/>
      <c r="CJ29" s="234"/>
      <c r="CK29" s="234"/>
      <c r="CL29" s="234"/>
      <c r="CM29" s="234"/>
      <c r="CN29" s="234"/>
      <c r="CO29" s="234"/>
      <c r="CP29" s="234"/>
      <c r="CQ29" s="234"/>
      <c r="CR29" s="234"/>
      <c r="CS29" s="235"/>
      <c r="CT29" s="128"/>
      <c r="CU29" s="129"/>
      <c r="CV29" s="129"/>
      <c r="CW29" s="129"/>
      <c r="CX29" s="129"/>
      <c r="CY29" s="129"/>
      <c r="CZ29" s="129"/>
      <c r="DA29" s="130"/>
      <c r="DB29" s="128"/>
      <c r="DC29" s="129"/>
      <c r="DD29" s="129"/>
      <c r="DE29" s="129"/>
      <c r="DF29" s="129"/>
      <c r="DG29" s="129"/>
      <c r="DH29" s="129"/>
      <c r="DI29" s="130"/>
    </row>
    <row r="30" spans="1:113" ht="18.75" customHeight="1" thickBot="1" x14ac:dyDescent="0.2">
      <c r="A30" s="72"/>
      <c r="B30" s="306"/>
      <c r="C30" s="307"/>
      <c r="D30" s="308"/>
      <c r="E30" s="177"/>
      <c r="F30" s="178"/>
      <c r="G30" s="178"/>
      <c r="H30" s="178"/>
      <c r="I30" s="178"/>
      <c r="J30" s="178"/>
      <c r="K30" s="179"/>
      <c r="L30" s="309"/>
      <c r="M30" s="310"/>
      <c r="N30" s="310"/>
      <c r="O30" s="310"/>
      <c r="P30" s="311"/>
      <c r="Q30" s="309"/>
      <c r="R30" s="310"/>
      <c r="S30" s="310"/>
      <c r="T30" s="310"/>
      <c r="U30" s="310"/>
      <c r="V30" s="311"/>
      <c r="W30" s="312" t="s">
        <v>122</v>
      </c>
      <c r="X30" s="313"/>
      <c r="Y30" s="313"/>
      <c r="Z30" s="313"/>
      <c r="AA30" s="313"/>
      <c r="AB30" s="313"/>
      <c r="AC30" s="313"/>
      <c r="AD30" s="313"/>
      <c r="AE30" s="313"/>
      <c r="AF30" s="313"/>
      <c r="AG30" s="314"/>
      <c r="AH30" s="248">
        <v>98.8</v>
      </c>
      <c r="AI30" s="249"/>
      <c r="AJ30" s="249"/>
      <c r="AK30" s="249"/>
      <c r="AL30" s="249"/>
      <c r="AM30" s="249"/>
      <c r="AN30" s="249"/>
      <c r="AO30" s="249"/>
      <c r="AP30" s="249"/>
      <c r="AQ30" s="249"/>
      <c r="AR30" s="249"/>
      <c r="AS30" s="249"/>
      <c r="AT30" s="249"/>
      <c r="AU30" s="249"/>
      <c r="AV30" s="249"/>
      <c r="AW30" s="249"/>
      <c r="AX30" s="251"/>
      <c r="AY30" s="315"/>
      <c r="AZ30" s="316"/>
      <c r="BA30" s="316"/>
      <c r="BB30" s="317"/>
      <c r="BC30" s="266" t="s">
        <v>123</v>
      </c>
      <c r="BD30" s="267"/>
      <c r="BE30" s="267"/>
      <c r="BF30" s="267"/>
      <c r="BG30" s="267"/>
      <c r="BH30" s="267"/>
      <c r="BI30" s="267"/>
      <c r="BJ30" s="267"/>
      <c r="BK30" s="267"/>
      <c r="BL30" s="267"/>
      <c r="BM30" s="268"/>
      <c r="BN30" s="269">
        <v>5680683</v>
      </c>
      <c r="BO30" s="270"/>
      <c r="BP30" s="270"/>
      <c r="BQ30" s="270"/>
      <c r="BR30" s="270"/>
      <c r="BS30" s="270"/>
      <c r="BT30" s="270"/>
      <c r="BU30" s="271"/>
      <c r="BV30" s="269">
        <v>5772604</v>
      </c>
      <c r="BW30" s="270"/>
      <c r="BX30" s="270"/>
      <c r="BY30" s="270"/>
      <c r="BZ30" s="270"/>
      <c r="CA30" s="270"/>
      <c r="CB30" s="270"/>
      <c r="CC30" s="271"/>
      <c r="CD30" s="318"/>
      <c r="CE30" s="319"/>
      <c r="CF30" s="319"/>
      <c r="CG30" s="319"/>
      <c r="CH30" s="319"/>
      <c r="CI30" s="319"/>
      <c r="CJ30" s="319"/>
      <c r="CK30" s="319"/>
      <c r="CL30" s="319"/>
      <c r="CM30" s="319"/>
      <c r="CN30" s="319"/>
      <c r="CO30" s="319"/>
      <c r="CP30" s="319"/>
      <c r="CQ30" s="319"/>
      <c r="CR30" s="319"/>
      <c r="CS30" s="320"/>
      <c r="CT30" s="321"/>
      <c r="CU30" s="322"/>
      <c r="CV30" s="322"/>
      <c r="CW30" s="322"/>
      <c r="CX30" s="322"/>
      <c r="CY30" s="322"/>
      <c r="CZ30" s="322"/>
      <c r="DA30" s="323"/>
      <c r="DB30" s="321"/>
      <c r="DC30" s="322"/>
      <c r="DD30" s="322"/>
      <c r="DE30" s="322"/>
      <c r="DF30" s="322"/>
      <c r="DG30" s="322"/>
      <c r="DH30" s="322"/>
      <c r="DI30" s="323"/>
    </row>
    <row r="31" spans="1:113" ht="13.5" customHeight="1" x14ac:dyDescent="0.15">
      <c r="A31" s="72"/>
      <c r="B31" s="324"/>
      <c r="DI31" s="325"/>
    </row>
    <row r="32" spans="1:113" ht="13.5" customHeight="1" x14ac:dyDescent="0.15">
      <c r="A32" s="72"/>
      <c r="B32" s="326"/>
      <c r="C32" s="327" t="s">
        <v>124</v>
      </c>
      <c r="D32" s="327"/>
      <c r="E32" s="327"/>
      <c r="F32" s="327"/>
      <c r="G32" s="327"/>
      <c r="H32" s="327"/>
      <c r="I32" s="327"/>
      <c r="J32" s="327"/>
      <c r="K32" s="327"/>
      <c r="L32" s="327"/>
      <c r="M32" s="327"/>
      <c r="N32" s="327"/>
      <c r="O32" s="327"/>
      <c r="P32" s="327"/>
      <c r="Q32" s="327"/>
      <c r="R32" s="327"/>
      <c r="S32" s="327"/>
      <c r="U32" s="126" t="s">
        <v>125</v>
      </c>
      <c r="V32" s="126"/>
      <c r="W32" s="126"/>
      <c r="X32" s="126"/>
      <c r="Y32" s="126"/>
      <c r="Z32" s="126"/>
      <c r="AA32" s="126"/>
      <c r="AB32" s="126"/>
      <c r="AC32" s="126"/>
      <c r="AD32" s="126"/>
      <c r="AE32" s="126"/>
      <c r="AF32" s="126"/>
      <c r="AG32" s="126"/>
      <c r="AH32" s="126"/>
      <c r="AI32" s="126"/>
      <c r="AJ32" s="126"/>
      <c r="AK32" s="126"/>
      <c r="AM32" s="126" t="s">
        <v>126</v>
      </c>
      <c r="AN32" s="126"/>
      <c r="AO32" s="126"/>
      <c r="AP32" s="126"/>
      <c r="AQ32" s="126"/>
      <c r="AR32" s="126"/>
      <c r="AS32" s="126"/>
      <c r="AT32" s="126"/>
      <c r="AU32" s="126"/>
      <c r="AV32" s="126"/>
      <c r="AW32" s="126"/>
      <c r="AX32" s="126"/>
      <c r="AY32" s="126"/>
      <c r="AZ32" s="126"/>
      <c r="BA32" s="126"/>
      <c r="BB32" s="126"/>
      <c r="BC32" s="126"/>
      <c r="BE32" s="126" t="s">
        <v>127</v>
      </c>
      <c r="BF32" s="126"/>
      <c r="BG32" s="126"/>
      <c r="BH32" s="126"/>
      <c r="BI32" s="126"/>
      <c r="BJ32" s="126"/>
      <c r="BK32" s="126"/>
      <c r="BL32" s="126"/>
      <c r="BM32" s="126"/>
      <c r="BN32" s="126"/>
      <c r="BO32" s="126"/>
      <c r="BP32" s="126"/>
      <c r="BQ32" s="126"/>
      <c r="BR32" s="126"/>
      <c r="BS32" s="126"/>
      <c r="BT32" s="126"/>
      <c r="BU32" s="126"/>
      <c r="BW32" s="126" t="s">
        <v>128</v>
      </c>
      <c r="BX32" s="126"/>
      <c r="BY32" s="126"/>
      <c r="BZ32" s="126"/>
      <c r="CA32" s="126"/>
      <c r="CB32" s="126"/>
      <c r="CC32" s="126"/>
      <c r="CD32" s="126"/>
      <c r="CE32" s="126"/>
      <c r="CF32" s="126"/>
      <c r="CG32" s="126"/>
      <c r="CH32" s="126"/>
      <c r="CI32" s="126"/>
      <c r="CJ32" s="126"/>
      <c r="CK32" s="126"/>
      <c r="CL32" s="126"/>
      <c r="CM32" s="126"/>
      <c r="CO32" s="126" t="s">
        <v>129</v>
      </c>
      <c r="CP32" s="126"/>
      <c r="CQ32" s="126"/>
      <c r="CR32" s="126"/>
      <c r="CS32" s="126"/>
      <c r="CT32" s="126"/>
      <c r="CU32" s="126"/>
      <c r="CV32" s="126"/>
      <c r="CW32" s="126"/>
      <c r="CX32" s="126"/>
      <c r="CY32" s="126"/>
      <c r="CZ32" s="126"/>
      <c r="DA32" s="126"/>
      <c r="DB32" s="126"/>
      <c r="DC32" s="126"/>
      <c r="DD32" s="126"/>
      <c r="DE32" s="126"/>
      <c r="DI32" s="325"/>
    </row>
    <row r="33" spans="1:113" ht="13.5" customHeight="1" x14ac:dyDescent="0.15">
      <c r="A33" s="72"/>
      <c r="B33" s="326"/>
      <c r="C33" s="145" t="s">
        <v>130</v>
      </c>
      <c r="D33" s="145"/>
      <c r="E33" s="92" t="s">
        <v>131</v>
      </c>
      <c r="F33" s="92"/>
      <c r="G33" s="92"/>
      <c r="H33" s="92"/>
      <c r="I33" s="92"/>
      <c r="J33" s="92"/>
      <c r="K33" s="92"/>
      <c r="L33" s="92"/>
      <c r="M33" s="92"/>
      <c r="N33" s="92"/>
      <c r="O33" s="92"/>
      <c r="P33" s="92"/>
      <c r="Q33" s="92"/>
      <c r="R33" s="92"/>
      <c r="S33" s="92"/>
      <c r="T33" s="328"/>
      <c r="U33" s="145" t="s">
        <v>130</v>
      </c>
      <c r="V33" s="145"/>
      <c r="W33" s="92" t="s">
        <v>131</v>
      </c>
      <c r="X33" s="92"/>
      <c r="Y33" s="92"/>
      <c r="Z33" s="92"/>
      <c r="AA33" s="92"/>
      <c r="AB33" s="92"/>
      <c r="AC33" s="92"/>
      <c r="AD33" s="92"/>
      <c r="AE33" s="92"/>
      <c r="AF33" s="92"/>
      <c r="AG33" s="92"/>
      <c r="AH33" s="92"/>
      <c r="AI33" s="92"/>
      <c r="AJ33" s="92"/>
      <c r="AK33" s="92"/>
      <c r="AL33" s="328"/>
      <c r="AM33" s="145" t="s">
        <v>130</v>
      </c>
      <c r="AN33" s="145"/>
      <c r="AO33" s="92" t="s">
        <v>131</v>
      </c>
      <c r="AP33" s="92"/>
      <c r="AQ33" s="92"/>
      <c r="AR33" s="92"/>
      <c r="AS33" s="92"/>
      <c r="AT33" s="92"/>
      <c r="AU33" s="92"/>
      <c r="AV33" s="92"/>
      <c r="AW33" s="92"/>
      <c r="AX33" s="92"/>
      <c r="AY33" s="92"/>
      <c r="AZ33" s="92"/>
      <c r="BA33" s="92"/>
      <c r="BB33" s="92"/>
      <c r="BC33" s="92"/>
      <c r="BD33" s="329"/>
      <c r="BE33" s="92" t="s">
        <v>132</v>
      </c>
      <c r="BF33" s="92"/>
      <c r="BG33" s="92" t="s">
        <v>133</v>
      </c>
      <c r="BH33" s="92"/>
      <c r="BI33" s="92"/>
      <c r="BJ33" s="92"/>
      <c r="BK33" s="92"/>
      <c r="BL33" s="92"/>
      <c r="BM33" s="92"/>
      <c r="BN33" s="92"/>
      <c r="BO33" s="92"/>
      <c r="BP33" s="92"/>
      <c r="BQ33" s="92"/>
      <c r="BR33" s="92"/>
      <c r="BS33" s="92"/>
      <c r="BT33" s="92"/>
      <c r="BU33" s="92"/>
      <c r="BV33" s="329"/>
      <c r="BW33" s="145" t="s">
        <v>132</v>
      </c>
      <c r="BX33" s="145"/>
      <c r="BY33" s="92" t="s">
        <v>134</v>
      </c>
      <c r="BZ33" s="92"/>
      <c r="CA33" s="92"/>
      <c r="CB33" s="92"/>
      <c r="CC33" s="92"/>
      <c r="CD33" s="92"/>
      <c r="CE33" s="92"/>
      <c r="CF33" s="92"/>
      <c r="CG33" s="92"/>
      <c r="CH33" s="92"/>
      <c r="CI33" s="92"/>
      <c r="CJ33" s="92"/>
      <c r="CK33" s="92"/>
      <c r="CL33" s="92"/>
      <c r="CM33" s="92"/>
      <c r="CN33" s="328"/>
      <c r="CO33" s="145" t="s">
        <v>130</v>
      </c>
      <c r="CP33" s="145"/>
      <c r="CQ33" s="92" t="s">
        <v>135</v>
      </c>
      <c r="CR33" s="92"/>
      <c r="CS33" s="92"/>
      <c r="CT33" s="92"/>
      <c r="CU33" s="92"/>
      <c r="CV33" s="92"/>
      <c r="CW33" s="92"/>
      <c r="CX33" s="92"/>
      <c r="CY33" s="92"/>
      <c r="CZ33" s="92"/>
      <c r="DA33" s="92"/>
      <c r="DB33" s="92"/>
      <c r="DC33" s="92"/>
      <c r="DD33" s="92"/>
      <c r="DE33" s="92"/>
      <c r="DF33" s="328"/>
      <c r="DG33" s="330" t="s">
        <v>136</v>
      </c>
      <c r="DH33" s="330"/>
      <c r="DI33" s="331"/>
    </row>
    <row r="34" spans="1:113" ht="32.25" customHeight="1" x14ac:dyDescent="0.15">
      <c r="A34" s="72"/>
      <c r="B34" s="326"/>
      <c r="C34" s="332">
        <f>IF(E34="","",1)</f>
        <v>1</v>
      </c>
      <c r="D34" s="332"/>
      <c r="E34" s="333" t="str">
        <f>IF('[1]各会計、関係団体の財政状況及び健全化判断比率'!B7="","",'[1]各会計、関係団体の財政状況及び健全化判断比率'!B7)</f>
        <v>一般会計</v>
      </c>
      <c r="F34" s="333"/>
      <c r="G34" s="333"/>
      <c r="H34" s="333"/>
      <c r="I34" s="333"/>
      <c r="J34" s="333"/>
      <c r="K34" s="333"/>
      <c r="L34" s="333"/>
      <c r="M34" s="333"/>
      <c r="N34" s="333"/>
      <c r="O34" s="333"/>
      <c r="P34" s="333"/>
      <c r="Q34" s="333"/>
      <c r="R34" s="333"/>
      <c r="S34" s="333"/>
      <c r="T34" s="72"/>
      <c r="U34" s="332">
        <f>IF(W34="","",MAX(C34:D43)+1)</f>
        <v>3</v>
      </c>
      <c r="V34" s="332"/>
      <c r="W34" s="333" t="str">
        <f>IF('[1]各会計、関係団体の財政状況及び健全化判断比率'!B28="","",'[1]各会計、関係団体の財政状況及び健全化判断比率'!B28)</f>
        <v>国民健康保険事業特別会計</v>
      </c>
      <c r="X34" s="333"/>
      <c r="Y34" s="333"/>
      <c r="Z34" s="333"/>
      <c r="AA34" s="333"/>
      <c r="AB34" s="333"/>
      <c r="AC34" s="333"/>
      <c r="AD34" s="333"/>
      <c r="AE34" s="333"/>
      <c r="AF34" s="333"/>
      <c r="AG34" s="333"/>
      <c r="AH34" s="333"/>
      <c r="AI34" s="333"/>
      <c r="AJ34" s="333"/>
      <c r="AK34" s="333"/>
      <c r="AL34" s="72"/>
      <c r="AM34" s="332">
        <f>IF(AO34="","",MAX(C34:D43,U34:V43)+1)</f>
        <v>6</v>
      </c>
      <c r="AN34" s="332"/>
      <c r="AO34" s="333" t="str">
        <f>IF('[1]各会計、関係団体の財政状況及び健全化判断比率'!B31="","",'[1]各会計、関係団体の財政状況及び健全化判断比率'!B31)</f>
        <v>水道事業会計</v>
      </c>
      <c r="AP34" s="333"/>
      <c r="AQ34" s="333"/>
      <c r="AR34" s="333"/>
      <c r="AS34" s="333"/>
      <c r="AT34" s="333"/>
      <c r="AU34" s="333"/>
      <c r="AV34" s="333"/>
      <c r="AW34" s="333"/>
      <c r="AX34" s="333"/>
      <c r="AY34" s="333"/>
      <c r="AZ34" s="333"/>
      <c r="BA34" s="333"/>
      <c r="BB34" s="333"/>
      <c r="BC34" s="333"/>
      <c r="BD34" s="72"/>
      <c r="BE34" s="332">
        <f>IF(BG34="","",MAX(C34:D43,U34:V43,AM34:AN43)+1)</f>
        <v>8</v>
      </c>
      <c r="BF34" s="332"/>
      <c r="BG34" s="333" t="str">
        <f>IF('[1]各会計、関係団体の財政状況及び健全化判断比率'!B33="","",'[1]各会計、関係団体の財政状況及び健全化判断比率'!B33)</f>
        <v>渡船事業特別会計</v>
      </c>
      <c r="BH34" s="333"/>
      <c r="BI34" s="333"/>
      <c r="BJ34" s="333"/>
      <c r="BK34" s="333"/>
      <c r="BL34" s="333"/>
      <c r="BM34" s="333"/>
      <c r="BN34" s="333"/>
      <c r="BO34" s="333"/>
      <c r="BP34" s="333"/>
      <c r="BQ34" s="333"/>
      <c r="BR34" s="333"/>
      <c r="BS34" s="333"/>
      <c r="BT34" s="333"/>
      <c r="BU34" s="333"/>
      <c r="BV34" s="72"/>
      <c r="BW34" s="332" t="str">
        <f>IF(BY34="","",MAX(C34:D43,U34:V43,AM34:AN43,BE34:BF43)+1)</f>
        <v/>
      </c>
      <c r="BX34" s="332"/>
      <c r="BY34" s="333" t="str">
        <f>IF('[1]各会計、関係団体の財政状況及び健全化判断比率'!B68="","",'[1]各会計、関係団体の財政状況及び健全化判断比率'!B68)</f>
        <v/>
      </c>
      <c r="BZ34" s="333"/>
      <c r="CA34" s="333"/>
      <c r="CB34" s="333"/>
      <c r="CC34" s="333"/>
      <c r="CD34" s="333"/>
      <c r="CE34" s="333"/>
      <c r="CF34" s="333"/>
      <c r="CG34" s="333"/>
      <c r="CH34" s="333"/>
      <c r="CI34" s="333"/>
      <c r="CJ34" s="333"/>
      <c r="CK34" s="333"/>
      <c r="CL34" s="333"/>
      <c r="CM34" s="333"/>
      <c r="CN34" s="72"/>
      <c r="CO34" s="332">
        <f>IF(CQ34="","",MAX(C34:D43,U34:V43,AM34:AN43,BE34:BF43,BW34:BX43)+1)</f>
        <v>9</v>
      </c>
      <c r="CP34" s="332"/>
      <c r="CQ34" s="333" t="str">
        <f>IF('[1]各会計、関係団体の財政状況及び健全化判断比率'!BS7="","",'[1]各会計、関係団体の財政状況及び健全化判断比率'!BS7)</f>
        <v>志摩海洋センター</v>
      </c>
      <c r="CR34" s="333"/>
      <c r="CS34" s="333"/>
      <c r="CT34" s="333"/>
      <c r="CU34" s="333"/>
      <c r="CV34" s="333"/>
      <c r="CW34" s="333"/>
      <c r="CX34" s="333"/>
      <c r="CY34" s="333"/>
      <c r="CZ34" s="333"/>
      <c r="DA34" s="333"/>
      <c r="DB34" s="333"/>
      <c r="DC34" s="333"/>
      <c r="DD34" s="333"/>
      <c r="DE34" s="333"/>
      <c r="DG34" s="334" t="str">
        <f>IF('[1]各会計、関係団体の財政状況及び健全化判断比率'!BR7="","",'[1]各会計、関係団体の財政状況及び健全化判断比率'!BR7)</f>
        <v/>
      </c>
      <c r="DH34" s="334"/>
      <c r="DI34" s="331"/>
    </row>
    <row r="35" spans="1:113" ht="32.25" customHeight="1" x14ac:dyDescent="0.15">
      <c r="A35" s="72"/>
      <c r="B35" s="326"/>
      <c r="C35" s="332">
        <f>IF(E35="","",C34+1)</f>
        <v>2</v>
      </c>
      <c r="D35" s="332"/>
      <c r="E35" s="333" t="str">
        <f>IF('[1]各会計、関係団体の財政状況及び健全化判断比率'!B8="","",'[1]各会計、関係団体の財政状況及び健全化判断比率'!B8)</f>
        <v>住宅新築資金等貸付事業特別会計</v>
      </c>
      <c r="F35" s="333"/>
      <c r="G35" s="333"/>
      <c r="H35" s="333"/>
      <c r="I35" s="333"/>
      <c r="J35" s="333"/>
      <c r="K35" s="333"/>
      <c r="L35" s="333"/>
      <c r="M35" s="333"/>
      <c r="N35" s="333"/>
      <c r="O35" s="333"/>
      <c r="P35" s="333"/>
      <c r="Q35" s="333"/>
      <c r="R35" s="333"/>
      <c r="S35" s="333"/>
      <c r="T35" s="72"/>
      <c r="U35" s="332">
        <f>IF(W35="","",U34+1)</f>
        <v>4</v>
      </c>
      <c r="V35" s="332"/>
      <c r="W35" s="333" t="str">
        <f>IF('[1]各会計、関係団体の財政状況及び健全化判断比率'!B29="","",'[1]各会計、関係団体の財政状況及び健全化判断比率'!B29)</f>
        <v>介護保険事業特別会計</v>
      </c>
      <c r="X35" s="333"/>
      <c r="Y35" s="333"/>
      <c r="Z35" s="333"/>
      <c r="AA35" s="333"/>
      <c r="AB35" s="333"/>
      <c r="AC35" s="333"/>
      <c r="AD35" s="333"/>
      <c r="AE35" s="333"/>
      <c r="AF35" s="333"/>
      <c r="AG35" s="333"/>
      <c r="AH35" s="333"/>
      <c r="AI35" s="333"/>
      <c r="AJ35" s="333"/>
      <c r="AK35" s="333"/>
      <c r="AL35" s="72"/>
      <c r="AM35" s="332">
        <f t="shared" ref="AM35:AM43" si="0">IF(AO35="","",AM34+1)</f>
        <v>7</v>
      </c>
      <c r="AN35" s="332"/>
      <c r="AO35" s="333" t="str">
        <f>IF('[1]各会計、関係団体の財政状況及び健全化判断比率'!B32="","",'[1]各会計、関係団体の財政状況及び健全化判断比率'!B32)</f>
        <v>下水道事業会計</v>
      </c>
      <c r="AP35" s="333"/>
      <c r="AQ35" s="333"/>
      <c r="AR35" s="333"/>
      <c r="AS35" s="333"/>
      <c r="AT35" s="333"/>
      <c r="AU35" s="333"/>
      <c r="AV35" s="333"/>
      <c r="AW35" s="333"/>
      <c r="AX35" s="333"/>
      <c r="AY35" s="333"/>
      <c r="AZ35" s="333"/>
      <c r="BA35" s="333"/>
      <c r="BB35" s="333"/>
      <c r="BC35" s="333"/>
      <c r="BD35" s="72"/>
      <c r="BE35" s="332" t="str">
        <f t="shared" ref="BE35:BE43" si="1">IF(BG35="","",BE34+1)</f>
        <v/>
      </c>
      <c r="BF35" s="332"/>
      <c r="BG35" s="333"/>
      <c r="BH35" s="333"/>
      <c r="BI35" s="333"/>
      <c r="BJ35" s="333"/>
      <c r="BK35" s="333"/>
      <c r="BL35" s="333"/>
      <c r="BM35" s="333"/>
      <c r="BN35" s="333"/>
      <c r="BO35" s="333"/>
      <c r="BP35" s="333"/>
      <c r="BQ35" s="333"/>
      <c r="BR35" s="333"/>
      <c r="BS35" s="333"/>
      <c r="BT35" s="333"/>
      <c r="BU35" s="333"/>
      <c r="BV35" s="72"/>
      <c r="BW35" s="332" t="str">
        <f t="shared" ref="BW35:BW43" si="2">IF(BY35="","",BW34+1)</f>
        <v/>
      </c>
      <c r="BX35" s="332"/>
      <c r="BY35" s="333" t="str">
        <f>IF('[1]各会計、関係団体の財政状況及び健全化判断比率'!B69="","",'[1]各会計、関係団体の財政状況及び健全化判断比率'!B69)</f>
        <v/>
      </c>
      <c r="BZ35" s="333"/>
      <c r="CA35" s="333"/>
      <c r="CB35" s="333"/>
      <c r="CC35" s="333"/>
      <c r="CD35" s="333"/>
      <c r="CE35" s="333"/>
      <c r="CF35" s="333"/>
      <c r="CG35" s="333"/>
      <c r="CH35" s="333"/>
      <c r="CI35" s="333"/>
      <c r="CJ35" s="333"/>
      <c r="CK35" s="333"/>
      <c r="CL35" s="333"/>
      <c r="CM35" s="333"/>
      <c r="CN35" s="72"/>
      <c r="CO35" s="332">
        <f t="shared" ref="CO35:CO43" si="3">IF(CQ35="","",CO34+1)</f>
        <v>10</v>
      </c>
      <c r="CP35" s="332"/>
      <c r="CQ35" s="333" t="str">
        <f>IF('[1]各会計、関係団体の財政状況及び健全化判断比率'!BS8="","",'[1]各会計、関係団体の財政状況及び健全化判断比率'!BS8)</f>
        <v>糸島市土地開発公社</v>
      </c>
      <c r="CR35" s="333"/>
      <c r="CS35" s="333"/>
      <c r="CT35" s="333"/>
      <c r="CU35" s="333"/>
      <c r="CV35" s="333"/>
      <c r="CW35" s="333"/>
      <c r="CX35" s="333"/>
      <c r="CY35" s="333"/>
      <c r="CZ35" s="333"/>
      <c r="DA35" s="333"/>
      <c r="DB35" s="333"/>
      <c r="DC35" s="333"/>
      <c r="DD35" s="333"/>
      <c r="DE35" s="333"/>
      <c r="DG35" s="334" t="str">
        <f>IF('[1]各会計、関係団体の財政状況及び健全化判断比率'!BR8="","",'[1]各会計、関係団体の財政状況及び健全化判断比率'!BR8)</f>
        <v/>
      </c>
      <c r="DH35" s="334"/>
      <c r="DI35" s="331"/>
    </row>
    <row r="36" spans="1:113" ht="32.25" customHeight="1" x14ac:dyDescent="0.15">
      <c r="A36" s="72"/>
      <c r="B36" s="326"/>
      <c r="C36" s="332" t="str">
        <f>IF(E36="","",C35+1)</f>
        <v/>
      </c>
      <c r="D36" s="332"/>
      <c r="E36" s="333" t="str">
        <f>IF('[1]各会計、関係団体の財政状況及び健全化判断比率'!B9="","",'[1]各会計、関係団体の財政状況及び健全化判断比率'!B9)</f>
        <v/>
      </c>
      <c r="F36" s="333"/>
      <c r="G36" s="333"/>
      <c r="H36" s="333"/>
      <c r="I36" s="333"/>
      <c r="J36" s="333"/>
      <c r="K36" s="333"/>
      <c r="L36" s="333"/>
      <c r="M36" s="333"/>
      <c r="N36" s="333"/>
      <c r="O36" s="333"/>
      <c r="P36" s="333"/>
      <c r="Q36" s="333"/>
      <c r="R36" s="333"/>
      <c r="S36" s="333"/>
      <c r="T36" s="72"/>
      <c r="U36" s="332">
        <f t="shared" ref="U36:U43" si="4">IF(W36="","",U35+1)</f>
        <v>5</v>
      </c>
      <c r="V36" s="332"/>
      <c r="W36" s="333" t="str">
        <f>IF('[1]各会計、関係団体の財政状況及び健全化判断比率'!B30="","",'[1]各会計、関係団体の財政状況及び健全化判断比率'!B30)</f>
        <v>後期高齢者医療特別会計</v>
      </c>
      <c r="X36" s="333"/>
      <c r="Y36" s="333"/>
      <c r="Z36" s="333"/>
      <c r="AA36" s="333"/>
      <c r="AB36" s="333"/>
      <c r="AC36" s="333"/>
      <c r="AD36" s="333"/>
      <c r="AE36" s="333"/>
      <c r="AF36" s="333"/>
      <c r="AG36" s="333"/>
      <c r="AH36" s="333"/>
      <c r="AI36" s="333"/>
      <c r="AJ36" s="333"/>
      <c r="AK36" s="333"/>
      <c r="AL36" s="72"/>
      <c r="AM36" s="332" t="str">
        <f t="shared" si="0"/>
        <v/>
      </c>
      <c r="AN36" s="332"/>
      <c r="AO36" s="333"/>
      <c r="AP36" s="333"/>
      <c r="AQ36" s="333"/>
      <c r="AR36" s="333"/>
      <c r="AS36" s="333"/>
      <c r="AT36" s="333"/>
      <c r="AU36" s="333"/>
      <c r="AV36" s="333"/>
      <c r="AW36" s="333"/>
      <c r="AX36" s="333"/>
      <c r="AY36" s="333"/>
      <c r="AZ36" s="333"/>
      <c r="BA36" s="333"/>
      <c r="BB36" s="333"/>
      <c r="BC36" s="333"/>
      <c r="BD36" s="72"/>
      <c r="BE36" s="332" t="str">
        <f t="shared" si="1"/>
        <v/>
      </c>
      <c r="BF36" s="332"/>
      <c r="BG36" s="333"/>
      <c r="BH36" s="333"/>
      <c r="BI36" s="333"/>
      <c r="BJ36" s="333"/>
      <c r="BK36" s="333"/>
      <c r="BL36" s="333"/>
      <c r="BM36" s="333"/>
      <c r="BN36" s="333"/>
      <c r="BO36" s="333"/>
      <c r="BP36" s="333"/>
      <c r="BQ36" s="333"/>
      <c r="BR36" s="333"/>
      <c r="BS36" s="333"/>
      <c r="BT36" s="333"/>
      <c r="BU36" s="333"/>
      <c r="BV36" s="72"/>
      <c r="BW36" s="332" t="str">
        <f t="shared" si="2"/>
        <v/>
      </c>
      <c r="BX36" s="332"/>
      <c r="BY36" s="333" t="str">
        <f>IF('[1]各会計、関係団体の財政状況及び健全化判断比率'!B70="","",'[1]各会計、関係団体の財政状況及び健全化判断比率'!B70)</f>
        <v/>
      </c>
      <c r="BZ36" s="333"/>
      <c r="CA36" s="333"/>
      <c r="CB36" s="333"/>
      <c r="CC36" s="333"/>
      <c r="CD36" s="333"/>
      <c r="CE36" s="333"/>
      <c r="CF36" s="333"/>
      <c r="CG36" s="333"/>
      <c r="CH36" s="333"/>
      <c r="CI36" s="333"/>
      <c r="CJ36" s="333"/>
      <c r="CK36" s="333"/>
      <c r="CL36" s="333"/>
      <c r="CM36" s="333"/>
      <c r="CN36" s="72"/>
      <c r="CO36" s="332" t="str">
        <f t="shared" si="3"/>
        <v/>
      </c>
      <c r="CP36" s="332"/>
      <c r="CQ36" s="333" t="str">
        <f>IF('[1]各会計、関係団体の財政状況及び健全化判断比率'!BS9="","",'[1]各会計、関係団体の財政状況及び健全化判断比率'!BS9)</f>
        <v/>
      </c>
      <c r="CR36" s="333"/>
      <c r="CS36" s="333"/>
      <c r="CT36" s="333"/>
      <c r="CU36" s="333"/>
      <c r="CV36" s="333"/>
      <c r="CW36" s="333"/>
      <c r="CX36" s="333"/>
      <c r="CY36" s="333"/>
      <c r="CZ36" s="333"/>
      <c r="DA36" s="333"/>
      <c r="DB36" s="333"/>
      <c r="DC36" s="333"/>
      <c r="DD36" s="333"/>
      <c r="DE36" s="333"/>
      <c r="DG36" s="334" t="str">
        <f>IF('[1]各会計、関係団体の財政状況及び健全化判断比率'!BR9="","",'[1]各会計、関係団体の財政状況及び健全化判断比率'!BR9)</f>
        <v/>
      </c>
      <c r="DH36" s="334"/>
      <c r="DI36" s="331"/>
    </row>
    <row r="37" spans="1:113" ht="32.25" customHeight="1" x14ac:dyDescent="0.15">
      <c r="A37" s="72"/>
      <c r="B37" s="326"/>
      <c r="C37" s="332" t="str">
        <f>IF(E37="","",C36+1)</f>
        <v/>
      </c>
      <c r="D37" s="332"/>
      <c r="E37" s="333" t="str">
        <f>IF('[1]各会計、関係団体の財政状況及び健全化判断比率'!B10="","",'[1]各会計、関係団体の財政状況及び健全化判断比率'!B10)</f>
        <v/>
      </c>
      <c r="F37" s="333"/>
      <c r="G37" s="333"/>
      <c r="H37" s="333"/>
      <c r="I37" s="333"/>
      <c r="J37" s="333"/>
      <c r="K37" s="333"/>
      <c r="L37" s="333"/>
      <c r="M37" s="333"/>
      <c r="N37" s="333"/>
      <c r="O37" s="333"/>
      <c r="P37" s="333"/>
      <c r="Q37" s="333"/>
      <c r="R37" s="333"/>
      <c r="S37" s="333"/>
      <c r="T37" s="72"/>
      <c r="U37" s="332" t="str">
        <f t="shared" si="4"/>
        <v/>
      </c>
      <c r="V37" s="332"/>
      <c r="W37" s="333"/>
      <c r="X37" s="333"/>
      <c r="Y37" s="333"/>
      <c r="Z37" s="333"/>
      <c r="AA37" s="333"/>
      <c r="AB37" s="333"/>
      <c r="AC37" s="333"/>
      <c r="AD37" s="333"/>
      <c r="AE37" s="333"/>
      <c r="AF37" s="333"/>
      <c r="AG37" s="333"/>
      <c r="AH37" s="333"/>
      <c r="AI37" s="333"/>
      <c r="AJ37" s="333"/>
      <c r="AK37" s="333"/>
      <c r="AL37" s="72"/>
      <c r="AM37" s="332" t="str">
        <f t="shared" si="0"/>
        <v/>
      </c>
      <c r="AN37" s="332"/>
      <c r="AO37" s="333"/>
      <c r="AP37" s="333"/>
      <c r="AQ37" s="333"/>
      <c r="AR37" s="333"/>
      <c r="AS37" s="333"/>
      <c r="AT37" s="333"/>
      <c r="AU37" s="333"/>
      <c r="AV37" s="333"/>
      <c r="AW37" s="333"/>
      <c r="AX37" s="333"/>
      <c r="AY37" s="333"/>
      <c r="AZ37" s="333"/>
      <c r="BA37" s="333"/>
      <c r="BB37" s="333"/>
      <c r="BC37" s="333"/>
      <c r="BD37" s="72"/>
      <c r="BE37" s="332" t="str">
        <f t="shared" si="1"/>
        <v/>
      </c>
      <c r="BF37" s="332"/>
      <c r="BG37" s="333"/>
      <c r="BH37" s="333"/>
      <c r="BI37" s="333"/>
      <c r="BJ37" s="333"/>
      <c r="BK37" s="333"/>
      <c r="BL37" s="333"/>
      <c r="BM37" s="333"/>
      <c r="BN37" s="333"/>
      <c r="BO37" s="333"/>
      <c r="BP37" s="333"/>
      <c r="BQ37" s="333"/>
      <c r="BR37" s="333"/>
      <c r="BS37" s="333"/>
      <c r="BT37" s="333"/>
      <c r="BU37" s="333"/>
      <c r="BV37" s="72"/>
      <c r="BW37" s="332" t="str">
        <f t="shared" si="2"/>
        <v/>
      </c>
      <c r="BX37" s="332"/>
      <c r="BY37" s="333" t="str">
        <f>IF('[1]各会計、関係団体の財政状況及び健全化判断比率'!B71="","",'[1]各会計、関係団体の財政状況及び健全化判断比率'!B71)</f>
        <v/>
      </c>
      <c r="BZ37" s="333"/>
      <c r="CA37" s="333"/>
      <c r="CB37" s="333"/>
      <c r="CC37" s="333"/>
      <c r="CD37" s="333"/>
      <c r="CE37" s="333"/>
      <c r="CF37" s="333"/>
      <c r="CG37" s="333"/>
      <c r="CH37" s="333"/>
      <c r="CI37" s="333"/>
      <c r="CJ37" s="333"/>
      <c r="CK37" s="333"/>
      <c r="CL37" s="333"/>
      <c r="CM37" s="333"/>
      <c r="CN37" s="72"/>
      <c r="CO37" s="332" t="str">
        <f t="shared" si="3"/>
        <v/>
      </c>
      <c r="CP37" s="332"/>
      <c r="CQ37" s="333" t="str">
        <f>IF('[1]各会計、関係団体の財政状況及び健全化判断比率'!BS10="","",'[1]各会計、関係団体の財政状況及び健全化判断比率'!BS10)</f>
        <v/>
      </c>
      <c r="CR37" s="333"/>
      <c r="CS37" s="333"/>
      <c r="CT37" s="333"/>
      <c r="CU37" s="333"/>
      <c r="CV37" s="333"/>
      <c r="CW37" s="333"/>
      <c r="CX37" s="333"/>
      <c r="CY37" s="333"/>
      <c r="CZ37" s="333"/>
      <c r="DA37" s="333"/>
      <c r="DB37" s="333"/>
      <c r="DC37" s="333"/>
      <c r="DD37" s="333"/>
      <c r="DE37" s="333"/>
      <c r="DG37" s="334" t="str">
        <f>IF('[1]各会計、関係団体の財政状況及び健全化判断比率'!BR10="","",'[1]各会計、関係団体の財政状況及び健全化判断比率'!BR10)</f>
        <v/>
      </c>
      <c r="DH37" s="334"/>
      <c r="DI37" s="331"/>
    </row>
    <row r="38" spans="1:113" ht="32.25" customHeight="1" x14ac:dyDescent="0.15">
      <c r="A38" s="72"/>
      <c r="B38" s="326"/>
      <c r="C38" s="332" t="str">
        <f t="shared" ref="C38:C43" si="5">IF(E38="","",C37+1)</f>
        <v/>
      </c>
      <c r="D38" s="332"/>
      <c r="E38" s="333" t="str">
        <f>IF('[1]各会計、関係団体の財政状況及び健全化判断比率'!B11="","",'[1]各会計、関係団体の財政状況及び健全化判断比率'!B11)</f>
        <v/>
      </c>
      <c r="F38" s="333"/>
      <c r="G38" s="333"/>
      <c r="H38" s="333"/>
      <c r="I38" s="333"/>
      <c r="J38" s="333"/>
      <c r="K38" s="333"/>
      <c r="L38" s="333"/>
      <c r="M38" s="333"/>
      <c r="N38" s="333"/>
      <c r="O38" s="333"/>
      <c r="P38" s="333"/>
      <c r="Q38" s="333"/>
      <c r="R38" s="333"/>
      <c r="S38" s="333"/>
      <c r="T38" s="72"/>
      <c r="U38" s="332" t="str">
        <f t="shared" si="4"/>
        <v/>
      </c>
      <c r="V38" s="332"/>
      <c r="W38" s="333"/>
      <c r="X38" s="333"/>
      <c r="Y38" s="333"/>
      <c r="Z38" s="333"/>
      <c r="AA38" s="333"/>
      <c r="AB38" s="333"/>
      <c r="AC38" s="333"/>
      <c r="AD38" s="333"/>
      <c r="AE38" s="333"/>
      <c r="AF38" s="333"/>
      <c r="AG38" s="333"/>
      <c r="AH38" s="333"/>
      <c r="AI38" s="333"/>
      <c r="AJ38" s="333"/>
      <c r="AK38" s="333"/>
      <c r="AL38" s="72"/>
      <c r="AM38" s="332" t="str">
        <f t="shared" si="0"/>
        <v/>
      </c>
      <c r="AN38" s="332"/>
      <c r="AO38" s="333"/>
      <c r="AP38" s="333"/>
      <c r="AQ38" s="333"/>
      <c r="AR38" s="333"/>
      <c r="AS38" s="333"/>
      <c r="AT38" s="333"/>
      <c r="AU38" s="333"/>
      <c r="AV38" s="333"/>
      <c r="AW38" s="333"/>
      <c r="AX38" s="333"/>
      <c r="AY38" s="333"/>
      <c r="AZ38" s="333"/>
      <c r="BA38" s="333"/>
      <c r="BB38" s="333"/>
      <c r="BC38" s="333"/>
      <c r="BD38" s="72"/>
      <c r="BE38" s="332" t="str">
        <f t="shared" si="1"/>
        <v/>
      </c>
      <c r="BF38" s="332"/>
      <c r="BG38" s="333"/>
      <c r="BH38" s="333"/>
      <c r="BI38" s="333"/>
      <c r="BJ38" s="333"/>
      <c r="BK38" s="333"/>
      <c r="BL38" s="333"/>
      <c r="BM38" s="333"/>
      <c r="BN38" s="333"/>
      <c r="BO38" s="333"/>
      <c r="BP38" s="333"/>
      <c r="BQ38" s="333"/>
      <c r="BR38" s="333"/>
      <c r="BS38" s="333"/>
      <c r="BT38" s="333"/>
      <c r="BU38" s="333"/>
      <c r="BV38" s="72"/>
      <c r="BW38" s="332" t="str">
        <f t="shared" si="2"/>
        <v/>
      </c>
      <c r="BX38" s="332"/>
      <c r="BY38" s="333" t="str">
        <f>IF('[1]各会計、関係団体の財政状況及び健全化判断比率'!B72="","",'[1]各会計、関係団体の財政状況及び健全化判断比率'!B72)</f>
        <v/>
      </c>
      <c r="BZ38" s="333"/>
      <c r="CA38" s="333"/>
      <c r="CB38" s="333"/>
      <c r="CC38" s="333"/>
      <c r="CD38" s="333"/>
      <c r="CE38" s="333"/>
      <c r="CF38" s="333"/>
      <c r="CG38" s="333"/>
      <c r="CH38" s="333"/>
      <c r="CI38" s="333"/>
      <c r="CJ38" s="333"/>
      <c r="CK38" s="333"/>
      <c r="CL38" s="333"/>
      <c r="CM38" s="333"/>
      <c r="CN38" s="72"/>
      <c r="CO38" s="332" t="str">
        <f t="shared" si="3"/>
        <v/>
      </c>
      <c r="CP38" s="332"/>
      <c r="CQ38" s="333" t="str">
        <f>IF('[1]各会計、関係団体の財政状況及び健全化判断比率'!BS11="","",'[1]各会計、関係団体の財政状況及び健全化判断比率'!BS11)</f>
        <v/>
      </c>
      <c r="CR38" s="333"/>
      <c r="CS38" s="333"/>
      <c r="CT38" s="333"/>
      <c r="CU38" s="333"/>
      <c r="CV38" s="333"/>
      <c r="CW38" s="333"/>
      <c r="CX38" s="333"/>
      <c r="CY38" s="333"/>
      <c r="CZ38" s="333"/>
      <c r="DA38" s="333"/>
      <c r="DB38" s="333"/>
      <c r="DC38" s="333"/>
      <c r="DD38" s="333"/>
      <c r="DE38" s="333"/>
      <c r="DG38" s="334" t="str">
        <f>IF('[1]各会計、関係団体の財政状況及び健全化判断比率'!BR11="","",'[1]各会計、関係団体の財政状況及び健全化判断比率'!BR11)</f>
        <v/>
      </c>
      <c r="DH38" s="334"/>
      <c r="DI38" s="331"/>
    </row>
    <row r="39" spans="1:113" ht="32.25" customHeight="1" x14ac:dyDescent="0.15">
      <c r="A39" s="72"/>
      <c r="B39" s="326"/>
      <c r="C39" s="332" t="str">
        <f t="shared" si="5"/>
        <v/>
      </c>
      <c r="D39" s="332"/>
      <c r="E39" s="333" t="str">
        <f>IF('[1]各会計、関係団体の財政状況及び健全化判断比率'!B12="","",'[1]各会計、関係団体の財政状況及び健全化判断比率'!B12)</f>
        <v/>
      </c>
      <c r="F39" s="333"/>
      <c r="G39" s="333"/>
      <c r="H39" s="333"/>
      <c r="I39" s="333"/>
      <c r="J39" s="333"/>
      <c r="K39" s="333"/>
      <c r="L39" s="333"/>
      <c r="M39" s="333"/>
      <c r="N39" s="333"/>
      <c r="O39" s="333"/>
      <c r="P39" s="333"/>
      <c r="Q39" s="333"/>
      <c r="R39" s="333"/>
      <c r="S39" s="333"/>
      <c r="T39" s="72"/>
      <c r="U39" s="332" t="str">
        <f t="shared" si="4"/>
        <v/>
      </c>
      <c r="V39" s="332"/>
      <c r="W39" s="333"/>
      <c r="X39" s="333"/>
      <c r="Y39" s="333"/>
      <c r="Z39" s="333"/>
      <c r="AA39" s="333"/>
      <c r="AB39" s="333"/>
      <c r="AC39" s="333"/>
      <c r="AD39" s="333"/>
      <c r="AE39" s="333"/>
      <c r="AF39" s="333"/>
      <c r="AG39" s="333"/>
      <c r="AH39" s="333"/>
      <c r="AI39" s="333"/>
      <c r="AJ39" s="333"/>
      <c r="AK39" s="333"/>
      <c r="AL39" s="72"/>
      <c r="AM39" s="332" t="str">
        <f t="shared" si="0"/>
        <v/>
      </c>
      <c r="AN39" s="332"/>
      <c r="AO39" s="333"/>
      <c r="AP39" s="333"/>
      <c r="AQ39" s="333"/>
      <c r="AR39" s="333"/>
      <c r="AS39" s="333"/>
      <c r="AT39" s="333"/>
      <c r="AU39" s="333"/>
      <c r="AV39" s="333"/>
      <c r="AW39" s="333"/>
      <c r="AX39" s="333"/>
      <c r="AY39" s="333"/>
      <c r="AZ39" s="333"/>
      <c r="BA39" s="333"/>
      <c r="BB39" s="333"/>
      <c r="BC39" s="333"/>
      <c r="BD39" s="72"/>
      <c r="BE39" s="332" t="str">
        <f t="shared" si="1"/>
        <v/>
      </c>
      <c r="BF39" s="332"/>
      <c r="BG39" s="333"/>
      <c r="BH39" s="333"/>
      <c r="BI39" s="333"/>
      <c r="BJ39" s="333"/>
      <c r="BK39" s="333"/>
      <c r="BL39" s="333"/>
      <c r="BM39" s="333"/>
      <c r="BN39" s="333"/>
      <c r="BO39" s="333"/>
      <c r="BP39" s="333"/>
      <c r="BQ39" s="333"/>
      <c r="BR39" s="333"/>
      <c r="BS39" s="333"/>
      <c r="BT39" s="333"/>
      <c r="BU39" s="333"/>
      <c r="BV39" s="72"/>
      <c r="BW39" s="332" t="str">
        <f t="shared" si="2"/>
        <v/>
      </c>
      <c r="BX39" s="332"/>
      <c r="BY39" s="333" t="str">
        <f>IF('[1]各会計、関係団体の財政状況及び健全化判断比率'!B73="","",'[1]各会計、関係団体の財政状況及び健全化判断比率'!B73)</f>
        <v/>
      </c>
      <c r="BZ39" s="333"/>
      <c r="CA39" s="333"/>
      <c r="CB39" s="333"/>
      <c r="CC39" s="333"/>
      <c r="CD39" s="333"/>
      <c r="CE39" s="333"/>
      <c r="CF39" s="333"/>
      <c r="CG39" s="333"/>
      <c r="CH39" s="333"/>
      <c r="CI39" s="333"/>
      <c r="CJ39" s="333"/>
      <c r="CK39" s="333"/>
      <c r="CL39" s="333"/>
      <c r="CM39" s="333"/>
      <c r="CN39" s="72"/>
      <c r="CO39" s="332" t="str">
        <f t="shared" si="3"/>
        <v/>
      </c>
      <c r="CP39" s="332"/>
      <c r="CQ39" s="333" t="str">
        <f>IF('[1]各会計、関係団体の財政状況及び健全化判断比率'!BS12="","",'[1]各会計、関係団体の財政状況及び健全化判断比率'!BS12)</f>
        <v/>
      </c>
      <c r="CR39" s="333"/>
      <c r="CS39" s="333"/>
      <c r="CT39" s="333"/>
      <c r="CU39" s="333"/>
      <c r="CV39" s="333"/>
      <c r="CW39" s="333"/>
      <c r="CX39" s="333"/>
      <c r="CY39" s="333"/>
      <c r="CZ39" s="333"/>
      <c r="DA39" s="333"/>
      <c r="DB39" s="333"/>
      <c r="DC39" s="333"/>
      <c r="DD39" s="333"/>
      <c r="DE39" s="333"/>
      <c r="DG39" s="334" t="str">
        <f>IF('[1]各会計、関係団体の財政状況及び健全化判断比率'!BR12="","",'[1]各会計、関係団体の財政状況及び健全化判断比率'!BR12)</f>
        <v/>
      </c>
      <c r="DH39" s="334"/>
      <c r="DI39" s="331"/>
    </row>
    <row r="40" spans="1:113" ht="32.25" customHeight="1" x14ac:dyDescent="0.15">
      <c r="A40" s="72"/>
      <c r="B40" s="326"/>
      <c r="C40" s="332" t="str">
        <f t="shared" si="5"/>
        <v/>
      </c>
      <c r="D40" s="332"/>
      <c r="E40" s="333" t="str">
        <f>IF('[1]各会計、関係団体の財政状況及び健全化判断比率'!B13="","",'[1]各会計、関係団体の財政状況及び健全化判断比率'!B13)</f>
        <v/>
      </c>
      <c r="F40" s="333"/>
      <c r="G40" s="333"/>
      <c r="H40" s="333"/>
      <c r="I40" s="333"/>
      <c r="J40" s="333"/>
      <c r="K40" s="333"/>
      <c r="L40" s="333"/>
      <c r="M40" s="333"/>
      <c r="N40" s="333"/>
      <c r="O40" s="333"/>
      <c r="P40" s="333"/>
      <c r="Q40" s="333"/>
      <c r="R40" s="333"/>
      <c r="S40" s="333"/>
      <c r="T40" s="72"/>
      <c r="U40" s="332" t="str">
        <f t="shared" si="4"/>
        <v/>
      </c>
      <c r="V40" s="332"/>
      <c r="W40" s="333"/>
      <c r="X40" s="333"/>
      <c r="Y40" s="333"/>
      <c r="Z40" s="333"/>
      <c r="AA40" s="333"/>
      <c r="AB40" s="333"/>
      <c r="AC40" s="333"/>
      <c r="AD40" s="333"/>
      <c r="AE40" s="333"/>
      <c r="AF40" s="333"/>
      <c r="AG40" s="333"/>
      <c r="AH40" s="333"/>
      <c r="AI40" s="333"/>
      <c r="AJ40" s="333"/>
      <c r="AK40" s="333"/>
      <c r="AL40" s="72"/>
      <c r="AM40" s="332" t="str">
        <f t="shared" si="0"/>
        <v/>
      </c>
      <c r="AN40" s="332"/>
      <c r="AO40" s="333"/>
      <c r="AP40" s="333"/>
      <c r="AQ40" s="333"/>
      <c r="AR40" s="333"/>
      <c r="AS40" s="333"/>
      <c r="AT40" s="333"/>
      <c r="AU40" s="333"/>
      <c r="AV40" s="333"/>
      <c r="AW40" s="333"/>
      <c r="AX40" s="333"/>
      <c r="AY40" s="333"/>
      <c r="AZ40" s="333"/>
      <c r="BA40" s="333"/>
      <c r="BB40" s="333"/>
      <c r="BC40" s="333"/>
      <c r="BD40" s="72"/>
      <c r="BE40" s="332" t="str">
        <f t="shared" si="1"/>
        <v/>
      </c>
      <c r="BF40" s="332"/>
      <c r="BG40" s="333"/>
      <c r="BH40" s="333"/>
      <c r="BI40" s="333"/>
      <c r="BJ40" s="333"/>
      <c r="BK40" s="333"/>
      <c r="BL40" s="333"/>
      <c r="BM40" s="333"/>
      <c r="BN40" s="333"/>
      <c r="BO40" s="333"/>
      <c r="BP40" s="333"/>
      <c r="BQ40" s="333"/>
      <c r="BR40" s="333"/>
      <c r="BS40" s="333"/>
      <c r="BT40" s="333"/>
      <c r="BU40" s="333"/>
      <c r="BV40" s="72"/>
      <c r="BW40" s="332" t="str">
        <f t="shared" si="2"/>
        <v/>
      </c>
      <c r="BX40" s="332"/>
      <c r="BY40" s="333" t="str">
        <f>IF('[1]各会計、関係団体の財政状況及び健全化判断比率'!B74="","",'[1]各会計、関係団体の財政状況及び健全化判断比率'!B74)</f>
        <v/>
      </c>
      <c r="BZ40" s="333"/>
      <c r="CA40" s="333"/>
      <c r="CB40" s="333"/>
      <c r="CC40" s="333"/>
      <c r="CD40" s="333"/>
      <c r="CE40" s="333"/>
      <c r="CF40" s="333"/>
      <c r="CG40" s="333"/>
      <c r="CH40" s="333"/>
      <c r="CI40" s="333"/>
      <c r="CJ40" s="333"/>
      <c r="CK40" s="333"/>
      <c r="CL40" s="333"/>
      <c r="CM40" s="333"/>
      <c r="CN40" s="72"/>
      <c r="CO40" s="332" t="str">
        <f t="shared" si="3"/>
        <v/>
      </c>
      <c r="CP40" s="332"/>
      <c r="CQ40" s="333" t="str">
        <f>IF('[1]各会計、関係団体の財政状況及び健全化判断比率'!BS13="","",'[1]各会計、関係団体の財政状況及び健全化判断比率'!BS13)</f>
        <v/>
      </c>
      <c r="CR40" s="333"/>
      <c r="CS40" s="333"/>
      <c r="CT40" s="333"/>
      <c r="CU40" s="333"/>
      <c r="CV40" s="333"/>
      <c r="CW40" s="333"/>
      <c r="CX40" s="333"/>
      <c r="CY40" s="333"/>
      <c r="CZ40" s="333"/>
      <c r="DA40" s="333"/>
      <c r="DB40" s="333"/>
      <c r="DC40" s="333"/>
      <c r="DD40" s="333"/>
      <c r="DE40" s="333"/>
      <c r="DG40" s="334" t="str">
        <f>IF('[1]各会計、関係団体の財政状況及び健全化判断比率'!BR13="","",'[1]各会計、関係団体の財政状況及び健全化判断比率'!BR13)</f>
        <v/>
      </c>
      <c r="DH40" s="334"/>
      <c r="DI40" s="331"/>
    </row>
    <row r="41" spans="1:113" ht="32.25" customHeight="1" x14ac:dyDescent="0.15">
      <c r="A41" s="72"/>
      <c r="B41" s="326"/>
      <c r="C41" s="332" t="str">
        <f t="shared" si="5"/>
        <v/>
      </c>
      <c r="D41" s="332"/>
      <c r="E41" s="333" t="str">
        <f>IF('[1]各会計、関係団体の財政状況及び健全化判断比率'!B14="","",'[1]各会計、関係団体の財政状況及び健全化判断比率'!B14)</f>
        <v/>
      </c>
      <c r="F41" s="333"/>
      <c r="G41" s="333"/>
      <c r="H41" s="333"/>
      <c r="I41" s="333"/>
      <c r="J41" s="333"/>
      <c r="K41" s="333"/>
      <c r="L41" s="333"/>
      <c r="M41" s="333"/>
      <c r="N41" s="333"/>
      <c r="O41" s="333"/>
      <c r="P41" s="333"/>
      <c r="Q41" s="333"/>
      <c r="R41" s="333"/>
      <c r="S41" s="333"/>
      <c r="T41" s="72"/>
      <c r="U41" s="332" t="str">
        <f t="shared" si="4"/>
        <v/>
      </c>
      <c r="V41" s="332"/>
      <c r="W41" s="333"/>
      <c r="X41" s="333"/>
      <c r="Y41" s="333"/>
      <c r="Z41" s="333"/>
      <c r="AA41" s="333"/>
      <c r="AB41" s="333"/>
      <c r="AC41" s="333"/>
      <c r="AD41" s="333"/>
      <c r="AE41" s="333"/>
      <c r="AF41" s="333"/>
      <c r="AG41" s="333"/>
      <c r="AH41" s="333"/>
      <c r="AI41" s="333"/>
      <c r="AJ41" s="333"/>
      <c r="AK41" s="333"/>
      <c r="AL41" s="72"/>
      <c r="AM41" s="332" t="str">
        <f t="shared" si="0"/>
        <v/>
      </c>
      <c r="AN41" s="332"/>
      <c r="AO41" s="333"/>
      <c r="AP41" s="333"/>
      <c r="AQ41" s="333"/>
      <c r="AR41" s="333"/>
      <c r="AS41" s="333"/>
      <c r="AT41" s="333"/>
      <c r="AU41" s="333"/>
      <c r="AV41" s="333"/>
      <c r="AW41" s="333"/>
      <c r="AX41" s="333"/>
      <c r="AY41" s="333"/>
      <c r="AZ41" s="333"/>
      <c r="BA41" s="333"/>
      <c r="BB41" s="333"/>
      <c r="BC41" s="333"/>
      <c r="BD41" s="72"/>
      <c r="BE41" s="332" t="str">
        <f t="shared" si="1"/>
        <v/>
      </c>
      <c r="BF41" s="332"/>
      <c r="BG41" s="333"/>
      <c r="BH41" s="333"/>
      <c r="BI41" s="333"/>
      <c r="BJ41" s="333"/>
      <c r="BK41" s="333"/>
      <c r="BL41" s="333"/>
      <c r="BM41" s="333"/>
      <c r="BN41" s="333"/>
      <c r="BO41" s="333"/>
      <c r="BP41" s="333"/>
      <c r="BQ41" s="333"/>
      <c r="BR41" s="333"/>
      <c r="BS41" s="333"/>
      <c r="BT41" s="333"/>
      <c r="BU41" s="333"/>
      <c r="BV41" s="72"/>
      <c r="BW41" s="332" t="str">
        <f t="shared" si="2"/>
        <v/>
      </c>
      <c r="BX41" s="332"/>
      <c r="BY41" s="333" t="str">
        <f>IF('[1]各会計、関係団体の財政状況及び健全化判断比率'!B75="","",'[1]各会計、関係団体の財政状況及び健全化判断比率'!B75)</f>
        <v/>
      </c>
      <c r="BZ41" s="333"/>
      <c r="CA41" s="333"/>
      <c r="CB41" s="333"/>
      <c r="CC41" s="333"/>
      <c r="CD41" s="333"/>
      <c r="CE41" s="333"/>
      <c r="CF41" s="333"/>
      <c r="CG41" s="333"/>
      <c r="CH41" s="333"/>
      <c r="CI41" s="333"/>
      <c r="CJ41" s="333"/>
      <c r="CK41" s="333"/>
      <c r="CL41" s="333"/>
      <c r="CM41" s="333"/>
      <c r="CN41" s="72"/>
      <c r="CO41" s="332" t="str">
        <f t="shared" si="3"/>
        <v/>
      </c>
      <c r="CP41" s="332"/>
      <c r="CQ41" s="333" t="str">
        <f>IF('[1]各会計、関係団体の財政状況及び健全化判断比率'!BS14="","",'[1]各会計、関係団体の財政状況及び健全化判断比率'!BS14)</f>
        <v/>
      </c>
      <c r="CR41" s="333"/>
      <c r="CS41" s="333"/>
      <c r="CT41" s="333"/>
      <c r="CU41" s="333"/>
      <c r="CV41" s="333"/>
      <c r="CW41" s="333"/>
      <c r="CX41" s="333"/>
      <c r="CY41" s="333"/>
      <c r="CZ41" s="333"/>
      <c r="DA41" s="333"/>
      <c r="DB41" s="333"/>
      <c r="DC41" s="333"/>
      <c r="DD41" s="333"/>
      <c r="DE41" s="333"/>
      <c r="DG41" s="334" t="str">
        <f>IF('[1]各会計、関係団体の財政状況及び健全化判断比率'!BR14="","",'[1]各会計、関係団体の財政状況及び健全化判断比率'!BR14)</f>
        <v/>
      </c>
      <c r="DH41" s="334"/>
      <c r="DI41" s="331"/>
    </row>
    <row r="42" spans="1:113" ht="32.25" customHeight="1" x14ac:dyDescent="0.15">
      <c r="B42" s="326"/>
      <c r="C42" s="332" t="str">
        <f t="shared" si="5"/>
        <v/>
      </c>
      <c r="D42" s="332"/>
      <c r="E42" s="333" t="str">
        <f>IF('[1]各会計、関係団体の財政状況及び健全化判断比率'!B15="","",'[1]各会計、関係団体の財政状況及び健全化判断比率'!B15)</f>
        <v/>
      </c>
      <c r="F42" s="333"/>
      <c r="G42" s="333"/>
      <c r="H42" s="333"/>
      <c r="I42" s="333"/>
      <c r="J42" s="333"/>
      <c r="K42" s="333"/>
      <c r="L42" s="333"/>
      <c r="M42" s="333"/>
      <c r="N42" s="333"/>
      <c r="O42" s="333"/>
      <c r="P42" s="333"/>
      <c r="Q42" s="333"/>
      <c r="R42" s="333"/>
      <c r="S42" s="333"/>
      <c r="T42" s="72"/>
      <c r="U42" s="332" t="str">
        <f t="shared" si="4"/>
        <v/>
      </c>
      <c r="V42" s="332"/>
      <c r="W42" s="333"/>
      <c r="X42" s="333"/>
      <c r="Y42" s="333"/>
      <c r="Z42" s="333"/>
      <c r="AA42" s="333"/>
      <c r="AB42" s="333"/>
      <c r="AC42" s="333"/>
      <c r="AD42" s="333"/>
      <c r="AE42" s="333"/>
      <c r="AF42" s="333"/>
      <c r="AG42" s="333"/>
      <c r="AH42" s="333"/>
      <c r="AI42" s="333"/>
      <c r="AJ42" s="333"/>
      <c r="AK42" s="333"/>
      <c r="AL42" s="72"/>
      <c r="AM42" s="332" t="str">
        <f t="shared" si="0"/>
        <v/>
      </c>
      <c r="AN42" s="332"/>
      <c r="AO42" s="333"/>
      <c r="AP42" s="333"/>
      <c r="AQ42" s="333"/>
      <c r="AR42" s="333"/>
      <c r="AS42" s="333"/>
      <c r="AT42" s="333"/>
      <c r="AU42" s="333"/>
      <c r="AV42" s="333"/>
      <c r="AW42" s="333"/>
      <c r="AX42" s="333"/>
      <c r="AY42" s="333"/>
      <c r="AZ42" s="333"/>
      <c r="BA42" s="333"/>
      <c r="BB42" s="333"/>
      <c r="BC42" s="333"/>
      <c r="BD42" s="72"/>
      <c r="BE42" s="332" t="str">
        <f t="shared" si="1"/>
        <v/>
      </c>
      <c r="BF42" s="332"/>
      <c r="BG42" s="333"/>
      <c r="BH42" s="333"/>
      <c r="BI42" s="333"/>
      <c r="BJ42" s="333"/>
      <c r="BK42" s="333"/>
      <c r="BL42" s="333"/>
      <c r="BM42" s="333"/>
      <c r="BN42" s="333"/>
      <c r="BO42" s="333"/>
      <c r="BP42" s="333"/>
      <c r="BQ42" s="333"/>
      <c r="BR42" s="333"/>
      <c r="BS42" s="333"/>
      <c r="BT42" s="333"/>
      <c r="BU42" s="333"/>
      <c r="BV42" s="72"/>
      <c r="BW42" s="332" t="str">
        <f t="shared" si="2"/>
        <v/>
      </c>
      <c r="BX42" s="332"/>
      <c r="BY42" s="333" t="str">
        <f>IF('[1]各会計、関係団体の財政状況及び健全化判断比率'!B76="","",'[1]各会計、関係団体の財政状況及び健全化判断比率'!B76)</f>
        <v/>
      </c>
      <c r="BZ42" s="333"/>
      <c r="CA42" s="333"/>
      <c r="CB42" s="333"/>
      <c r="CC42" s="333"/>
      <c r="CD42" s="333"/>
      <c r="CE42" s="333"/>
      <c r="CF42" s="333"/>
      <c r="CG42" s="333"/>
      <c r="CH42" s="333"/>
      <c r="CI42" s="333"/>
      <c r="CJ42" s="333"/>
      <c r="CK42" s="333"/>
      <c r="CL42" s="333"/>
      <c r="CM42" s="333"/>
      <c r="CN42" s="72"/>
      <c r="CO42" s="332" t="str">
        <f t="shared" si="3"/>
        <v/>
      </c>
      <c r="CP42" s="332"/>
      <c r="CQ42" s="333" t="str">
        <f>IF('[1]各会計、関係団体の財政状況及び健全化判断比率'!BS15="","",'[1]各会計、関係団体の財政状況及び健全化判断比率'!BS15)</f>
        <v/>
      </c>
      <c r="CR42" s="333"/>
      <c r="CS42" s="333"/>
      <c r="CT42" s="333"/>
      <c r="CU42" s="333"/>
      <c r="CV42" s="333"/>
      <c r="CW42" s="333"/>
      <c r="CX42" s="333"/>
      <c r="CY42" s="333"/>
      <c r="CZ42" s="333"/>
      <c r="DA42" s="333"/>
      <c r="DB42" s="333"/>
      <c r="DC42" s="333"/>
      <c r="DD42" s="333"/>
      <c r="DE42" s="333"/>
      <c r="DG42" s="334" t="str">
        <f>IF('[1]各会計、関係団体の財政状況及び健全化判断比率'!BR15="","",'[1]各会計、関係団体の財政状況及び健全化判断比率'!BR15)</f>
        <v/>
      </c>
      <c r="DH42" s="334"/>
      <c r="DI42" s="331"/>
    </row>
    <row r="43" spans="1:113" ht="32.25" customHeight="1" x14ac:dyDescent="0.15">
      <c r="B43" s="326"/>
      <c r="C43" s="332" t="str">
        <f t="shared" si="5"/>
        <v/>
      </c>
      <c r="D43" s="332"/>
      <c r="E43" s="333" t="str">
        <f>IF('[1]各会計、関係団体の財政状況及び健全化判断比率'!B16="","",'[1]各会計、関係団体の財政状況及び健全化判断比率'!B16)</f>
        <v/>
      </c>
      <c r="F43" s="333"/>
      <c r="G43" s="333"/>
      <c r="H43" s="333"/>
      <c r="I43" s="333"/>
      <c r="J43" s="333"/>
      <c r="K43" s="333"/>
      <c r="L43" s="333"/>
      <c r="M43" s="333"/>
      <c r="N43" s="333"/>
      <c r="O43" s="333"/>
      <c r="P43" s="333"/>
      <c r="Q43" s="333"/>
      <c r="R43" s="333"/>
      <c r="S43" s="333"/>
      <c r="T43" s="72"/>
      <c r="U43" s="332" t="str">
        <f t="shared" si="4"/>
        <v/>
      </c>
      <c r="V43" s="332"/>
      <c r="W43" s="333"/>
      <c r="X43" s="333"/>
      <c r="Y43" s="333"/>
      <c r="Z43" s="333"/>
      <c r="AA43" s="333"/>
      <c r="AB43" s="333"/>
      <c r="AC43" s="333"/>
      <c r="AD43" s="333"/>
      <c r="AE43" s="333"/>
      <c r="AF43" s="333"/>
      <c r="AG43" s="333"/>
      <c r="AH43" s="333"/>
      <c r="AI43" s="333"/>
      <c r="AJ43" s="333"/>
      <c r="AK43" s="333"/>
      <c r="AL43" s="72"/>
      <c r="AM43" s="332" t="str">
        <f t="shared" si="0"/>
        <v/>
      </c>
      <c r="AN43" s="332"/>
      <c r="AO43" s="333"/>
      <c r="AP43" s="333"/>
      <c r="AQ43" s="333"/>
      <c r="AR43" s="333"/>
      <c r="AS43" s="333"/>
      <c r="AT43" s="333"/>
      <c r="AU43" s="333"/>
      <c r="AV43" s="333"/>
      <c r="AW43" s="333"/>
      <c r="AX43" s="333"/>
      <c r="AY43" s="333"/>
      <c r="AZ43" s="333"/>
      <c r="BA43" s="333"/>
      <c r="BB43" s="333"/>
      <c r="BC43" s="333"/>
      <c r="BD43" s="72"/>
      <c r="BE43" s="332" t="str">
        <f t="shared" si="1"/>
        <v/>
      </c>
      <c r="BF43" s="332"/>
      <c r="BG43" s="333"/>
      <c r="BH43" s="333"/>
      <c r="BI43" s="333"/>
      <c r="BJ43" s="333"/>
      <c r="BK43" s="333"/>
      <c r="BL43" s="333"/>
      <c r="BM43" s="333"/>
      <c r="BN43" s="333"/>
      <c r="BO43" s="333"/>
      <c r="BP43" s="333"/>
      <c r="BQ43" s="333"/>
      <c r="BR43" s="333"/>
      <c r="BS43" s="333"/>
      <c r="BT43" s="333"/>
      <c r="BU43" s="333"/>
      <c r="BV43" s="72"/>
      <c r="BW43" s="332" t="str">
        <f t="shared" si="2"/>
        <v/>
      </c>
      <c r="BX43" s="332"/>
      <c r="BY43" s="333" t="str">
        <f>IF('[1]各会計、関係団体の財政状況及び健全化判断比率'!B77="","",'[1]各会計、関係団体の財政状況及び健全化判断比率'!B77)</f>
        <v/>
      </c>
      <c r="BZ43" s="333"/>
      <c r="CA43" s="333"/>
      <c r="CB43" s="333"/>
      <c r="CC43" s="333"/>
      <c r="CD43" s="333"/>
      <c r="CE43" s="333"/>
      <c r="CF43" s="333"/>
      <c r="CG43" s="333"/>
      <c r="CH43" s="333"/>
      <c r="CI43" s="333"/>
      <c r="CJ43" s="333"/>
      <c r="CK43" s="333"/>
      <c r="CL43" s="333"/>
      <c r="CM43" s="333"/>
      <c r="CN43" s="72"/>
      <c r="CO43" s="332" t="str">
        <f t="shared" si="3"/>
        <v/>
      </c>
      <c r="CP43" s="332"/>
      <c r="CQ43" s="333" t="str">
        <f>IF('[1]各会計、関係団体の財政状況及び健全化判断比率'!BS16="","",'[1]各会計、関係団体の財政状況及び健全化判断比率'!BS16)</f>
        <v/>
      </c>
      <c r="CR43" s="333"/>
      <c r="CS43" s="333"/>
      <c r="CT43" s="333"/>
      <c r="CU43" s="333"/>
      <c r="CV43" s="333"/>
      <c r="CW43" s="333"/>
      <c r="CX43" s="333"/>
      <c r="CY43" s="333"/>
      <c r="CZ43" s="333"/>
      <c r="DA43" s="333"/>
      <c r="DB43" s="333"/>
      <c r="DC43" s="333"/>
      <c r="DD43" s="333"/>
      <c r="DE43" s="333"/>
      <c r="DG43" s="334" t="str">
        <f>IF('[1]各会計、関係団体の財政状況及び健全化判断比率'!BR16="","",'[1]各会計、関係団体の財政状況及び健全化判断比率'!BR16)</f>
        <v/>
      </c>
      <c r="DH43" s="334"/>
      <c r="DI43" s="331"/>
    </row>
    <row r="44" spans="1:113" ht="13.5" customHeight="1" thickBot="1" x14ac:dyDescent="0.2">
      <c r="B44" s="335"/>
      <c r="C44" s="336"/>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BZ44" s="336"/>
      <c r="CA44" s="336"/>
      <c r="CB44" s="336"/>
      <c r="CC44" s="336"/>
      <c r="CD44" s="336"/>
      <c r="CE44" s="336"/>
      <c r="CF44" s="336"/>
      <c r="CG44" s="336"/>
      <c r="CH44" s="336"/>
      <c r="CI44" s="336"/>
      <c r="CJ44" s="336"/>
      <c r="CK44" s="336"/>
      <c r="CL44" s="336"/>
      <c r="CM44" s="336"/>
      <c r="CN44" s="336"/>
      <c r="CO44" s="336"/>
      <c r="CP44" s="336"/>
      <c r="CQ44" s="336"/>
      <c r="CR44" s="336"/>
      <c r="CS44" s="336"/>
      <c r="CT44" s="336"/>
      <c r="CU44" s="336"/>
      <c r="CV44" s="336"/>
      <c r="CW44" s="336"/>
      <c r="CX44" s="336"/>
      <c r="CY44" s="336"/>
      <c r="CZ44" s="336"/>
      <c r="DA44" s="336"/>
      <c r="DB44" s="336"/>
      <c r="DC44" s="336"/>
      <c r="DD44" s="336"/>
      <c r="DE44" s="336"/>
      <c r="DF44" s="336"/>
      <c r="DG44" s="336"/>
      <c r="DH44" s="336"/>
      <c r="DI44" s="337"/>
    </row>
    <row r="45" spans="1:113" x14ac:dyDescent="0.15"/>
    <row r="46" spans="1:113" x14ac:dyDescent="0.15">
      <c r="B46" s="70" t="s">
        <v>137</v>
      </c>
      <c r="E46" s="338" t="s">
        <v>138</v>
      </c>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8"/>
      <c r="AY46" s="338"/>
      <c r="AZ46" s="338"/>
      <c r="BA46" s="338"/>
      <c r="BB46" s="338"/>
      <c r="BC46" s="338"/>
      <c r="BD46" s="338"/>
      <c r="BE46" s="338"/>
      <c r="BF46" s="338"/>
      <c r="BG46" s="338"/>
      <c r="BH46" s="338"/>
      <c r="BI46" s="338"/>
      <c r="BJ46" s="338"/>
      <c r="BK46" s="338"/>
      <c r="BL46" s="338"/>
      <c r="BM46" s="338"/>
      <c r="BN46" s="338"/>
      <c r="BO46" s="338"/>
      <c r="BP46" s="338"/>
      <c r="BQ46" s="338"/>
      <c r="BR46" s="338"/>
      <c r="BS46" s="338"/>
      <c r="BT46" s="338"/>
      <c r="BU46" s="338"/>
      <c r="BV46" s="338"/>
      <c r="BW46" s="338"/>
      <c r="BX46" s="338"/>
      <c r="BY46" s="338"/>
      <c r="BZ46" s="338"/>
      <c r="CA46" s="338"/>
      <c r="CB46" s="338"/>
      <c r="CC46" s="338"/>
      <c r="CD46" s="338"/>
      <c r="CE46" s="338"/>
      <c r="CF46" s="338"/>
      <c r="CG46" s="338"/>
      <c r="CH46" s="338"/>
      <c r="CI46" s="338"/>
      <c r="CJ46" s="338"/>
      <c r="CK46" s="338"/>
      <c r="CL46" s="338"/>
      <c r="CM46" s="338"/>
      <c r="CN46" s="338"/>
      <c r="CO46" s="338"/>
      <c r="CP46" s="338"/>
      <c r="CQ46" s="338"/>
      <c r="CR46" s="338"/>
      <c r="CS46" s="338"/>
      <c r="CT46" s="338"/>
      <c r="CU46" s="338"/>
      <c r="CV46" s="338"/>
      <c r="CW46" s="338"/>
      <c r="CX46" s="338"/>
      <c r="CY46" s="338"/>
      <c r="CZ46" s="338"/>
      <c r="DA46" s="338"/>
      <c r="DB46" s="338"/>
      <c r="DC46" s="338"/>
      <c r="DD46" s="338"/>
      <c r="DE46" s="338"/>
      <c r="DF46" s="338"/>
      <c r="DG46" s="338"/>
      <c r="DH46" s="338"/>
      <c r="DI46" s="338"/>
    </row>
    <row r="47" spans="1:113" x14ac:dyDescent="0.15">
      <c r="E47" s="338" t="s">
        <v>139</v>
      </c>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338"/>
      <c r="BL47" s="338"/>
      <c r="BM47" s="338"/>
      <c r="BN47" s="338"/>
      <c r="BO47" s="338"/>
      <c r="BP47" s="338"/>
      <c r="BQ47" s="338"/>
      <c r="BR47" s="338"/>
      <c r="BS47" s="338"/>
      <c r="BT47" s="338"/>
      <c r="BU47" s="338"/>
      <c r="BV47" s="338"/>
      <c r="BW47" s="338"/>
      <c r="BX47" s="338"/>
      <c r="BY47" s="338"/>
      <c r="BZ47" s="338"/>
      <c r="CA47" s="338"/>
      <c r="CB47" s="338"/>
      <c r="CC47" s="338"/>
      <c r="CD47" s="338"/>
      <c r="CE47" s="338"/>
      <c r="CF47" s="338"/>
      <c r="CG47" s="338"/>
      <c r="CH47" s="338"/>
      <c r="CI47" s="338"/>
      <c r="CJ47" s="338"/>
      <c r="CK47" s="338"/>
      <c r="CL47" s="338"/>
      <c r="CM47" s="338"/>
      <c r="CN47" s="338"/>
      <c r="CO47" s="338"/>
      <c r="CP47" s="338"/>
      <c r="CQ47" s="338"/>
      <c r="CR47" s="338"/>
      <c r="CS47" s="338"/>
      <c r="CT47" s="338"/>
      <c r="CU47" s="338"/>
      <c r="CV47" s="338"/>
      <c r="CW47" s="338"/>
      <c r="CX47" s="338"/>
      <c r="CY47" s="338"/>
      <c r="CZ47" s="338"/>
      <c r="DA47" s="338"/>
      <c r="DB47" s="338"/>
      <c r="DC47" s="338"/>
      <c r="DD47" s="338"/>
      <c r="DE47" s="338"/>
      <c r="DF47" s="338"/>
      <c r="DG47" s="338"/>
      <c r="DH47" s="338"/>
      <c r="DI47" s="338"/>
    </row>
    <row r="48" spans="1:113" x14ac:dyDescent="0.15">
      <c r="E48" s="338" t="s">
        <v>140</v>
      </c>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8"/>
      <c r="BI48" s="338"/>
      <c r="BJ48" s="338"/>
      <c r="BK48" s="338"/>
      <c r="BL48" s="338"/>
      <c r="BM48" s="338"/>
      <c r="BN48" s="338"/>
      <c r="BO48" s="338"/>
      <c r="BP48" s="338"/>
      <c r="BQ48" s="338"/>
      <c r="BR48" s="338"/>
      <c r="BS48" s="338"/>
      <c r="BT48" s="338"/>
      <c r="BU48" s="338"/>
      <c r="BV48" s="338"/>
      <c r="BW48" s="338"/>
      <c r="BX48" s="338"/>
      <c r="BY48" s="338"/>
      <c r="BZ48" s="338"/>
      <c r="CA48" s="338"/>
      <c r="CB48" s="338"/>
      <c r="CC48" s="338"/>
      <c r="CD48" s="338"/>
      <c r="CE48" s="338"/>
      <c r="CF48" s="338"/>
      <c r="CG48" s="338"/>
      <c r="CH48" s="338"/>
      <c r="CI48" s="338"/>
      <c r="CJ48" s="338"/>
      <c r="CK48" s="338"/>
      <c r="CL48" s="338"/>
      <c r="CM48" s="338"/>
      <c r="CN48" s="338"/>
      <c r="CO48" s="338"/>
      <c r="CP48" s="338"/>
      <c r="CQ48" s="338"/>
      <c r="CR48" s="338"/>
      <c r="CS48" s="338"/>
      <c r="CT48" s="338"/>
      <c r="CU48" s="338"/>
      <c r="CV48" s="338"/>
      <c r="CW48" s="338"/>
      <c r="CX48" s="338"/>
      <c r="CY48" s="338"/>
      <c r="CZ48" s="338"/>
      <c r="DA48" s="338"/>
      <c r="DB48" s="338"/>
      <c r="DC48" s="338"/>
      <c r="DD48" s="338"/>
      <c r="DE48" s="338"/>
      <c r="DF48" s="338"/>
      <c r="DG48" s="338"/>
      <c r="DH48" s="338"/>
      <c r="DI48" s="338"/>
    </row>
    <row r="49" spans="5:113" x14ac:dyDescent="0.15">
      <c r="E49" s="339" t="s">
        <v>141</v>
      </c>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row>
    <row r="50" spans="5:113" x14ac:dyDescent="0.15">
      <c r="E50" s="338" t="s">
        <v>142</v>
      </c>
      <c r="F50" s="338"/>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8"/>
      <c r="AY50" s="338"/>
      <c r="AZ50" s="338"/>
      <c r="BA50" s="338"/>
      <c r="BB50" s="338"/>
      <c r="BC50" s="338"/>
      <c r="BD50" s="338"/>
      <c r="BE50" s="338"/>
      <c r="BF50" s="338"/>
      <c r="BG50" s="338"/>
      <c r="BH50" s="338"/>
      <c r="BI50" s="338"/>
      <c r="BJ50" s="338"/>
      <c r="BK50" s="338"/>
      <c r="BL50" s="338"/>
      <c r="BM50" s="338"/>
      <c r="BN50" s="338"/>
      <c r="BO50" s="338"/>
      <c r="BP50" s="338"/>
      <c r="BQ50" s="338"/>
      <c r="BR50" s="338"/>
      <c r="BS50" s="338"/>
      <c r="BT50" s="338"/>
      <c r="BU50" s="338"/>
      <c r="BV50" s="338"/>
      <c r="BW50" s="338"/>
      <c r="BX50" s="338"/>
      <c r="BY50" s="338"/>
      <c r="BZ50" s="338"/>
      <c r="CA50" s="338"/>
      <c r="CB50" s="338"/>
      <c r="CC50" s="338"/>
      <c r="CD50" s="338"/>
      <c r="CE50" s="338"/>
      <c r="CF50" s="338"/>
      <c r="CG50" s="338"/>
      <c r="CH50" s="338"/>
      <c r="CI50" s="338"/>
      <c r="CJ50" s="338"/>
      <c r="CK50" s="338"/>
      <c r="CL50" s="338"/>
      <c r="CM50" s="338"/>
      <c r="CN50" s="338"/>
      <c r="CO50" s="338"/>
      <c r="CP50" s="338"/>
      <c r="CQ50" s="338"/>
      <c r="CR50" s="338"/>
      <c r="CS50" s="338"/>
      <c r="CT50" s="338"/>
      <c r="CU50" s="338"/>
      <c r="CV50" s="338"/>
      <c r="CW50" s="338"/>
      <c r="CX50" s="338"/>
      <c r="CY50" s="338"/>
      <c r="CZ50" s="338"/>
      <c r="DA50" s="338"/>
      <c r="DB50" s="338"/>
      <c r="DC50" s="338"/>
      <c r="DD50" s="338"/>
      <c r="DE50" s="338"/>
      <c r="DF50" s="338"/>
      <c r="DG50" s="338"/>
      <c r="DH50" s="338"/>
      <c r="DI50" s="338"/>
    </row>
    <row r="51" spans="5:113" x14ac:dyDescent="0.15">
      <c r="E51" s="338" t="s">
        <v>143</v>
      </c>
      <c r="F51" s="338"/>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c r="BH51" s="338"/>
      <c r="BI51" s="338"/>
      <c r="BJ51" s="338"/>
      <c r="BK51" s="338"/>
      <c r="BL51" s="338"/>
      <c r="BM51" s="338"/>
      <c r="BN51" s="338"/>
      <c r="BO51" s="338"/>
      <c r="BP51" s="338"/>
      <c r="BQ51" s="338"/>
      <c r="BR51" s="338"/>
      <c r="BS51" s="338"/>
      <c r="BT51" s="338"/>
      <c r="BU51" s="338"/>
      <c r="BV51" s="338"/>
      <c r="BW51" s="338"/>
      <c r="BX51" s="338"/>
      <c r="BY51" s="338"/>
      <c r="BZ51" s="338"/>
      <c r="CA51" s="338"/>
      <c r="CB51" s="338"/>
      <c r="CC51" s="338"/>
      <c r="CD51" s="338"/>
      <c r="CE51" s="338"/>
      <c r="CF51" s="338"/>
      <c r="CG51" s="338"/>
      <c r="CH51" s="338"/>
      <c r="CI51" s="338"/>
      <c r="CJ51" s="338"/>
      <c r="CK51" s="338"/>
      <c r="CL51" s="338"/>
      <c r="CM51" s="338"/>
      <c r="CN51" s="338"/>
      <c r="CO51" s="338"/>
      <c r="CP51" s="338"/>
      <c r="CQ51" s="338"/>
      <c r="CR51" s="338"/>
      <c r="CS51" s="338"/>
      <c r="CT51" s="338"/>
      <c r="CU51" s="338"/>
      <c r="CV51" s="338"/>
      <c r="CW51" s="338"/>
      <c r="CX51" s="338"/>
      <c r="CY51" s="338"/>
      <c r="CZ51" s="338"/>
      <c r="DA51" s="338"/>
      <c r="DB51" s="338"/>
      <c r="DC51" s="338"/>
      <c r="DD51" s="338"/>
      <c r="DE51" s="338"/>
      <c r="DF51" s="338"/>
      <c r="DG51" s="338"/>
      <c r="DH51" s="338"/>
      <c r="DI51" s="338"/>
    </row>
    <row r="52" spans="5:113" x14ac:dyDescent="0.15">
      <c r="E52" s="338" t="s">
        <v>144</v>
      </c>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c r="AL52" s="338"/>
      <c r="AM52" s="338"/>
      <c r="AN52" s="338"/>
      <c r="AO52" s="338"/>
      <c r="AP52" s="338"/>
      <c r="AQ52" s="338"/>
      <c r="AR52" s="338"/>
      <c r="AS52" s="338"/>
      <c r="AT52" s="338"/>
      <c r="AU52" s="338"/>
      <c r="AV52" s="338"/>
      <c r="AW52" s="338"/>
      <c r="AX52" s="338"/>
      <c r="AY52" s="338"/>
      <c r="AZ52" s="338"/>
      <c r="BA52" s="338"/>
      <c r="BB52" s="338"/>
      <c r="BC52" s="338"/>
      <c r="BD52" s="338"/>
      <c r="BE52" s="338"/>
      <c r="BF52" s="338"/>
      <c r="BG52" s="338"/>
      <c r="BH52" s="338"/>
      <c r="BI52" s="338"/>
      <c r="BJ52" s="338"/>
      <c r="BK52" s="338"/>
      <c r="BL52" s="338"/>
      <c r="BM52" s="338"/>
      <c r="BN52" s="338"/>
      <c r="BO52" s="338"/>
      <c r="BP52" s="338"/>
      <c r="BQ52" s="338"/>
      <c r="BR52" s="338"/>
      <c r="BS52" s="338"/>
      <c r="BT52" s="338"/>
      <c r="BU52" s="338"/>
      <c r="BV52" s="338"/>
      <c r="BW52" s="338"/>
      <c r="BX52" s="338"/>
      <c r="BY52" s="338"/>
      <c r="BZ52" s="338"/>
      <c r="CA52" s="338"/>
      <c r="CB52" s="338"/>
      <c r="CC52" s="338"/>
      <c r="CD52" s="338"/>
      <c r="CE52" s="338"/>
      <c r="CF52" s="338"/>
      <c r="CG52" s="338"/>
      <c r="CH52" s="338"/>
      <c r="CI52" s="338"/>
      <c r="CJ52" s="338"/>
      <c r="CK52" s="338"/>
      <c r="CL52" s="338"/>
      <c r="CM52" s="338"/>
      <c r="CN52" s="338"/>
      <c r="CO52" s="338"/>
      <c r="CP52" s="338"/>
      <c r="CQ52" s="338"/>
      <c r="CR52" s="338"/>
      <c r="CS52" s="338"/>
      <c r="CT52" s="338"/>
      <c r="CU52" s="338"/>
      <c r="CV52" s="338"/>
      <c r="CW52" s="338"/>
      <c r="CX52" s="338"/>
      <c r="CY52" s="338"/>
      <c r="CZ52" s="338"/>
      <c r="DA52" s="338"/>
      <c r="DB52" s="338"/>
      <c r="DC52" s="338"/>
      <c r="DD52" s="338"/>
      <c r="DE52" s="338"/>
      <c r="DF52" s="338"/>
      <c r="DG52" s="338"/>
      <c r="DH52" s="338"/>
      <c r="DI52" s="338"/>
    </row>
    <row r="53" spans="5:113" x14ac:dyDescent="0.15">
      <c r="E53" s="338" t="s">
        <v>145</v>
      </c>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c r="AL53" s="338"/>
      <c r="AM53" s="338"/>
      <c r="AN53" s="338"/>
      <c r="AO53" s="338"/>
      <c r="AP53" s="338"/>
      <c r="AQ53" s="338"/>
      <c r="AR53" s="338"/>
      <c r="AS53" s="338"/>
      <c r="AT53" s="338"/>
      <c r="AU53" s="338"/>
      <c r="AV53" s="338"/>
      <c r="AW53" s="338"/>
      <c r="AX53" s="338"/>
      <c r="AY53" s="338"/>
      <c r="AZ53" s="338"/>
      <c r="BA53" s="338"/>
      <c r="BB53" s="338"/>
      <c r="BC53" s="338"/>
      <c r="BD53" s="338"/>
      <c r="BE53" s="338"/>
      <c r="BF53" s="338"/>
      <c r="BG53" s="338"/>
      <c r="BH53" s="338"/>
      <c r="BI53" s="338"/>
      <c r="BJ53" s="338"/>
      <c r="BK53" s="338"/>
      <c r="BL53" s="338"/>
      <c r="BM53" s="338"/>
      <c r="BN53" s="338"/>
      <c r="BO53" s="338"/>
      <c r="BP53" s="338"/>
      <c r="BQ53" s="338"/>
      <c r="BR53" s="338"/>
      <c r="BS53" s="338"/>
      <c r="BT53" s="338"/>
      <c r="BU53" s="338"/>
      <c r="BV53" s="338"/>
      <c r="BW53" s="338"/>
      <c r="BX53" s="338"/>
      <c r="BY53" s="338"/>
      <c r="BZ53" s="338"/>
      <c r="CA53" s="338"/>
      <c r="CB53" s="338"/>
      <c r="CC53" s="338"/>
      <c r="CD53" s="338"/>
      <c r="CE53" s="338"/>
      <c r="CF53" s="338"/>
      <c r="CG53" s="338"/>
      <c r="CH53" s="338"/>
      <c r="CI53" s="338"/>
      <c r="CJ53" s="338"/>
      <c r="CK53" s="338"/>
      <c r="CL53" s="338"/>
      <c r="CM53" s="338"/>
      <c r="CN53" s="338"/>
      <c r="CO53" s="338"/>
      <c r="CP53" s="338"/>
      <c r="CQ53" s="338"/>
      <c r="CR53" s="338"/>
      <c r="CS53" s="338"/>
      <c r="CT53" s="338"/>
      <c r="CU53" s="338"/>
      <c r="CV53" s="338"/>
      <c r="CW53" s="338"/>
      <c r="CX53" s="338"/>
      <c r="CY53" s="338"/>
      <c r="CZ53" s="338"/>
      <c r="DA53" s="338"/>
      <c r="DB53" s="338"/>
      <c r="DC53" s="338"/>
      <c r="DD53" s="338"/>
      <c r="DE53" s="338"/>
      <c r="DF53" s="338"/>
      <c r="DG53" s="338"/>
      <c r="DH53" s="338"/>
      <c r="DI53" s="338"/>
    </row>
    <row r="54" spans="5:113" x14ac:dyDescent="0.15"/>
    <row r="55" spans="5:113" x14ac:dyDescent="0.15"/>
    <row r="56" spans="5:113" x14ac:dyDescent="0.15"/>
  </sheetData>
  <sheetProtection algorithmName="SHA-512" hashValue="BDXKcgBd1B1x/9T6u1XQZHnBmkbFeXR6OEPm/tdcu5XJrvYitaWDXmJwjouxAbjmrPwExY7pWq1aVT20FAw4tQ==" saltValue="wF6G3sXqpCA2zt0pkxis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1C955-98AA-4BF8-B202-8F6A461AB632}">
  <sheetPr>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1029" customWidth="1"/>
    <col min="2" max="2" width="11" style="1029" customWidth="1"/>
    <col min="3" max="3" width="17" style="1029" customWidth="1"/>
    <col min="4" max="5" width="16.625" style="1029" customWidth="1"/>
    <col min="6" max="15" width="15" style="1029" customWidth="1"/>
    <col min="16" max="16" width="24" style="1029" customWidth="1"/>
    <col min="17" max="16384" width="0" style="1029" hidden="1"/>
  </cols>
  <sheetData>
    <row r="1" spans="1:16" ht="16.5" customHeight="1" x14ac:dyDescent="0.15">
      <c r="A1" s="1028"/>
      <c r="B1" s="1028"/>
      <c r="C1" s="1028"/>
      <c r="D1" s="1028"/>
      <c r="E1" s="1028"/>
      <c r="F1" s="1028"/>
      <c r="G1" s="1028"/>
      <c r="H1" s="1028"/>
      <c r="I1" s="1028"/>
      <c r="J1" s="1028"/>
      <c r="K1" s="1028"/>
      <c r="L1" s="1028"/>
      <c r="M1" s="1028"/>
      <c r="N1" s="1028"/>
      <c r="O1" s="1028"/>
      <c r="P1" s="1028"/>
    </row>
    <row r="2" spans="1:16" ht="16.5" customHeight="1" x14ac:dyDescent="0.15">
      <c r="A2" s="1028"/>
      <c r="B2" s="1028"/>
      <c r="C2" s="1028"/>
      <c r="D2" s="1028"/>
      <c r="E2" s="1028"/>
      <c r="F2" s="1028"/>
      <c r="G2" s="1028"/>
      <c r="H2" s="1028"/>
      <c r="I2" s="1028"/>
      <c r="J2" s="1028"/>
      <c r="K2" s="1028"/>
      <c r="L2" s="1028"/>
      <c r="M2" s="1028"/>
      <c r="N2" s="1028"/>
      <c r="O2" s="1028"/>
      <c r="P2" s="1028"/>
    </row>
    <row r="3" spans="1:16" ht="16.5" customHeight="1" x14ac:dyDescent="0.15">
      <c r="A3" s="1028"/>
      <c r="B3" s="1028"/>
      <c r="C3" s="1028"/>
      <c r="D3" s="1028"/>
      <c r="E3" s="1028"/>
      <c r="F3" s="1028"/>
      <c r="G3" s="1028"/>
      <c r="H3" s="1028"/>
      <c r="I3" s="1028"/>
      <c r="J3" s="1028"/>
      <c r="K3" s="1028"/>
      <c r="L3" s="1028"/>
      <c r="M3" s="1028"/>
      <c r="N3" s="1028"/>
      <c r="O3" s="1028"/>
      <c r="P3" s="1028"/>
    </row>
    <row r="4" spans="1:16" ht="16.5" customHeight="1" x14ac:dyDescent="0.15">
      <c r="A4" s="1028"/>
      <c r="B4" s="1028"/>
      <c r="C4" s="1028"/>
      <c r="D4" s="1028"/>
      <c r="E4" s="1028"/>
      <c r="F4" s="1028"/>
      <c r="G4" s="1028"/>
      <c r="H4" s="1028"/>
      <c r="I4" s="1028"/>
      <c r="J4" s="1028"/>
      <c r="K4" s="1028"/>
      <c r="L4" s="1028"/>
      <c r="M4" s="1028"/>
      <c r="N4" s="1028"/>
      <c r="O4" s="1028"/>
      <c r="P4" s="1028"/>
    </row>
    <row r="5" spans="1:16" ht="16.5" customHeight="1" x14ac:dyDescent="0.15">
      <c r="A5" s="1028"/>
      <c r="B5" s="1028"/>
      <c r="C5" s="1028"/>
      <c r="D5" s="1028"/>
      <c r="E5" s="1028"/>
      <c r="F5" s="1028"/>
      <c r="G5" s="1028"/>
      <c r="H5" s="1028"/>
      <c r="I5" s="1028"/>
      <c r="J5" s="1028"/>
      <c r="K5" s="1028"/>
      <c r="L5" s="1028"/>
      <c r="M5" s="1028"/>
      <c r="N5" s="1028"/>
      <c r="O5" s="1028"/>
      <c r="P5" s="1028"/>
    </row>
    <row r="6" spans="1:16" ht="16.5" customHeight="1" x14ac:dyDescent="0.15">
      <c r="A6" s="1028"/>
      <c r="B6" s="1028"/>
      <c r="C6" s="1028"/>
      <c r="D6" s="1028"/>
      <c r="E6" s="1028"/>
      <c r="F6" s="1028"/>
      <c r="G6" s="1028"/>
      <c r="H6" s="1028"/>
      <c r="I6" s="1028"/>
      <c r="J6" s="1028"/>
      <c r="K6" s="1028"/>
      <c r="L6" s="1028"/>
      <c r="M6" s="1028"/>
      <c r="N6" s="1028"/>
      <c r="O6" s="1028"/>
      <c r="P6" s="1028"/>
    </row>
    <row r="7" spans="1:16" ht="16.5" customHeight="1" x14ac:dyDescent="0.15">
      <c r="A7" s="1028"/>
      <c r="B7" s="1028"/>
      <c r="C7" s="1028"/>
      <c r="D7" s="1028"/>
      <c r="E7" s="1028"/>
      <c r="F7" s="1028"/>
      <c r="G7" s="1028"/>
      <c r="H7" s="1028"/>
      <c r="I7" s="1028"/>
      <c r="J7" s="1028"/>
      <c r="K7" s="1028"/>
      <c r="L7" s="1028"/>
      <c r="M7" s="1028"/>
      <c r="N7" s="1028"/>
      <c r="O7" s="1028"/>
      <c r="P7" s="1028"/>
    </row>
    <row r="8" spans="1:16" ht="16.5" customHeight="1" x14ac:dyDescent="0.15">
      <c r="A8" s="1028"/>
      <c r="B8" s="1028"/>
      <c r="C8" s="1028"/>
      <c r="D8" s="1028"/>
      <c r="E8" s="1028"/>
      <c r="F8" s="1028"/>
      <c r="G8" s="1028"/>
      <c r="H8" s="1028"/>
      <c r="I8" s="1028"/>
      <c r="J8" s="1028"/>
      <c r="K8" s="1028"/>
      <c r="L8" s="1028"/>
      <c r="M8" s="1028"/>
      <c r="N8" s="1028"/>
      <c r="O8" s="1028"/>
      <c r="P8" s="1028"/>
    </row>
    <row r="9" spans="1:16" ht="16.5" customHeight="1" x14ac:dyDescent="0.15">
      <c r="A9" s="1028"/>
      <c r="B9" s="1028"/>
      <c r="C9" s="1028"/>
      <c r="D9" s="1028"/>
      <c r="E9" s="1028"/>
      <c r="F9" s="1028"/>
      <c r="G9" s="1028"/>
      <c r="H9" s="1028"/>
      <c r="I9" s="1028"/>
      <c r="J9" s="1028"/>
      <c r="K9" s="1028"/>
      <c r="L9" s="1028"/>
      <c r="M9" s="1028"/>
      <c r="N9" s="1028"/>
      <c r="O9" s="1028"/>
      <c r="P9" s="1028"/>
    </row>
    <row r="10" spans="1:16" ht="16.5" customHeight="1" x14ac:dyDescent="0.15">
      <c r="A10" s="1028"/>
      <c r="B10" s="1028"/>
      <c r="C10" s="1028"/>
      <c r="D10" s="1028"/>
      <c r="E10" s="1028"/>
      <c r="F10" s="1028"/>
      <c r="G10" s="1028"/>
      <c r="H10" s="1028"/>
      <c r="I10" s="1028"/>
      <c r="J10" s="1028"/>
      <c r="K10" s="1028"/>
      <c r="L10" s="1028"/>
      <c r="M10" s="1028"/>
      <c r="N10" s="1028"/>
      <c r="O10" s="1028"/>
      <c r="P10" s="1028"/>
    </row>
    <row r="11" spans="1:16" ht="16.5" customHeight="1" x14ac:dyDescent="0.15">
      <c r="A11" s="1028"/>
      <c r="B11" s="1028"/>
      <c r="C11" s="1028"/>
      <c r="D11" s="1028"/>
      <c r="E11" s="1028"/>
      <c r="F11" s="1028"/>
      <c r="G11" s="1028"/>
      <c r="H11" s="1028"/>
      <c r="I11" s="1028"/>
      <c r="J11" s="1028"/>
      <c r="K11" s="1028"/>
      <c r="L11" s="1028"/>
      <c r="M11" s="1028"/>
      <c r="N11" s="1028"/>
      <c r="O11" s="1028"/>
      <c r="P11" s="1028"/>
    </row>
    <row r="12" spans="1:16" ht="16.5" customHeight="1" x14ac:dyDescent="0.15">
      <c r="A12" s="1028"/>
      <c r="B12" s="1028"/>
      <c r="C12" s="1028"/>
      <c r="D12" s="1028"/>
      <c r="E12" s="1028"/>
      <c r="F12" s="1028"/>
      <c r="G12" s="1028"/>
      <c r="H12" s="1028"/>
      <c r="I12" s="1028"/>
      <c r="J12" s="1028"/>
      <c r="K12" s="1028"/>
      <c r="L12" s="1028"/>
      <c r="M12" s="1028"/>
      <c r="N12" s="1028"/>
      <c r="O12" s="1028"/>
      <c r="P12" s="1028"/>
    </row>
    <row r="13" spans="1:16" ht="16.5" customHeight="1" x14ac:dyDescent="0.15">
      <c r="A13" s="1028"/>
      <c r="B13" s="1028"/>
      <c r="C13" s="1028"/>
      <c r="D13" s="1028"/>
      <c r="E13" s="1028"/>
      <c r="F13" s="1028"/>
      <c r="G13" s="1028"/>
      <c r="H13" s="1028"/>
      <c r="I13" s="1028"/>
      <c r="J13" s="1028"/>
      <c r="K13" s="1028"/>
      <c r="L13" s="1028"/>
      <c r="M13" s="1028"/>
      <c r="N13" s="1028"/>
      <c r="O13" s="1028"/>
      <c r="P13" s="1028"/>
    </row>
    <row r="14" spans="1:16" ht="16.5" customHeight="1" x14ac:dyDescent="0.15">
      <c r="A14" s="1028"/>
      <c r="B14" s="1028"/>
      <c r="C14" s="1028"/>
      <c r="D14" s="1028"/>
      <c r="E14" s="1028"/>
      <c r="F14" s="1028"/>
      <c r="G14" s="1028"/>
      <c r="H14" s="1028"/>
      <c r="I14" s="1028"/>
      <c r="J14" s="1028"/>
      <c r="K14" s="1028"/>
      <c r="L14" s="1028"/>
      <c r="M14" s="1028"/>
      <c r="N14" s="1028"/>
      <c r="O14" s="1028"/>
      <c r="P14" s="1028"/>
    </row>
    <row r="15" spans="1:16" ht="16.5" customHeight="1" x14ac:dyDescent="0.15">
      <c r="A15" s="1028"/>
      <c r="B15" s="1028"/>
      <c r="C15" s="1028"/>
      <c r="D15" s="1028"/>
      <c r="E15" s="1028"/>
      <c r="F15" s="1028"/>
      <c r="G15" s="1028"/>
      <c r="H15" s="1028"/>
      <c r="I15" s="1028"/>
      <c r="J15" s="1028"/>
      <c r="K15" s="1028"/>
      <c r="L15" s="1028"/>
      <c r="M15" s="1028"/>
      <c r="N15" s="1028"/>
      <c r="O15" s="1028"/>
      <c r="P15" s="1028"/>
    </row>
    <row r="16" spans="1:16" ht="16.5" customHeight="1" x14ac:dyDescent="0.15">
      <c r="A16" s="1028"/>
      <c r="B16" s="1028"/>
      <c r="C16" s="1028"/>
      <c r="D16" s="1028"/>
      <c r="E16" s="1028"/>
      <c r="F16" s="1028"/>
      <c r="G16" s="1028"/>
      <c r="H16" s="1028"/>
      <c r="I16" s="1028"/>
      <c r="J16" s="1028"/>
      <c r="K16" s="1028"/>
      <c r="L16" s="1028"/>
      <c r="M16" s="1028"/>
      <c r="N16" s="1028"/>
      <c r="O16" s="1028"/>
      <c r="P16" s="1028"/>
    </row>
    <row r="17" spans="1:16" ht="16.5" customHeight="1" x14ac:dyDescent="0.15">
      <c r="A17" s="1028"/>
      <c r="B17" s="1028"/>
      <c r="C17" s="1028"/>
      <c r="D17" s="1028"/>
      <c r="E17" s="1028"/>
      <c r="F17" s="1028"/>
      <c r="G17" s="1028"/>
      <c r="H17" s="1028"/>
      <c r="I17" s="1028"/>
      <c r="J17" s="1028"/>
      <c r="K17" s="1028"/>
      <c r="L17" s="1028"/>
      <c r="M17" s="1028"/>
      <c r="N17" s="1028"/>
      <c r="O17" s="1028"/>
      <c r="P17" s="1028"/>
    </row>
    <row r="18" spans="1:16" ht="16.5" customHeight="1" x14ac:dyDescent="0.15">
      <c r="A18" s="1028"/>
      <c r="B18" s="1028"/>
      <c r="C18" s="1028"/>
      <c r="D18" s="1028"/>
      <c r="E18" s="1028"/>
      <c r="F18" s="1028"/>
      <c r="G18" s="1028"/>
      <c r="H18" s="1028"/>
      <c r="I18" s="1028"/>
      <c r="J18" s="1028"/>
      <c r="K18" s="1028"/>
      <c r="L18" s="1028"/>
      <c r="M18" s="1028"/>
      <c r="N18" s="1028"/>
      <c r="O18" s="1028"/>
      <c r="P18" s="1028"/>
    </row>
    <row r="19" spans="1:16" ht="16.5" customHeight="1" x14ac:dyDescent="0.15">
      <c r="A19" s="1028"/>
      <c r="B19" s="1028"/>
      <c r="C19" s="1028"/>
      <c r="D19" s="1028"/>
      <c r="E19" s="1028"/>
      <c r="F19" s="1028"/>
      <c r="G19" s="1028"/>
      <c r="H19" s="1028"/>
      <c r="I19" s="1028"/>
      <c r="J19" s="1028"/>
      <c r="K19" s="1028"/>
      <c r="L19" s="1028"/>
      <c r="M19" s="1028"/>
      <c r="N19" s="1028"/>
      <c r="O19" s="1028"/>
      <c r="P19" s="1028"/>
    </row>
    <row r="20" spans="1:16" ht="16.5" customHeight="1" x14ac:dyDescent="0.15">
      <c r="A20" s="1028"/>
      <c r="B20" s="1028"/>
      <c r="C20" s="1028"/>
      <c r="D20" s="1028"/>
      <c r="E20" s="1028"/>
      <c r="F20" s="1028"/>
      <c r="G20" s="1028"/>
      <c r="H20" s="1028"/>
      <c r="I20" s="1028"/>
      <c r="J20" s="1028"/>
      <c r="K20" s="1028"/>
      <c r="L20" s="1028"/>
      <c r="M20" s="1028"/>
      <c r="N20" s="1028"/>
      <c r="O20" s="1028"/>
      <c r="P20" s="1028"/>
    </row>
    <row r="21" spans="1:16" ht="16.5" customHeight="1" x14ac:dyDescent="0.15">
      <c r="A21" s="1028"/>
      <c r="B21" s="1028"/>
      <c r="C21" s="1028"/>
      <c r="D21" s="1028"/>
      <c r="E21" s="1028"/>
      <c r="F21" s="1028"/>
      <c r="G21" s="1028"/>
      <c r="H21" s="1028"/>
      <c r="I21" s="1028"/>
      <c r="J21" s="1028"/>
      <c r="K21" s="1028"/>
      <c r="L21" s="1028"/>
      <c r="M21" s="1028"/>
      <c r="N21" s="1028"/>
      <c r="O21" s="1028"/>
      <c r="P21" s="1028"/>
    </row>
    <row r="22" spans="1:16" ht="16.5" customHeight="1" x14ac:dyDescent="0.15">
      <c r="A22" s="1028"/>
      <c r="B22" s="1028"/>
      <c r="C22" s="1028"/>
      <c r="D22" s="1028"/>
      <c r="E22" s="1028"/>
      <c r="F22" s="1028"/>
      <c r="G22" s="1028"/>
      <c r="H22" s="1028"/>
      <c r="I22" s="1028"/>
      <c r="J22" s="1028"/>
      <c r="K22" s="1028"/>
      <c r="L22" s="1028"/>
      <c r="M22" s="1028"/>
      <c r="N22" s="1028"/>
      <c r="O22" s="1028"/>
      <c r="P22" s="1028"/>
    </row>
    <row r="23" spans="1:16" ht="16.5" customHeight="1" x14ac:dyDescent="0.15">
      <c r="A23" s="1028"/>
      <c r="B23" s="1028"/>
      <c r="C23" s="1028"/>
      <c r="D23" s="1028"/>
      <c r="E23" s="1028"/>
      <c r="F23" s="1028"/>
      <c r="G23" s="1028"/>
      <c r="H23" s="1028"/>
      <c r="I23" s="1028"/>
      <c r="J23" s="1028"/>
      <c r="K23" s="1028"/>
      <c r="L23" s="1028"/>
      <c r="M23" s="1028"/>
      <c r="N23" s="1028"/>
      <c r="O23" s="1028"/>
      <c r="P23" s="1028"/>
    </row>
    <row r="24" spans="1:16" ht="16.5" customHeight="1" x14ac:dyDescent="0.15">
      <c r="A24" s="1028"/>
      <c r="B24" s="1028"/>
      <c r="C24" s="1028"/>
      <c r="D24" s="1028"/>
      <c r="E24" s="1028"/>
      <c r="F24" s="1028"/>
      <c r="G24" s="1028"/>
      <c r="H24" s="1028"/>
      <c r="I24" s="1028"/>
      <c r="J24" s="1028"/>
      <c r="K24" s="1028"/>
      <c r="L24" s="1028"/>
      <c r="M24" s="1028"/>
      <c r="N24" s="1028"/>
      <c r="O24" s="1028"/>
      <c r="P24" s="1028"/>
    </row>
    <row r="25" spans="1:16" ht="16.5" customHeight="1" x14ac:dyDescent="0.15">
      <c r="A25" s="1028"/>
      <c r="B25" s="1028"/>
      <c r="C25" s="1028"/>
      <c r="D25" s="1028"/>
      <c r="E25" s="1028"/>
      <c r="F25" s="1028"/>
      <c r="G25" s="1028"/>
      <c r="H25" s="1028"/>
      <c r="I25" s="1028"/>
      <c r="J25" s="1028"/>
      <c r="K25" s="1028"/>
      <c r="L25" s="1028"/>
      <c r="M25" s="1028"/>
      <c r="N25" s="1028"/>
      <c r="O25" s="1028"/>
      <c r="P25" s="1028"/>
    </row>
    <row r="26" spans="1:16" ht="16.5" customHeight="1" x14ac:dyDescent="0.15">
      <c r="A26" s="1028"/>
      <c r="B26" s="1028"/>
      <c r="C26" s="1028"/>
      <c r="D26" s="1028"/>
      <c r="E26" s="1028"/>
      <c r="F26" s="1028"/>
      <c r="G26" s="1028"/>
      <c r="H26" s="1028"/>
      <c r="I26" s="1028"/>
      <c r="J26" s="1028"/>
      <c r="K26" s="1028"/>
      <c r="L26" s="1028"/>
      <c r="M26" s="1028"/>
      <c r="N26" s="1028"/>
      <c r="O26" s="1028"/>
      <c r="P26" s="1028"/>
    </row>
    <row r="27" spans="1:16" ht="16.5" customHeight="1" x14ac:dyDescent="0.15">
      <c r="A27" s="1028"/>
      <c r="B27" s="1028"/>
      <c r="C27" s="1028"/>
      <c r="D27" s="1028"/>
      <c r="E27" s="1028"/>
      <c r="F27" s="1028"/>
      <c r="G27" s="1028"/>
      <c r="H27" s="1028"/>
      <c r="I27" s="1028"/>
      <c r="J27" s="1028"/>
      <c r="K27" s="1028"/>
      <c r="L27" s="1028"/>
      <c r="M27" s="1028"/>
      <c r="N27" s="1028"/>
      <c r="O27" s="1028"/>
      <c r="P27" s="1028"/>
    </row>
    <row r="28" spans="1:16" ht="16.5" customHeight="1" x14ac:dyDescent="0.15">
      <c r="A28" s="1028"/>
      <c r="B28" s="1028"/>
      <c r="C28" s="1028"/>
      <c r="D28" s="1028"/>
      <c r="E28" s="1028"/>
      <c r="F28" s="1028"/>
      <c r="G28" s="1028"/>
      <c r="H28" s="1028"/>
      <c r="I28" s="1028"/>
      <c r="J28" s="1028"/>
      <c r="K28" s="1028"/>
      <c r="L28" s="1028"/>
      <c r="M28" s="1028"/>
      <c r="N28" s="1028"/>
      <c r="O28" s="1028"/>
      <c r="P28" s="1028"/>
    </row>
    <row r="29" spans="1:16" ht="16.5" customHeight="1" x14ac:dyDescent="0.15">
      <c r="A29" s="1028"/>
      <c r="B29" s="1028"/>
      <c r="C29" s="1028"/>
      <c r="D29" s="1028"/>
      <c r="E29" s="1028"/>
      <c r="F29" s="1028"/>
      <c r="G29" s="1028"/>
      <c r="H29" s="1028"/>
      <c r="I29" s="1028"/>
      <c r="J29" s="1028"/>
      <c r="K29" s="1028"/>
      <c r="L29" s="1028"/>
      <c r="M29" s="1028"/>
      <c r="N29" s="1028"/>
      <c r="O29" s="1028"/>
      <c r="P29" s="1028"/>
    </row>
    <row r="30" spans="1:16" ht="16.5" customHeight="1" x14ac:dyDescent="0.15">
      <c r="A30" s="1028"/>
      <c r="B30" s="1028"/>
      <c r="C30" s="1028"/>
      <c r="D30" s="1028"/>
      <c r="E30" s="1028"/>
      <c r="F30" s="1028"/>
      <c r="G30" s="1028"/>
      <c r="H30" s="1028"/>
      <c r="I30" s="1028"/>
      <c r="J30" s="1028"/>
      <c r="K30" s="1028"/>
      <c r="L30" s="1028"/>
      <c r="M30" s="1028"/>
      <c r="N30" s="1028"/>
      <c r="O30" s="1028"/>
      <c r="P30" s="1028"/>
    </row>
    <row r="31" spans="1:16" ht="16.5" customHeight="1" x14ac:dyDescent="0.15">
      <c r="A31" s="1028"/>
      <c r="B31" s="1028"/>
      <c r="C31" s="1028"/>
      <c r="D31" s="1028"/>
      <c r="E31" s="1028"/>
      <c r="F31" s="1028"/>
      <c r="G31" s="1028"/>
      <c r="H31" s="1028"/>
      <c r="I31" s="1028"/>
      <c r="J31" s="1028"/>
      <c r="K31" s="1028"/>
      <c r="L31" s="1028"/>
      <c r="M31" s="1028"/>
      <c r="N31" s="1028"/>
      <c r="O31" s="1028"/>
      <c r="P31" s="1028"/>
    </row>
    <row r="32" spans="1:16" ht="31.5" customHeight="1" thickBot="1" x14ac:dyDescent="0.2">
      <c r="A32" s="1028"/>
      <c r="B32" s="1028"/>
      <c r="C32" s="1028"/>
      <c r="D32" s="1028"/>
      <c r="E32" s="1028"/>
      <c r="F32" s="1028"/>
      <c r="G32" s="1028"/>
      <c r="H32" s="1028"/>
      <c r="I32" s="1028"/>
      <c r="J32" s="1030" t="s">
        <v>487</v>
      </c>
      <c r="K32" s="1028"/>
      <c r="L32" s="1028"/>
      <c r="M32" s="1028"/>
      <c r="N32" s="1028"/>
      <c r="O32" s="1028"/>
      <c r="P32" s="1028"/>
    </row>
    <row r="33" spans="1:16" ht="39" customHeight="1" thickBot="1" x14ac:dyDescent="0.25">
      <c r="A33" s="1028"/>
      <c r="B33" s="1031" t="s">
        <v>492</v>
      </c>
      <c r="C33" s="1032"/>
      <c r="D33" s="1032"/>
      <c r="E33" s="1033" t="s">
        <v>488</v>
      </c>
      <c r="F33" s="1034" t="s">
        <v>3</v>
      </c>
      <c r="G33" s="1035" t="s">
        <v>4</v>
      </c>
      <c r="H33" s="1035" t="s">
        <v>5</v>
      </c>
      <c r="I33" s="1035" t="s">
        <v>6</v>
      </c>
      <c r="J33" s="1036" t="s">
        <v>7</v>
      </c>
      <c r="K33" s="1028"/>
      <c r="L33" s="1028"/>
      <c r="M33" s="1028"/>
      <c r="N33" s="1028"/>
      <c r="O33" s="1028"/>
      <c r="P33" s="1028"/>
    </row>
    <row r="34" spans="1:16" ht="39" customHeight="1" x14ac:dyDescent="0.15">
      <c r="A34" s="1028"/>
      <c r="B34" s="1037"/>
      <c r="C34" s="1038" t="s">
        <v>493</v>
      </c>
      <c r="D34" s="1038"/>
      <c r="E34" s="1039"/>
      <c r="F34" s="1040">
        <v>10.75</v>
      </c>
      <c r="G34" s="1041">
        <v>10.73</v>
      </c>
      <c r="H34" s="1041">
        <v>9.8000000000000007</v>
      </c>
      <c r="I34" s="1041">
        <v>10.19</v>
      </c>
      <c r="J34" s="1042">
        <v>9.3699999999999992</v>
      </c>
      <c r="K34" s="1028"/>
      <c r="L34" s="1028"/>
      <c r="M34" s="1028"/>
      <c r="N34" s="1028"/>
      <c r="O34" s="1028"/>
      <c r="P34" s="1028"/>
    </row>
    <row r="35" spans="1:16" ht="39" customHeight="1" x14ac:dyDescent="0.15">
      <c r="A35" s="1028"/>
      <c r="B35" s="1043"/>
      <c r="C35" s="1044" t="s">
        <v>494</v>
      </c>
      <c r="D35" s="1044"/>
      <c r="E35" s="1045"/>
      <c r="F35" s="1046">
        <v>9.01</v>
      </c>
      <c r="G35" s="1047">
        <v>8.98</v>
      </c>
      <c r="H35" s="1047">
        <v>8.83</v>
      </c>
      <c r="I35" s="1047">
        <v>9.24</v>
      </c>
      <c r="J35" s="1048">
        <v>9.35</v>
      </c>
      <c r="K35" s="1028"/>
      <c r="L35" s="1028"/>
      <c r="M35" s="1028"/>
      <c r="N35" s="1028"/>
      <c r="O35" s="1028"/>
      <c r="P35" s="1028"/>
    </row>
    <row r="36" spans="1:16" ht="39" customHeight="1" x14ac:dyDescent="0.15">
      <c r="A36" s="1028"/>
      <c r="B36" s="1043"/>
      <c r="C36" s="1044" t="s">
        <v>495</v>
      </c>
      <c r="D36" s="1044"/>
      <c r="E36" s="1045"/>
      <c r="F36" s="1046">
        <v>3.91</v>
      </c>
      <c r="G36" s="1047">
        <v>4.1399999999999997</v>
      </c>
      <c r="H36" s="1047">
        <v>6.44</v>
      </c>
      <c r="I36" s="1047">
        <v>8.15</v>
      </c>
      <c r="J36" s="1048">
        <v>2.82</v>
      </c>
      <c r="K36" s="1028"/>
      <c r="L36" s="1028"/>
      <c r="M36" s="1028"/>
      <c r="N36" s="1028"/>
      <c r="O36" s="1028"/>
      <c r="P36" s="1028"/>
    </row>
    <row r="37" spans="1:16" ht="39" customHeight="1" x14ac:dyDescent="0.15">
      <c r="A37" s="1028"/>
      <c r="B37" s="1043"/>
      <c r="C37" s="1044" t="s">
        <v>496</v>
      </c>
      <c r="D37" s="1044"/>
      <c r="E37" s="1045"/>
      <c r="F37" s="1046">
        <v>2.64</v>
      </c>
      <c r="G37" s="1047">
        <v>3.78</v>
      </c>
      <c r="H37" s="1047">
        <v>2.73</v>
      </c>
      <c r="I37" s="1047">
        <v>3.43</v>
      </c>
      <c r="J37" s="1048">
        <v>2.4</v>
      </c>
      <c r="K37" s="1028"/>
      <c r="L37" s="1028"/>
      <c r="M37" s="1028"/>
      <c r="N37" s="1028"/>
      <c r="O37" s="1028"/>
      <c r="P37" s="1028"/>
    </row>
    <row r="38" spans="1:16" ht="39" customHeight="1" x14ac:dyDescent="0.15">
      <c r="A38" s="1028"/>
      <c r="B38" s="1043"/>
      <c r="C38" s="1044" t="s">
        <v>497</v>
      </c>
      <c r="D38" s="1044"/>
      <c r="E38" s="1045"/>
      <c r="F38" s="1046">
        <v>0.17</v>
      </c>
      <c r="G38" s="1047">
        <v>0.18</v>
      </c>
      <c r="H38" s="1047">
        <v>0.16</v>
      </c>
      <c r="I38" s="1047">
        <v>0.17</v>
      </c>
      <c r="J38" s="1048">
        <v>0.2</v>
      </c>
      <c r="K38" s="1028"/>
      <c r="L38" s="1028"/>
      <c r="M38" s="1028"/>
      <c r="N38" s="1028"/>
      <c r="O38" s="1028"/>
      <c r="P38" s="1028"/>
    </row>
    <row r="39" spans="1:16" ht="39" customHeight="1" x14ac:dyDescent="0.15">
      <c r="A39" s="1028"/>
      <c r="B39" s="1043"/>
      <c r="C39" s="1044" t="s">
        <v>498</v>
      </c>
      <c r="D39" s="1044"/>
      <c r="E39" s="1045"/>
      <c r="F39" s="1046">
        <v>1.85</v>
      </c>
      <c r="G39" s="1047">
        <v>0.84</v>
      </c>
      <c r="H39" s="1047">
        <v>0.64</v>
      </c>
      <c r="I39" s="1047">
        <v>0.24</v>
      </c>
      <c r="J39" s="1048">
        <v>0.14000000000000001</v>
      </c>
      <c r="K39" s="1028"/>
      <c r="L39" s="1028"/>
      <c r="M39" s="1028"/>
      <c r="N39" s="1028"/>
      <c r="O39" s="1028"/>
      <c r="P39" s="1028"/>
    </row>
    <row r="40" spans="1:16" ht="39" customHeight="1" x14ac:dyDescent="0.15">
      <c r="A40" s="1028"/>
      <c r="B40" s="1043"/>
      <c r="C40" s="1044" t="s">
        <v>499</v>
      </c>
      <c r="D40" s="1044"/>
      <c r="E40" s="1045"/>
      <c r="F40" s="1046">
        <v>0.01</v>
      </c>
      <c r="G40" s="1047">
        <v>7.0000000000000007E-2</v>
      </c>
      <c r="H40" s="1047">
        <v>0.03</v>
      </c>
      <c r="I40" s="1047">
        <v>0</v>
      </c>
      <c r="J40" s="1048">
        <v>0</v>
      </c>
      <c r="K40" s="1028"/>
      <c r="L40" s="1028"/>
      <c r="M40" s="1028"/>
      <c r="N40" s="1028"/>
      <c r="O40" s="1028"/>
      <c r="P40" s="1028"/>
    </row>
    <row r="41" spans="1:16" ht="39" customHeight="1" x14ac:dyDescent="0.15">
      <c r="A41" s="1028"/>
      <c r="B41" s="1043"/>
      <c r="C41" s="1044" t="s">
        <v>500</v>
      </c>
      <c r="D41" s="1044"/>
      <c r="E41" s="1045"/>
      <c r="F41" s="1046">
        <v>0</v>
      </c>
      <c r="G41" s="1047">
        <v>0</v>
      </c>
      <c r="H41" s="1047">
        <v>0</v>
      </c>
      <c r="I41" s="1047">
        <v>0</v>
      </c>
      <c r="J41" s="1048">
        <v>0</v>
      </c>
      <c r="K41" s="1028"/>
      <c r="L41" s="1028"/>
      <c r="M41" s="1028"/>
      <c r="N41" s="1028"/>
      <c r="O41" s="1028"/>
      <c r="P41" s="1028"/>
    </row>
    <row r="42" spans="1:16" ht="39" customHeight="1" x14ac:dyDescent="0.15">
      <c r="A42" s="1028"/>
      <c r="B42" s="1049"/>
      <c r="C42" s="1044" t="s">
        <v>501</v>
      </c>
      <c r="D42" s="1044"/>
      <c r="E42" s="1045"/>
      <c r="F42" s="1046" t="s">
        <v>464</v>
      </c>
      <c r="G42" s="1047" t="s">
        <v>464</v>
      </c>
      <c r="H42" s="1047" t="s">
        <v>464</v>
      </c>
      <c r="I42" s="1047" t="s">
        <v>464</v>
      </c>
      <c r="J42" s="1048" t="s">
        <v>464</v>
      </c>
      <c r="K42" s="1028"/>
      <c r="L42" s="1028"/>
      <c r="M42" s="1028"/>
      <c r="N42" s="1028"/>
      <c r="O42" s="1028"/>
      <c r="P42" s="1028"/>
    </row>
    <row r="43" spans="1:16" ht="39" customHeight="1" thickBot="1" x14ac:dyDescent="0.2">
      <c r="A43" s="1028"/>
      <c r="B43" s="1050"/>
      <c r="C43" s="1051" t="s">
        <v>502</v>
      </c>
      <c r="D43" s="1051"/>
      <c r="E43" s="1052"/>
      <c r="F43" s="1053" t="s">
        <v>464</v>
      </c>
      <c r="G43" s="1054" t="s">
        <v>464</v>
      </c>
      <c r="H43" s="1054" t="s">
        <v>464</v>
      </c>
      <c r="I43" s="1054" t="s">
        <v>464</v>
      </c>
      <c r="J43" s="1055" t="s">
        <v>464</v>
      </c>
      <c r="K43" s="1028"/>
      <c r="L43" s="1028"/>
      <c r="M43" s="1028"/>
      <c r="N43" s="1028"/>
      <c r="O43" s="1028"/>
      <c r="P43" s="1028"/>
    </row>
    <row r="44" spans="1:16" ht="39" customHeight="1" x14ac:dyDescent="0.15">
      <c r="A44" s="1028"/>
      <c r="B44" s="1056"/>
      <c r="C44" s="1057"/>
      <c r="D44" s="1057"/>
      <c r="E44" s="1057"/>
      <c r="F44" s="1028"/>
      <c r="G44" s="1028"/>
      <c r="H44" s="1028"/>
      <c r="I44" s="1028"/>
      <c r="J44" s="1028"/>
      <c r="K44" s="1028"/>
      <c r="L44" s="1028"/>
      <c r="M44" s="1028"/>
      <c r="N44" s="1028"/>
      <c r="O44" s="1028"/>
      <c r="P44" s="1028"/>
    </row>
    <row r="45" spans="1:16" ht="17.25" x14ac:dyDescent="0.15">
      <c r="A45" s="1028"/>
      <c r="B45" s="1028"/>
      <c r="C45" s="1028"/>
      <c r="D45" s="1028"/>
      <c r="E45" s="1028"/>
      <c r="F45" s="1028"/>
      <c r="G45" s="1028"/>
      <c r="H45" s="1028"/>
      <c r="I45" s="1028"/>
      <c r="J45" s="1028"/>
      <c r="K45" s="1028"/>
      <c r="L45" s="1028"/>
      <c r="M45" s="1028"/>
      <c r="N45" s="1028"/>
      <c r="O45" s="1028"/>
      <c r="P45" s="1028"/>
    </row>
  </sheetData>
  <sheetProtection algorithmName="SHA-512" hashValue="Oa9+3tD/3tS3MLQZSgb4fAV0J4iedOOmO18ROQLznaZY5zcmqlXgELzEGEiE2bzqhOlwVk4zyIdeNsYEUX1evA==" saltValue="8RVLp17iiQhepr7KVfwv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E1D5E-2402-40DE-8952-EAE414B107A2}">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1059" customWidth="1"/>
    <col min="2" max="3" width="10.875" style="1059" customWidth="1"/>
    <col min="4" max="4" width="10" style="1059" customWidth="1"/>
    <col min="5" max="10" width="11" style="1059" customWidth="1"/>
    <col min="11" max="15" width="13.125" style="1059" customWidth="1"/>
    <col min="16" max="21" width="11.5" style="1059" customWidth="1"/>
    <col min="22" max="16384" width="0" style="1059" hidden="1"/>
  </cols>
  <sheetData>
    <row r="1" spans="1:21" ht="13.5" customHeight="1" x14ac:dyDescent="0.15">
      <c r="A1" s="1058"/>
      <c r="B1" s="1058"/>
      <c r="C1" s="1058"/>
      <c r="D1" s="1058"/>
      <c r="E1" s="1058"/>
      <c r="F1" s="1058"/>
      <c r="G1" s="1058"/>
      <c r="H1" s="1058"/>
      <c r="I1" s="1058"/>
      <c r="J1" s="1058"/>
      <c r="K1" s="1058"/>
      <c r="L1" s="1058"/>
      <c r="M1" s="1058"/>
      <c r="N1" s="1058"/>
      <c r="O1" s="1058"/>
      <c r="P1" s="1058"/>
      <c r="Q1" s="1058"/>
      <c r="R1" s="1058"/>
      <c r="S1" s="1058"/>
      <c r="T1" s="1058"/>
      <c r="U1" s="1058"/>
    </row>
    <row r="2" spans="1:21" ht="13.5" customHeight="1" x14ac:dyDescent="0.15">
      <c r="A2" s="1058"/>
      <c r="B2" s="1058"/>
      <c r="C2" s="1058"/>
      <c r="D2" s="1058"/>
      <c r="E2" s="1058"/>
      <c r="F2" s="1058"/>
      <c r="G2" s="1058"/>
      <c r="H2" s="1058"/>
      <c r="I2" s="1058"/>
      <c r="J2" s="1058"/>
      <c r="K2" s="1058"/>
      <c r="L2" s="1058"/>
      <c r="M2" s="1058"/>
      <c r="N2" s="1058"/>
      <c r="O2" s="1058"/>
      <c r="P2" s="1058"/>
      <c r="Q2" s="1058"/>
      <c r="R2" s="1058"/>
      <c r="S2" s="1058"/>
      <c r="T2" s="1058"/>
      <c r="U2" s="1058"/>
    </row>
    <row r="3" spans="1:21" ht="13.5" customHeight="1" x14ac:dyDescent="0.15">
      <c r="A3" s="1058"/>
      <c r="B3" s="1058"/>
      <c r="C3" s="1058"/>
      <c r="D3" s="1058"/>
      <c r="E3" s="1058"/>
      <c r="F3" s="1058"/>
      <c r="G3" s="1058"/>
      <c r="H3" s="1058"/>
      <c r="I3" s="1058"/>
      <c r="J3" s="1058"/>
      <c r="K3" s="1058"/>
      <c r="L3" s="1058"/>
      <c r="M3" s="1058"/>
      <c r="N3" s="1058"/>
      <c r="O3" s="1058"/>
      <c r="P3" s="1058"/>
      <c r="Q3" s="1058"/>
      <c r="R3" s="1058"/>
      <c r="S3" s="1058"/>
      <c r="T3" s="1058"/>
      <c r="U3" s="1058"/>
    </row>
    <row r="4" spans="1:21" ht="13.5" customHeight="1" x14ac:dyDescent="0.15">
      <c r="A4" s="1058"/>
      <c r="B4" s="1058"/>
      <c r="C4" s="1058"/>
      <c r="D4" s="1058"/>
      <c r="E4" s="1058"/>
      <c r="F4" s="1058"/>
      <c r="G4" s="1058"/>
      <c r="H4" s="1058"/>
      <c r="I4" s="1058"/>
      <c r="J4" s="1058"/>
      <c r="K4" s="1058"/>
      <c r="L4" s="1058"/>
      <c r="M4" s="1058"/>
      <c r="N4" s="1058"/>
      <c r="O4" s="1058"/>
      <c r="P4" s="1058"/>
      <c r="Q4" s="1058"/>
      <c r="R4" s="1058"/>
      <c r="S4" s="1058"/>
      <c r="T4" s="1058"/>
      <c r="U4" s="1058"/>
    </row>
    <row r="5" spans="1:21" ht="13.5" customHeight="1" x14ac:dyDescent="0.15">
      <c r="A5" s="1058"/>
      <c r="B5" s="1058"/>
      <c r="C5" s="1058"/>
      <c r="D5" s="1058"/>
      <c r="E5" s="1058"/>
      <c r="F5" s="1058"/>
      <c r="G5" s="1058"/>
      <c r="H5" s="1058"/>
      <c r="I5" s="1058"/>
      <c r="J5" s="1058"/>
      <c r="K5" s="1058"/>
      <c r="L5" s="1058"/>
      <c r="M5" s="1058"/>
      <c r="N5" s="1058"/>
      <c r="O5" s="1058"/>
      <c r="P5" s="1058"/>
      <c r="Q5" s="1058"/>
      <c r="R5" s="1058"/>
      <c r="S5" s="1058"/>
      <c r="T5" s="1058"/>
      <c r="U5" s="1058"/>
    </row>
    <row r="6" spans="1:21" ht="13.5" customHeight="1" x14ac:dyDescent="0.15">
      <c r="A6" s="1058"/>
      <c r="B6" s="1058"/>
      <c r="C6" s="1058"/>
      <c r="D6" s="1058"/>
      <c r="E6" s="1058"/>
      <c r="F6" s="1058"/>
      <c r="G6" s="1058"/>
      <c r="H6" s="1058"/>
      <c r="I6" s="1058"/>
      <c r="J6" s="1058"/>
      <c r="K6" s="1058"/>
      <c r="L6" s="1058"/>
      <c r="M6" s="1058"/>
      <c r="N6" s="1058"/>
      <c r="O6" s="1058"/>
      <c r="P6" s="1058"/>
      <c r="Q6" s="1058"/>
      <c r="R6" s="1058"/>
      <c r="S6" s="1058"/>
      <c r="T6" s="1058"/>
      <c r="U6" s="1058"/>
    </row>
    <row r="7" spans="1:21" ht="13.5" customHeight="1" x14ac:dyDescent="0.15">
      <c r="A7" s="1058"/>
      <c r="B7" s="1058"/>
      <c r="C7" s="1058"/>
      <c r="D7" s="1058"/>
      <c r="E7" s="1058"/>
      <c r="F7" s="1058"/>
      <c r="G7" s="1058"/>
      <c r="H7" s="1058"/>
      <c r="I7" s="1058"/>
      <c r="J7" s="1058"/>
      <c r="K7" s="1058"/>
      <c r="L7" s="1058"/>
      <c r="M7" s="1058"/>
      <c r="N7" s="1058"/>
      <c r="O7" s="1058"/>
      <c r="P7" s="1058"/>
      <c r="Q7" s="1058"/>
      <c r="R7" s="1058"/>
      <c r="S7" s="1058"/>
      <c r="T7" s="1058"/>
      <c r="U7" s="1058"/>
    </row>
    <row r="8" spans="1:21" ht="13.5" customHeight="1" x14ac:dyDescent="0.15">
      <c r="A8" s="1058"/>
      <c r="B8" s="1058"/>
      <c r="C8" s="1058"/>
      <c r="D8" s="1058"/>
      <c r="E8" s="1058"/>
      <c r="F8" s="1058"/>
      <c r="G8" s="1058"/>
      <c r="H8" s="1058"/>
      <c r="I8" s="1058"/>
      <c r="J8" s="1058"/>
      <c r="K8" s="1058"/>
      <c r="L8" s="1058"/>
      <c r="M8" s="1058"/>
      <c r="N8" s="1058"/>
      <c r="O8" s="1058"/>
      <c r="P8" s="1058"/>
      <c r="Q8" s="1058"/>
      <c r="R8" s="1058"/>
      <c r="S8" s="1058"/>
      <c r="T8" s="1058"/>
      <c r="U8" s="1058"/>
    </row>
    <row r="9" spans="1:21" ht="13.5" customHeight="1" x14ac:dyDescent="0.15">
      <c r="A9" s="1058"/>
      <c r="B9" s="1058"/>
      <c r="C9" s="1058"/>
      <c r="D9" s="1058"/>
      <c r="E9" s="1058"/>
      <c r="F9" s="1058"/>
      <c r="G9" s="1058"/>
      <c r="H9" s="1058"/>
      <c r="I9" s="1058"/>
      <c r="J9" s="1058"/>
      <c r="K9" s="1058"/>
      <c r="L9" s="1058"/>
      <c r="M9" s="1058"/>
      <c r="N9" s="1058"/>
      <c r="O9" s="1058"/>
      <c r="P9" s="1058"/>
      <c r="Q9" s="1058"/>
      <c r="R9" s="1058"/>
      <c r="S9" s="1058"/>
      <c r="T9" s="1058"/>
      <c r="U9" s="1058"/>
    </row>
    <row r="10" spans="1:21" ht="13.5" customHeight="1" x14ac:dyDescent="0.15">
      <c r="A10" s="1058"/>
      <c r="B10" s="1058"/>
      <c r="C10" s="1058"/>
      <c r="D10" s="1058"/>
      <c r="E10" s="1058"/>
      <c r="F10" s="1058"/>
      <c r="G10" s="1058"/>
      <c r="H10" s="1058"/>
      <c r="I10" s="1058"/>
      <c r="J10" s="1058"/>
      <c r="K10" s="1058"/>
      <c r="L10" s="1058"/>
      <c r="M10" s="1058"/>
      <c r="N10" s="1058"/>
      <c r="O10" s="1058"/>
      <c r="P10" s="1058"/>
      <c r="Q10" s="1058"/>
      <c r="R10" s="1058"/>
      <c r="S10" s="1058"/>
      <c r="T10" s="1058"/>
      <c r="U10" s="1058"/>
    </row>
    <row r="11" spans="1:21" ht="13.5" customHeight="1" x14ac:dyDescent="0.15">
      <c r="A11" s="1058"/>
      <c r="B11" s="1058"/>
      <c r="C11" s="1058"/>
      <c r="D11" s="1058"/>
      <c r="E11" s="1058"/>
      <c r="F11" s="1058"/>
      <c r="G11" s="1058"/>
      <c r="H11" s="1058"/>
      <c r="I11" s="1058"/>
      <c r="J11" s="1058"/>
      <c r="K11" s="1058"/>
      <c r="L11" s="1058"/>
      <c r="M11" s="1058"/>
      <c r="N11" s="1058"/>
      <c r="O11" s="1058"/>
      <c r="P11" s="1058"/>
      <c r="Q11" s="1058"/>
      <c r="R11" s="1058"/>
      <c r="S11" s="1058"/>
      <c r="T11" s="1058"/>
      <c r="U11" s="1058"/>
    </row>
    <row r="12" spans="1:21" ht="13.5" customHeight="1" x14ac:dyDescent="0.15">
      <c r="A12" s="1058"/>
      <c r="B12" s="1058"/>
      <c r="C12" s="1058"/>
      <c r="D12" s="1058"/>
      <c r="E12" s="1058"/>
      <c r="F12" s="1058"/>
      <c r="G12" s="1058"/>
      <c r="H12" s="1058"/>
      <c r="I12" s="1058"/>
      <c r="J12" s="1058"/>
      <c r="K12" s="1058"/>
      <c r="L12" s="1058"/>
      <c r="M12" s="1058"/>
      <c r="N12" s="1058"/>
      <c r="O12" s="1058"/>
      <c r="P12" s="1058"/>
      <c r="Q12" s="1058"/>
      <c r="R12" s="1058"/>
      <c r="S12" s="1058"/>
      <c r="T12" s="1058"/>
      <c r="U12" s="1058"/>
    </row>
    <row r="13" spans="1:21" ht="13.5" customHeight="1" x14ac:dyDescent="0.15">
      <c r="A13" s="1058"/>
      <c r="B13" s="1058"/>
      <c r="C13" s="1058"/>
      <c r="D13" s="1058"/>
      <c r="E13" s="1058"/>
      <c r="F13" s="1058"/>
      <c r="G13" s="1058"/>
      <c r="H13" s="1058"/>
      <c r="I13" s="1058"/>
      <c r="J13" s="1058"/>
      <c r="K13" s="1058"/>
      <c r="L13" s="1058"/>
      <c r="M13" s="1058"/>
      <c r="N13" s="1058"/>
      <c r="O13" s="1058"/>
      <c r="P13" s="1058"/>
      <c r="Q13" s="1058"/>
      <c r="R13" s="1058"/>
      <c r="S13" s="1058"/>
      <c r="T13" s="1058"/>
      <c r="U13" s="1058"/>
    </row>
    <row r="14" spans="1:21" ht="13.5" customHeight="1" x14ac:dyDescent="0.15">
      <c r="A14" s="1058"/>
      <c r="B14" s="1058"/>
      <c r="C14" s="1058"/>
      <c r="D14" s="1058"/>
      <c r="E14" s="1058"/>
      <c r="F14" s="1058"/>
      <c r="G14" s="1058"/>
      <c r="H14" s="1058"/>
      <c r="I14" s="1058"/>
      <c r="J14" s="1058"/>
      <c r="K14" s="1058"/>
      <c r="L14" s="1058"/>
      <c r="M14" s="1058"/>
      <c r="N14" s="1058"/>
      <c r="O14" s="1058"/>
      <c r="P14" s="1058"/>
      <c r="Q14" s="1058"/>
      <c r="R14" s="1058"/>
      <c r="S14" s="1058"/>
      <c r="T14" s="1058"/>
      <c r="U14" s="1058"/>
    </row>
    <row r="15" spans="1:21" ht="13.5" customHeight="1" x14ac:dyDescent="0.15">
      <c r="A15" s="1058"/>
      <c r="B15" s="1058"/>
      <c r="C15" s="1058"/>
      <c r="D15" s="1058"/>
      <c r="E15" s="1058"/>
      <c r="F15" s="1058"/>
      <c r="G15" s="1058"/>
      <c r="H15" s="1058"/>
      <c r="I15" s="1058"/>
      <c r="J15" s="1058"/>
      <c r="K15" s="1058"/>
      <c r="L15" s="1058"/>
      <c r="M15" s="1058"/>
      <c r="N15" s="1058"/>
      <c r="O15" s="1058"/>
      <c r="P15" s="1058"/>
      <c r="Q15" s="1058"/>
      <c r="R15" s="1058"/>
      <c r="S15" s="1058"/>
      <c r="T15" s="1058"/>
      <c r="U15" s="1058"/>
    </row>
    <row r="16" spans="1:21" ht="13.5" customHeight="1" x14ac:dyDescent="0.15">
      <c r="A16" s="1058"/>
      <c r="B16" s="1058"/>
      <c r="C16" s="1058"/>
      <c r="D16" s="1058"/>
      <c r="E16" s="1058"/>
      <c r="F16" s="1058"/>
      <c r="G16" s="1058"/>
      <c r="H16" s="1058"/>
      <c r="I16" s="1058"/>
      <c r="J16" s="1058"/>
      <c r="K16" s="1058"/>
      <c r="L16" s="1058"/>
      <c r="M16" s="1058"/>
      <c r="N16" s="1058"/>
      <c r="O16" s="1058"/>
      <c r="P16" s="1058"/>
      <c r="Q16" s="1058"/>
      <c r="R16" s="1058"/>
      <c r="S16" s="1058"/>
      <c r="T16" s="1058"/>
      <c r="U16" s="1058"/>
    </row>
    <row r="17" spans="1:21" ht="13.5" customHeight="1" x14ac:dyDescent="0.15">
      <c r="A17" s="1058"/>
      <c r="B17" s="1058"/>
      <c r="C17" s="1058"/>
      <c r="D17" s="1058"/>
      <c r="E17" s="1058"/>
      <c r="F17" s="1058"/>
      <c r="G17" s="1058"/>
      <c r="H17" s="1058"/>
      <c r="I17" s="1058"/>
      <c r="J17" s="1058"/>
      <c r="K17" s="1058"/>
      <c r="L17" s="1058"/>
      <c r="M17" s="1058"/>
      <c r="N17" s="1058"/>
      <c r="O17" s="1058"/>
      <c r="P17" s="1058"/>
      <c r="Q17" s="1058"/>
      <c r="R17" s="1058"/>
      <c r="S17" s="1058"/>
      <c r="T17" s="1058"/>
      <c r="U17" s="1058"/>
    </row>
    <row r="18" spans="1:21" ht="13.5" customHeight="1" x14ac:dyDescent="0.15">
      <c r="A18" s="1058"/>
      <c r="B18" s="1058"/>
      <c r="C18" s="1058"/>
      <c r="D18" s="1058"/>
      <c r="E18" s="1058"/>
      <c r="F18" s="1058"/>
      <c r="G18" s="1058"/>
      <c r="H18" s="1058"/>
      <c r="I18" s="1058"/>
      <c r="J18" s="1058"/>
      <c r="K18" s="1058"/>
      <c r="L18" s="1058"/>
      <c r="M18" s="1058"/>
      <c r="N18" s="1058"/>
      <c r="O18" s="1058"/>
      <c r="P18" s="1058"/>
      <c r="Q18" s="1058"/>
      <c r="R18" s="1058"/>
      <c r="S18" s="1058"/>
      <c r="T18" s="1058"/>
      <c r="U18" s="1058"/>
    </row>
    <row r="19" spans="1:21" ht="13.5" customHeight="1" x14ac:dyDescent="0.15">
      <c r="A19" s="1058"/>
      <c r="B19" s="1058"/>
      <c r="C19" s="1058"/>
      <c r="D19" s="1058"/>
      <c r="E19" s="1058"/>
      <c r="F19" s="1058"/>
      <c r="G19" s="1058"/>
      <c r="H19" s="1058"/>
      <c r="I19" s="1058"/>
      <c r="J19" s="1058"/>
      <c r="K19" s="1058"/>
      <c r="L19" s="1058"/>
      <c r="M19" s="1058"/>
      <c r="N19" s="1058"/>
      <c r="O19" s="1058"/>
      <c r="P19" s="1058"/>
      <c r="Q19" s="1058"/>
      <c r="R19" s="1058"/>
      <c r="S19" s="1058"/>
      <c r="T19" s="1058"/>
      <c r="U19" s="1058"/>
    </row>
    <row r="20" spans="1:21" ht="13.5" customHeight="1" x14ac:dyDescent="0.15">
      <c r="A20" s="1058"/>
      <c r="B20" s="1058"/>
      <c r="C20" s="1058"/>
      <c r="D20" s="1058"/>
      <c r="E20" s="1058"/>
      <c r="F20" s="1058"/>
      <c r="G20" s="1058"/>
      <c r="H20" s="1058"/>
      <c r="I20" s="1058"/>
      <c r="J20" s="1058"/>
      <c r="K20" s="1058"/>
      <c r="L20" s="1058"/>
      <c r="M20" s="1058"/>
      <c r="N20" s="1058"/>
      <c r="O20" s="1058"/>
      <c r="P20" s="1058"/>
      <c r="Q20" s="1058"/>
      <c r="R20" s="1058"/>
      <c r="S20" s="1058"/>
      <c r="T20" s="1058"/>
      <c r="U20" s="1058"/>
    </row>
    <row r="21" spans="1:21" ht="13.5" customHeight="1" x14ac:dyDescent="0.15">
      <c r="A21" s="1058"/>
      <c r="B21" s="1058"/>
      <c r="C21" s="1058"/>
      <c r="D21" s="1058"/>
      <c r="E21" s="1058"/>
      <c r="F21" s="1058"/>
      <c r="G21" s="1058"/>
      <c r="H21" s="1058"/>
      <c r="I21" s="1058"/>
      <c r="J21" s="1058"/>
      <c r="K21" s="1058"/>
      <c r="L21" s="1058"/>
      <c r="M21" s="1058"/>
      <c r="N21" s="1058"/>
      <c r="O21" s="1058"/>
      <c r="P21" s="1058"/>
      <c r="Q21" s="1058"/>
      <c r="R21" s="1058"/>
      <c r="S21" s="1058"/>
      <c r="T21" s="1058"/>
      <c r="U21" s="1058"/>
    </row>
    <row r="22" spans="1:21" ht="13.5" customHeight="1" x14ac:dyDescent="0.15">
      <c r="A22" s="1058"/>
      <c r="B22" s="1058"/>
      <c r="C22" s="1058"/>
      <c r="D22" s="1058"/>
      <c r="E22" s="1058"/>
      <c r="F22" s="1058"/>
      <c r="G22" s="1058"/>
      <c r="H22" s="1058"/>
      <c r="I22" s="1058"/>
      <c r="J22" s="1058"/>
      <c r="K22" s="1058"/>
      <c r="L22" s="1058"/>
      <c r="M22" s="1058"/>
      <c r="N22" s="1058"/>
      <c r="O22" s="1058"/>
      <c r="P22" s="1058"/>
      <c r="Q22" s="1058"/>
      <c r="R22" s="1058"/>
      <c r="S22" s="1058"/>
      <c r="T22" s="1058"/>
      <c r="U22" s="1058"/>
    </row>
    <row r="23" spans="1:21" ht="13.5" customHeight="1" x14ac:dyDescent="0.15">
      <c r="A23" s="1058"/>
      <c r="B23" s="1058"/>
      <c r="C23" s="1058"/>
      <c r="D23" s="1058"/>
      <c r="E23" s="1058"/>
      <c r="F23" s="1058"/>
      <c r="G23" s="1058"/>
      <c r="H23" s="1058"/>
      <c r="I23" s="1058"/>
      <c r="J23" s="1058"/>
      <c r="K23" s="1058"/>
      <c r="L23" s="1058"/>
      <c r="M23" s="1058"/>
      <c r="N23" s="1058"/>
      <c r="O23" s="1058"/>
      <c r="P23" s="1058"/>
      <c r="Q23" s="1058"/>
      <c r="R23" s="1058"/>
      <c r="S23" s="1058"/>
      <c r="T23" s="1058"/>
      <c r="U23" s="1058"/>
    </row>
    <row r="24" spans="1:21" ht="13.5" customHeight="1" x14ac:dyDescent="0.15">
      <c r="A24" s="1058"/>
      <c r="B24" s="1058"/>
      <c r="C24" s="1058"/>
      <c r="D24" s="1058"/>
      <c r="E24" s="1058"/>
      <c r="F24" s="1058"/>
      <c r="G24" s="1058"/>
      <c r="H24" s="1058"/>
      <c r="I24" s="1058"/>
      <c r="J24" s="1058"/>
      <c r="K24" s="1058"/>
      <c r="L24" s="1058"/>
      <c r="M24" s="1058"/>
      <c r="N24" s="1058"/>
      <c r="O24" s="1058"/>
      <c r="P24" s="1058"/>
      <c r="Q24" s="1058"/>
      <c r="R24" s="1058"/>
      <c r="S24" s="1058"/>
      <c r="T24" s="1058"/>
      <c r="U24" s="1058"/>
    </row>
    <row r="25" spans="1:21" ht="13.5" customHeight="1" x14ac:dyDescent="0.15">
      <c r="A25" s="1058"/>
      <c r="B25" s="1058"/>
      <c r="C25" s="1058"/>
      <c r="D25" s="1058"/>
      <c r="E25" s="1058"/>
      <c r="F25" s="1058"/>
      <c r="G25" s="1058"/>
      <c r="H25" s="1058"/>
      <c r="I25" s="1058"/>
      <c r="J25" s="1058"/>
      <c r="K25" s="1058"/>
      <c r="L25" s="1058"/>
      <c r="M25" s="1058"/>
      <c r="N25" s="1058"/>
      <c r="O25" s="1058"/>
      <c r="P25" s="1058"/>
      <c r="Q25" s="1058"/>
      <c r="R25" s="1058"/>
      <c r="S25" s="1058"/>
      <c r="T25" s="1058"/>
      <c r="U25" s="1058"/>
    </row>
    <row r="26" spans="1:21" ht="13.5" customHeight="1" x14ac:dyDescent="0.15">
      <c r="A26" s="1058"/>
      <c r="B26" s="1058"/>
      <c r="C26" s="1058"/>
      <c r="D26" s="1058"/>
      <c r="E26" s="1058"/>
      <c r="F26" s="1058"/>
      <c r="G26" s="1058"/>
      <c r="H26" s="1058"/>
      <c r="I26" s="1058"/>
      <c r="J26" s="1058"/>
      <c r="K26" s="1058"/>
      <c r="L26" s="1058"/>
      <c r="M26" s="1058"/>
      <c r="N26" s="1058"/>
      <c r="O26" s="1058"/>
      <c r="P26" s="1058"/>
      <c r="Q26" s="1058"/>
      <c r="R26" s="1058"/>
      <c r="S26" s="1058"/>
      <c r="T26" s="1058"/>
      <c r="U26" s="1058"/>
    </row>
    <row r="27" spans="1:21" ht="13.5" customHeight="1" x14ac:dyDescent="0.15">
      <c r="A27" s="1058"/>
      <c r="B27" s="1058"/>
      <c r="C27" s="1058"/>
      <c r="D27" s="1058"/>
      <c r="E27" s="1058"/>
      <c r="F27" s="1058"/>
      <c r="G27" s="1058"/>
      <c r="H27" s="1058"/>
      <c r="I27" s="1058"/>
      <c r="J27" s="1058"/>
      <c r="K27" s="1058"/>
      <c r="L27" s="1058"/>
      <c r="M27" s="1058"/>
      <c r="N27" s="1058"/>
      <c r="O27" s="1058"/>
      <c r="P27" s="1058"/>
      <c r="Q27" s="1058"/>
      <c r="R27" s="1058"/>
      <c r="S27" s="1058"/>
      <c r="T27" s="1058"/>
      <c r="U27" s="1058"/>
    </row>
    <row r="28" spans="1:21" ht="13.5" customHeight="1" x14ac:dyDescent="0.15">
      <c r="A28" s="1058"/>
      <c r="B28" s="1058"/>
      <c r="C28" s="1058"/>
      <c r="D28" s="1058"/>
      <c r="E28" s="1058"/>
      <c r="F28" s="1058"/>
      <c r="G28" s="1058"/>
      <c r="H28" s="1058"/>
      <c r="I28" s="1058"/>
      <c r="J28" s="1058"/>
      <c r="K28" s="1058"/>
      <c r="L28" s="1058"/>
      <c r="M28" s="1058"/>
      <c r="N28" s="1058"/>
      <c r="O28" s="1058"/>
      <c r="P28" s="1058"/>
      <c r="Q28" s="1058"/>
      <c r="R28" s="1058"/>
      <c r="S28" s="1058"/>
      <c r="T28" s="1058"/>
      <c r="U28" s="1058"/>
    </row>
    <row r="29" spans="1:21" ht="13.5" customHeight="1" x14ac:dyDescent="0.15">
      <c r="A29" s="1058"/>
      <c r="B29" s="1058"/>
      <c r="C29" s="1058"/>
      <c r="D29" s="1058"/>
      <c r="E29" s="1058"/>
      <c r="F29" s="1058"/>
      <c r="G29" s="1058"/>
      <c r="H29" s="1058"/>
      <c r="I29" s="1058"/>
      <c r="J29" s="1058"/>
      <c r="K29" s="1058"/>
      <c r="L29" s="1058"/>
      <c r="M29" s="1058"/>
      <c r="N29" s="1058"/>
      <c r="O29" s="1058"/>
      <c r="P29" s="1058"/>
      <c r="Q29" s="1058"/>
      <c r="R29" s="1058"/>
      <c r="S29" s="1058"/>
      <c r="T29" s="1058"/>
      <c r="U29" s="1058"/>
    </row>
    <row r="30" spans="1:21" ht="13.5" customHeight="1" x14ac:dyDescent="0.15">
      <c r="A30" s="1058"/>
      <c r="B30" s="1058"/>
      <c r="C30" s="1058"/>
      <c r="D30" s="1058"/>
      <c r="E30" s="1058"/>
      <c r="F30" s="1058"/>
      <c r="G30" s="1058"/>
      <c r="H30" s="1058"/>
      <c r="I30" s="1058"/>
      <c r="J30" s="1058"/>
      <c r="K30" s="1058"/>
      <c r="L30" s="1058"/>
      <c r="M30" s="1058"/>
      <c r="N30" s="1058"/>
      <c r="O30" s="1058"/>
      <c r="P30" s="1058"/>
      <c r="Q30" s="1058"/>
      <c r="R30" s="1058"/>
      <c r="S30" s="1058"/>
      <c r="T30" s="1058"/>
      <c r="U30" s="1058"/>
    </row>
    <row r="31" spans="1:21" ht="13.5" customHeight="1" x14ac:dyDescent="0.15">
      <c r="A31" s="1058"/>
      <c r="B31" s="1058"/>
      <c r="C31" s="1058"/>
      <c r="D31" s="1058"/>
      <c r="E31" s="1058"/>
      <c r="F31" s="1058"/>
      <c r="G31" s="1058"/>
      <c r="H31" s="1058"/>
      <c r="I31" s="1058"/>
      <c r="J31" s="1058"/>
      <c r="K31" s="1058"/>
      <c r="L31" s="1058"/>
      <c r="M31" s="1058"/>
      <c r="N31" s="1058"/>
      <c r="O31" s="1058"/>
      <c r="P31" s="1058"/>
      <c r="Q31" s="1058"/>
      <c r="R31" s="1058"/>
      <c r="S31" s="1058"/>
      <c r="T31" s="1058"/>
      <c r="U31" s="1058"/>
    </row>
    <row r="32" spans="1:21" ht="13.5" customHeight="1" x14ac:dyDescent="0.15">
      <c r="A32" s="1058"/>
      <c r="B32" s="1058"/>
      <c r="C32" s="1058"/>
      <c r="D32" s="1058"/>
      <c r="E32" s="1058"/>
      <c r="F32" s="1058"/>
      <c r="G32" s="1058"/>
      <c r="H32" s="1058"/>
      <c r="I32" s="1058"/>
      <c r="J32" s="1058"/>
      <c r="K32" s="1058"/>
      <c r="L32" s="1058"/>
      <c r="M32" s="1058"/>
      <c r="N32" s="1058"/>
      <c r="O32" s="1058"/>
      <c r="P32" s="1058"/>
      <c r="Q32" s="1058"/>
      <c r="R32" s="1058"/>
      <c r="S32" s="1058"/>
      <c r="T32" s="1058"/>
      <c r="U32" s="1058"/>
    </row>
    <row r="33" spans="1:21" ht="13.5" customHeight="1" x14ac:dyDescent="0.15">
      <c r="A33" s="1058"/>
      <c r="B33" s="1058"/>
      <c r="C33" s="1058"/>
      <c r="D33" s="1058"/>
      <c r="E33" s="1058"/>
      <c r="F33" s="1058"/>
      <c r="G33" s="1058"/>
      <c r="H33" s="1058"/>
      <c r="I33" s="1058"/>
      <c r="J33" s="1058"/>
      <c r="K33" s="1058"/>
      <c r="L33" s="1058"/>
      <c r="M33" s="1058"/>
      <c r="N33" s="1058"/>
      <c r="O33" s="1058"/>
      <c r="P33" s="1058"/>
      <c r="Q33" s="1058"/>
      <c r="R33" s="1058"/>
      <c r="S33" s="1058"/>
      <c r="T33" s="1058"/>
      <c r="U33" s="1058"/>
    </row>
    <row r="34" spans="1:21" ht="13.5" customHeight="1" x14ac:dyDescent="0.15">
      <c r="A34" s="1058"/>
      <c r="B34" s="1058"/>
      <c r="C34" s="1058"/>
      <c r="D34" s="1058"/>
      <c r="E34" s="1058"/>
      <c r="F34" s="1058"/>
      <c r="G34" s="1058"/>
      <c r="H34" s="1058"/>
      <c r="I34" s="1058"/>
      <c r="J34" s="1058"/>
      <c r="K34" s="1058"/>
      <c r="L34" s="1058"/>
      <c r="M34" s="1058"/>
      <c r="N34" s="1058"/>
      <c r="O34" s="1058"/>
      <c r="P34" s="1058"/>
      <c r="Q34" s="1058"/>
      <c r="R34" s="1058"/>
      <c r="S34" s="1058"/>
      <c r="T34" s="1058"/>
      <c r="U34" s="1058"/>
    </row>
    <row r="35" spans="1:21" ht="13.5" customHeight="1" x14ac:dyDescent="0.15">
      <c r="A35" s="1058"/>
      <c r="B35" s="1058"/>
      <c r="C35" s="1058"/>
      <c r="D35" s="1058"/>
      <c r="E35" s="1058"/>
      <c r="F35" s="1058"/>
      <c r="G35" s="1058"/>
      <c r="H35" s="1058"/>
      <c r="I35" s="1058"/>
      <c r="J35" s="1058"/>
      <c r="K35" s="1058"/>
      <c r="L35" s="1058"/>
      <c r="M35" s="1058"/>
      <c r="N35" s="1058"/>
      <c r="O35" s="1058"/>
      <c r="P35" s="1058"/>
      <c r="Q35" s="1058"/>
      <c r="R35" s="1058"/>
      <c r="S35" s="1058"/>
      <c r="T35" s="1058"/>
      <c r="U35" s="1058"/>
    </row>
    <row r="36" spans="1:21" ht="13.5" customHeight="1" x14ac:dyDescent="0.15">
      <c r="A36" s="1058"/>
      <c r="B36" s="1058"/>
      <c r="C36" s="1058"/>
      <c r="D36" s="1058"/>
      <c r="E36" s="1058"/>
      <c r="F36" s="1058"/>
      <c r="G36" s="1058"/>
      <c r="H36" s="1058"/>
      <c r="I36" s="1058"/>
      <c r="J36" s="1058"/>
      <c r="K36" s="1058"/>
      <c r="L36" s="1058"/>
      <c r="M36" s="1058"/>
      <c r="N36" s="1058"/>
      <c r="O36" s="1058"/>
      <c r="P36" s="1058"/>
      <c r="Q36" s="1058"/>
      <c r="R36" s="1058"/>
      <c r="S36" s="1058"/>
      <c r="T36" s="1058"/>
      <c r="U36" s="1058"/>
    </row>
    <row r="37" spans="1:21" ht="13.5" customHeight="1" x14ac:dyDescent="0.15">
      <c r="A37" s="1058"/>
      <c r="B37" s="1058"/>
      <c r="C37" s="1058"/>
      <c r="D37" s="1058"/>
      <c r="E37" s="1058"/>
      <c r="F37" s="1058"/>
      <c r="G37" s="1058"/>
      <c r="H37" s="1058"/>
      <c r="I37" s="1058"/>
      <c r="J37" s="1058"/>
      <c r="K37" s="1058"/>
      <c r="L37" s="1058"/>
      <c r="M37" s="1058"/>
      <c r="N37" s="1058"/>
      <c r="O37" s="1058"/>
      <c r="P37" s="1058"/>
      <c r="Q37" s="1058"/>
      <c r="R37" s="1058"/>
      <c r="S37" s="1058"/>
      <c r="T37" s="1058"/>
      <c r="U37" s="1058"/>
    </row>
    <row r="38" spans="1:21" ht="13.5" customHeight="1" x14ac:dyDescent="0.15">
      <c r="A38" s="1058"/>
      <c r="B38" s="1058"/>
      <c r="C38" s="1058"/>
      <c r="D38" s="1058"/>
      <c r="E38" s="1058"/>
      <c r="F38" s="1058"/>
      <c r="G38" s="1058"/>
      <c r="H38" s="1058"/>
      <c r="I38" s="1058"/>
      <c r="J38" s="1058"/>
      <c r="K38" s="1058"/>
      <c r="L38" s="1058"/>
      <c r="M38" s="1058"/>
      <c r="N38" s="1058"/>
      <c r="O38" s="1058"/>
      <c r="P38" s="1058"/>
      <c r="Q38" s="1058"/>
      <c r="R38" s="1058"/>
      <c r="S38" s="1058"/>
      <c r="T38" s="1058"/>
      <c r="U38" s="1058"/>
    </row>
    <row r="39" spans="1:21" ht="13.5" customHeight="1" x14ac:dyDescent="0.15">
      <c r="A39" s="1058"/>
      <c r="B39" s="1058"/>
      <c r="C39" s="1058"/>
      <c r="D39" s="1058"/>
      <c r="E39" s="1058"/>
      <c r="F39" s="1058"/>
      <c r="G39" s="1058"/>
      <c r="H39" s="1058"/>
      <c r="I39" s="1058"/>
      <c r="J39" s="1058"/>
      <c r="K39" s="1058"/>
      <c r="L39" s="1058"/>
      <c r="M39" s="1058"/>
      <c r="N39" s="1058"/>
      <c r="O39" s="1058"/>
      <c r="P39" s="1058"/>
      <c r="Q39" s="1058"/>
      <c r="R39" s="1058"/>
      <c r="S39" s="1058"/>
      <c r="T39" s="1058"/>
      <c r="U39" s="1058"/>
    </row>
    <row r="40" spans="1:21" ht="13.5" customHeight="1" x14ac:dyDescent="0.15">
      <c r="A40" s="1058"/>
      <c r="B40" s="1058"/>
      <c r="C40" s="1058"/>
      <c r="D40" s="1058"/>
      <c r="E40" s="1058"/>
      <c r="F40" s="1058"/>
      <c r="G40" s="1058"/>
      <c r="H40" s="1058"/>
      <c r="I40" s="1058"/>
      <c r="J40" s="1058"/>
      <c r="K40" s="1058"/>
      <c r="L40" s="1058"/>
      <c r="M40" s="1058"/>
      <c r="N40" s="1058"/>
      <c r="O40" s="1058"/>
      <c r="P40" s="1058"/>
      <c r="Q40" s="1058"/>
      <c r="R40" s="1058"/>
      <c r="S40" s="1058"/>
      <c r="T40" s="1058"/>
      <c r="U40" s="1058"/>
    </row>
    <row r="41" spans="1:21" ht="13.5" customHeight="1" x14ac:dyDescent="0.15">
      <c r="A41" s="1058"/>
      <c r="B41" s="1058"/>
      <c r="C41" s="1058"/>
      <c r="D41" s="1058"/>
      <c r="E41" s="1058"/>
      <c r="F41" s="1058"/>
      <c r="G41" s="1058"/>
      <c r="H41" s="1058"/>
      <c r="I41" s="1058"/>
      <c r="J41" s="1058"/>
      <c r="K41" s="1058"/>
      <c r="L41" s="1058"/>
      <c r="M41" s="1058"/>
      <c r="N41" s="1058"/>
      <c r="O41" s="1058"/>
      <c r="P41" s="1058"/>
      <c r="Q41" s="1058"/>
      <c r="R41" s="1058"/>
      <c r="S41" s="1058"/>
      <c r="T41" s="1058"/>
      <c r="U41" s="1058"/>
    </row>
    <row r="42" spans="1:21" ht="13.5" customHeight="1" x14ac:dyDescent="0.15">
      <c r="A42" s="1058"/>
      <c r="B42" s="1058"/>
      <c r="C42" s="1058"/>
      <c r="D42" s="1058"/>
      <c r="E42" s="1058"/>
      <c r="F42" s="1058"/>
      <c r="G42" s="1058"/>
      <c r="H42" s="1058"/>
      <c r="I42" s="1058"/>
      <c r="J42" s="1058"/>
      <c r="K42" s="1058"/>
      <c r="L42" s="1058"/>
      <c r="M42" s="1058"/>
      <c r="N42" s="1058"/>
      <c r="O42" s="1058"/>
      <c r="P42" s="1058"/>
      <c r="Q42" s="1058"/>
      <c r="R42" s="1058"/>
      <c r="S42" s="1058"/>
      <c r="T42" s="1058"/>
      <c r="U42" s="1058"/>
    </row>
    <row r="43" spans="1:21" ht="30.75" customHeight="1" thickBot="1" x14ac:dyDescent="0.2">
      <c r="A43" s="1058"/>
      <c r="B43" s="1058"/>
      <c r="C43" s="1058"/>
      <c r="D43" s="1058"/>
      <c r="E43" s="1058"/>
      <c r="F43" s="1058"/>
      <c r="G43" s="1058"/>
      <c r="H43" s="1058"/>
      <c r="I43" s="1058"/>
      <c r="J43" s="1058"/>
      <c r="K43" s="1058"/>
      <c r="L43" s="1058"/>
      <c r="M43" s="1058"/>
      <c r="N43" s="1058"/>
      <c r="O43" s="1060" t="s">
        <v>503</v>
      </c>
      <c r="P43" s="1058"/>
      <c r="Q43" s="1058"/>
      <c r="R43" s="1058"/>
      <c r="S43" s="1058"/>
      <c r="T43" s="1058"/>
      <c r="U43" s="1058"/>
    </row>
    <row r="44" spans="1:21" ht="30.75" customHeight="1" thickBot="1" x14ac:dyDescent="0.2">
      <c r="A44" s="1058"/>
      <c r="B44" s="1061" t="s">
        <v>504</v>
      </c>
      <c r="C44" s="1062"/>
      <c r="D44" s="1062"/>
      <c r="E44" s="1063"/>
      <c r="F44" s="1063"/>
      <c r="G44" s="1063"/>
      <c r="H44" s="1063"/>
      <c r="I44" s="1063"/>
      <c r="J44" s="1064" t="s">
        <v>488</v>
      </c>
      <c r="K44" s="1065" t="s">
        <v>3</v>
      </c>
      <c r="L44" s="1066" t="s">
        <v>4</v>
      </c>
      <c r="M44" s="1066" t="s">
        <v>5</v>
      </c>
      <c r="N44" s="1066" t="s">
        <v>6</v>
      </c>
      <c r="O44" s="1067" t="s">
        <v>7</v>
      </c>
      <c r="P44" s="1058"/>
      <c r="Q44" s="1058"/>
      <c r="R44" s="1058"/>
      <c r="S44" s="1058"/>
      <c r="T44" s="1058"/>
      <c r="U44" s="1058"/>
    </row>
    <row r="45" spans="1:21" ht="30.75" customHeight="1" x14ac:dyDescent="0.15">
      <c r="A45" s="1058"/>
      <c r="B45" s="1068" t="s">
        <v>505</v>
      </c>
      <c r="C45" s="1069"/>
      <c r="D45" s="1070"/>
      <c r="E45" s="1071" t="s">
        <v>506</v>
      </c>
      <c r="F45" s="1071"/>
      <c r="G45" s="1071"/>
      <c r="H45" s="1071"/>
      <c r="I45" s="1071"/>
      <c r="J45" s="1072"/>
      <c r="K45" s="1073">
        <v>3113</v>
      </c>
      <c r="L45" s="1074">
        <v>2985</v>
      </c>
      <c r="M45" s="1074">
        <v>2982</v>
      </c>
      <c r="N45" s="1074">
        <v>3068</v>
      </c>
      <c r="O45" s="1075">
        <v>3107</v>
      </c>
      <c r="P45" s="1058"/>
      <c r="Q45" s="1058"/>
      <c r="R45" s="1058"/>
      <c r="S45" s="1058"/>
      <c r="T45" s="1058"/>
      <c r="U45" s="1058"/>
    </row>
    <row r="46" spans="1:21" ht="30.75" customHeight="1" x14ac:dyDescent="0.15">
      <c r="A46" s="1058"/>
      <c r="B46" s="1076"/>
      <c r="C46" s="1077"/>
      <c r="D46" s="1078"/>
      <c r="E46" s="1079" t="s">
        <v>507</v>
      </c>
      <c r="F46" s="1079"/>
      <c r="G46" s="1079"/>
      <c r="H46" s="1079"/>
      <c r="I46" s="1079"/>
      <c r="J46" s="1080"/>
      <c r="K46" s="1081" t="s">
        <v>464</v>
      </c>
      <c r="L46" s="1082" t="s">
        <v>464</v>
      </c>
      <c r="M46" s="1082" t="s">
        <v>464</v>
      </c>
      <c r="N46" s="1082" t="s">
        <v>464</v>
      </c>
      <c r="O46" s="1083" t="s">
        <v>464</v>
      </c>
      <c r="P46" s="1058"/>
      <c r="Q46" s="1058"/>
      <c r="R46" s="1058"/>
      <c r="S46" s="1058"/>
      <c r="T46" s="1058"/>
      <c r="U46" s="1058"/>
    </row>
    <row r="47" spans="1:21" ht="30.75" customHeight="1" x14ac:dyDescent="0.15">
      <c r="A47" s="1058"/>
      <c r="B47" s="1076"/>
      <c r="C47" s="1077"/>
      <c r="D47" s="1078"/>
      <c r="E47" s="1079" t="s">
        <v>508</v>
      </c>
      <c r="F47" s="1079"/>
      <c r="G47" s="1079"/>
      <c r="H47" s="1079"/>
      <c r="I47" s="1079"/>
      <c r="J47" s="1080"/>
      <c r="K47" s="1081" t="s">
        <v>464</v>
      </c>
      <c r="L47" s="1082" t="s">
        <v>464</v>
      </c>
      <c r="M47" s="1082" t="s">
        <v>464</v>
      </c>
      <c r="N47" s="1082" t="s">
        <v>464</v>
      </c>
      <c r="O47" s="1083" t="s">
        <v>464</v>
      </c>
      <c r="P47" s="1058"/>
      <c r="Q47" s="1058"/>
      <c r="R47" s="1058"/>
      <c r="S47" s="1058"/>
      <c r="T47" s="1058"/>
      <c r="U47" s="1058"/>
    </row>
    <row r="48" spans="1:21" ht="30.75" customHeight="1" x14ac:dyDescent="0.15">
      <c r="A48" s="1058"/>
      <c r="B48" s="1076"/>
      <c r="C48" s="1077"/>
      <c r="D48" s="1078"/>
      <c r="E48" s="1079" t="s">
        <v>509</v>
      </c>
      <c r="F48" s="1079"/>
      <c r="G48" s="1079"/>
      <c r="H48" s="1079"/>
      <c r="I48" s="1079"/>
      <c r="J48" s="1080"/>
      <c r="K48" s="1081">
        <v>826</v>
      </c>
      <c r="L48" s="1082">
        <v>657</v>
      </c>
      <c r="M48" s="1082">
        <v>624</v>
      </c>
      <c r="N48" s="1082">
        <v>621</v>
      </c>
      <c r="O48" s="1083">
        <v>599</v>
      </c>
      <c r="P48" s="1058"/>
      <c r="Q48" s="1058"/>
      <c r="R48" s="1058"/>
      <c r="S48" s="1058"/>
      <c r="T48" s="1058"/>
      <c r="U48" s="1058"/>
    </row>
    <row r="49" spans="1:21" ht="30.75" customHeight="1" x14ac:dyDescent="0.15">
      <c r="A49" s="1058"/>
      <c r="B49" s="1076"/>
      <c r="C49" s="1077"/>
      <c r="D49" s="1078"/>
      <c r="E49" s="1079" t="s">
        <v>510</v>
      </c>
      <c r="F49" s="1079"/>
      <c r="G49" s="1079"/>
      <c r="H49" s="1079"/>
      <c r="I49" s="1079"/>
      <c r="J49" s="1080"/>
      <c r="K49" s="1081">
        <v>1</v>
      </c>
      <c r="L49" s="1082">
        <v>1</v>
      </c>
      <c r="M49" s="1082">
        <v>1</v>
      </c>
      <c r="N49" s="1082">
        <v>1</v>
      </c>
      <c r="O49" s="1083">
        <v>0</v>
      </c>
      <c r="P49" s="1058"/>
      <c r="Q49" s="1058"/>
      <c r="R49" s="1058"/>
      <c r="S49" s="1058"/>
      <c r="T49" s="1058"/>
      <c r="U49" s="1058"/>
    </row>
    <row r="50" spans="1:21" ht="30.75" customHeight="1" x14ac:dyDescent="0.15">
      <c r="A50" s="1058"/>
      <c r="B50" s="1076"/>
      <c r="C50" s="1077"/>
      <c r="D50" s="1078"/>
      <c r="E50" s="1079" t="s">
        <v>511</v>
      </c>
      <c r="F50" s="1079"/>
      <c r="G50" s="1079"/>
      <c r="H50" s="1079"/>
      <c r="I50" s="1079"/>
      <c r="J50" s="1080"/>
      <c r="K50" s="1081">
        <v>21</v>
      </c>
      <c r="L50" s="1082">
        <v>16</v>
      </c>
      <c r="M50" s="1082">
        <v>11</v>
      </c>
      <c r="N50" s="1082">
        <v>10</v>
      </c>
      <c r="O50" s="1083">
        <v>9</v>
      </c>
      <c r="P50" s="1058"/>
      <c r="Q50" s="1058"/>
      <c r="R50" s="1058"/>
      <c r="S50" s="1058"/>
      <c r="T50" s="1058"/>
      <c r="U50" s="1058"/>
    </row>
    <row r="51" spans="1:21" ht="30.75" customHeight="1" x14ac:dyDescent="0.15">
      <c r="A51" s="1058"/>
      <c r="B51" s="1084"/>
      <c r="C51" s="1085"/>
      <c r="D51" s="1086"/>
      <c r="E51" s="1079" t="s">
        <v>512</v>
      </c>
      <c r="F51" s="1079"/>
      <c r="G51" s="1079"/>
      <c r="H51" s="1079"/>
      <c r="I51" s="1079"/>
      <c r="J51" s="1080"/>
      <c r="K51" s="1081" t="s">
        <v>464</v>
      </c>
      <c r="L51" s="1082" t="s">
        <v>464</v>
      </c>
      <c r="M51" s="1082" t="s">
        <v>464</v>
      </c>
      <c r="N51" s="1082" t="s">
        <v>464</v>
      </c>
      <c r="O51" s="1083" t="s">
        <v>464</v>
      </c>
      <c r="P51" s="1058"/>
      <c r="Q51" s="1058"/>
      <c r="R51" s="1058"/>
      <c r="S51" s="1058"/>
      <c r="T51" s="1058"/>
      <c r="U51" s="1058"/>
    </row>
    <row r="52" spans="1:21" ht="30.75" customHeight="1" x14ac:dyDescent="0.15">
      <c r="A52" s="1058"/>
      <c r="B52" s="1087" t="s">
        <v>513</v>
      </c>
      <c r="C52" s="1088"/>
      <c r="D52" s="1086"/>
      <c r="E52" s="1079" t="s">
        <v>514</v>
      </c>
      <c r="F52" s="1079"/>
      <c r="G52" s="1079"/>
      <c r="H52" s="1079"/>
      <c r="I52" s="1079"/>
      <c r="J52" s="1080"/>
      <c r="K52" s="1081">
        <v>2637</v>
      </c>
      <c r="L52" s="1082">
        <v>2510</v>
      </c>
      <c r="M52" s="1082">
        <v>2448</v>
      </c>
      <c r="N52" s="1082">
        <v>2470</v>
      </c>
      <c r="O52" s="1083">
        <v>2429</v>
      </c>
      <c r="P52" s="1058"/>
      <c r="Q52" s="1058"/>
      <c r="R52" s="1058"/>
      <c r="S52" s="1058"/>
      <c r="T52" s="1058"/>
      <c r="U52" s="1058"/>
    </row>
    <row r="53" spans="1:21" ht="30.75" customHeight="1" thickBot="1" x14ac:dyDescent="0.2">
      <c r="A53" s="1058"/>
      <c r="B53" s="1089" t="s">
        <v>515</v>
      </c>
      <c r="C53" s="1090"/>
      <c r="D53" s="1091"/>
      <c r="E53" s="1092" t="s">
        <v>516</v>
      </c>
      <c r="F53" s="1092"/>
      <c r="G53" s="1092"/>
      <c r="H53" s="1092"/>
      <c r="I53" s="1092"/>
      <c r="J53" s="1093"/>
      <c r="K53" s="1094">
        <v>1324</v>
      </c>
      <c r="L53" s="1095">
        <v>1149</v>
      </c>
      <c r="M53" s="1095">
        <v>1170</v>
      </c>
      <c r="N53" s="1095">
        <v>1230</v>
      </c>
      <c r="O53" s="1096">
        <v>1286</v>
      </c>
      <c r="P53" s="1058"/>
      <c r="Q53" s="1058"/>
      <c r="R53" s="1058"/>
      <c r="S53" s="1058"/>
      <c r="T53" s="1058"/>
      <c r="U53" s="1058"/>
    </row>
    <row r="54" spans="1:21" ht="24" customHeight="1" x14ac:dyDescent="0.15">
      <c r="A54" s="1058"/>
      <c r="B54" s="1097" t="s">
        <v>517</v>
      </c>
      <c r="C54" s="1058"/>
      <c r="D54" s="1058"/>
      <c r="E54" s="1058"/>
      <c r="F54" s="1058"/>
      <c r="G54" s="1058"/>
      <c r="H54" s="1058"/>
      <c r="I54" s="1058"/>
      <c r="J54" s="1058"/>
      <c r="K54" s="1058"/>
      <c r="L54" s="1058"/>
      <c r="M54" s="1058"/>
      <c r="N54" s="1058"/>
      <c r="O54" s="1058"/>
      <c r="P54" s="1058"/>
      <c r="Q54" s="1058"/>
      <c r="R54" s="1058"/>
      <c r="S54" s="1058"/>
      <c r="T54" s="1058"/>
      <c r="U54" s="1058"/>
    </row>
    <row r="55" spans="1:21" ht="24" customHeight="1" x14ac:dyDescent="0.15">
      <c r="A55" s="1058"/>
      <c r="B55" s="1097"/>
      <c r="C55" s="1058"/>
      <c r="D55" s="1058"/>
      <c r="E55" s="1058"/>
      <c r="F55" s="1058"/>
      <c r="G55" s="1058"/>
      <c r="H55" s="1058"/>
      <c r="I55" s="1058"/>
      <c r="J55" s="1058"/>
      <c r="K55" s="1058"/>
      <c r="L55" s="1058"/>
      <c r="M55" s="1058"/>
      <c r="N55" s="1058"/>
      <c r="O55" s="1058"/>
      <c r="P55" s="1058"/>
      <c r="Q55" s="1058"/>
      <c r="R55" s="1058"/>
      <c r="S55" s="1058"/>
      <c r="T55" s="1058"/>
      <c r="U55" s="1058"/>
    </row>
    <row r="56" spans="1:21" ht="24" customHeight="1" thickBot="1" x14ac:dyDescent="0.2">
      <c r="A56" s="1058"/>
      <c r="B56" s="1098" t="s">
        <v>518</v>
      </c>
      <c r="C56" s="1099"/>
      <c r="D56" s="1099"/>
      <c r="E56" s="1099"/>
      <c r="F56" s="1099"/>
      <c r="G56" s="1099"/>
      <c r="H56" s="1099"/>
      <c r="I56" s="1099"/>
      <c r="J56" s="1099"/>
      <c r="K56" s="1100"/>
      <c r="L56" s="1100"/>
      <c r="M56" s="1100"/>
      <c r="N56" s="1100"/>
      <c r="O56" s="1101" t="s">
        <v>519</v>
      </c>
      <c r="P56" s="1058"/>
      <c r="Q56" s="1058"/>
      <c r="R56" s="1058"/>
      <c r="S56" s="1058"/>
      <c r="T56" s="1058"/>
      <c r="U56" s="1058"/>
    </row>
    <row r="57" spans="1:21" ht="31.5" customHeight="1" thickBot="1" x14ac:dyDescent="0.2">
      <c r="A57" s="1058"/>
      <c r="B57" s="1102"/>
      <c r="C57" s="1103"/>
      <c r="D57" s="1103"/>
      <c r="E57" s="1104"/>
      <c r="F57" s="1104"/>
      <c r="G57" s="1104"/>
      <c r="H57" s="1104"/>
      <c r="I57" s="1104"/>
      <c r="J57" s="1105" t="s">
        <v>488</v>
      </c>
      <c r="K57" s="1106" t="s">
        <v>520</v>
      </c>
      <c r="L57" s="1107" t="s">
        <v>521</v>
      </c>
      <c r="M57" s="1107" t="s">
        <v>522</v>
      </c>
      <c r="N57" s="1107" t="s">
        <v>523</v>
      </c>
      <c r="O57" s="1108" t="s">
        <v>524</v>
      </c>
      <c r="P57" s="1058"/>
      <c r="Q57" s="1058"/>
      <c r="R57" s="1058"/>
      <c r="S57" s="1058"/>
      <c r="T57" s="1058"/>
      <c r="U57" s="1058"/>
    </row>
    <row r="58" spans="1:21" ht="31.5" customHeight="1" x14ac:dyDescent="0.15">
      <c r="B58" s="1109" t="s">
        <v>525</v>
      </c>
      <c r="C58" s="1110"/>
      <c r="D58" s="1111" t="s">
        <v>526</v>
      </c>
      <c r="E58" s="1112"/>
      <c r="F58" s="1112"/>
      <c r="G58" s="1112"/>
      <c r="H58" s="1112"/>
      <c r="I58" s="1112"/>
      <c r="J58" s="1113"/>
      <c r="K58" s="1114"/>
      <c r="L58" s="1115"/>
      <c r="M58" s="1115"/>
      <c r="N58" s="1115"/>
      <c r="O58" s="1116"/>
    </row>
    <row r="59" spans="1:21" ht="31.5" customHeight="1" x14ac:dyDescent="0.15">
      <c r="B59" s="1117"/>
      <c r="C59" s="1118"/>
      <c r="D59" s="1119" t="s">
        <v>527</v>
      </c>
      <c r="E59" s="1120"/>
      <c r="F59" s="1120"/>
      <c r="G59" s="1120"/>
      <c r="H59" s="1120"/>
      <c r="I59" s="1120"/>
      <c r="J59" s="1121"/>
      <c r="K59" s="1122"/>
      <c r="L59" s="1123"/>
      <c r="M59" s="1123"/>
      <c r="N59" s="1123"/>
      <c r="O59" s="1124"/>
    </row>
    <row r="60" spans="1:21" ht="31.5" customHeight="1" thickBot="1" x14ac:dyDescent="0.2">
      <c r="B60" s="1125"/>
      <c r="C60" s="1126"/>
      <c r="D60" s="1127" t="s">
        <v>528</v>
      </c>
      <c r="E60" s="1128"/>
      <c r="F60" s="1128"/>
      <c r="G60" s="1128"/>
      <c r="H60" s="1128"/>
      <c r="I60" s="1128"/>
      <c r="J60" s="1129"/>
      <c r="K60" s="1130"/>
      <c r="L60" s="1131"/>
      <c r="M60" s="1131"/>
      <c r="N60" s="1131"/>
      <c r="O60" s="1132"/>
    </row>
    <row r="61" spans="1:21" ht="24" customHeight="1" x14ac:dyDescent="0.15">
      <c r="B61" s="1133"/>
      <c r="C61" s="1133"/>
      <c r="D61" s="1134" t="s">
        <v>529</v>
      </c>
      <c r="E61" s="1135"/>
      <c r="F61" s="1135"/>
      <c r="G61" s="1135"/>
      <c r="H61" s="1135"/>
      <c r="I61" s="1135"/>
      <c r="J61" s="1135"/>
      <c r="K61" s="1135"/>
      <c r="L61" s="1135"/>
      <c r="M61" s="1135"/>
      <c r="N61" s="1135"/>
      <c r="O61" s="1135"/>
    </row>
    <row r="62" spans="1:21" ht="24" customHeight="1" x14ac:dyDescent="0.15">
      <c r="B62" s="1136"/>
      <c r="C62" s="1136"/>
      <c r="D62" s="1134" t="s">
        <v>530</v>
      </c>
      <c r="E62" s="1135"/>
      <c r="F62" s="1135"/>
      <c r="G62" s="1135"/>
      <c r="H62" s="1135"/>
      <c r="I62" s="1135"/>
      <c r="J62" s="1135"/>
      <c r="K62" s="1135"/>
      <c r="L62" s="1135"/>
      <c r="M62" s="1135"/>
      <c r="N62" s="1135"/>
      <c r="O62" s="1135"/>
    </row>
    <row r="63" spans="1:21" ht="24" customHeight="1" x14ac:dyDescent="0.15">
      <c r="A63" s="1058"/>
      <c r="B63" s="1097"/>
      <c r="C63" s="1058"/>
      <c r="D63" s="1058"/>
      <c r="E63" s="1058"/>
      <c r="F63" s="1058"/>
      <c r="G63" s="1058"/>
      <c r="H63" s="1058"/>
      <c r="I63" s="1058"/>
      <c r="J63" s="1058"/>
      <c r="K63" s="1058"/>
      <c r="L63" s="1058"/>
      <c r="M63" s="1058"/>
      <c r="N63" s="1058"/>
      <c r="O63" s="1058"/>
      <c r="P63" s="1058"/>
      <c r="Q63" s="1058"/>
      <c r="R63" s="1058"/>
      <c r="S63" s="1058"/>
      <c r="T63" s="1058"/>
      <c r="U63" s="1058"/>
    </row>
    <row r="64" spans="1:21" ht="24" customHeight="1" x14ac:dyDescent="0.15">
      <c r="A64" s="1058"/>
      <c r="B64" s="1097"/>
      <c r="C64" s="1058"/>
      <c r="D64" s="1058"/>
      <c r="E64" s="1058"/>
      <c r="F64" s="1058"/>
      <c r="G64" s="1058"/>
      <c r="H64" s="1058"/>
      <c r="I64" s="1058"/>
      <c r="J64" s="1058"/>
      <c r="K64" s="1058"/>
      <c r="L64" s="1058"/>
      <c r="M64" s="1058"/>
      <c r="N64" s="1058"/>
      <c r="O64" s="1058"/>
      <c r="P64" s="1058"/>
      <c r="Q64" s="1058"/>
      <c r="R64" s="1058"/>
      <c r="S64" s="1058"/>
      <c r="T64" s="1058"/>
      <c r="U64" s="1058"/>
    </row>
  </sheetData>
  <sheetProtection algorithmName="SHA-512" hashValue="8YMa+ar4gjOG5f9ZZ0AdgyzW6qboI6lT8TWI/lxAma0tVVlkKDKRD/Rbv2jJp1CDTS9HG8OQb/+0aSvvthHrvg==" saltValue="PewKjPhcYbTYjsvu22Ox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E2CCC-67A6-46D2-87CF-4CE4517ACAA0}">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1137" customWidth="1"/>
    <col min="2" max="3" width="12.625" style="1137" customWidth="1"/>
    <col min="4" max="4" width="11.625" style="1137" customWidth="1"/>
    <col min="5" max="8" width="10.375" style="1137" customWidth="1"/>
    <col min="9" max="13" width="16.375" style="1137" customWidth="1"/>
    <col min="14" max="19" width="12.625" style="1137" customWidth="1"/>
    <col min="20" max="16384" width="0" style="113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38" t="s">
        <v>503</v>
      </c>
    </row>
    <row r="40" spans="2:13" ht="27.75" customHeight="1" thickBot="1" x14ac:dyDescent="0.2">
      <c r="B40" s="1139" t="s">
        <v>504</v>
      </c>
      <c r="C40" s="1140"/>
      <c r="D40" s="1140"/>
      <c r="E40" s="1141"/>
      <c r="F40" s="1141"/>
      <c r="G40" s="1141"/>
      <c r="H40" s="1142" t="s">
        <v>488</v>
      </c>
      <c r="I40" s="1143" t="s">
        <v>3</v>
      </c>
      <c r="J40" s="1144" t="s">
        <v>4</v>
      </c>
      <c r="K40" s="1144" t="s">
        <v>5</v>
      </c>
      <c r="L40" s="1144" t="s">
        <v>6</v>
      </c>
      <c r="M40" s="1145" t="s">
        <v>7</v>
      </c>
    </row>
    <row r="41" spans="2:13" ht="27.75" customHeight="1" x14ac:dyDescent="0.15">
      <c r="B41" s="1146" t="s">
        <v>531</v>
      </c>
      <c r="C41" s="1147"/>
      <c r="D41" s="1148"/>
      <c r="E41" s="1149" t="s">
        <v>532</v>
      </c>
      <c r="F41" s="1149"/>
      <c r="G41" s="1149"/>
      <c r="H41" s="1150"/>
      <c r="I41" s="1151">
        <v>28152</v>
      </c>
      <c r="J41" s="1152">
        <v>27889</v>
      </c>
      <c r="K41" s="1152">
        <v>28981</v>
      </c>
      <c r="L41" s="1152">
        <v>30992</v>
      </c>
      <c r="M41" s="1153">
        <v>33085</v>
      </c>
    </row>
    <row r="42" spans="2:13" ht="27.75" customHeight="1" x14ac:dyDescent="0.15">
      <c r="B42" s="1154"/>
      <c r="C42" s="1155"/>
      <c r="D42" s="1156"/>
      <c r="E42" s="1157" t="s">
        <v>533</v>
      </c>
      <c r="F42" s="1157"/>
      <c r="G42" s="1157"/>
      <c r="H42" s="1158"/>
      <c r="I42" s="1159">
        <v>64</v>
      </c>
      <c r="J42" s="1160">
        <v>49</v>
      </c>
      <c r="K42" s="1160">
        <v>39</v>
      </c>
      <c r="L42" s="1160">
        <v>29</v>
      </c>
      <c r="M42" s="1161">
        <v>22</v>
      </c>
    </row>
    <row r="43" spans="2:13" ht="27.75" customHeight="1" x14ac:dyDescent="0.15">
      <c r="B43" s="1154"/>
      <c r="C43" s="1155"/>
      <c r="D43" s="1156"/>
      <c r="E43" s="1157" t="s">
        <v>534</v>
      </c>
      <c r="F43" s="1157"/>
      <c r="G43" s="1157"/>
      <c r="H43" s="1158"/>
      <c r="I43" s="1159">
        <v>9025</v>
      </c>
      <c r="J43" s="1160">
        <v>7900</v>
      </c>
      <c r="K43" s="1160">
        <v>6934</v>
      </c>
      <c r="L43" s="1160">
        <v>5962</v>
      </c>
      <c r="M43" s="1161">
        <v>5544</v>
      </c>
    </row>
    <row r="44" spans="2:13" ht="27.75" customHeight="1" x14ac:dyDescent="0.15">
      <c r="B44" s="1154"/>
      <c r="C44" s="1155"/>
      <c r="D44" s="1156"/>
      <c r="E44" s="1157" t="s">
        <v>535</v>
      </c>
      <c r="F44" s="1157"/>
      <c r="G44" s="1157"/>
      <c r="H44" s="1158"/>
      <c r="I44" s="1159" t="s">
        <v>464</v>
      </c>
      <c r="J44" s="1160" t="s">
        <v>464</v>
      </c>
      <c r="K44" s="1160" t="s">
        <v>464</v>
      </c>
      <c r="L44" s="1160" t="s">
        <v>464</v>
      </c>
      <c r="M44" s="1161" t="s">
        <v>464</v>
      </c>
    </row>
    <row r="45" spans="2:13" ht="27.75" customHeight="1" x14ac:dyDescent="0.15">
      <c r="B45" s="1154"/>
      <c r="C45" s="1155"/>
      <c r="D45" s="1156"/>
      <c r="E45" s="1157" t="s">
        <v>536</v>
      </c>
      <c r="F45" s="1157"/>
      <c r="G45" s="1157"/>
      <c r="H45" s="1158"/>
      <c r="I45" s="1159">
        <v>3320</v>
      </c>
      <c r="J45" s="1160">
        <v>3177</v>
      </c>
      <c r="K45" s="1160">
        <v>2985</v>
      </c>
      <c r="L45" s="1160">
        <v>3043</v>
      </c>
      <c r="M45" s="1161">
        <v>3091</v>
      </c>
    </row>
    <row r="46" spans="2:13" ht="27.75" customHeight="1" x14ac:dyDescent="0.15">
      <c r="B46" s="1154"/>
      <c r="C46" s="1155"/>
      <c r="D46" s="1162"/>
      <c r="E46" s="1157" t="s">
        <v>537</v>
      </c>
      <c r="F46" s="1157"/>
      <c r="G46" s="1157"/>
      <c r="H46" s="1158"/>
      <c r="I46" s="1159" t="s">
        <v>464</v>
      </c>
      <c r="J46" s="1160" t="s">
        <v>464</v>
      </c>
      <c r="K46" s="1160" t="s">
        <v>464</v>
      </c>
      <c r="L46" s="1160" t="s">
        <v>464</v>
      </c>
      <c r="M46" s="1161" t="s">
        <v>464</v>
      </c>
    </row>
    <row r="47" spans="2:13" ht="27.75" customHeight="1" x14ac:dyDescent="0.15">
      <c r="B47" s="1154"/>
      <c r="C47" s="1155"/>
      <c r="D47" s="1163"/>
      <c r="E47" s="1164" t="s">
        <v>538</v>
      </c>
      <c r="F47" s="1165"/>
      <c r="G47" s="1165"/>
      <c r="H47" s="1166"/>
      <c r="I47" s="1159" t="s">
        <v>464</v>
      </c>
      <c r="J47" s="1160" t="s">
        <v>464</v>
      </c>
      <c r="K47" s="1160" t="s">
        <v>464</v>
      </c>
      <c r="L47" s="1160" t="s">
        <v>464</v>
      </c>
      <c r="M47" s="1161" t="s">
        <v>464</v>
      </c>
    </row>
    <row r="48" spans="2:13" ht="27.75" customHeight="1" x14ac:dyDescent="0.15">
      <c r="B48" s="1154"/>
      <c r="C48" s="1155"/>
      <c r="D48" s="1156"/>
      <c r="E48" s="1157" t="s">
        <v>539</v>
      </c>
      <c r="F48" s="1157"/>
      <c r="G48" s="1157"/>
      <c r="H48" s="1158"/>
      <c r="I48" s="1159" t="s">
        <v>464</v>
      </c>
      <c r="J48" s="1160" t="s">
        <v>464</v>
      </c>
      <c r="K48" s="1160" t="s">
        <v>464</v>
      </c>
      <c r="L48" s="1160" t="s">
        <v>464</v>
      </c>
      <c r="M48" s="1161" t="s">
        <v>464</v>
      </c>
    </row>
    <row r="49" spans="2:13" ht="27.75" customHeight="1" x14ac:dyDescent="0.15">
      <c r="B49" s="1167"/>
      <c r="C49" s="1168"/>
      <c r="D49" s="1156"/>
      <c r="E49" s="1157" t="s">
        <v>540</v>
      </c>
      <c r="F49" s="1157"/>
      <c r="G49" s="1157"/>
      <c r="H49" s="1158"/>
      <c r="I49" s="1159" t="s">
        <v>464</v>
      </c>
      <c r="J49" s="1160" t="s">
        <v>464</v>
      </c>
      <c r="K49" s="1160" t="s">
        <v>464</v>
      </c>
      <c r="L49" s="1160" t="s">
        <v>464</v>
      </c>
      <c r="M49" s="1161" t="s">
        <v>464</v>
      </c>
    </row>
    <row r="50" spans="2:13" ht="27.75" customHeight="1" x14ac:dyDescent="0.15">
      <c r="B50" s="1169" t="s">
        <v>541</v>
      </c>
      <c r="C50" s="1170"/>
      <c r="D50" s="1171"/>
      <c r="E50" s="1157" t="s">
        <v>542</v>
      </c>
      <c r="F50" s="1157"/>
      <c r="G50" s="1157"/>
      <c r="H50" s="1158"/>
      <c r="I50" s="1159">
        <v>12003</v>
      </c>
      <c r="J50" s="1160">
        <v>13381</v>
      </c>
      <c r="K50" s="1160">
        <v>16216</v>
      </c>
      <c r="L50" s="1160">
        <v>18072</v>
      </c>
      <c r="M50" s="1161">
        <v>20193</v>
      </c>
    </row>
    <row r="51" spans="2:13" ht="27.75" customHeight="1" x14ac:dyDescent="0.15">
      <c r="B51" s="1154"/>
      <c r="C51" s="1155"/>
      <c r="D51" s="1156"/>
      <c r="E51" s="1157" t="s">
        <v>543</v>
      </c>
      <c r="F51" s="1157"/>
      <c r="G51" s="1157"/>
      <c r="H51" s="1158"/>
      <c r="I51" s="1159">
        <v>165</v>
      </c>
      <c r="J51" s="1160">
        <v>137</v>
      </c>
      <c r="K51" s="1160">
        <v>125</v>
      </c>
      <c r="L51" s="1160">
        <v>107</v>
      </c>
      <c r="M51" s="1161">
        <v>78</v>
      </c>
    </row>
    <row r="52" spans="2:13" ht="27.75" customHeight="1" x14ac:dyDescent="0.15">
      <c r="B52" s="1167"/>
      <c r="C52" s="1168"/>
      <c r="D52" s="1156"/>
      <c r="E52" s="1157" t="s">
        <v>544</v>
      </c>
      <c r="F52" s="1157"/>
      <c r="G52" s="1157"/>
      <c r="H52" s="1158"/>
      <c r="I52" s="1159">
        <v>28879</v>
      </c>
      <c r="J52" s="1160">
        <v>28360</v>
      </c>
      <c r="K52" s="1160">
        <v>28652</v>
      </c>
      <c r="L52" s="1160">
        <v>28488</v>
      </c>
      <c r="M52" s="1161">
        <v>28613</v>
      </c>
    </row>
    <row r="53" spans="2:13" ht="27.75" customHeight="1" thickBot="1" x14ac:dyDescent="0.2">
      <c r="B53" s="1172" t="s">
        <v>515</v>
      </c>
      <c r="C53" s="1173"/>
      <c r="D53" s="1174"/>
      <c r="E53" s="1175" t="s">
        <v>545</v>
      </c>
      <c r="F53" s="1175"/>
      <c r="G53" s="1175"/>
      <c r="H53" s="1176"/>
      <c r="I53" s="1177">
        <v>-485</v>
      </c>
      <c r="J53" s="1178">
        <v>-2863</v>
      </c>
      <c r="K53" s="1178">
        <v>-6054</v>
      </c>
      <c r="L53" s="1178">
        <v>-6640</v>
      </c>
      <c r="M53" s="1179">
        <v>-7143</v>
      </c>
    </row>
    <row r="54" spans="2:13" ht="27.75" customHeight="1" x14ac:dyDescent="0.15">
      <c r="B54" s="1180"/>
      <c r="C54" s="1181"/>
      <c r="D54" s="1181"/>
      <c r="E54" s="1182"/>
      <c r="F54" s="1182"/>
      <c r="G54" s="1182"/>
      <c r="H54" s="1182"/>
      <c r="I54" s="1183"/>
      <c r="J54" s="1183"/>
      <c r="K54" s="1183"/>
      <c r="L54" s="1183"/>
      <c r="M54" s="1183"/>
    </row>
    <row r="55" spans="2:13" x14ac:dyDescent="0.15"/>
  </sheetData>
  <sheetProtection algorithmName="SHA-512" hashValue="LyqwshLV4/dx1oyrb8SYUHX+J/fERTDvTnw7aVeC5rbcMT/n1nviMoi5bb3W95A/lA4y7oFBOSzHAPvIBrIvLA==" saltValue="L3sxtozUGamzKI028F0S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EB016-D2F8-4725-B68D-89629A6CBCD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01" customWidth="1"/>
    <col min="2" max="2" width="16.375" style="1001" customWidth="1"/>
    <col min="3" max="5" width="26.25" style="1001" customWidth="1"/>
    <col min="6" max="8" width="24.25" style="1001" customWidth="1"/>
    <col min="9" max="14" width="26" style="1001" customWidth="1"/>
    <col min="15" max="15" width="6.125" style="1001" customWidth="1"/>
    <col min="16" max="16" width="9" style="1001" hidden="1" customWidth="1"/>
    <col min="17" max="20" width="0" style="1001" hidden="1" customWidth="1"/>
    <col min="21" max="21" width="9" style="1001" hidden="1" customWidth="1"/>
    <col min="22" max="22" width="0" style="1001" hidden="1" customWidth="1"/>
    <col min="23" max="23" width="9" style="1001" hidden="1" customWidth="1"/>
    <col min="24" max="16384" width="0" style="10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02"/>
      <c r="C53" s="1002"/>
      <c r="D53" s="1002"/>
      <c r="E53" s="1002"/>
      <c r="F53" s="1002"/>
      <c r="G53" s="1002"/>
      <c r="H53" s="1184" t="s">
        <v>546</v>
      </c>
    </row>
    <row r="54" spans="2:8" ht="29.25" customHeight="1" thickBot="1" x14ac:dyDescent="0.25">
      <c r="B54" s="1185" t="s">
        <v>24</v>
      </c>
      <c r="C54" s="1186"/>
      <c r="D54" s="1186"/>
      <c r="E54" s="1187" t="s">
        <v>488</v>
      </c>
      <c r="F54" s="1188" t="s">
        <v>5</v>
      </c>
      <c r="G54" s="1188" t="s">
        <v>6</v>
      </c>
      <c r="H54" s="1189" t="s">
        <v>7</v>
      </c>
    </row>
    <row r="55" spans="2:8" ht="52.5" customHeight="1" x14ac:dyDescent="0.15">
      <c r="B55" s="1190"/>
      <c r="C55" s="1191" t="s">
        <v>118</v>
      </c>
      <c r="D55" s="1191"/>
      <c r="E55" s="1192"/>
      <c r="F55" s="1193">
        <v>7532</v>
      </c>
      <c r="G55" s="1193">
        <v>9238</v>
      </c>
      <c r="H55" s="1194">
        <v>10497</v>
      </c>
    </row>
    <row r="56" spans="2:8" ht="52.5" customHeight="1" x14ac:dyDescent="0.15">
      <c r="B56" s="1195"/>
      <c r="C56" s="1196" t="s">
        <v>547</v>
      </c>
      <c r="D56" s="1196"/>
      <c r="E56" s="1197"/>
      <c r="F56" s="1198">
        <v>701</v>
      </c>
      <c r="G56" s="1198">
        <v>717</v>
      </c>
      <c r="H56" s="1199">
        <v>1395</v>
      </c>
    </row>
    <row r="57" spans="2:8" ht="53.25" customHeight="1" x14ac:dyDescent="0.15">
      <c r="B57" s="1195"/>
      <c r="C57" s="1200" t="s">
        <v>123</v>
      </c>
      <c r="D57" s="1200"/>
      <c r="E57" s="1201"/>
      <c r="F57" s="1202">
        <v>5723</v>
      </c>
      <c r="G57" s="1202">
        <v>5773</v>
      </c>
      <c r="H57" s="1203">
        <v>5681</v>
      </c>
    </row>
    <row r="58" spans="2:8" ht="45.75" customHeight="1" x14ac:dyDescent="0.15">
      <c r="B58" s="1204"/>
      <c r="C58" s="1205" t="s">
        <v>548</v>
      </c>
      <c r="D58" s="1206"/>
      <c r="E58" s="1207"/>
      <c r="F58" s="1208">
        <v>1979</v>
      </c>
      <c r="G58" s="1208">
        <v>2316</v>
      </c>
      <c r="H58" s="1209">
        <v>3178</v>
      </c>
    </row>
    <row r="59" spans="2:8" ht="45.75" customHeight="1" x14ac:dyDescent="0.15">
      <c r="B59" s="1204"/>
      <c r="C59" s="1205" t="s">
        <v>549</v>
      </c>
      <c r="D59" s="1206"/>
      <c r="E59" s="1207"/>
      <c r="F59" s="1208">
        <v>3553</v>
      </c>
      <c r="G59" s="1208">
        <v>3243</v>
      </c>
      <c r="H59" s="1209">
        <v>2256</v>
      </c>
    </row>
    <row r="60" spans="2:8" ht="45.75" customHeight="1" x14ac:dyDescent="0.15">
      <c r="B60" s="1204"/>
      <c r="C60" s="1205" t="s">
        <v>550</v>
      </c>
      <c r="D60" s="1206"/>
      <c r="E60" s="1207"/>
      <c r="F60" s="1208">
        <v>77</v>
      </c>
      <c r="G60" s="1208">
        <v>82</v>
      </c>
      <c r="H60" s="1209">
        <v>90</v>
      </c>
    </row>
    <row r="61" spans="2:8" ht="45.75" customHeight="1" x14ac:dyDescent="0.15">
      <c r="B61" s="1204"/>
      <c r="C61" s="1205" t="s">
        <v>551</v>
      </c>
      <c r="D61" s="1206"/>
      <c r="E61" s="1207"/>
      <c r="F61" s="1208">
        <v>57</v>
      </c>
      <c r="G61" s="1208">
        <v>63</v>
      </c>
      <c r="H61" s="1209">
        <v>68</v>
      </c>
    </row>
    <row r="62" spans="2:8" ht="45.75" customHeight="1" thickBot="1" x14ac:dyDescent="0.2">
      <c r="B62" s="1210"/>
      <c r="C62" s="1211" t="s">
        <v>552</v>
      </c>
      <c r="D62" s="1212"/>
      <c r="E62" s="1213"/>
      <c r="F62" s="1214">
        <v>0</v>
      </c>
      <c r="G62" s="1214">
        <v>12</v>
      </c>
      <c r="H62" s="1215">
        <v>37</v>
      </c>
    </row>
    <row r="63" spans="2:8" ht="52.5" customHeight="1" thickBot="1" x14ac:dyDescent="0.2">
      <c r="B63" s="1216"/>
      <c r="C63" s="1217" t="s">
        <v>553</v>
      </c>
      <c r="D63" s="1217"/>
      <c r="E63" s="1218"/>
      <c r="F63" s="1219">
        <v>13956</v>
      </c>
      <c r="G63" s="1219">
        <v>15727</v>
      </c>
      <c r="H63" s="1220">
        <v>17573</v>
      </c>
    </row>
    <row r="64" spans="2:8" x14ac:dyDescent="0.15"/>
  </sheetData>
  <sheetProtection algorithmName="SHA-512" hashValue="hyOWoS7dSEHvLmi8e710Mo8UEvsQrh3AjhJKlIpRnOTxs59b+D6Zrxx1YT30GEzlP4SZSJTeCezgN8/lPt1n+w==" saltValue="iCC2Z8/+Dk65Pa+SYYtw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22" zoomScale="90" zoomScaleNormal="90" zoomScaleSheetLayoutView="55" workbookViewId="0">
      <selection activeCell="BI85" sqref="BI85"/>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61" t="s">
        <v>16</v>
      </c>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3"/>
    </row>
    <row r="44" spans="2:109" x14ac:dyDescent="0.15">
      <c r="B44" s="10"/>
      <c r="AN44" s="64"/>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6"/>
    </row>
    <row r="45" spans="2:109" x14ac:dyDescent="0.15">
      <c r="B45" s="10"/>
      <c r="AN45" s="64"/>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6"/>
    </row>
    <row r="46" spans="2:109" x14ac:dyDescent="0.15">
      <c r="B46" s="10"/>
      <c r="AN46" s="64"/>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6"/>
    </row>
    <row r="47" spans="2:109" x14ac:dyDescent="0.15">
      <c r="B47" s="10"/>
      <c r="AN47" s="67"/>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59.3</v>
      </c>
      <c r="BQ53" s="41"/>
      <c r="BR53" s="41"/>
      <c r="BS53" s="41"/>
      <c r="BT53" s="41"/>
      <c r="BU53" s="41"/>
      <c r="BV53" s="41"/>
      <c r="BW53" s="41"/>
      <c r="BX53" s="41">
        <v>60.7</v>
      </c>
      <c r="BY53" s="41"/>
      <c r="BZ53" s="41"/>
      <c r="CA53" s="41"/>
      <c r="CB53" s="41"/>
      <c r="CC53" s="41"/>
      <c r="CD53" s="41"/>
      <c r="CE53" s="41"/>
      <c r="CF53" s="41">
        <v>62</v>
      </c>
      <c r="CG53" s="41"/>
      <c r="CH53" s="41"/>
      <c r="CI53" s="41"/>
      <c r="CJ53" s="41"/>
      <c r="CK53" s="41"/>
      <c r="CL53" s="41"/>
      <c r="CM53" s="41"/>
      <c r="CN53" s="41">
        <v>63.1</v>
      </c>
      <c r="CO53" s="41"/>
      <c r="CP53" s="41"/>
      <c r="CQ53" s="41"/>
      <c r="CR53" s="41"/>
      <c r="CS53" s="41"/>
      <c r="CT53" s="41"/>
      <c r="CU53" s="41"/>
      <c r="CV53" s="41">
        <v>60.5</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22.7</v>
      </c>
      <c r="BQ55" s="41"/>
      <c r="BR55" s="41"/>
      <c r="BS55" s="41"/>
      <c r="BT55" s="41"/>
      <c r="BU55" s="41"/>
      <c r="BV55" s="41"/>
      <c r="BW55" s="41"/>
      <c r="BX55" s="41">
        <v>27.8</v>
      </c>
      <c r="BY55" s="41"/>
      <c r="BZ55" s="41"/>
      <c r="CA55" s="41"/>
      <c r="CB55" s="41"/>
      <c r="CC55" s="41"/>
      <c r="CD55" s="41"/>
      <c r="CE55" s="41"/>
      <c r="CF55" s="41">
        <v>19</v>
      </c>
      <c r="CG55" s="41"/>
      <c r="CH55" s="41"/>
      <c r="CI55" s="41"/>
      <c r="CJ55" s="41"/>
      <c r="CK55" s="41"/>
      <c r="CL55" s="41"/>
      <c r="CM55" s="41"/>
      <c r="CN55" s="41">
        <v>4</v>
      </c>
      <c r="CO55" s="41"/>
      <c r="CP55" s="41"/>
      <c r="CQ55" s="41"/>
      <c r="CR55" s="41"/>
      <c r="CS55" s="41"/>
      <c r="CT55" s="41"/>
      <c r="CU55" s="41"/>
      <c r="CV55" s="41">
        <v>0.4</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60.6</v>
      </c>
      <c r="BQ57" s="41"/>
      <c r="BR57" s="41"/>
      <c r="BS57" s="41"/>
      <c r="BT57" s="41"/>
      <c r="BU57" s="41"/>
      <c r="BV57" s="41"/>
      <c r="BW57" s="41"/>
      <c r="BX57" s="41">
        <v>62</v>
      </c>
      <c r="BY57" s="41"/>
      <c r="BZ57" s="41"/>
      <c r="CA57" s="41"/>
      <c r="CB57" s="41"/>
      <c r="CC57" s="41"/>
      <c r="CD57" s="41"/>
      <c r="CE57" s="41"/>
      <c r="CF57" s="41">
        <v>61.7</v>
      </c>
      <c r="CG57" s="41"/>
      <c r="CH57" s="41"/>
      <c r="CI57" s="41"/>
      <c r="CJ57" s="41"/>
      <c r="CK57" s="41"/>
      <c r="CL57" s="41"/>
      <c r="CM57" s="41"/>
      <c r="CN57" s="41">
        <v>63.5</v>
      </c>
      <c r="CO57" s="41"/>
      <c r="CP57" s="41"/>
      <c r="CQ57" s="41"/>
      <c r="CR57" s="41"/>
      <c r="CS57" s="41"/>
      <c r="CT57" s="41"/>
      <c r="CU57" s="41"/>
      <c r="CV57" s="41">
        <v>64.400000000000006</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15</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6.5</v>
      </c>
      <c r="BQ75" s="41"/>
      <c r="BR75" s="41"/>
      <c r="BS75" s="41"/>
      <c r="BT75" s="41"/>
      <c r="BU75" s="41"/>
      <c r="BV75" s="41"/>
      <c r="BW75" s="41"/>
      <c r="BX75" s="41">
        <v>6.7</v>
      </c>
      <c r="BY75" s="41"/>
      <c r="BZ75" s="41"/>
      <c r="CA75" s="41"/>
      <c r="CB75" s="41"/>
      <c r="CC75" s="41"/>
      <c r="CD75" s="41"/>
      <c r="CE75" s="41"/>
      <c r="CF75" s="41">
        <v>6.6</v>
      </c>
      <c r="CG75" s="41"/>
      <c r="CH75" s="41"/>
      <c r="CI75" s="41"/>
      <c r="CJ75" s="41"/>
      <c r="CK75" s="41"/>
      <c r="CL75" s="41"/>
      <c r="CM75" s="41"/>
      <c r="CN75" s="41">
        <v>6.2</v>
      </c>
      <c r="CO75" s="41"/>
      <c r="CP75" s="41"/>
      <c r="CQ75" s="41"/>
      <c r="CR75" s="41"/>
      <c r="CS75" s="41"/>
      <c r="CT75" s="41"/>
      <c r="CU75" s="41"/>
      <c r="CV75" s="41">
        <v>6.3</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22.7</v>
      </c>
      <c r="BQ77" s="41"/>
      <c r="BR77" s="41"/>
      <c r="BS77" s="41"/>
      <c r="BT77" s="41"/>
      <c r="BU77" s="41"/>
      <c r="BV77" s="41"/>
      <c r="BW77" s="41"/>
      <c r="BX77" s="41">
        <v>27.8</v>
      </c>
      <c r="BY77" s="41"/>
      <c r="BZ77" s="41"/>
      <c r="CA77" s="41"/>
      <c r="CB77" s="41"/>
      <c r="CC77" s="41"/>
      <c r="CD77" s="41"/>
      <c r="CE77" s="41"/>
      <c r="CF77" s="41">
        <v>19</v>
      </c>
      <c r="CG77" s="41"/>
      <c r="CH77" s="41"/>
      <c r="CI77" s="41"/>
      <c r="CJ77" s="41"/>
      <c r="CK77" s="41"/>
      <c r="CL77" s="41"/>
      <c r="CM77" s="41"/>
      <c r="CN77" s="41">
        <v>4</v>
      </c>
      <c r="CO77" s="41"/>
      <c r="CP77" s="41"/>
      <c r="CQ77" s="41"/>
      <c r="CR77" s="41"/>
      <c r="CS77" s="41"/>
      <c r="CT77" s="41"/>
      <c r="CU77" s="41"/>
      <c r="CV77" s="41">
        <v>0.4</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7.7</v>
      </c>
      <c r="BQ79" s="41"/>
      <c r="BR79" s="41"/>
      <c r="BS79" s="41"/>
      <c r="BT79" s="41"/>
      <c r="BU79" s="41"/>
      <c r="BV79" s="41"/>
      <c r="BW79" s="41"/>
      <c r="BX79" s="41">
        <v>7.5</v>
      </c>
      <c r="BY79" s="41"/>
      <c r="BZ79" s="41"/>
      <c r="CA79" s="41"/>
      <c r="CB79" s="41"/>
      <c r="CC79" s="41"/>
      <c r="CD79" s="41"/>
      <c r="CE79" s="41"/>
      <c r="CF79" s="41">
        <v>8</v>
      </c>
      <c r="CG79" s="41"/>
      <c r="CH79" s="41"/>
      <c r="CI79" s="41"/>
      <c r="CJ79" s="41"/>
      <c r="CK79" s="41"/>
      <c r="CL79" s="41"/>
      <c r="CM79" s="41"/>
      <c r="CN79" s="41">
        <v>8</v>
      </c>
      <c r="CO79" s="41"/>
      <c r="CP79" s="41"/>
      <c r="CQ79" s="41"/>
      <c r="CR79" s="41"/>
      <c r="CS79" s="41"/>
      <c r="CT79" s="41"/>
      <c r="CU79" s="41"/>
      <c r="CV79" s="41">
        <v>8.3000000000000007</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Fst0gBCK0XzFOW+OQYpbOTBKojded8bikXgmoNy5CynpZ+1jak1nhbKExk2P8iWt7ELcmNvxFtzwQpIuZUQvvw==" saltValue="mUJ0SWGgspEU7rp5sWCQ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E1" zoomScale="90" zoomScaleNormal="90" zoomScaleSheetLayoutView="70" workbookViewId="0">
      <selection activeCell="BF18" sqref="BF1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XA6N7UWxjbbiq4pd6zsg8tUMIPHB4MY0kq2m0xo5ZU9vBdX1GAioUyH62n1RUfHqj+tJ/deNOG/fWpniB18hQ==" saltValue="VbXfoHHJujDCq7fxSnVr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wz/vH3HBpy6KALbIxC0m1jAK5mg2Vyyy65i+9jw3Vcw2LL7De3yjDtezqyMGshQNhWmLWRiJRuHc+kmDgR3w==" saltValue="fatQkxUuBMMthpL5vKoT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F1880-45EE-4721-8802-F70805D9BE6D}">
  <sheetPr>
    <pageSetUpPr fitToPage="1"/>
  </sheetPr>
  <dimension ref="B1:EM49"/>
  <sheetViews>
    <sheetView showGridLines="0" workbookViewId="0"/>
  </sheetViews>
  <sheetFormatPr defaultColWidth="0" defaultRowHeight="11.25" customHeight="1" zeroHeight="1" x14ac:dyDescent="0.15"/>
  <cols>
    <col min="1" max="1" width="1.625" style="345" customWidth="1"/>
    <col min="2" max="2" width="2.375" style="345" customWidth="1"/>
    <col min="3" max="16" width="2.625" style="345" customWidth="1"/>
    <col min="17" max="17" width="2.375" style="345" customWidth="1"/>
    <col min="18" max="95" width="1.625" style="345" customWidth="1"/>
    <col min="96" max="133" width="1.625" style="473" customWidth="1"/>
    <col min="134" max="143" width="1.625" style="345" customWidth="1"/>
    <col min="144" max="16384" width="0" style="345" hidden="1"/>
  </cols>
  <sheetData>
    <row r="1" spans="2:143" ht="22.5" customHeight="1" thickBot="1" x14ac:dyDescent="0.2">
      <c r="B1" s="340"/>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41"/>
      <c r="AR1" s="341"/>
      <c r="AS1" s="341"/>
      <c r="AT1" s="341"/>
      <c r="AU1" s="341"/>
      <c r="AV1" s="341"/>
      <c r="AW1" s="341"/>
      <c r="AX1" s="341"/>
      <c r="AY1" s="341"/>
      <c r="AZ1" s="341"/>
      <c r="BA1" s="341"/>
      <c r="BB1" s="341"/>
      <c r="BC1" s="341"/>
      <c r="BD1" s="341"/>
      <c r="BE1" s="341"/>
      <c r="BF1" s="341"/>
      <c r="BG1" s="341"/>
      <c r="BH1" s="341"/>
      <c r="BI1" s="341"/>
      <c r="BJ1" s="341"/>
      <c r="BK1" s="341"/>
      <c r="BL1" s="341"/>
      <c r="BM1" s="341"/>
      <c r="BN1" s="341"/>
      <c r="BO1" s="341"/>
      <c r="BP1" s="341"/>
      <c r="BQ1" s="341"/>
      <c r="BR1" s="341"/>
      <c r="BS1" s="341"/>
      <c r="BT1" s="341"/>
      <c r="BU1" s="341"/>
      <c r="BV1" s="341"/>
      <c r="BW1" s="341"/>
      <c r="BX1" s="341"/>
      <c r="BY1" s="341"/>
      <c r="BZ1" s="341"/>
      <c r="CA1" s="341"/>
      <c r="CB1" s="341"/>
      <c r="CC1" s="341"/>
      <c r="CD1" s="341"/>
      <c r="CE1" s="341"/>
      <c r="CF1" s="341"/>
      <c r="CG1" s="341"/>
      <c r="CH1" s="341"/>
      <c r="CI1" s="341"/>
      <c r="CJ1" s="341"/>
      <c r="CK1" s="341"/>
      <c r="CL1" s="341"/>
      <c r="CM1" s="341"/>
      <c r="CN1" s="341"/>
      <c r="CO1" s="341"/>
      <c r="CP1" s="341"/>
      <c r="CQ1" s="341"/>
      <c r="CR1" s="341"/>
      <c r="CS1" s="341"/>
      <c r="CT1" s="341"/>
      <c r="CU1" s="341"/>
      <c r="CV1" s="341"/>
      <c r="CW1" s="341"/>
      <c r="CX1" s="341"/>
      <c r="CY1" s="341"/>
      <c r="CZ1" s="341"/>
      <c r="DA1" s="341"/>
      <c r="DB1" s="341"/>
      <c r="DC1" s="341"/>
      <c r="DD1" s="341"/>
      <c r="DE1" s="341"/>
      <c r="DF1" s="341"/>
      <c r="DG1" s="341"/>
      <c r="DH1" s="342" t="s">
        <v>146</v>
      </c>
      <c r="DI1" s="343"/>
      <c r="DJ1" s="343"/>
      <c r="DK1" s="343"/>
      <c r="DL1" s="343"/>
      <c r="DM1" s="343"/>
      <c r="DN1" s="344"/>
      <c r="DO1" s="345"/>
      <c r="DP1" s="342" t="s">
        <v>147</v>
      </c>
      <c r="DQ1" s="343"/>
      <c r="DR1" s="343"/>
      <c r="DS1" s="343"/>
      <c r="DT1" s="343"/>
      <c r="DU1" s="343"/>
      <c r="DV1" s="343"/>
      <c r="DW1" s="343"/>
      <c r="DX1" s="343"/>
      <c r="DY1" s="343"/>
      <c r="DZ1" s="343"/>
      <c r="EA1" s="343"/>
      <c r="EB1" s="343"/>
      <c r="EC1" s="344"/>
      <c r="ED1" s="341"/>
      <c r="EE1" s="341"/>
      <c r="EF1" s="341"/>
      <c r="EG1" s="341"/>
      <c r="EH1" s="341"/>
      <c r="EI1" s="341"/>
      <c r="EJ1" s="341"/>
      <c r="EK1" s="341"/>
      <c r="EL1" s="341"/>
      <c r="EM1" s="341"/>
    </row>
    <row r="2" spans="2:143" ht="22.5" customHeight="1" x14ac:dyDescent="0.15">
      <c r="B2" s="346" t="s">
        <v>148</v>
      </c>
      <c r="R2" s="347"/>
      <c r="S2" s="347"/>
      <c r="T2" s="347"/>
      <c r="U2" s="347"/>
      <c r="V2" s="347"/>
      <c r="W2" s="347"/>
      <c r="X2" s="347"/>
      <c r="Y2" s="347"/>
      <c r="Z2" s="347"/>
      <c r="AA2" s="347"/>
      <c r="AB2" s="347"/>
      <c r="AC2" s="347"/>
      <c r="AE2" s="348"/>
      <c r="AF2" s="348"/>
      <c r="AG2" s="348"/>
      <c r="AH2" s="348"/>
      <c r="AI2" s="348"/>
      <c r="AJ2" s="347"/>
      <c r="AK2" s="347"/>
      <c r="AL2" s="347"/>
      <c r="AM2" s="347"/>
      <c r="AN2" s="347"/>
      <c r="AO2" s="347"/>
      <c r="AP2" s="347"/>
      <c r="CD2" s="341"/>
      <c r="CE2" s="341"/>
      <c r="CF2" s="341"/>
      <c r="CG2" s="341"/>
      <c r="CH2" s="341"/>
      <c r="CI2" s="341"/>
      <c r="CJ2" s="341"/>
      <c r="CK2" s="341"/>
      <c r="CL2" s="341"/>
      <c r="CM2" s="341"/>
      <c r="CN2" s="341"/>
      <c r="CO2" s="341"/>
      <c r="CP2" s="341"/>
      <c r="CQ2" s="341"/>
      <c r="CR2" s="341"/>
      <c r="CS2" s="341"/>
      <c r="CT2" s="341"/>
      <c r="CU2" s="341"/>
      <c r="CV2" s="341"/>
      <c r="CW2" s="341"/>
      <c r="CX2" s="341"/>
      <c r="CY2" s="341"/>
      <c r="CZ2" s="341"/>
      <c r="DA2" s="341"/>
      <c r="DB2" s="341"/>
      <c r="DC2" s="341"/>
      <c r="DD2" s="341"/>
      <c r="DE2" s="341"/>
      <c r="DF2" s="341"/>
      <c r="DG2" s="341"/>
      <c r="DH2" s="341"/>
      <c r="DI2" s="341"/>
      <c r="DJ2" s="341"/>
      <c r="DK2" s="341"/>
      <c r="DL2" s="341"/>
      <c r="DM2" s="341"/>
      <c r="DN2" s="341"/>
      <c r="DO2" s="341"/>
      <c r="DP2" s="341"/>
      <c r="DQ2" s="341"/>
      <c r="DR2" s="341"/>
      <c r="DS2" s="341"/>
      <c r="DT2" s="341"/>
      <c r="DU2" s="341"/>
      <c r="DV2" s="341"/>
      <c r="DW2" s="341"/>
      <c r="DX2" s="341"/>
      <c r="DY2" s="341"/>
      <c r="DZ2" s="341"/>
      <c r="EA2" s="341"/>
      <c r="EB2" s="341"/>
      <c r="EC2" s="341"/>
    </row>
    <row r="3" spans="2:143" ht="11.25" customHeight="1" x14ac:dyDescent="0.15">
      <c r="B3" s="349" t="s">
        <v>149</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49" t="s">
        <v>150</v>
      </c>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1"/>
      <c r="CD3" s="349" t="s">
        <v>151</v>
      </c>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1"/>
    </row>
    <row r="4" spans="2:143" ht="11.25" customHeight="1" x14ac:dyDescent="0.15">
      <c r="B4" s="349" t="s">
        <v>24</v>
      </c>
      <c r="C4" s="350"/>
      <c r="D4" s="350"/>
      <c r="E4" s="350"/>
      <c r="F4" s="350"/>
      <c r="G4" s="350"/>
      <c r="H4" s="350"/>
      <c r="I4" s="350"/>
      <c r="J4" s="350"/>
      <c r="K4" s="350"/>
      <c r="L4" s="350"/>
      <c r="M4" s="350"/>
      <c r="N4" s="350"/>
      <c r="O4" s="350"/>
      <c r="P4" s="350"/>
      <c r="Q4" s="351"/>
      <c r="R4" s="349" t="s">
        <v>152</v>
      </c>
      <c r="S4" s="350"/>
      <c r="T4" s="350"/>
      <c r="U4" s="350"/>
      <c r="V4" s="350"/>
      <c r="W4" s="350"/>
      <c r="X4" s="350"/>
      <c r="Y4" s="351"/>
      <c r="Z4" s="349" t="s">
        <v>153</v>
      </c>
      <c r="AA4" s="350"/>
      <c r="AB4" s="350"/>
      <c r="AC4" s="351"/>
      <c r="AD4" s="349" t="s">
        <v>154</v>
      </c>
      <c r="AE4" s="350"/>
      <c r="AF4" s="350"/>
      <c r="AG4" s="350"/>
      <c r="AH4" s="350"/>
      <c r="AI4" s="350"/>
      <c r="AJ4" s="350"/>
      <c r="AK4" s="351"/>
      <c r="AL4" s="349" t="s">
        <v>153</v>
      </c>
      <c r="AM4" s="350"/>
      <c r="AN4" s="350"/>
      <c r="AO4" s="351"/>
      <c r="AP4" s="352" t="s">
        <v>155</v>
      </c>
      <c r="AQ4" s="352"/>
      <c r="AR4" s="352"/>
      <c r="AS4" s="352"/>
      <c r="AT4" s="352"/>
      <c r="AU4" s="352"/>
      <c r="AV4" s="352"/>
      <c r="AW4" s="352"/>
      <c r="AX4" s="352"/>
      <c r="AY4" s="352"/>
      <c r="AZ4" s="352"/>
      <c r="BA4" s="352"/>
      <c r="BB4" s="352"/>
      <c r="BC4" s="352"/>
      <c r="BD4" s="352"/>
      <c r="BE4" s="352"/>
      <c r="BF4" s="352"/>
      <c r="BG4" s="352" t="s">
        <v>156</v>
      </c>
      <c r="BH4" s="352"/>
      <c r="BI4" s="352"/>
      <c r="BJ4" s="352"/>
      <c r="BK4" s="352"/>
      <c r="BL4" s="352"/>
      <c r="BM4" s="352"/>
      <c r="BN4" s="352"/>
      <c r="BO4" s="352" t="s">
        <v>153</v>
      </c>
      <c r="BP4" s="352"/>
      <c r="BQ4" s="352"/>
      <c r="BR4" s="352"/>
      <c r="BS4" s="352" t="s">
        <v>157</v>
      </c>
      <c r="BT4" s="352"/>
      <c r="BU4" s="352"/>
      <c r="BV4" s="352"/>
      <c r="BW4" s="352"/>
      <c r="BX4" s="352"/>
      <c r="BY4" s="352"/>
      <c r="BZ4" s="352"/>
      <c r="CA4" s="352"/>
      <c r="CB4" s="352"/>
      <c r="CD4" s="349" t="s">
        <v>158</v>
      </c>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1"/>
    </row>
    <row r="5" spans="2:143" ht="11.25" customHeight="1" x14ac:dyDescent="0.15">
      <c r="B5" s="353" t="s">
        <v>159</v>
      </c>
      <c r="C5" s="354"/>
      <c r="D5" s="354"/>
      <c r="E5" s="354"/>
      <c r="F5" s="354"/>
      <c r="G5" s="354"/>
      <c r="H5" s="354"/>
      <c r="I5" s="354"/>
      <c r="J5" s="354"/>
      <c r="K5" s="354"/>
      <c r="L5" s="354"/>
      <c r="M5" s="354"/>
      <c r="N5" s="354"/>
      <c r="O5" s="354"/>
      <c r="P5" s="354"/>
      <c r="Q5" s="355"/>
      <c r="R5" s="356">
        <v>10767513</v>
      </c>
      <c r="S5" s="357"/>
      <c r="T5" s="357"/>
      <c r="U5" s="357"/>
      <c r="V5" s="357"/>
      <c r="W5" s="357"/>
      <c r="X5" s="357"/>
      <c r="Y5" s="358"/>
      <c r="Z5" s="359">
        <v>20.9</v>
      </c>
      <c r="AA5" s="359"/>
      <c r="AB5" s="359"/>
      <c r="AC5" s="359"/>
      <c r="AD5" s="360">
        <v>10767513</v>
      </c>
      <c r="AE5" s="360"/>
      <c r="AF5" s="360"/>
      <c r="AG5" s="360"/>
      <c r="AH5" s="360"/>
      <c r="AI5" s="360"/>
      <c r="AJ5" s="360"/>
      <c r="AK5" s="360"/>
      <c r="AL5" s="361">
        <v>48.5</v>
      </c>
      <c r="AM5" s="362"/>
      <c r="AN5" s="362"/>
      <c r="AO5" s="363"/>
      <c r="AP5" s="353" t="s">
        <v>160</v>
      </c>
      <c r="AQ5" s="354"/>
      <c r="AR5" s="354"/>
      <c r="AS5" s="354"/>
      <c r="AT5" s="354"/>
      <c r="AU5" s="354"/>
      <c r="AV5" s="354"/>
      <c r="AW5" s="354"/>
      <c r="AX5" s="354"/>
      <c r="AY5" s="354"/>
      <c r="AZ5" s="354"/>
      <c r="BA5" s="354"/>
      <c r="BB5" s="354"/>
      <c r="BC5" s="354"/>
      <c r="BD5" s="354"/>
      <c r="BE5" s="354"/>
      <c r="BF5" s="355"/>
      <c r="BG5" s="364">
        <v>10766786</v>
      </c>
      <c r="BH5" s="365"/>
      <c r="BI5" s="365"/>
      <c r="BJ5" s="365"/>
      <c r="BK5" s="365"/>
      <c r="BL5" s="365"/>
      <c r="BM5" s="365"/>
      <c r="BN5" s="366"/>
      <c r="BO5" s="367">
        <v>100</v>
      </c>
      <c r="BP5" s="367"/>
      <c r="BQ5" s="367"/>
      <c r="BR5" s="367"/>
      <c r="BS5" s="368">
        <v>78565</v>
      </c>
      <c r="BT5" s="368"/>
      <c r="BU5" s="368"/>
      <c r="BV5" s="368"/>
      <c r="BW5" s="368"/>
      <c r="BX5" s="368"/>
      <c r="BY5" s="368"/>
      <c r="BZ5" s="368"/>
      <c r="CA5" s="368"/>
      <c r="CB5" s="369"/>
      <c r="CD5" s="349" t="s">
        <v>155</v>
      </c>
      <c r="CE5" s="350"/>
      <c r="CF5" s="350"/>
      <c r="CG5" s="350"/>
      <c r="CH5" s="350"/>
      <c r="CI5" s="350"/>
      <c r="CJ5" s="350"/>
      <c r="CK5" s="350"/>
      <c r="CL5" s="350"/>
      <c r="CM5" s="350"/>
      <c r="CN5" s="350"/>
      <c r="CO5" s="350"/>
      <c r="CP5" s="350"/>
      <c r="CQ5" s="351"/>
      <c r="CR5" s="349" t="s">
        <v>161</v>
      </c>
      <c r="CS5" s="350"/>
      <c r="CT5" s="350"/>
      <c r="CU5" s="350"/>
      <c r="CV5" s="350"/>
      <c r="CW5" s="350"/>
      <c r="CX5" s="350"/>
      <c r="CY5" s="351"/>
      <c r="CZ5" s="349" t="s">
        <v>153</v>
      </c>
      <c r="DA5" s="350"/>
      <c r="DB5" s="350"/>
      <c r="DC5" s="351"/>
      <c r="DD5" s="349" t="s">
        <v>162</v>
      </c>
      <c r="DE5" s="350"/>
      <c r="DF5" s="350"/>
      <c r="DG5" s="350"/>
      <c r="DH5" s="350"/>
      <c r="DI5" s="350"/>
      <c r="DJ5" s="350"/>
      <c r="DK5" s="350"/>
      <c r="DL5" s="350"/>
      <c r="DM5" s="350"/>
      <c r="DN5" s="350"/>
      <c r="DO5" s="350"/>
      <c r="DP5" s="351"/>
      <c r="DQ5" s="349" t="s">
        <v>163</v>
      </c>
      <c r="DR5" s="350"/>
      <c r="DS5" s="350"/>
      <c r="DT5" s="350"/>
      <c r="DU5" s="350"/>
      <c r="DV5" s="350"/>
      <c r="DW5" s="350"/>
      <c r="DX5" s="350"/>
      <c r="DY5" s="350"/>
      <c r="DZ5" s="350"/>
      <c r="EA5" s="350"/>
      <c r="EB5" s="350"/>
      <c r="EC5" s="351"/>
    </row>
    <row r="6" spans="2:143" ht="11.25" customHeight="1" x14ac:dyDescent="0.15">
      <c r="B6" s="370" t="s">
        <v>164</v>
      </c>
      <c r="C6" s="371"/>
      <c r="D6" s="371"/>
      <c r="E6" s="371"/>
      <c r="F6" s="371"/>
      <c r="G6" s="371"/>
      <c r="H6" s="371"/>
      <c r="I6" s="371"/>
      <c r="J6" s="371"/>
      <c r="K6" s="371"/>
      <c r="L6" s="371"/>
      <c r="M6" s="371"/>
      <c r="N6" s="371"/>
      <c r="O6" s="371"/>
      <c r="P6" s="371"/>
      <c r="Q6" s="372"/>
      <c r="R6" s="364">
        <v>372459</v>
      </c>
      <c r="S6" s="365"/>
      <c r="T6" s="365"/>
      <c r="U6" s="365"/>
      <c r="V6" s="365"/>
      <c r="W6" s="365"/>
      <c r="X6" s="365"/>
      <c r="Y6" s="366"/>
      <c r="Z6" s="367">
        <v>0.7</v>
      </c>
      <c r="AA6" s="367"/>
      <c r="AB6" s="367"/>
      <c r="AC6" s="367"/>
      <c r="AD6" s="368">
        <v>372459</v>
      </c>
      <c r="AE6" s="368"/>
      <c r="AF6" s="368"/>
      <c r="AG6" s="368"/>
      <c r="AH6" s="368"/>
      <c r="AI6" s="368"/>
      <c r="AJ6" s="368"/>
      <c r="AK6" s="368"/>
      <c r="AL6" s="373">
        <v>1.7</v>
      </c>
      <c r="AM6" s="374"/>
      <c r="AN6" s="374"/>
      <c r="AO6" s="375"/>
      <c r="AP6" s="370" t="s">
        <v>165</v>
      </c>
      <c r="AQ6" s="371"/>
      <c r="AR6" s="371"/>
      <c r="AS6" s="371"/>
      <c r="AT6" s="371"/>
      <c r="AU6" s="371"/>
      <c r="AV6" s="371"/>
      <c r="AW6" s="371"/>
      <c r="AX6" s="371"/>
      <c r="AY6" s="371"/>
      <c r="AZ6" s="371"/>
      <c r="BA6" s="371"/>
      <c r="BB6" s="371"/>
      <c r="BC6" s="371"/>
      <c r="BD6" s="371"/>
      <c r="BE6" s="371"/>
      <c r="BF6" s="372"/>
      <c r="BG6" s="364">
        <v>10766786</v>
      </c>
      <c r="BH6" s="365"/>
      <c r="BI6" s="365"/>
      <c r="BJ6" s="365"/>
      <c r="BK6" s="365"/>
      <c r="BL6" s="365"/>
      <c r="BM6" s="365"/>
      <c r="BN6" s="366"/>
      <c r="BO6" s="367">
        <v>100</v>
      </c>
      <c r="BP6" s="367"/>
      <c r="BQ6" s="367"/>
      <c r="BR6" s="367"/>
      <c r="BS6" s="368">
        <v>78565</v>
      </c>
      <c r="BT6" s="368"/>
      <c r="BU6" s="368"/>
      <c r="BV6" s="368"/>
      <c r="BW6" s="368"/>
      <c r="BX6" s="368"/>
      <c r="BY6" s="368"/>
      <c r="BZ6" s="368"/>
      <c r="CA6" s="368"/>
      <c r="CB6" s="369"/>
      <c r="CD6" s="353" t="s">
        <v>166</v>
      </c>
      <c r="CE6" s="354"/>
      <c r="CF6" s="354"/>
      <c r="CG6" s="354"/>
      <c r="CH6" s="354"/>
      <c r="CI6" s="354"/>
      <c r="CJ6" s="354"/>
      <c r="CK6" s="354"/>
      <c r="CL6" s="354"/>
      <c r="CM6" s="354"/>
      <c r="CN6" s="354"/>
      <c r="CO6" s="354"/>
      <c r="CP6" s="354"/>
      <c r="CQ6" s="355"/>
      <c r="CR6" s="364">
        <v>247135</v>
      </c>
      <c r="CS6" s="365"/>
      <c r="CT6" s="365"/>
      <c r="CU6" s="365"/>
      <c r="CV6" s="365"/>
      <c r="CW6" s="365"/>
      <c r="CX6" s="365"/>
      <c r="CY6" s="366"/>
      <c r="CZ6" s="361">
        <v>0.5</v>
      </c>
      <c r="DA6" s="362"/>
      <c r="DB6" s="362"/>
      <c r="DC6" s="376"/>
      <c r="DD6" s="377">
        <v>20</v>
      </c>
      <c r="DE6" s="365"/>
      <c r="DF6" s="365"/>
      <c r="DG6" s="365"/>
      <c r="DH6" s="365"/>
      <c r="DI6" s="365"/>
      <c r="DJ6" s="365"/>
      <c r="DK6" s="365"/>
      <c r="DL6" s="365"/>
      <c r="DM6" s="365"/>
      <c r="DN6" s="365"/>
      <c r="DO6" s="365"/>
      <c r="DP6" s="366"/>
      <c r="DQ6" s="377">
        <v>247135</v>
      </c>
      <c r="DR6" s="365"/>
      <c r="DS6" s="365"/>
      <c r="DT6" s="365"/>
      <c r="DU6" s="365"/>
      <c r="DV6" s="365"/>
      <c r="DW6" s="365"/>
      <c r="DX6" s="365"/>
      <c r="DY6" s="365"/>
      <c r="DZ6" s="365"/>
      <c r="EA6" s="365"/>
      <c r="EB6" s="365"/>
      <c r="EC6" s="378"/>
    </row>
    <row r="7" spans="2:143" ht="11.25" customHeight="1" x14ac:dyDescent="0.15">
      <c r="B7" s="370" t="s">
        <v>167</v>
      </c>
      <c r="C7" s="371"/>
      <c r="D7" s="371"/>
      <c r="E7" s="371"/>
      <c r="F7" s="371"/>
      <c r="G7" s="371"/>
      <c r="H7" s="371"/>
      <c r="I7" s="371"/>
      <c r="J7" s="371"/>
      <c r="K7" s="371"/>
      <c r="L7" s="371"/>
      <c r="M7" s="371"/>
      <c r="N7" s="371"/>
      <c r="O7" s="371"/>
      <c r="P7" s="371"/>
      <c r="Q7" s="372"/>
      <c r="R7" s="364">
        <v>2888</v>
      </c>
      <c r="S7" s="365"/>
      <c r="T7" s="365"/>
      <c r="U7" s="365"/>
      <c r="V7" s="365"/>
      <c r="W7" s="365"/>
      <c r="X7" s="365"/>
      <c r="Y7" s="366"/>
      <c r="Z7" s="367">
        <v>0</v>
      </c>
      <c r="AA7" s="367"/>
      <c r="AB7" s="367"/>
      <c r="AC7" s="367"/>
      <c r="AD7" s="368">
        <v>2888</v>
      </c>
      <c r="AE7" s="368"/>
      <c r="AF7" s="368"/>
      <c r="AG7" s="368"/>
      <c r="AH7" s="368"/>
      <c r="AI7" s="368"/>
      <c r="AJ7" s="368"/>
      <c r="AK7" s="368"/>
      <c r="AL7" s="373">
        <v>0</v>
      </c>
      <c r="AM7" s="374"/>
      <c r="AN7" s="374"/>
      <c r="AO7" s="375"/>
      <c r="AP7" s="370" t="s">
        <v>168</v>
      </c>
      <c r="AQ7" s="371"/>
      <c r="AR7" s="371"/>
      <c r="AS7" s="371"/>
      <c r="AT7" s="371"/>
      <c r="AU7" s="371"/>
      <c r="AV7" s="371"/>
      <c r="AW7" s="371"/>
      <c r="AX7" s="371"/>
      <c r="AY7" s="371"/>
      <c r="AZ7" s="371"/>
      <c r="BA7" s="371"/>
      <c r="BB7" s="371"/>
      <c r="BC7" s="371"/>
      <c r="BD7" s="371"/>
      <c r="BE7" s="371"/>
      <c r="BF7" s="372"/>
      <c r="BG7" s="364">
        <v>5091872</v>
      </c>
      <c r="BH7" s="365"/>
      <c r="BI7" s="365"/>
      <c r="BJ7" s="365"/>
      <c r="BK7" s="365"/>
      <c r="BL7" s="365"/>
      <c r="BM7" s="365"/>
      <c r="BN7" s="366"/>
      <c r="BO7" s="367">
        <v>47.3</v>
      </c>
      <c r="BP7" s="367"/>
      <c r="BQ7" s="367"/>
      <c r="BR7" s="367"/>
      <c r="BS7" s="368">
        <v>78565</v>
      </c>
      <c r="BT7" s="368"/>
      <c r="BU7" s="368"/>
      <c r="BV7" s="368"/>
      <c r="BW7" s="368"/>
      <c r="BX7" s="368"/>
      <c r="BY7" s="368"/>
      <c r="BZ7" s="368"/>
      <c r="CA7" s="368"/>
      <c r="CB7" s="369"/>
      <c r="CD7" s="370" t="s">
        <v>169</v>
      </c>
      <c r="CE7" s="371"/>
      <c r="CF7" s="371"/>
      <c r="CG7" s="371"/>
      <c r="CH7" s="371"/>
      <c r="CI7" s="371"/>
      <c r="CJ7" s="371"/>
      <c r="CK7" s="371"/>
      <c r="CL7" s="371"/>
      <c r="CM7" s="371"/>
      <c r="CN7" s="371"/>
      <c r="CO7" s="371"/>
      <c r="CP7" s="371"/>
      <c r="CQ7" s="372"/>
      <c r="CR7" s="364">
        <v>13699479</v>
      </c>
      <c r="CS7" s="365"/>
      <c r="CT7" s="365"/>
      <c r="CU7" s="365"/>
      <c r="CV7" s="365"/>
      <c r="CW7" s="365"/>
      <c r="CX7" s="365"/>
      <c r="CY7" s="366"/>
      <c r="CZ7" s="367">
        <v>27</v>
      </c>
      <c r="DA7" s="367"/>
      <c r="DB7" s="367"/>
      <c r="DC7" s="367"/>
      <c r="DD7" s="377">
        <v>4389802</v>
      </c>
      <c r="DE7" s="365"/>
      <c r="DF7" s="365"/>
      <c r="DG7" s="365"/>
      <c r="DH7" s="365"/>
      <c r="DI7" s="365"/>
      <c r="DJ7" s="365"/>
      <c r="DK7" s="365"/>
      <c r="DL7" s="365"/>
      <c r="DM7" s="365"/>
      <c r="DN7" s="365"/>
      <c r="DO7" s="365"/>
      <c r="DP7" s="366"/>
      <c r="DQ7" s="377">
        <v>6254729</v>
      </c>
      <c r="DR7" s="365"/>
      <c r="DS7" s="365"/>
      <c r="DT7" s="365"/>
      <c r="DU7" s="365"/>
      <c r="DV7" s="365"/>
      <c r="DW7" s="365"/>
      <c r="DX7" s="365"/>
      <c r="DY7" s="365"/>
      <c r="DZ7" s="365"/>
      <c r="EA7" s="365"/>
      <c r="EB7" s="365"/>
      <c r="EC7" s="378"/>
    </row>
    <row r="8" spans="2:143" ht="11.25" customHeight="1" x14ac:dyDescent="0.15">
      <c r="B8" s="370" t="s">
        <v>170</v>
      </c>
      <c r="C8" s="371"/>
      <c r="D8" s="371"/>
      <c r="E8" s="371"/>
      <c r="F8" s="371"/>
      <c r="G8" s="371"/>
      <c r="H8" s="371"/>
      <c r="I8" s="371"/>
      <c r="J8" s="371"/>
      <c r="K8" s="371"/>
      <c r="L8" s="371"/>
      <c r="M8" s="371"/>
      <c r="N8" s="371"/>
      <c r="O8" s="371"/>
      <c r="P8" s="371"/>
      <c r="Q8" s="372"/>
      <c r="R8" s="364">
        <v>59605</v>
      </c>
      <c r="S8" s="365"/>
      <c r="T8" s="365"/>
      <c r="U8" s="365"/>
      <c r="V8" s="365"/>
      <c r="W8" s="365"/>
      <c r="X8" s="365"/>
      <c r="Y8" s="366"/>
      <c r="Z8" s="367">
        <v>0.1</v>
      </c>
      <c r="AA8" s="367"/>
      <c r="AB8" s="367"/>
      <c r="AC8" s="367"/>
      <c r="AD8" s="368">
        <v>59605</v>
      </c>
      <c r="AE8" s="368"/>
      <c r="AF8" s="368"/>
      <c r="AG8" s="368"/>
      <c r="AH8" s="368"/>
      <c r="AI8" s="368"/>
      <c r="AJ8" s="368"/>
      <c r="AK8" s="368"/>
      <c r="AL8" s="373">
        <v>0.3</v>
      </c>
      <c r="AM8" s="374"/>
      <c r="AN8" s="374"/>
      <c r="AO8" s="375"/>
      <c r="AP8" s="370" t="s">
        <v>171</v>
      </c>
      <c r="AQ8" s="371"/>
      <c r="AR8" s="371"/>
      <c r="AS8" s="371"/>
      <c r="AT8" s="371"/>
      <c r="AU8" s="371"/>
      <c r="AV8" s="371"/>
      <c r="AW8" s="371"/>
      <c r="AX8" s="371"/>
      <c r="AY8" s="371"/>
      <c r="AZ8" s="371"/>
      <c r="BA8" s="371"/>
      <c r="BB8" s="371"/>
      <c r="BC8" s="371"/>
      <c r="BD8" s="371"/>
      <c r="BE8" s="371"/>
      <c r="BF8" s="372"/>
      <c r="BG8" s="364">
        <v>175817</v>
      </c>
      <c r="BH8" s="365"/>
      <c r="BI8" s="365"/>
      <c r="BJ8" s="365"/>
      <c r="BK8" s="365"/>
      <c r="BL8" s="365"/>
      <c r="BM8" s="365"/>
      <c r="BN8" s="366"/>
      <c r="BO8" s="367">
        <v>1.6</v>
      </c>
      <c r="BP8" s="367"/>
      <c r="BQ8" s="367"/>
      <c r="BR8" s="367"/>
      <c r="BS8" s="368" t="s">
        <v>63</v>
      </c>
      <c r="BT8" s="368"/>
      <c r="BU8" s="368"/>
      <c r="BV8" s="368"/>
      <c r="BW8" s="368"/>
      <c r="BX8" s="368"/>
      <c r="BY8" s="368"/>
      <c r="BZ8" s="368"/>
      <c r="CA8" s="368"/>
      <c r="CB8" s="369"/>
      <c r="CD8" s="370" t="s">
        <v>172</v>
      </c>
      <c r="CE8" s="371"/>
      <c r="CF8" s="371"/>
      <c r="CG8" s="371"/>
      <c r="CH8" s="371"/>
      <c r="CI8" s="371"/>
      <c r="CJ8" s="371"/>
      <c r="CK8" s="371"/>
      <c r="CL8" s="371"/>
      <c r="CM8" s="371"/>
      <c r="CN8" s="371"/>
      <c r="CO8" s="371"/>
      <c r="CP8" s="371"/>
      <c r="CQ8" s="372"/>
      <c r="CR8" s="364">
        <v>18905366</v>
      </c>
      <c r="CS8" s="365"/>
      <c r="CT8" s="365"/>
      <c r="CU8" s="365"/>
      <c r="CV8" s="365"/>
      <c r="CW8" s="365"/>
      <c r="CX8" s="365"/>
      <c r="CY8" s="366"/>
      <c r="CZ8" s="367">
        <v>37.200000000000003</v>
      </c>
      <c r="DA8" s="367"/>
      <c r="DB8" s="367"/>
      <c r="DC8" s="367"/>
      <c r="DD8" s="377">
        <v>204641</v>
      </c>
      <c r="DE8" s="365"/>
      <c r="DF8" s="365"/>
      <c r="DG8" s="365"/>
      <c r="DH8" s="365"/>
      <c r="DI8" s="365"/>
      <c r="DJ8" s="365"/>
      <c r="DK8" s="365"/>
      <c r="DL8" s="365"/>
      <c r="DM8" s="365"/>
      <c r="DN8" s="365"/>
      <c r="DO8" s="365"/>
      <c r="DP8" s="366"/>
      <c r="DQ8" s="377">
        <v>8923449</v>
      </c>
      <c r="DR8" s="365"/>
      <c r="DS8" s="365"/>
      <c r="DT8" s="365"/>
      <c r="DU8" s="365"/>
      <c r="DV8" s="365"/>
      <c r="DW8" s="365"/>
      <c r="DX8" s="365"/>
      <c r="DY8" s="365"/>
      <c r="DZ8" s="365"/>
      <c r="EA8" s="365"/>
      <c r="EB8" s="365"/>
      <c r="EC8" s="378"/>
    </row>
    <row r="9" spans="2:143" ht="11.25" customHeight="1" x14ac:dyDescent="0.15">
      <c r="B9" s="370" t="s">
        <v>173</v>
      </c>
      <c r="C9" s="371"/>
      <c r="D9" s="371"/>
      <c r="E9" s="371"/>
      <c r="F9" s="371"/>
      <c r="G9" s="371"/>
      <c r="H9" s="371"/>
      <c r="I9" s="371"/>
      <c r="J9" s="371"/>
      <c r="K9" s="371"/>
      <c r="L9" s="371"/>
      <c r="M9" s="371"/>
      <c r="N9" s="371"/>
      <c r="O9" s="371"/>
      <c r="P9" s="371"/>
      <c r="Q9" s="372"/>
      <c r="R9" s="364">
        <v>73895</v>
      </c>
      <c r="S9" s="365"/>
      <c r="T9" s="365"/>
      <c r="U9" s="365"/>
      <c r="V9" s="365"/>
      <c r="W9" s="365"/>
      <c r="X9" s="365"/>
      <c r="Y9" s="366"/>
      <c r="Z9" s="367">
        <v>0.1</v>
      </c>
      <c r="AA9" s="367"/>
      <c r="AB9" s="367"/>
      <c r="AC9" s="367"/>
      <c r="AD9" s="368">
        <v>73895</v>
      </c>
      <c r="AE9" s="368"/>
      <c r="AF9" s="368"/>
      <c r="AG9" s="368"/>
      <c r="AH9" s="368"/>
      <c r="AI9" s="368"/>
      <c r="AJ9" s="368"/>
      <c r="AK9" s="368"/>
      <c r="AL9" s="373">
        <v>0.3</v>
      </c>
      <c r="AM9" s="374"/>
      <c r="AN9" s="374"/>
      <c r="AO9" s="375"/>
      <c r="AP9" s="370" t="s">
        <v>174</v>
      </c>
      <c r="AQ9" s="371"/>
      <c r="AR9" s="371"/>
      <c r="AS9" s="371"/>
      <c r="AT9" s="371"/>
      <c r="AU9" s="371"/>
      <c r="AV9" s="371"/>
      <c r="AW9" s="371"/>
      <c r="AX9" s="371"/>
      <c r="AY9" s="371"/>
      <c r="AZ9" s="371"/>
      <c r="BA9" s="371"/>
      <c r="BB9" s="371"/>
      <c r="BC9" s="371"/>
      <c r="BD9" s="371"/>
      <c r="BE9" s="371"/>
      <c r="BF9" s="372"/>
      <c r="BG9" s="364">
        <v>4454511</v>
      </c>
      <c r="BH9" s="365"/>
      <c r="BI9" s="365"/>
      <c r="BJ9" s="365"/>
      <c r="BK9" s="365"/>
      <c r="BL9" s="365"/>
      <c r="BM9" s="365"/>
      <c r="BN9" s="366"/>
      <c r="BO9" s="367">
        <v>41.4</v>
      </c>
      <c r="BP9" s="367"/>
      <c r="BQ9" s="367"/>
      <c r="BR9" s="367"/>
      <c r="BS9" s="368" t="s">
        <v>63</v>
      </c>
      <c r="BT9" s="368"/>
      <c r="BU9" s="368"/>
      <c r="BV9" s="368"/>
      <c r="BW9" s="368"/>
      <c r="BX9" s="368"/>
      <c r="BY9" s="368"/>
      <c r="BZ9" s="368"/>
      <c r="CA9" s="368"/>
      <c r="CB9" s="369"/>
      <c r="CD9" s="370" t="s">
        <v>175</v>
      </c>
      <c r="CE9" s="371"/>
      <c r="CF9" s="371"/>
      <c r="CG9" s="371"/>
      <c r="CH9" s="371"/>
      <c r="CI9" s="371"/>
      <c r="CJ9" s="371"/>
      <c r="CK9" s="371"/>
      <c r="CL9" s="371"/>
      <c r="CM9" s="371"/>
      <c r="CN9" s="371"/>
      <c r="CO9" s="371"/>
      <c r="CP9" s="371"/>
      <c r="CQ9" s="372"/>
      <c r="CR9" s="364">
        <v>3577689</v>
      </c>
      <c r="CS9" s="365"/>
      <c r="CT9" s="365"/>
      <c r="CU9" s="365"/>
      <c r="CV9" s="365"/>
      <c r="CW9" s="365"/>
      <c r="CX9" s="365"/>
      <c r="CY9" s="366"/>
      <c r="CZ9" s="367">
        <v>7</v>
      </c>
      <c r="DA9" s="367"/>
      <c r="DB9" s="367"/>
      <c r="DC9" s="367"/>
      <c r="DD9" s="377">
        <v>328964</v>
      </c>
      <c r="DE9" s="365"/>
      <c r="DF9" s="365"/>
      <c r="DG9" s="365"/>
      <c r="DH9" s="365"/>
      <c r="DI9" s="365"/>
      <c r="DJ9" s="365"/>
      <c r="DK9" s="365"/>
      <c r="DL9" s="365"/>
      <c r="DM9" s="365"/>
      <c r="DN9" s="365"/>
      <c r="DO9" s="365"/>
      <c r="DP9" s="366"/>
      <c r="DQ9" s="377">
        <v>2412539</v>
      </c>
      <c r="DR9" s="365"/>
      <c r="DS9" s="365"/>
      <c r="DT9" s="365"/>
      <c r="DU9" s="365"/>
      <c r="DV9" s="365"/>
      <c r="DW9" s="365"/>
      <c r="DX9" s="365"/>
      <c r="DY9" s="365"/>
      <c r="DZ9" s="365"/>
      <c r="EA9" s="365"/>
      <c r="EB9" s="365"/>
      <c r="EC9" s="378"/>
    </row>
    <row r="10" spans="2:143" ht="11.25" customHeight="1" x14ac:dyDescent="0.15">
      <c r="B10" s="370" t="s">
        <v>176</v>
      </c>
      <c r="C10" s="371"/>
      <c r="D10" s="371"/>
      <c r="E10" s="371"/>
      <c r="F10" s="371"/>
      <c r="G10" s="371"/>
      <c r="H10" s="371"/>
      <c r="I10" s="371"/>
      <c r="J10" s="371"/>
      <c r="K10" s="371"/>
      <c r="L10" s="371"/>
      <c r="M10" s="371"/>
      <c r="N10" s="371"/>
      <c r="O10" s="371"/>
      <c r="P10" s="371"/>
      <c r="Q10" s="372"/>
      <c r="R10" s="364" t="s">
        <v>63</v>
      </c>
      <c r="S10" s="365"/>
      <c r="T10" s="365"/>
      <c r="U10" s="365"/>
      <c r="V10" s="365"/>
      <c r="W10" s="365"/>
      <c r="X10" s="365"/>
      <c r="Y10" s="366"/>
      <c r="Z10" s="367" t="s">
        <v>63</v>
      </c>
      <c r="AA10" s="367"/>
      <c r="AB10" s="367"/>
      <c r="AC10" s="367"/>
      <c r="AD10" s="368" t="s">
        <v>63</v>
      </c>
      <c r="AE10" s="368"/>
      <c r="AF10" s="368"/>
      <c r="AG10" s="368"/>
      <c r="AH10" s="368"/>
      <c r="AI10" s="368"/>
      <c r="AJ10" s="368"/>
      <c r="AK10" s="368"/>
      <c r="AL10" s="373" t="s">
        <v>63</v>
      </c>
      <c r="AM10" s="374"/>
      <c r="AN10" s="374"/>
      <c r="AO10" s="375"/>
      <c r="AP10" s="370" t="s">
        <v>177</v>
      </c>
      <c r="AQ10" s="371"/>
      <c r="AR10" s="371"/>
      <c r="AS10" s="371"/>
      <c r="AT10" s="371"/>
      <c r="AU10" s="371"/>
      <c r="AV10" s="371"/>
      <c r="AW10" s="371"/>
      <c r="AX10" s="371"/>
      <c r="AY10" s="371"/>
      <c r="AZ10" s="371"/>
      <c r="BA10" s="371"/>
      <c r="BB10" s="371"/>
      <c r="BC10" s="371"/>
      <c r="BD10" s="371"/>
      <c r="BE10" s="371"/>
      <c r="BF10" s="372"/>
      <c r="BG10" s="364">
        <v>185524</v>
      </c>
      <c r="BH10" s="365"/>
      <c r="BI10" s="365"/>
      <c r="BJ10" s="365"/>
      <c r="BK10" s="365"/>
      <c r="BL10" s="365"/>
      <c r="BM10" s="365"/>
      <c r="BN10" s="366"/>
      <c r="BO10" s="367">
        <v>1.7</v>
      </c>
      <c r="BP10" s="367"/>
      <c r="BQ10" s="367"/>
      <c r="BR10" s="367"/>
      <c r="BS10" s="368" t="s">
        <v>63</v>
      </c>
      <c r="BT10" s="368"/>
      <c r="BU10" s="368"/>
      <c r="BV10" s="368"/>
      <c r="BW10" s="368"/>
      <c r="BX10" s="368"/>
      <c r="BY10" s="368"/>
      <c r="BZ10" s="368"/>
      <c r="CA10" s="368"/>
      <c r="CB10" s="369"/>
      <c r="CD10" s="370" t="s">
        <v>178</v>
      </c>
      <c r="CE10" s="371"/>
      <c r="CF10" s="371"/>
      <c r="CG10" s="371"/>
      <c r="CH10" s="371"/>
      <c r="CI10" s="371"/>
      <c r="CJ10" s="371"/>
      <c r="CK10" s="371"/>
      <c r="CL10" s="371"/>
      <c r="CM10" s="371"/>
      <c r="CN10" s="371"/>
      <c r="CO10" s="371"/>
      <c r="CP10" s="371"/>
      <c r="CQ10" s="372"/>
      <c r="CR10" s="364">
        <v>20737</v>
      </c>
      <c r="CS10" s="365"/>
      <c r="CT10" s="365"/>
      <c r="CU10" s="365"/>
      <c r="CV10" s="365"/>
      <c r="CW10" s="365"/>
      <c r="CX10" s="365"/>
      <c r="CY10" s="366"/>
      <c r="CZ10" s="367">
        <v>0</v>
      </c>
      <c r="DA10" s="367"/>
      <c r="DB10" s="367"/>
      <c r="DC10" s="367"/>
      <c r="DD10" s="377" t="s">
        <v>63</v>
      </c>
      <c r="DE10" s="365"/>
      <c r="DF10" s="365"/>
      <c r="DG10" s="365"/>
      <c r="DH10" s="365"/>
      <c r="DI10" s="365"/>
      <c r="DJ10" s="365"/>
      <c r="DK10" s="365"/>
      <c r="DL10" s="365"/>
      <c r="DM10" s="365"/>
      <c r="DN10" s="365"/>
      <c r="DO10" s="365"/>
      <c r="DP10" s="366"/>
      <c r="DQ10" s="377">
        <v>20701</v>
      </c>
      <c r="DR10" s="365"/>
      <c r="DS10" s="365"/>
      <c r="DT10" s="365"/>
      <c r="DU10" s="365"/>
      <c r="DV10" s="365"/>
      <c r="DW10" s="365"/>
      <c r="DX10" s="365"/>
      <c r="DY10" s="365"/>
      <c r="DZ10" s="365"/>
      <c r="EA10" s="365"/>
      <c r="EB10" s="365"/>
      <c r="EC10" s="378"/>
    </row>
    <row r="11" spans="2:143" ht="11.25" customHeight="1" x14ac:dyDescent="0.15">
      <c r="B11" s="370" t="s">
        <v>179</v>
      </c>
      <c r="C11" s="371"/>
      <c r="D11" s="371"/>
      <c r="E11" s="371"/>
      <c r="F11" s="371"/>
      <c r="G11" s="371"/>
      <c r="H11" s="371"/>
      <c r="I11" s="371"/>
      <c r="J11" s="371"/>
      <c r="K11" s="371"/>
      <c r="L11" s="371"/>
      <c r="M11" s="371"/>
      <c r="N11" s="371"/>
      <c r="O11" s="371"/>
      <c r="P11" s="371"/>
      <c r="Q11" s="372"/>
      <c r="R11" s="364">
        <v>2192037</v>
      </c>
      <c r="S11" s="365"/>
      <c r="T11" s="365"/>
      <c r="U11" s="365"/>
      <c r="V11" s="365"/>
      <c r="W11" s="365"/>
      <c r="X11" s="365"/>
      <c r="Y11" s="366"/>
      <c r="Z11" s="373">
        <v>4.3</v>
      </c>
      <c r="AA11" s="374"/>
      <c r="AB11" s="374"/>
      <c r="AC11" s="379"/>
      <c r="AD11" s="377">
        <v>2192037</v>
      </c>
      <c r="AE11" s="365"/>
      <c r="AF11" s="365"/>
      <c r="AG11" s="365"/>
      <c r="AH11" s="365"/>
      <c r="AI11" s="365"/>
      <c r="AJ11" s="365"/>
      <c r="AK11" s="366"/>
      <c r="AL11" s="373">
        <v>9.9</v>
      </c>
      <c r="AM11" s="374"/>
      <c r="AN11" s="374"/>
      <c r="AO11" s="375"/>
      <c r="AP11" s="370" t="s">
        <v>180</v>
      </c>
      <c r="AQ11" s="371"/>
      <c r="AR11" s="371"/>
      <c r="AS11" s="371"/>
      <c r="AT11" s="371"/>
      <c r="AU11" s="371"/>
      <c r="AV11" s="371"/>
      <c r="AW11" s="371"/>
      <c r="AX11" s="371"/>
      <c r="AY11" s="371"/>
      <c r="AZ11" s="371"/>
      <c r="BA11" s="371"/>
      <c r="BB11" s="371"/>
      <c r="BC11" s="371"/>
      <c r="BD11" s="371"/>
      <c r="BE11" s="371"/>
      <c r="BF11" s="372"/>
      <c r="BG11" s="364">
        <v>276020</v>
      </c>
      <c r="BH11" s="365"/>
      <c r="BI11" s="365"/>
      <c r="BJ11" s="365"/>
      <c r="BK11" s="365"/>
      <c r="BL11" s="365"/>
      <c r="BM11" s="365"/>
      <c r="BN11" s="366"/>
      <c r="BO11" s="367">
        <v>2.6</v>
      </c>
      <c r="BP11" s="367"/>
      <c r="BQ11" s="367"/>
      <c r="BR11" s="367"/>
      <c r="BS11" s="368">
        <v>78565</v>
      </c>
      <c r="BT11" s="368"/>
      <c r="BU11" s="368"/>
      <c r="BV11" s="368"/>
      <c r="BW11" s="368"/>
      <c r="BX11" s="368"/>
      <c r="BY11" s="368"/>
      <c r="BZ11" s="368"/>
      <c r="CA11" s="368"/>
      <c r="CB11" s="369"/>
      <c r="CD11" s="370" t="s">
        <v>181</v>
      </c>
      <c r="CE11" s="371"/>
      <c r="CF11" s="371"/>
      <c r="CG11" s="371"/>
      <c r="CH11" s="371"/>
      <c r="CI11" s="371"/>
      <c r="CJ11" s="371"/>
      <c r="CK11" s="371"/>
      <c r="CL11" s="371"/>
      <c r="CM11" s="371"/>
      <c r="CN11" s="371"/>
      <c r="CO11" s="371"/>
      <c r="CP11" s="371"/>
      <c r="CQ11" s="372"/>
      <c r="CR11" s="364">
        <v>2089418</v>
      </c>
      <c r="CS11" s="365"/>
      <c r="CT11" s="365"/>
      <c r="CU11" s="365"/>
      <c r="CV11" s="365"/>
      <c r="CW11" s="365"/>
      <c r="CX11" s="365"/>
      <c r="CY11" s="366"/>
      <c r="CZ11" s="367">
        <v>4.0999999999999996</v>
      </c>
      <c r="DA11" s="367"/>
      <c r="DB11" s="367"/>
      <c r="DC11" s="367"/>
      <c r="DD11" s="377">
        <v>1016177</v>
      </c>
      <c r="DE11" s="365"/>
      <c r="DF11" s="365"/>
      <c r="DG11" s="365"/>
      <c r="DH11" s="365"/>
      <c r="DI11" s="365"/>
      <c r="DJ11" s="365"/>
      <c r="DK11" s="365"/>
      <c r="DL11" s="365"/>
      <c r="DM11" s="365"/>
      <c r="DN11" s="365"/>
      <c r="DO11" s="365"/>
      <c r="DP11" s="366"/>
      <c r="DQ11" s="377">
        <v>647445</v>
      </c>
      <c r="DR11" s="365"/>
      <c r="DS11" s="365"/>
      <c r="DT11" s="365"/>
      <c r="DU11" s="365"/>
      <c r="DV11" s="365"/>
      <c r="DW11" s="365"/>
      <c r="DX11" s="365"/>
      <c r="DY11" s="365"/>
      <c r="DZ11" s="365"/>
      <c r="EA11" s="365"/>
      <c r="EB11" s="365"/>
      <c r="EC11" s="378"/>
    </row>
    <row r="12" spans="2:143" ht="11.25" customHeight="1" x14ac:dyDescent="0.15">
      <c r="B12" s="370" t="s">
        <v>182</v>
      </c>
      <c r="C12" s="371"/>
      <c r="D12" s="371"/>
      <c r="E12" s="371"/>
      <c r="F12" s="371"/>
      <c r="G12" s="371"/>
      <c r="H12" s="371"/>
      <c r="I12" s="371"/>
      <c r="J12" s="371"/>
      <c r="K12" s="371"/>
      <c r="L12" s="371"/>
      <c r="M12" s="371"/>
      <c r="N12" s="371"/>
      <c r="O12" s="371"/>
      <c r="P12" s="371"/>
      <c r="Q12" s="372"/>
      <c r="R12" s="364">
        <v>91780</v>
      </c>
      <c r="S12" s="365"/>
      <c r="T12" s="365"/>
      <c r="U12" s="365"/>
      <c r="V12" s="365"/>
      <c r="W12" s="365"/>
      <c r="X12" s="365"/>
      <c r="Y12" s="366"/>
      <c r="Z12" s="367">
        <v>0.2</v>
      </c>
      <c r="AA12" s="367"/>
      <c r="AB12" s="367"/>
      <c r="AC12" s="367"/>
      <c r="AD12" s="368">
        <v>91780</v>
      </c>
      <c r="AE12" s="368"/>
      <c r="AF12" s="368"/>
      <c r="AG12" s="368"/>
      <c r="AH12" s="368"/>
      <c r="AI12" s="368"/>
      <c r="AJ12" s="368"/>
      <c r="AK12" s="368"/>
      <c r="AL12" s="373">
        <v>0.4</v>
      </c>
      <c r="AM12" s="374"/>
      <c r="AN12" s="374"/>
      <c r="AO12" s="375"/>
      <c r="AP12" s="370" t="s">
        <v>183</v>
      </c>
      <c r="AQ12" s="371"/>
      <c r="AR12" s="371"/>
      <c r="AS12" s="371"/>
      <c r="AT12" s="371"/>
      <c r="AU12" s="371"/>
      <c r="AV12" s="371"/>
      <c r="AW12" s="371"/>
      <c r="AX12" s="371"/>
      <c r="AY12" s="371"/>
      <c r="AZ12" s="371"/>
      <c r="BA12" s="371"/>
      <c r="BB12" s="371"/>
      <c r="BC12" s="371"/>
      <c r="BD12" s="371"/>
      <c r="BE12" s="371"/>
      <c r="BF12" s="372"/>
      <c r="BG12" s="364">
        <v>4729763</v>
      </c>
      <c r="BH12" s="365"/>
      <c r="BI12" s="365"/>
      <c r="BJ12" s="365"/>
      <c r="BK12" s="365"/>
      <c r="BL12" s="365"/>
      <c r="BM12" s="365"/>
      <c r="BN12" s="366"/>
      <c r="BO12" s="367">
        <v>43.9</v>
      </c>
      <c r="BP12" s="367"/>
      <c r="BQ12" s="367"/>
      <c r="BR12" s="367"/>
      <c r="BS12" s="368" t="s">
        <v>63</v>
      </c>
      <c r="BT12" s="368"/>
      <c r="BU12" s="368"/>
      <c r="BV12" s="368"/>
      <c r="BW12" s="368"/>
      <c r="BX12" s="368"/>
      <c r="BY12" s="368"/>
      <c r="BZ12" s="368"/>
      <c r="CA12" s="368"/>
      <c r="CB12" s="369"/>
      <c r="CD12" s="370" t="s">
        <v>184</v>
      </c>
      <c r="CE12" s="371"/>
      <c r="CF12" s="371"/>
      <c r="CG12" s="371"/>
      <c r="CH12" s="371"/>
      <c r="CI12" s="371"/>
      <c r="CJ12" s="371"/>
      <c r="CK12" s="371"/>
      <c r="CL12" s="371"/>
      <c r="CM12" s="371"/>
      <c r="CN12" s="371"/>
      <c r="CO12" s="371"/>
      <c r="CP12" s="371"/>
      <c r="CQ12" s="372"/>
      <c r="CR12" s="364">
        <v>458846</v>
      </c>
      <c r="CS12" s="365"/>
      <c r="CT12" s="365"/>
      <c r="CU12" s="365"/>
      <c r="CV12" s="365"/>
      <c r="CW12" s="365"/>
      <c r="CX12" s="365"/>
      <c r="CY12" s="366"/>
      <c r="CZ12" s="367">
        <v>0.9</v>
      </c>
      <c r="DA12" s="367"/>
      <c r="DB12" s="367"/>
      <c r="DC12" s="367"/>
      <c r="DD12" s="377">
        <v>15959</v>
      </c>
      <c r="DE12" s="365"/>
      <c r="DF12" s="365"/>
      <c r="DG12" s="365"/>
      <c r="DH12" s="365"/>
      <c r="DI12" s="365"/>
      <c r="DJ12" s="365"/>
      <c r="DK12" s="365"/>
      <c r="DL12" s="365"/>
      <c r="DM12" s="365"/>
      <c r="DN12" s="365"/>
      <c r="DO12" s="365"/>
      <c r="DP12" s="366"/>
      <c r="DQ12" s="377">
        <v>375120</v>
      </c>
      <c r="DR12" s="365"/>
      <c r="DS12" s="365"/>
      <c r="DT12" s="365"/>
      <c r="DU12" s="365"/>
      <c r="DV12" s="365"/>
      <c r="DW12" s="365"/>
      <c r="DX12" s="365"/>
      <c r="DY12" s="365"/>
      <c r="DZ12" s="365"/>
      <c r="EA12" s="365"/>
      <c r="EB12" s="365"/>
      <c r="EC12" s="378"/>
    </row>
    <row r="13" spans="2:143" ht="11.25" customHeight="1" x14ac:dyDescent="0.15">
      <c r="B13" s="370" t="s">
        <v>185</v>
      </c>
      <c r="C13" s="371"/>
      <c r="D13" s="371"/>
      <c r="E13" s="371"/>
      <c r="F13" s="371"/>
      <c r="G13" s="371"/>
      <c r="H13" s="371"/>
      <c r="I13" s="371"/>
      <c r="J13" s="371"/>
      <c r="K13" s="371"/>
      <c r="L13" s="371"/>
      <c r="M13" s="371"/>
      <c r="N13" s="371"/>
      <c r="O13" s="371"/>
      <c r="P13" s="371"/>
      <c r="Q13" s="372"/>
      <c r="R13" s="364" t="s">
        <v>63</v>
      </c>
      <c r="S13" s="365"/>
      <c r="T13" s="365"/>
      <c r="U13" s="365"/>
      <c r="V13" s="365"/>
      <c r="W13" s="365"/>
      <c r="X13" s="365"/>
      <c r="Y13" s="366"/>
      <c r="Z13" s="367" t="s">
        <v>63</v>
      </c>
      <c r="AA13" s="367"/>
      <c r="AB13" s="367"/>
      <c r="AC13" s="367"/>
      <c r="AD13" s="368" t="s">
        <v>63</v>
      </c>
      <c r="AE13" s="368"/>
      <c r="AF13" s="368"/>
      <c r="AG13" s="368"/>
      <c r="AH13" s="368"/>
      <c r="AI13" s="368"/>
      <c r="AJ13" s="368"/>
      <c r="AK13" s="368"/>
      <c r="AL13" s="373" t="s">
        <v>63</v>
      </c>
      <c r="AM13" s="374"/>
      <c r="AN13" s="374"/>
      <c r="AO13" s="375"/>
      <c r="AP13" s="370" t="s">
        <v>186</v>
      </c>
      <c r="AQ13" s="371"/>
      <c r="AR13" s="371"/>
      <c r="AS13" s="371"/>
      <c r="AT13" s="371"/>
      <c r="AU13" s="371"/>
      <c r="AV13" s="371"/>
      <c r="AW13" s="371"/>
      <c r="AX13" s="371"/>
      <c r="AY13" s="371"/>
      <c r="AZ13" s="371"/>
      <c r="BA13" s="371"/>
      <c r="BB13" s="371"/>
      <c r="BC13" s="371"/>
      <c r="BD13" s="371"/>
      <c r="BE13" s="371"/>
      <c r="BF13" s="372"/>
      <c r="BG13" s="364">
        <v>4710913</v>
      </c>
      <c r="BH13" s="365"/>
      <c r="BI13" s="365"/>
      <c r="BJ13" s="365"/>
      <c r="BK13" s="365"/>
      <c r="BL13" s="365"/>
      <c r="BM13" s="365"/>
      <c r="BN13" s="366"/>
      <c r="BO13" s="367">
        <v>43.8</v>
      </c>
      <c r="BP13" s="367"/>
      <c r="BQ13" s="367"/>
      <c r="BR13" s="367"/>
      <c r="BS13" s="368" t="s">
        <v>63</v>
      </c>
      <c r="BT13" s="368"/>
      <c r="BU13" s="368"/>
      <c r="BV13" s="368"/>
      <c r="BW13" s="368"/>
      <c r="BX13" s="368"/>
      <c r="BY13" s="368"/>
      <c r="BZ13" s="368"/>
      <c r="CA13" s="368"/>
      <c r="CB13" s="369"/>
      <c r="CD13" s="370" t="s">
        <v>187</v>
      </c>
      <c r="CE13" s="371"/>
      <c r="CF13" s="371"/>
      <c r="CG13" s="371"/>
      <c r="CH13" s="371"/>
      <c r="CI13" s="371"/>
      <c r="CJ13" s="371"/>
      <c r="CK13" s="371"/>
      <c r="CL13" s="371"/>
      <c r="CM13" s="371"/>
      <c r="CN13" s="371"/>
      <c r="CO13" s="371"/>
      <c r="CP13" s="371"/>
      <c r="CQ13" s="372"/>
      <c r="CR13" s="364">
        <v>2268960</v>
      </c>
      <c r="CS13" s="365"/>
      <c r="CT13" s="365"/>
      <c r="CU13" s="365"/>
      <c r="CV13" s="365"/>
      <c r="CW13" s="365"/>
      <c r="CX13" s="365"/>
      <c r="CY13" s="366"/>
      <c r="CZ13" s="367">
        <v>4.5</v>
      </c>
      <c r="DA13" s="367"/>
      <c r="DB13" s="367"/>
      <c r="DC13" s="367"/>
      <c r="DD13" s="377">
        <v>1025432</v>
      </c>
      <c r="DE13" s="365"/>
      <c r="DF13" s="365"/>
      <c r="DG13" s="365"/>
      <c r="DH13" s="365"/>
      <c r="DI13" s="365"/>
      <c r="DJ13" s="365"/>
      <c r="DK13" s="365"/>
      <c r="DL13" s="365"/>
      <c r="DM13" s="365"/>
      <c r="DN13" s="365"/>
      <c r="DO13" s="365"/>
      <c r="DP13" s="366"/>
      <c r="DQ13" s="377">
        <v>1239744</v>
      </c>
      <c r="DR13" s="365"/>
      <c r="DS13" s="365"/>
      <c r="DT13" s="365"/>
      <c r="DU13" s="365"/>
      <c r="DV13" s="365"/>
      <c r="DW13" s="365"/>
      <c r="DX13" s="365"/>
      <c r="DY13" s="365"/>
      <c r="DZ13" s="365"/>
      <c r="EA13" s="365"/>
      <c r="EB13" s="365"/>
      <c r="EC13" s="378"/>
    </row>
    <row r="14" spans="2:143" ht="11.25" customHeight="1" x14ac:dyDescent="0.15">
      <c r="B14" s="370" t="s">
        <v>188</v>
      </c>
      <c r="C14" s="371"/>
      <c r="D14" s="371"/>
      <c r="E14" s="371"/>
      <c r="F14" s="371"/>
      <c r="G14" s="371"/>
      <c r="H14" s="371"/>
      <c r="I14" s="371"/>
      <c r="J14" s="371"/>
      <c r="K14" s="371"/>
      <c r="L14" s="371"/>
      <c r="M14" s="371"/>
      <c r="N14" s="371"/>
      <c r="O14" s="371"/>
      <c r="P14" s="371"/>
      <c r="Q14" s="372"/>
      <c r="R14" s="364">
        <v>3549</v>
      </c>
      <c r="S14" s="365"/>
      <c r="T14" s="365"/>
      <c r="U14" s="365"/>
      <c r="V14" s="365"/>
      <c r="W14" s="365"/>
      <c r="X14" s="365"/>
      <c r="Y14" s="366"/>
      <c r="Z14" s="367">
        <v>0</v>
      </c>
      <c r="AA14" s="367"/>
      <c r="AB14" s="367"/>
      <c r="AC14" s="367"/>
      <c r="AD14" s="368">
        <v>3549</v>
      </c>
      <c r="AE14" s="368"/>
      <c r="AF14" s="368"/>
      <c r="AG14" s="368"/>
      <c r="AH14" s="368"/>
      <c r="AI14" s="368"/>
      <c r="AJ14" s="368"/>
      <c r="AK14" s="368"/>
      <c r="AL14" s="373">
        <v>0</v>
      </c>
      <c r="AM14" s="374"/>
      <c r="AN14" s="374"/>
      <c r="AO14" s="375"/>
      <c r="AP14" s="370" t="s">
        <v>189</v>
      </c>
      <c r="AQ14" s="371"/>
      <c r="AR14" s="371"/>
      <c r="AS14" s="371"/>
      <c r="AT14" s="371"/>
      <c r="AU14" s="371"/>
      <c r="AV14" s="371"/>
      <c r="AW14" s="371"/>
      <c r="AX14" s="371"/>
      <c r="AY14" s="371"/>
      <c r="AZ14" s="371"/>
      <c r="BA14" s="371"/>
      <c r="BB14" s="371"/>
      <c r="BC14" s="371"/>
      <c r="BD14" s="371"/>
      <c r="BE14" s="371"/>
      <c r="BF14" s="372"/>
      <c r="BG14" s="364">
        <v>318872</v>
      </c>
      <c r="BH14" s="365"/>
      <c r="BI14" s="365"/>
      <c r="BJ14" s="365"/>
      <c r="BK14" s="365"/>
      <c r="BL14" s="365"/>
      <c r="BM14" s="365"/>
      <c r="BN14" s="366"/>
      <c r="BO14" s="367">
        <v>3</v>
      </c>
      <c r="BP14" s="367"/>
      <c r="BQ14" s="367"/>
      <c r="BR14" s="367"/>
      <c r="BS14" s="368" t="s">
        <v>63</v>
      </c>
      <c r="BT14" s="368"/>
      <c r="BU14" s="368"/>
      <c r="BV14" s="368"/>
      <c r="BW14" s="368"/>
      <c r="BX14" s="368"/>
      <c r="BY14" s="368"/>
      <c r="BZ14" s="368"/>
      <c r="CA14" s="368"/>
      <c r="CB14" s="369"/>
      <c r="CD14" s="370" t="s">
        <v>190</v>
      </c>
      <c r="CE14" s="371"/>
      <c r="CF14" s="371"/>
      <c r="CG14" s="371"/>
      <c r="CH14" s="371"/>
      <c r="CI14" s="371"/>
      <c r="CJ14" s="371"/>
      <c r="CK14" s="371"/>
      <c r="CL14" s="371"/>
      <c r="CM14" s="371"/>
      <c r="CN14" s="371"/>
      <c r="CO14" s="371"/>
      <c r="CP14" s="371"/>
      <c r="CQ14" s="372"/>
      <c r="CR14" s="364">
        <v>1480656</v>
      </c>
      <c r="CS14" s="365"/>
      <c r="CT14" s="365"/>
      <c r="CU14" s="365"/>
      <c r="CV14" s="365"/>
      <c r="CW14" s="365"/>
      <c r="CX14" s="365"/>
      <c r="CY14" s="366"/>
      <c r="CZ14" s="367">
        <v>2.9</v>
      </c>
      <c r="DA14" s="367"/>
      <c r="DB14" s="367"/>
      <c r="DC14" s="367"/>
      <c r="DD14" s="377">
        <v>269747</v>
      </c>
      <c r="DE14" s="365"/>
      <c r="DF14" s="365"/>
      <c r="DG14" s="365"/>
      <c r="DH14" s="365"/>
      <c r="DI14" s="365"/>
      <c r="DJ14" s="365"/>
      <c r="DK14" s="365"/>
      <c r="DL14" s="365"/>
      <c r="DM14" s="365"/>
      <c r="DN14" s="365"/>
      <c r="DO14" s="365"/>
      <c r="DP14" s="366"/>
      <c r="DQ14" s="377">
        <v>1165693</v>
      </c>
      <c r="DR14" s="365"/>
      <c r="DS14" s="365"/>
      <c r="DT14" s="365"/>
      <c r="DU14" s="365"/>
      <c r="DV14" s="365"/>
      <c r="DW14" s="365"/>
      <c r="DX14" s="365"/>
      <c r="DY14" s="365"/>
      <c r="DZ14" s="365"/>
      <c r="EA14" s="365"/>
      <c r="EB14" s="365"/>
      <c r="EC14" s="378"/>
    </row>
    <row r="15" spans="2:143" ht="11.25" customHeight="1" x14ac:dyDescent="0.15">
      <c r="B15" s="370" t="s">
        <v>191</v>
      </c>
      <c r="C15" s="371"/>
      <c r="D15" s="371"/>
      <c r="E15" s="371"/>
      <c r="F15" s="371"/>
      <c r="G15" s="371"/>
      <c r="H15" s="371"/>
      <c r="I15" s="371"/>
      <c r="J15" s="371"/>
      <c r="K15" s="371"/>
      <c r="L15" s="371"/>
      <c r="M15" s="371"/>
      <c r="N15" s="371"/>
      <c r="O15" s="371"/>
      <c r="P15" s="371"/>
      <c r="Q15" s="372"/>
      <c r="R15" s="364" t="s">
        <v>63</v>
      </c>
      <c r="S15" s="365"/>
      <c r="T15" s="365"/>
      <c r="U15" s="365"/>
      <c r="V15" s="365"/>
      <c r="W15" s="365"/>
      <c r="X15" s="365"/>
      <c r="Y15" s="366"/>
      <c r="Z15" s="367" t="s">
        <v>63</v>
      </c>
      <c r="AA15" s="367"/>
      <c r="AB15" s="367"/>
      <c r="AC15" s="367"/>
      <c r="AD15" s="368" t="s">
        <v>63</v>
      </c>
      <c r="AE15" s="368"/>
      <c r="AF15" s="368"/>
      <c r="AG15" s="368"/>
      <c r="AH15" s="368"/>
      <c r="AI15" s="368"/>
      <c r="AJ15" s="368"/>
      <c r="AK15" s="368"/>
      <c r="AL15" s="373" t="s">
        <v>63</v>
      </c>
      <c r="AM15" s="374"/>
      <c r="AN15" s="374"/>
      <c r="AO15" s="375"/>
      <c r="AP15" s="370" t="s">
        <v>192</v>
      </c>
      <c r="AQ15" s="371"/>
      <c r="AR15" s="371"/>
      <c r="AS15" s="371"/>
      <c r="AT15" s="371"/>
      <c r="AU15" s="371"/>
      <c r="AV15" s="371"/>
      <c r="AW15" s="371"/>
      <c r="AX15" s="371"/>
      <c r="AY15" s="371"/>
      <c r="AZ15" s="371"/>
      <c r="BA15" s="371"/>
      <c r="BB15" s="371"/>
      <c r="BC15" s="371"/>
      <c r="BD15" s="371"/>
      <c r="BE15" s="371"/>
      <c r="BF15" s="372"/>
      <c r="BG15" s="364">
        <v>626279</v>
      </c>
      <c r="BH15" s="365"/>
      <c r="BI15" s="365"/>
      <c r="BJ15" s="365"/>
      <c r="BK15" s="365"/>
      <c r="BL15" s="365"/>
      <c r="BM15" s="365"/>
      <c r="BN15" s="366"/>
      <c r="BO15" s="367">
        <v>5.8</v>
      </c>
      <c r="BP15" s="367"/>
      <c r="BQ15" s="367"/>
      <c r="BR15" s="367"/>
      <c r="BS15" s="368" t="s">
        <v>63</v>
      </c>
      <c r="BT15" s="368"/>
      <c r="BU15" s="368"/>
      <c r="BV15" s="368"/>
      <c r="BW15" s="368"/>
      <c r="BX15" s="368"/>
      <c r="BY15" s="368"/>
      <c r="BZ15" s="368"/>
      <c r="CA15" s="368"/>
      <c r="CB15" s="369"/>
      <c r="CD15" s="370" t="s">
        <v>193</v>
      </c>
      <c r="CE15" s="371"/>
      <c r="CF15" s="371"/>
      <c r="CG15" s="371"/>
      <c r="CH15" s="371"/>
      <c r="CI15" s="371"/>
      <c r="CJ15" s="371"/>
      <c r="CK15" s="371"/>
      <c r="CL15" s="371"/>
      <c r="CM15" s="371"/>
      <c r="CN15" s="371"/>
      <c r="CO15" s="371"/>
      <c r="CP15" s="371"/>
      <c r="CQ15" s="372"/>
      <c r="CR15" s="364">
        <v>4748641</v>
      </c>
      <c r="CS15" s="365"/>
      <c r="CT15" s="365"/>
      <c r="CU15" s="365"/>
      <c r="CV15" s="365"/>
      <c r="CW15" s="365"/>
      <c r="CX15" s="365"/>
      <c r="CY15" s="366"/>
      <c r="CZ15" s="367">
        <v>9.4</v>
      </c>
      <c r="DA15" s="367"/>
      <c r="DB15" s="367"/>
      <c r="DC15" s="367"/>
      <c r="DD15" s="377">
        <v>1423617</v>
      </c>
      <c r="DE15" s="365"/>
      <c r="DF15" s="365"/>
      <c r="DG15" s="365"/>
      <c r="DH15" s="365"/>
      <c r="DI15" s="365"/>
      <c r="DJ15" s="365"/>
      <c r="DK15" s="365"/>
      <c r="DL15" s="365"/>
      <c r="DM15" s="365"/>
      <c r="DN15" s="365"/>
      <c r="DO15" s="365"/>
      <c r="DP15" s="366"/>
      <c r="DQ15" s="377">
        <v>2337246</v>
      </c>
      <c r="DR15" s="365"/>
      <c r="DS15" s="365"/>
      <c r="DT15" s="365"/>
      <c r="DU15" s="365"/>
      <c r="DV15" s="365"/>
      <c r="DW15" s="365"/>
      <c r="DX15" s="365"/>
      <c r="DY15" s="365"/>
      <c r="DZ15" s="365"/>
      <c r="EA15" s="365"/>
      <c r="EB15" s="365"/>
      <c r="EC15" s="378"/>
    </row>
    <row r="16" spans="2:143" ht="11.25" customHeight="1" x14ac:dyDescent="0.15">
      <c r="B16" s="370" t="s">
        <v>194</v>
      </c>
      <c r="C16" s="371"/>
      <c r="D16" s="371"/>
      <c r="E16" s="371"/>
      <c r="F16" s="371"/>
      <c r="G16" s="371"/>
      <c r="H16" s="371"/>
      <c r="I16" s="371"/>
      <c r="J16" s="371"/>
      <c r="K16" s="371"/>
      <c r="L16" s="371"/>
      <c r="M16" s="371"/>
      <c r="N16" s="371"/>
      <c r="O16" s="371"/>
      <c r="P16" s="371"/>
      <c r="Q16" s="372"/>
      <c r="R16" s="364">
        <v>63206</v>
      </c>
      <c r="S16" s="365"/>
      <c r="T16" s="365"/>
      <c r="U16" s="365"/>
      <c r="V16" s="365"/>
      <c r="W16" s="365"/>
      <c r="X16" s="365"/>
      <c r="Y16" s="366"/>
      <c r="Z16" s="367">
        <v>0.1</v>
      </c>
      <c r="AA16" s="367"/>
      <c r="AB16" s="367"/>
      <c r="AC16" s="367"/>
      <c r="AD16" s="368">
        <v>63206</v>
      </c>
      <c r="AE16" s="368"/>
      <c r="AF16" s="368"/>
      <c r="AG16" s="368"/>
      <c r="AH16" s="368"/>
      <c r="AI16" s="368"/>
      <c r="AJ16" s="368"/>
      <c r="AK16" s="368"/>
      <c r="AL16" s="373">
        <v>0.3</v>
      </c>
      <c r="AM16" s="374"/>
      <c r="AN16" s="374"/>
      <c r="AO16" s="375"/>
      <c r="AP16" s="370" t="s">
        <v>195</v>
      </c>
      <c r="AQ16" s="371"/>
      <c r="AR16" s="371"/>
      <c r="AS16" s="371"/>
      <c r="AT16" s="371"/>
      <c r="AU16" s="371"/>
      <c r="AV16" s="371"/>
      <c r="AW16" s="371"/>
      <c r="AX16" s="371"/>
      <c r="AY16" s="371"/>
      <c r="AZ16" s="371"/>
      <c r="BA16" s="371"/>
      <c r="BB16" s="371"/>
      <c r="BC16" s="371"/>
      <c r="BD16" s="371"/>
      <c r="BE16" s="371"/>
      <c r="BF16" s="372"/>
      <c r="BG16" s="364" t="s">
        <v>63</v>
      </c>
      <c r="BH16" s="365"/>
      <c r="BI16" s="365"/>
      <c r="BJ16" s="365"/>
      <c r="BK16" s="365"/>
      <c r="BL16" s="365"/>
      <c r="BM16" s="365"/>
      <c r="BN16" s="366"/>
      <c r="BO16" s="367" t="s">
        <v>63</v>
      </c>
      <c r="BP16" s="367"/>
      <c r="BQ16" s="367"/>
      <c r="BR16" s="367"/>
      <c r="BS16" s="368" t="s">
        <v>63</v>
      </c>
      <c r="BT16" s="368"/>
      <c r="BU16" s="368"/>
      <c r="BV16" s="368"/>
      <c r="BW16" s="368"/>
      <c r="BX16" s="368"/>
      <c r="BY16" s="368"/>
      <c r="BZ16" s="368"/>
      <c r="CA16" s="368"/>
      <c r="CB16" s="369"/>
      <c r="CD16" s="370" t="s">
        <v>196</v>
      </c>
      <c r="CE16" s="371"/>
      <c r="CF16" s="371"/>
      <c r="CG16" s="371"/>
      <c r="CH16" s="371"/>
      <c r="CI16" s="371"/>
      <c r="CJ16" s="371"/>
      <c r="CK16" s="371"/>
      <c r="CL16" s="371"/>
      <c r="CM16" s="371"/>
      <c r="CN16" s="371"/>
      <c r="CO16" s="371"/>
      <c r="CP16" s="371"/>
      <c r="CQ16" s="372"/>
      <c r="CR16" s="364">
        <v>138733</v>
      </c>
      <c r="CS16" s="365"/>
      <c r="CT16" s="365"/>
      <c r="CU16" s="365"/>
      <c r="CV16" s="365"/>
      <c r="CW16" s="365"/>
      <c r="CX16" s="365"/>
      <c r="CY16" s="366"/>
      <c r="CZ16" s="367">
        <v>0.3</v>
      </c>
      <c r="DA16" s="367"/>
      <c r="DB16" s="367"/>
      <c r="DC16" s="367"/>
      <c r="DD16" s="377" t="s">
        <v>63</v>
      </c>
      <c r="DE16" s="365"/>
      <c r="DF16" s="365"/>
      <c r="DG16" s="365"/>
      <c r="DH16" s="365"/>
      <c r="DI16" s="365"/>
      <c r="DJ16" s="365"/>
      <c r="DK16" s="365"/>
      <c r="DL16" s="365"/>
      <c r="DM16" s="365"/>
      <c r="DN16" s="365"/>
      <c r="DO16" s="365"/>
      <c r="DP16" s="366"/>
      <c r="DQ16" s="377">
        <v>55498</v>
      </c>
      <c r="DR16" s="365"/>
      <c r="DS16" s="365"/>
      <c r="DT16" s="365"/>
      <c r="DU16" s="365"/>
      <c r="DV16" s="365"/>
      <c r="DW16" s="365"/>
      <c r="DX16" s="365"/>
      <c r="DY16" s="365"/>
      <c r="DZ16" s="365"/>
      <c r="EA16" s="365"/>
      <c r="EB16" s="365"/>
      <c r="EC16" s="378"/>
    </row>
    <row r="17" spans="2:133" ht="11.25" customHeight="1" x14ac:dyDescent="0.15">
      <c r="B17" s="370" t="s">
        <v>197</v>
      </c>
      <c r="C17" s="371"/>
      <c r="D17" s="371"/>
      <c r="E17" s="371"/>
      <c r="F17" s="371"/>
      <c r="G17" s="371"/>
      <c r="H17" s="371"/>
      <c r="I17" s="371"/>
      <c r="J17" s="371"/>
      <c r="K17" s="371"/>
      <c r="L17" s="371"/>
      <c r="M17" s="371"/>
      <c r="N17" s="371"/>
      <c r="O17" s="371"/>
      <c r="P17" s="371"/>
      <c r="Q17" s="372"/>
      <c r="R17" s="364">
        <v>151654</v>
      </c>
      <c r="S17" s="365"/>
      <c r="T17" s="365"/>
      <c r="U17" s="365"/>
      <c r="V17" s="365"/>
      <c r="W17" s="365"/>
      <c r="X17" s="365"/>
      <c r="Y17" s="366"/>
      <c r="Z17" s="367">
        <v>0.3</v>
      </c>
      <c r="AA17" s="367"/>
      <c r="AB17" s="367"/>
      <c r="AC17" s="367"/>
      <c r="AD17" s="368">
        <v>151654</v>
      </c>
      <c r="AE17" s="368"/>
      <c r="AF17" s="368"/>
      <c r="AG17" s="368"/>
      <c r="AH17" s="368"/>
      <c r="AI17" s="368"/>
      <c r="AJ17" s="368"/>
      <c r="AK17" s="368"/>
      <c r="AL17" s="373">
        <v>0.7</v>
      </c>
      <c r="AM17" s="374"/>
      <c r="AN17" s="374"/>
      <c r="AO17" s="375"/>
      <c r="AP17" s="370" t="s">
        <v>198</v>
      </c>
      <c r="AQ17" s="371"/>
      <c r="AR17" s="371"/>
      <c r="AS17" s="371"/>
      <c r="AT17" s="371"/>
      <c r="AU17" s="371"/>
      <c r="AV17" s="371"/>
      <c r="AW17" s="371"/>
      <c r="AX17" s="371"/>
      <c r="AY17" s="371"/>
      <c r="AZ17" s="371"/>
      <c r="BA17" s="371"/>
      <c r="BB17" s="371"/>
      <c r="BC17" s="371"/>
      <c r="BD17" s="371"/>
      <c r="BE17" s="371"/>
      <c r="BF17" s="372"/>
      <c r="BG17" s="364" t="s">
        <v>63</v>
      </c>
      <c r="BH17" s="365"/>
      <c r="BI17" s="365"/>
      <c r="BJ17" s="365"/>
      <c r="BK17" s="365"/>
      <c r="BL17" s="365"/>
      <c r="BM17" s="365"/>
      <c r="BN17" s="366"/>
      <c r="BO17" s="367" t="s">
        <v>63</v>
      </c>
      <c r="BP17" s="367"/>
      <c r="BQ17" s="367"/>
      <c r="BR17" s="367"/>
      <c r="BS17" s="368" t="s">
        <v>63</v>
      </c>
      <c r="BT17" s="368"/>
      <c r="BU17" s="368"/>
      <c r="BV17" s="368"/>
      <c r="BW17" s="368"/>
      <c r="BX17" s="368"/>
      <c r="BY17" s="368"/>
      <c r="BZ17" s="368"/>
      <c r="CA17" s="368"/>
      <c r="CB17" s="369"/>
      <c r="CD17" s="370" t="s">
        <v>199</v>
      </c>
      <c r="CE17" s="371"/>
      <c r="CF17" s="371"/>
      <c r="CG17" s="371"/>
      <c r="CH17" s="371"/>
      <c r="CI17" s="371"/>
      <c r="CJ17" s="371"/>
      <c r="CK17" s="371"/>
      <c r="CL17" s="371"/>
      <c r="CM17" s="371"/>
      <c r="CN17" s="371"/>
      <c r="CO17" s="371"/>
      <c r="CP17" s="371"/>
      <c r="CQ17" s="372"/>
      <c r="CR17" s="364">
        <v>3107444</v>
      </c>
      <c r="CS17" s="365"/>
      <c r="CT17" s="365"/>
      <c r="CU17" s="365"/>
      <c r="CV17" s="365"/>
      <c r="CW17" s="365"/>
      <c r="CX17" s="365"/>
      <c r="CY17" s="366"/>
      <c r="CZ17" s="367">
        <v>6.1</v>
      </c>
      <c r="DA17" s="367"/>
      <c r="DB17" s="367"/>
      <c r="DC17" s="367"/>
      <c r="DD17" s="377" t="s">
        <v>63</v>
      </c>
      <c r="DE17" s="365"/>
      <c r="DF17" s="365"/>
      <c r="DG17" s="365"/>
      <c r="DH17" s="365"/>
      <c r="DI17" s="365"/>
      <c r="DJ17" s="365"/>
      <c r="DK17" s="365"/>
      <c r="DL17" s="365"/>
      <c r="DM17" s="365"/>
      <c r="DN17" s="365"/>
      <c r="DO17" s="365"/>
      <c r="DP17" s="366"/>
      <c r="DQ17" s="377">
        <v>3066329</v>
      </c>
      <c r="DR17" s="365"/>
      <c r="DS17" s="365"/>
      <c r="DT17" s="365"/>
      <c r="DU17" s="365"/>
      <c r="DV17" s="365"/>
      <c r="DW17" s="365"/>
      <c r="DX17" s="365"/>
      <c r="DY17" s="365"/>
      <c r="DZ17" s="365"/>
      <c r="EA17" s="365"/>
      <c r="EB17" s="365"/>
      <c r="EC17" s="378"/>
    </row>
    <row r="18" spans="2:133" ht="11.25" customHeight="1" x14ac:dyDescent="0.15">
      <c r="B18" s="370" t="s">
        <v>200</v>
      </c>
      <c r="C18" s="371"/>
      <c r="D18" s="371"/>
      <c r="E18" s="371"/>
      <c r="F18" s="371"/>
      <c r="G18" s="371"/>
      <c r="H18" s="371"/>
      <c r="I18" s="371"/>
      <c r="J18" s="371"/>
      <c r="K18" s="371"/>
      <c r="L18" s="371"/>
      <c r="M18" s="371"/>
      <c r="N18" s="371"/>
      <c r="O18" s="371"/>
      <c r="P18" s="371"/>
      <c r="Q18" s="372"/>
      <c r="R18" s="364">
        <v>147785</v>
      </c>
      <c r="S18" s="365"/>
      <c r="T18" s="365"/>
      <c r="U18" s="365"/>
      <c r="V18" s="365"/>
      <c r="W18" s="365"/>
      <c r="X18" s="365"/>
      <c r="Y18" s="366"/>
      <c r="Z18" s="367">
        <v>0.3</v>
      </c>
      <c r="AA18" s="367"/>
      <c r="AB18" s="367"/>
      <c r="AC18" s="367"/>
      <c r="AD18" s="368">
        <v>147785</v>
      </c>
      <c r="AE18" s="368"/>
      <c r="AF18" s="368"/>
      <c r="AG18" s="368"/>
      <c r="AH18" s="368"/>
      <c r="AI18" s="368"/>
      <c r="AJ18" s="368"/>
      <c r="AK18" s="368"/>
      <c r="AL18" s="373">
        <v>0.7</v>
      </c>
      <c r="AM18" s="374"/>
      <c r="AN18" s="374"/>
      <c r="AO18" s="375"/>
      <c r="AP18" s="370" t="s">
        <v>201</v>
      </c>
      <c r="AQ18" s="371"/>
      <c r="AR18" s="371"/>
      <c r="AS18" s="371"/>
      <c r="AT18" s="371"/>
      <c r="AU18" s="371"/>
      <c r="AV18" s="371"/>
      <c r="AW18" s="371"/>
      <c r="AX18" s="371"/>
      <c r="AY18" s="371"/>
      <c r="AZ18" s="371"/>
      <c r="BA18" s="371"/>
      <c r="BB18" s="371"/>
      <c r="BC18" s="371"/>
      <c r="BD18" s="371"/>
      <c r="BE18" s="371"/>
      <c r="BF18" s="372"/>
      <c r="BG18" s="364" t="s">
        <v>63</v>
      </c>
      <c r="BH18" s="365"/>
      <c r="BI18" s="365"/>
      <c r="BJ18" s="365"/>
      <c r="BK18" s="365"/>
      <c r="BL18" s="365"/>
      <c r="BM18" s="365"/>
      <c r="BN18" s="366"/>
      <c r="BO18" s="367" t="s">
        <v>63</v>
      </c>
      <c r="BP18" s="367"/>
      <c r="BQ18" s="367"/>
      <c r="BR18" s="367"/>
      <c r="BS18" s="368" t="s">
        <v>63</v>
      </c>
      <c r="BT18" s="368"/>
      <c r="BU18" s="368"/>
      <c r="BV18" s="368"/>
      <c r="BW18" s="368"/>
      <c r="BX18" s="368"/>
      <c r="BY18" s="368"/>
      <c r="BZ18" s="368"/>
      <c r="CA18" s="368"/>
      <c r="CB18" s="369"/>
      <c r="CD18" s="370" t="s">
        <v>202</v>
      </c>
      <c r="CE18" s="371"/>
      <c r="CF18" s="371"/>
      <c r="CG18" s="371"/>
      <c r="CH18" s="371"/>
      <c r="CI18" s="371"/>
      <c r="CJ18" s="371"/>
      <c r="CK18" s="371"/>
      <c r="CL18" s="371"/>
      <c r="CM18" s="371"/>
      <c r="CN18" s="371"/>
      <c r="CO18" s="371"/>
      <c r="CP18" s="371"/>
      <c r="CQ18" s="372"/>
      <c r="CR18" s="364">
        <v>33904</v>
      </c>
      <c r="CS18" s="365"/>
      <c r="CT18" s="365"/>
      <c r="CU18" s="365"/>
      <c r="CV18" s="365"/>
      <c r="CW18" s="365"/>
      <c r="CX18" s="365"/>
      <c r="CY18" s="366"/>
      <c r="CZ18" s="367">
        <v>0.1</v>
      </c>
      <c r="DA18" s="367"/>
      <c r="DB18" s="367"/>
      <c r="DC18" s="367"/>
      <c r="DD18" s="377" t="s">
        <v>63</v>
      </c>
      <c r="DE18" s="365"/>
      <c r="DF18" s="365"/>
      <c r="DG18" s="365"/>
      <c r="DH18" s="365"/>
      <c r="DI18" s="365"/>
      <c r="DJ18" s="365"/>
      <c r="DK18" s="365"/>
      <c r="DL18" s="365"/>
      <c r="DM18" s="365"/>
      <c r="DN18" s="365"/>
      <c r="DO18" s="365"/>
      <c r="DP18" s="366"/>
      <c r="DQ18" s="377">
        <v>33904</v>
      </c>
      <c r="DR18" s="365"/>
      <c r="DS18" s="365"/>
      <c r="DT18" s="365"/>
      <c r="DU18" s="365"/>
      <c r="DV18" s="365"/>
      <c r="DW18" s="365"/>
      <c r="DX18" s="365"/>
      <c r="DY18" s="365"/>
      <c r="DZ18" s="365"/>
      <c r="EA18" s="365"/>
      <c r="EB18" s="365"/>
      <c r="EC18" s="378"/>
    </row>
    <row r="19" spans="2:133" ht="11.25" customHeight="1" x14ac:dyDescent="0.15">
      <c r="B19" s="370" t="s">
        <v>203</v>
      </c>
      <c r="C19" s="371"/>
      <c r="D19" s="371"/>
      <c r="E19" s="371"/>
      <c r="F19" s="371"/>
      <c r="G19" s="371"/>
      <c r="H19" s="371"/>
      <c r="I19" s="371"/>
      <c r="J19" s="371"/>
      <c r="K19" s="371"/>
      <c r="L19" s="371"/>
      <c r="M19" s="371"/>
      <c r="N19" s="371"/>
      <c r="O19" s="371"/>
      <c r="P19" s="371"/>
      <c r="Q19" s="372"/>
      <c r="R19" s="364">
        <v>145356</v>
      </c>
      <c r="S19" s="365"/>
      <c r="T19" s="365"/>
      <c r="U19" s="365"/>
      <c r="V19" s="365"/>
      <c r="W19" s="365"/>
      <c r="X19" s="365"/>
      <c r="Y19" s="366"/>
      <c r="Z19" s="367">
        <v>0.3</v>
      </c>
      <c r="AA19" s="367"/>
      <c r="AB19" s="367"/>
      <c r="AC19" s="367"/>
      <c r="AD19" s="368">
        <v>145356</v>
      </c>
      <c r="AE19" s="368"/>
      <c r="AF19" s="368"/>
      <c r="AG19" s="368"/>
      <c r="AH19" s="368"/>
      <c r="AI19" s="368"/>
      <c r="AJ19" s="368"/>
      <c r="AK19" s="368"/>
      <c r="AL19" s="373">
        <v>0.7</v>
      </c>
      <c r="AM19" s="374"/>
      <c r="AN19" s="374"/>
      <c r="AO19" s="375"/>
      <c r="AP19" s="370" t="s">
        <v>204</v>
      </c>
      <c r="AQ19" s="371"/>
      <c r="AR19" s="371"/>
      <c r="AS19" s="371"/>
      <c r="AT19" s="371"/>
      <c r="AU19" s="371"/>
      <c r="AV19" s="371"/>
      <c r="AW19" s="371"/>
      <c r="AX19" s="371"/>
      <c r="AY19" s="371"/>
      <c r="AZ19" s="371"/>
      <c r="BA19" s="371"/>
      <c r="BB19" s="371"/>
      <c r="BC19" s="371"/>
      <c r="BD19" s="371"/>
      <c r="BE19" s="371"/>
      <c r="BF19" s="372"/>
      <c r="BG19" s="364">
        <v>727</v>
      </c>
      <c r="BH19" s="365"/>
      <c r="BI19" s="365"/>
      <c r="BJ19" s="365"/>
      <c r="BK19" s="365"/>
      <c r="BL19" s="365"/>
      <c r="BM19" s="365"/>
      <c r="BN19" s="366"/>
      <c r="BO19" s="367">
        <v>0</v>
      </c>
      <c r="BP19" s="367"/>
      <c r="BQ19" s="367"/>
      <c r="BR19" s="367"/>
      <c r="BS19" s="368" t="s">
        <v>63</v>
      </c>
      <c r="BT19" s="368"/>
      <c r="BU19" s="368"/>
      <c r="BV19" s="368"/>
      <c r="BW19" s="368"/>
      <c r="BX19" s="368"/>
      <c r="BY19" s="368"/>
      <c r="BZ19" s="368"/>
      <c r="CA19" s="368"/>
      <c r="CB19" s="369"/>
      <c r="CD19" s="370" t="s">
        <v>205</v>
      </c>
      <c r="CE19" s="371"/>
      <c r="CF19" s="371"/>
      <c r="CG19" s="371"/>
      <c r="CH19" s="371"/>
      <c r="CI19" s="371"/>
      <c r="CJ19" s="371"/>
      <c r="CK19" s="371"/>
      <c r="CL19" s="371"/>
      <c r="CM19" s="371"/>
      <c r="CN19" s="371"/>
      <c r="CO19" s="371"/>
      <c r="CP19" s="371"/>
      <c r="CQ19" s="372"/>
      <c r="CR19" s="364" t="s">
        <v>63</v>
      </c>
      <c r="CS19" s="365"/>
      <c r="CT19" s="365"/>
      <c r="CU19" s="365"/>
      <c r="CV19" s="365"/>
      <c r="CW19" s="365"/>
      <c r="CX19" s="365"/>
      <c r="CY19" s="366"/>
      <c r="CZ19" s="367" t="s">
        <v>63</v>
      </c>
      <c r="DA19" s="367"/>
      <c r="DB19" s="367"/>
      <c r="DC19" s="367"/>
      <c r="DD19" s="377" t="s">
        <v>63</v>
      </c>
      <c r="DE19" s="365"/>
      <c r="DF19" s="365"/>
      <c r="DG19" s="365"/>
      <c r="DH19" s="365"/>
      <c r="DI19" s="365"/>
      <c r="DJ19" s="365"/>
      <c r="DK19" s="365"/>
      <c r="DL19" s="365"/>
      <c r="DM19" s="365"/>
      <c r="DN19" s="365"/>
      <c r="DO19" s="365"/>
      <c r="DP19" s="366"/>
      <c r="DQ19" s="377" t="s">
        <v>63</v>
      </c>
      <c r="DR19" s="365"/>
      <c r="DS19" s="365"/>
      <c r="DT19" s="365"/>
      <c r="DU19" s="365"/>
      <c r="DV19" s="365"/>
      <c r="DW19" s="365"/>
      <c r="DX19" s="365"/>
      <c r="DY19" s="365"/>
      <c r="DZ19" s="365"/>
      <c r="EA19" s="365"/>
      <c r="EB19" s="365"/>
      <c r="EC19" s="378"/>
    </row>
    <row r="20" spans="2:133" ht="11.25" customHeight="1" x14ac:dyDescent="0.15">
      <c r="B20" s="380" t="s">
        <v>206</v>
      </c>
      <c r="C20" s="381"/>
      <c r="D20" s="381"/>
      <c r="E20" s="381"/>
      <c r="F20" s="381"/>
      <c r="G20" s="381"/>
      <c r="H20" s="381"/>
      <c r="I20" s="381"/>
      <c r="J20" s="381"/>
      <c r="K20" s="381"/>
      <c r="L20" s="381"/>
      <c r="M20" s="381"/>
      <c r="N20" s="381"/>
      <c r="O20" s="381"/>
      <c r="P20" s="381"/>
      <c r="Q20" s="382"/>
      <c r="R20" s="364">
        <v>2429</v>
      </c>
      <c r="S20" s="365"/>
      <c r="T20" s="365"/>
      <c r="U20" s="365"/>
      <c r="V20" s="365"/>
      <c r="W20" s="365"/>
      <c r="X20" s="365"/>
      <c r="Y20" s="366"/>
      <c r="Z20" s="367">
        <v>0</v>
      </c>
      <c r="AA20" s="367"/>
      <c r="AB20" s="367"/>
      <c r="AC20" s="367"/>
      <c r="AD20" s="368">
        <v>2429</v>
      </c>
      <c r="AE20" s="368"/>
      <c r="AF20" s="368"/>
      <c r="AG20" s="368"/>
      <c r="AH20" s="368"/>
      <c r="AI20" s="368"/>
      <c r="AJ20" s="368"/>
      <c r="AK20" s="368"/>
      <c r="AL20" s="373">
        <v>0</v>
      </c>
      <c r="AM20" s="374"/>
      <c r="AN20" s="374"/>
      <c r="AO20" s="375"/>
      <c r="AP20" s="370" t="s">
        <v>207</v>
      </c>
      <c r="AQ20" s="371"/>
      <c r="AR20" s="371"/>
      <c r="AS20" s="371"/>
      <c r="AT20" s="371"/>
      <c r="AU20" s="371"/>
      <c r="AV20" s="371"/>
      <c r="AW20" s="371"/>
      <c r="AX20" s="371"/>
      <c r="AY20" s="371"/>
      <c r="AZ20" s="371"/>
      <c r="BA20" s="371"/>
      <c r="BB20" s="371"/>
      <c r="BC20" s="371"/>
      <c r="BD20" s="371"/>
      <c r="BE20" s="371"/>
      <c r="BF20" s="372"/>
      <c r="BG20" s="364">
        <v>727</v>
      </c>
      <c r="BH20" s="365"/>
      <c r="BI20" s="365"/>
      <c r="BJ20" s="365"/>
      <c r="BK20" s="365"/>
      <c r="BL20" s="365"/>
      <c r="BM20" s="365"/>
      <c r="BN20" s="366"/>
      <c r="BO20" s="367">
        <v>0</v>
      </c>
      <c r="BP20" s="367"/>
      <c r="BQ20" s="367"/>
      <c r="BR20" s="367"/>
      <c r="BS20" s="368" t="s">
        <v>63</v>
      </c>
      <c r="BT20" s="368"/>
      <c r="BU20" s="368"/>
      <c r="BV20" s="368"/>
      <c r="BW20" s="368"/>
      <c r="BX20" s="368"/>
      <c r="BY20" s="368"/>
      <c r="BZ20" s="368"/>
      <c r="CA20" s="368"/>
      <c r="CB20" s="369"/>
      <c r="CD20" s="370" t="s">
        <v>208</v>
      </c>
      <c r="CE20" s="371"/>
      <c r="CF20" s="371"/>
      <c r="CG20" s="371"/>
      <c r="CH20" s="371"/>
      <c r="CI20" s="371"/>
      <c r="CJ20" s="371"/>
      <c r="CK20" s="371"/>
      <c r="CL20" s="371"/>
      <c r="CM20" s="371"/>
      <c r="CN20" s="371"/>
      <c r="CO20" s="371"/>
      <c r="CP20" s="371"/>
      <c r="CQ20" s="372"/>
      <c r="CR20" s="364">
        <v>50777008</v>
      </c>
      <c r="CS20" s="365"/>
      <c r="CT20" s="365"/>
      <c r="CU20" s="365"/>
      <c r="CV20" s="365"/>
      <c r="CW20" s="365"/>
      <c r="CX20" s="365"/>
      <c r="CY20" s="366"/>
      <c r="CZ20" s="367">
        <v>100</v>
      </c>
      <c r="DA20" s="367"/>
      <c r="DB20" s="367"/>
      <c r="DC20" s="367"/>
      <c r="DD20" s="377">
        <v>8674359</v>
      </c>
      <c r="DE20" s="365"/>
      <c r="DF20" s="365"/>
      <c r="DG20" s="365"/>
      <c r="DH20" s="365"/>
      <c r="DI20" s="365"/>
      <c r="DJ20" s="365"/>
      <c r="DK20" s="365"/>
      <c r="DL20" s="365"/>
      <c r="DM20" s="365"/>
      <c r="DN20" s="365"/>
      <c r="DO20" s="365"/>
      <c r="DP20" s="366"/>
      <c r="DQ20" s="377">
        <v>26779532</v>
      </c>
      <c r="DR20" s="365"/>
      <c r="DS20" s="365"/>
      <c r="DT20" s="365"/>
      <c r="DU20" s="365"/>
      <c r="DV20" s="365"/>
      <c r="DW20" s="365"/>
      <c r="DX20" s="365"/>
      <c r="DY20" s="365"/>
      <c r="DZ20" s="365"/>
      <c r="EA20" s="365"/>
      <c r="EB20" s="365"/>
      <c r="EC20" s="378"/>
    </row>
    <row r="21" spans="2:133" ht="11.25" customHeight="1" x14ac:dyDescent="0.15">
      <c r="B21" s="370" t="s">
        <v>209</v>
      </c>
      <c r="C21" s="371"/>
      <c r="D21" s="371"/>
      <c r="E21" s="371"/>
      <c r="F21" s="371"/>
      <c r="G21" s="371"/>
      <c r="H21" s="371"/>
      <c r="I21" s="371"/>
      <c r="J21" s="371"/>
      <c r="K21" s="371"/>
      <c r="L21" s="371"/>
      <c r="M21" s="371"/>
      <c r="N21" s="371"/>
      <c r="O21" s="371"/>
      <c r="P21" s="371"/>
      <c r="Q21" s="372"/>
      <c r="R21" s="364">
        <v>8914987</v>
      </c>
      <c r="S21" s="365"/>
      <c r="T21" s="365"/>
      <c r="U21" s="365"/>
      <c r="V21" s="365"/>
      <c r="W21" s="365"/>
      <c r="X21" s="365"/>
      <c r="Y21" s="366"/>
      <c r="Z21" s="367">
        <v>17.3</v>
      </c>
      <c r="AA21" s="367"/>
      <c r="AB21" s="367"/>
      <c r="AC21" s="367"/>
      <c r="AD21" s="368">
        <v>8204238</v>
      </c>
      <c r="AE21" s="368"/>
      <c r="AF21" s="368"/>
      <c r="AG21" s="368"/>
      <c r="AH21" s="368"/>
      <c r="AI21" s="368"/>
      <c r="AJ21" s="368"/>
      <c r="AK21" s="368"/>
      <c r="AL21" s="373">
        <v>37</v>
      </c>
      <c r="AM21" s="374"/>
      <c r="AN21" s="374"/>
      <c r="AO21" s="375"/>
      <c r="AP21" s="370" t="s">
        <v>210</v>
      </c>
      <c r="AQ21" s="383"/>
      <c r="AR21" s="383"/>
      <c r="AS21" s="383"/>
      <c r="AT21" s="383"/>
      <c r="AU21" s="383"/>
      <c r="AV21" s="383"/>
      <c r="AW21" s="383"/>
      <c r="AX21" s="383"/>
      <c r="AY21" s="383"/>
      <c r="AZ21" s="383"/>
      <c r="BA21" s="383"/>
      <c r="BB21" s="383"/>
      <c r="BC21" s="383"/>
      <c r="BD21" s="383"/>
      <c r="BE21" s="383"/>
      <c r="BF21" s="384"/>
      <c r="BG21" s="364">
        <v>727</v>
      </c>
      <c r="BH21" s="365"/>
      <c r="BI21" s="365"/>
      <c r="BJ21" s="365"/>
      <c r="BK21" s="365"/>
      <c r="BL21" s="365"/>
      <c r="BM21" s="365"/>
      <c r="BN21" s="366"/>
      <c r="BO21" s="367">
        <v>0</v>
      </c>
      <c r="BP21" s="367"/>
      <c r="BQ21" s="367"/>
      <c r="BR21" s="367"/>
      <c r="BS21" s="368" t="s">
        <v>63</v>
      </c>
      <c r="BT21" s="368"/>
      <c r="BU21" s="368"/>
      <c r="BV21" s="368"/>
      <c r="BW21" s="368"/>
      <c r="BX21" s="368"/>
      <c r="BY21" s="368"/>
      <c r="BZ21" s="368"/>
      <c r="CA21" s="368"/>
      <c r="CB21" s="369"/>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15">
      <c r="B22" s="370" t="s">
        <v>211</v>
      </c>
      <c r="C22" s="371"/>
      <c r="D22" s="371"/>
      <c r="E22" s="371"/>
      <c r="F22" s="371"/>
      <c r="G22" s="371"/>
      <c r="H22" s="371"/>
      <c r="I22" s="371"/>
      <c r="J22" s="371"/>
      <c r="K22" s="371"/>
      <c r="L22" s="371"/>
      <c r="M22" s="371"/>
      <c r="N22" s="371"/>
      <c r="O22" s="371"/>
      <c r="P22" s="371"/>
      <c r="Q22" s="372"/>
      <c r="R22" s="364">
        <v>8204238</v>
      </c>
      <c r="S22" s="365"/>
      <c r="T22" s="365"/>
      <c r="U22" s="365"/>
      <c r="V22" s="365"/>
      <c r="W22" s="365"/>
      <c r="X22" s="365"/>
      <c r="Y22" s="366"/>
      <c r="Z22" s="367">
        <v>15.9</v>
      </c>
      <c r="AA22" s="367"/>
      <c r="AB22" s="367"/>
      <c r="AC22" s="367"/>
      <c r="AD22" s="368">
        <v>8204238</v>
      </c>
      <c r="AE22" s="368"/>
      <c r="AF22" s="368"/>
      <c r="AG22" s="368"/>
      <c r="AH22" s="368"/>
      <c r="AI22" s="368"/>
      <c r="AJ22" s="368"/>
      <c r="AK22" s="368"/>
      <c r="AL22" s="373">
        <v>37</v>
      </c>
      <c r="AM22" s="374"/>
      <c r="AN22" s="374"/>
      <c r="AO22" s="375"/>
      <c r="AP22" s="370" t="s">
        <v>212</v>
      </c>
      <c r="AQ22" s="383"/>
      <c r="AR22" s="383"/>
      <c r="AS22" s="383"/>
      <c r="AT22" s="383"/>
      <c r="AU22" s="383"/>
      <c r="AV22" s="383"/>
      <c r="AW22" s="383"/>
      <c r="AX22" s="383"/>
      <c r="AY22" s="383"/>
      <c r="AZ22" s="383"/>
      <c r="BA22" s="383"/>
      <c r="BB22" s="383"/>
      <c r="BC22" s="383"/>
      <c r="BD22" s="383"/>
      <c r="BE22" s="383"/>
      <c r="BF22" s="384"/>
      <c r="BG22" s="364" t="s">
        <v>63</v>
      </c>
      <c r="BH22" s="365"/>
      <c r="BI22" s="365"/>
      <c r="BJ22" s="365"/>
      <c r="BK22" s="365"/>
      <c r="BL22" s="365"/>
      <c r="BM22" s="365"/>
      <c r="BN22" s="366"/>
      <c r="BO22" s="367" t="s">
        <v>63</v>
      </c>
      <c r="BP22" s="367"/>
      <c r="BQ22" s="367"/>
      <c r="BR22" s="367"/>
      <c r="BS22" s="368" t="s">
        <v>63</v>
      </c>
      <c r="BT22" s="368"/>
      <c r="BU22" s="368"/>
      <c r="BV22" s="368"/>
      <c r="BW22" s="368"/>
      <c r="BX22" s="368"/>
      <c r="BY22" s="368"/>
      <c r="BZ22" s="368"/>
      <c r="CA22" s="368"/>
      <c r="CB22" s="369"/>
      <c r="CD22" s="349" t="s">
        <v>213</v>
      </c>
      <c r="CE22" s="350"/>
      <c r="CF22" s="350"/>
      <c r="CG22" s="350"/>
      <c r="CH22" s="350"/>
      <c r="CI22" s="350"/>
      <c r="CJ22" s="350"/>
      <c r="CK22" s="350"/>
      <c r="CL22" s="350"/>
      <c r="CM22" s="350"/>
      <c r="CN22" s="350"/>
      <c r="CO22" s="350"/>
      <c r="CP22" s="350"/>
      <c r="CQ22" s="350"/>
      <c r="CR22" s="350"/>
      <c r="CS22" s="350"/>
      <c r="CT22" s="350"/>
      <c r="CU22" s="350"/>
      <c r="CV22" s="350"/>
      <c r="CW22" s="350"/>
      <c r="CX22" s="350"/>
      <c r="CY22" s="350"/>
      <c r="CZ22" s="350"/>
      <c r="DA22" s="350"/>
      <c r="DB22" s="350"/>
      <c r="DC22" s="350"/>
      <c r="DD22" s="350"/>
      <c r="DE22" s="350"/>
      <c r="DF22" s="350"/>
      <c r="DG22" s="350"/>
      <c r="DH22" s="350"/>
      <c r="DI22" s="350"/>
      <c r="DJ22" s="350"/>
      <c r="DK22" s="350"/>
      <c r="DL22" s="350"/>
      <c r="DM22" s="350"/>
      <c r="DN22" s="350"/>
      <c r="DO22" s="350"/>
      <c r="DP22" s="350"/>
      <c r="DQ22" s="350"/>
      <c r="DR22" s="350"/>
      <c r="DS22" s="350"/>
      <c r="DT22" s="350"/>
      <c r="DU22" s="350"/>
      <c r="DV22" s="350"/>
      <c r="DW22" s="350"/>
      <c r="DX22" s="350"/>
      <c r="DY22" s="350"/>
      <c r="DZ22" s="350"/>
      <c r="EA22" s="350"/>
      <c r="EB22" s="350"/>
      <c r="EC22" s="351"/>
    </row>
    <row r="23" spans="2:133" ht="11.25" customHeight="1" x14ac:dyDescent="0.15">
      <c r="B23" s="370" t="s">
        <v>214</v>
      </c>
      <c r="C23" s="371"/>
      <c r="D23" s="371"/>
      <c r="E23" s="371"/>
      <c r="F23" s="371"/>
      <c r="G23" s="371"/>
      <c r="H23" s="371"/>
      <c r="I23" s="371"/>
      <c r="J23" s="371"/>
      <c r="K23" s="371"/>
      <c r="L23" s="371"/>
      <c r="M23" s="371"/>
      <c r="N23" s="371"/>
      <c r="O23" s="371"/>
      <c r="P23" s="371"/>
      <c r="Q23" s="372"/>
      <c r="R23" s="364">
        <v>710749</v>
      </c>
      <c r="S23" s="365"/>
      <c r="T23" s="365"/>
      <c r="U23" s="365"/>
      <c r="V23" s="365"/>
      <c r="W23" s="365"/>
      <c r="X23" s="365"/>
      <c r="Y23" s="366"/>
      <c r="Z23" s="367">
        <v>1.4</v>
      </c>
      <c r="AA23" s="367"/>
      <c r="AB23" s="367"/>
      <c r="AC23" s="367"/>
      <c r="AD23" s="368" t="s">
        <v>63</v>
      </c>
      <c r="AE23" s="368"/>
      <c r="AF23" s="368"/>
      <c r="AG23" s="368"/>
      <c r="AH23" s="368"/>
      <c r="AI23" s="368"/>
      <c r="AJ23" s="368"/>
      <c r="AK23" s="368"/>
      <c r="AL23" s="373" t="s">
        <v>63</v>
      </c>
      <c r="AM23" s="374"/>
      <c r="AN23" s="374"/>
      <c r="AO23" s="375"/>
      <c r="AP23" s="370" t="s">
        <v>215</v>
      </c>
      <c r="AQ23" s="383"/>
      <c r="AR23" s="383"/>
      <c r="AS23" s="383"/>
      <c r="AT23" s="383"/>
      <c r="AU23" s="383"/>
      <c r="AV23" s="383"/>
      <c r="AW23" s="383"/>
      <c r="AX23" s="383"/>
      <c r="AY23" s="383"/>
      <c r="AZ23" s="383"/>
      <c r="BA23" s="383"/>
      <c r="BB23" s="383"/>
      <c r="BC23" s="383"/>
      <c r="BD23" s="383"/>
      <c r="BE23" s="383"/>
      <c r="BF23" s="384"/>
      <c r="BG23" s="364" t="s">
        <v>63</v>
      </c>
      <c r="BH23" s="365"/>
      <c r="BI23" s="365"/>
      <c r="BJ23" s="365"/>
      <c r="BK23" s="365"/>
      <c r="BL23" s="365"/>
      <c r="BM23" s="365"/>
      <c r="BN23" s="366"/>
      <c r="BO23" s="367" t="s">
        <v>63</v>
      </c>
      <c r="BP23" s="367"/>
      <c r="BQ23" s="367"/>
      <c r="BR23" s="367"/>
      <c r="BS23" s="368" t="s">
        <v>63</v>
      </c>
      <c r="BT23" s="368"/>
      <c r="BU23" s="368"/>
      <c r="BV23" s="368"/>
      <c r="BW23" s="368"/>
      <c r="BX23" s="368"/>
      <c r="BY23" s="368"/>
      <c r="BZ23" s="368"/>
      <c r="CA23" s="368"/>
      <c r="CB23" s="369"/>
      <c r="CD23" s="349" t="s">
        <v>155</v>
      </c>
      <c r="CE23" s="350"/>
      <c r="CF23" s="350"/>
      <c r="CG23" s="350"/>
      <c r="CH23" s="350"/>
      <c r="CI23" s="350"/>
      <c r="CJ23" s="350"/>
      <c r="CK23" s="350"/>
      <c r="CL23" s="350"/>
      <c r="CM23" s="350"/>
      <c r="CN23" s="350"/>
      <c r="CO23" s="350"/>
      <c r="CP23" s="350"/>
      <c r="CQ23" s="351"/>
      <c r="CR23" s="349" t="s">
        <v>216</v>
      </c>
      <c r="CS23" s="350"/>
      <c r="CT23" s="350"/>
      <c r="CU23" s="350"/>
      <c r="CV23" s="350"/>
      <c r="CW23" s="350"/>
      <c r="CX23" s="350"/>
      <c r="CY23" s="351"/>
      <c r="CZ23" s="349" t="s">
        <v>217</v>
      </c>
      <c r="DA23" s="350"/>
      <c r="DB23" s="350"/>
      <c r="DC23" s="351"/>
      <c r="DD23" s="349" t="s">
        <v>218</v>
      </c>
      <c r="DE23" s="350"/>
      <c r="DF23" s="350"/>
      <c r="DG23" s="350"/>
      <c r="DH23" s="350"/>
      <c r="DI23" s="350"/>
      <c r="DJ23" s="350"/>
      <c r="DK23" s="351"/>
      <c r="DL23" s="394" t="s">
        <v>219</v>
      </c>
      <c r="DM23" s="395"/>
      <c r="DN23" s="395"/>
      <c r="DO23" s="395"/>
      <c r="DP23" s="395"/>
      <c r="DQ23" s="395"/>
      <c r="DR23" s="395"/>
      <c r="DS23" s="395"/>
      <c r="DT23" s="395"/>
      <c r="DU23" s="395"/>
      <c r="DV23" s="396"/>
      <c r="DW23" s="349" t="s">
        <v>220</v>
      </c>
      <c r="DX23" s="350"/>
      <c r="DY23" s="350"/>
      <c r="DZ23" s="350"/>
      <c r="EA23" s="350"/>
      <c r="EB23" s="350"/>
      <c r="EC23" s="351"/>
    </row>
    <row r="24" spans="2:133" ht="11.25" customHeight="1" x14ac:dyDescent="0.15">
      <c r="B24" s="370" t="s">
        <v>221</v>
      </c>
      <c r="C24" s="371"/>
      <c r="D24" s="371"/>
      <c r="E24" s="371"/>
      <c r="F24" s="371"/>
      <c r="G24" s="371"/>
      <c r="H24" s="371"/>
      <c r="I24" s="371"/>
      <c r="J24" s="371"/>
      <c r="K24" s="371"/>
      <c r="L24" s="371"/>
      <c r="M24" s="371"/>
      <c r="N24" s="371"/>
      <c r="O24" s="371"/>
      <c r="P24" s="371"/>
      <c r="Q24" s="372"/>
      <c r="R24" s="364" t="s">
        <v>63</v>
      </c>
      <c r="S24" s="365"/>
      <c r="T24" s="365"/>
      <c r="U24" s="365"/>
      <c r="V24" s="365"/>
      <c r="W24" s="365"/>
      <c r="X24" s="365"/>
      <c r="Y24" s="366"/>
      <c r="Z24" s="367" t="s">
        <v>63</v>
      </c>
      <c r="AA24" s="367"/>
      <c r="AB24" s="367"/>
      <c r="AC24" s="367"/>
      <c r="AD24" s="368" t="s">
        <v>63</v>
      </c>
      <c r="AE24" s="368"/>
      <c r="AF24" s="368"/>
      <c r="AG24" s="368"/>
      <c r="AH24" s="368"/>
      <c r="AI24" s="368"/>
      <c r="AJ24" s="368"/>
      <c r="AK24" s="368"/>
      <c r="AL24" s="373" t="s">
        <v>63</v>
      </c>
      <c r="AM24" s="374"/>
      <c r="AN24" s="374"/>
      <c r="AO24" s="375"/>
      <c r="AP24" s="370" t="s">
        <v>222</v>
      </c>
      <c r="AQ24" s="383"/>
      <c r="AR24" s="383"/>
      <c r="AS24" s="383"/>
      <c r="AT24" s="383"/>
      <c r="AU24" s="383"/>
      <c r="AV24" s="383"/>
      <c r="AW24" s="383"/>
      <c r="AX24" s="383"/>
      <c r="AY24" s="383"/>
      <c r="AZ24" s="383"/>
      <c r="BA24" s="383"/>
      <c r="BB24" s="383"/>
      <c r="BC24" s="383"/>
      <c r="BD24" s="383"/>
      <c r="BE24" s="383"/>
      <c r="BF24" s="384"/>
      <c r="BG24" s="364" t="s">
        <v>63</v>
      </c>
      <c r="BH24" s="365"/>
      <c r="BI24" s="365"/>
      <c r="BJ24" s="365"/>
      <c r="BK24" s="365"/>
      <c r="BL24" s="365"/>
      <c r="BM24" s="365"/>
      <c r="BN24" s="366"/>
      <c r="BO24" s="367" t="s">
        <v>63</v>
      </c>
      <c r="BP24" s="367"/>
      <c r="BQ24" s="367"/>
      <c r="BR24" s="367"/>
      <c r="BS24" s="368" t="s">
        <v>63</v>
      </c>
      <c r="BT24" s="368"/>
      <c r="BU24" s="368"/>
      <c r="BV24" s="368"/>
      <c r="BW24" s="368"/>
      <c r="BX24" s="368"/>
      <c r="BY24" s="368"/>
      <c r="BZ24" s="368"/>
      <c r="CA24" s="368"/>
      <c r="CB24" s="369"/>
      <c r="CD24" s="353" t="s">
        <v>223</v>
      </c>
      <c r="CE24" s="354"/>
      <c r="CF24" s="354"/>
      <c r="CG24" s="354"/>
      <c r="CH24" s="354"/>
      <c r="CI24" s="354"/>
      <c r="CJ24" s="354"/>
      <c r="CK24" s="354"/>
      <c r="CL24" s="354"/>
      <c r="CM24" s="354"/>
      <c r="CN24" s="354"/>
      <c r="CO24" s="354"/>
      <c r="CP24" s="354"/>
      <c r="CQ24" s="355"/>
      <c r="CR24" s="356">
        <v>22004322</v>
      </c>
      <c r="CS24" s="357"/>
      <c r="CT24" s="357"/>
      <c r="CU24" s="357"/>
      <c r="CV24" s="357"/>
      <c r="CW24" s="357"/>
      <c r="CX24" s="357"/>
      <c r="CY24" s="358"/>
      <c r="CZ24" s="361">
        <v>43.3</v>
      </c>
      <c r="DA24" s="362"/>
      <c r="DB24" s="362"/>
      <c r="DC24" s="376"/>
      <c r="DD24" s="397">
        <v>12522882</v>
      </c>
      <c r="DE24" s="357"/>
      <c r="DF24" s="357"/>
      <c r="DG24" s="357"/>
      <c r="DH24" s="357"/>
      <c r="DI24" s="357"/>
      <c r="DJ24" s="357"/>
      <c r="DK24" s="358"/>
      <c r="DL24" s="397">
        <v>11016631</v>
      </c>
      <c r="DM24" s="357"/>
      <c r="DN24" s="357"/>
      <c r="DO24" s="357"/>
      <c r="DP24" s="357"/>
      <c r="DQ24" s="357"/>
      <c r="DR24" s="357"/>
      <c r="DS24" s="357"/>
      <c r="DT24" s="357"/>
      <c r="DU24" s="357"/>
      <c r="DV24" s="358"/>
      <c r="DW24" s="361">
        <v>49.3</v>
      </c>
      <c r="DX24" s="362"/>
      <c r="DY24" s="362"/>
      <c r="DZ24" s="362"/>
      <c r="EA24" s="362"/>
      <c r="EB24" s="362"/>
      <c r="EC24" s="363"/>
    </row>
    <row r="25" spans="2:133" ht="11.25" customHeight="1" x14ac:dyDescent="0.15">
      <c r="B25" s="370" t="s">
        <v>224</v>
      </c>
      <c r="C25" s="371"/>
      <c r="D25" s="371"/>
      <c r="E25" s="371"/>
      <c r="F25" s="371"/>
      <c r="G25" s="371"/>
      <c r="H25" s="371"/>
      <c r="I25" s="371"/>
      <c r="J25" s="371"/>
      <c r="K25" s="371"/>
      <c r="L25" s="371"/>
      <c r="M25" s="371"/>
      <c r="N25" s="371"/>
      <c r="O25" s="371"/>
      <c r="P25" s="371"/>
      <c r="Q25" s="372"/>
      <c r="R25" s="364">
        <v>22841358</v>
      </c>
      <c r="S25" s="365"/>
      <c r="T25" s="365"/>
      <c r="U25" s="365"/>
      <c r="V25" s="365"/>
      <c r="W25" s="365"/>
      <c r="X25" s="365"/>
      <c r="Y25" s="366"/>
      <c r="Z25" s="367">
        <v>44.4</v>
      </c>
      <c r="AA25" s="367"/>
      <c r="AB25" s="367"/>
      <c r="AC25" s="367"/>
      <c r="AD25" s="368">
        <v>22130609</v>
      </c>
      <c r="AE25" s="368"/>
      <c r="AF25" s="368"/>
      <c r="AG25" s="368"/>
      <c r="AH25" s="368"/>
      <c r="AI25" s="368"/>
      <c r="AJ25" s="368"/>
      <c r="AK25" s="368"/>
      <c r="AL25" s="373">
        <v>99.8</v>
      </c>
      <c r="AM25" s="374"/>
      <c r="AN25" s="374"/>
      <c r="AO25" s="375"/>
      <c r="AP25" s="370" t="s">
        <v>225</v>
      </c>
      <c r="AQ25" s="383"/>
      <c r="AR25" s="383"/>
      <c r="AS25" s="383"/>
      <c r="AT25" s="383"/>
      <c r="AU25" s="383"/>
      <c r="AV25" s="383"/>
      <c r="AW25" s="383"/>
      <c r="AX25" s="383"/>
      <c r="AY25" s="383"/>
      <c r="AZ25" s="383"/>
      <c r="BA25" s="383"/>
      <c r="BB25" s="383"/>
      <c r="BC25" s="383"/>
      <c r="BD25" s="383"/>
      <c r="BE25" s="383"/>
      <c r="BF25" s="384"/>
      <c r="BG25" s="364" t="s">
        <v>63</v>
      </c>
      <c r="BH25" s="365"/>
      <c r="BI25" s="365"/>
      <c r="BJ25" s="365"/>
      <c r="BK25" s="365"/>
      <c r="BL25" s="365"/>
      <c r="BM25" s="365"/>
      <c r="BN25" s="366"/>
      <c r="BO25" s="367" t="s">
        <v>63</v>
      </c>
      <c r="BP25" s="367"/>
      <c r="BQ25" s="367"/>
      <c r="BR25" s="367"/>
      <c r="BS25" s="368" t="s">
        <v>63</v>
      </c>
      <c r="BT25" s="368"/>
      <c r="BU25" s="368"/>
      <c r="BV25" s="368"/>
      <c r="BW25" s="368"/>
      <c r="BX25" s="368"/>
      <c r="BY25" s="368"/>
      <c r="BZ25" s="368"/>
      <c r="CA25" s="368"/>
      <c r="CB25" s="369"/>
      <c r="CD25" s="370" t="s">
        <v>226</v>
      </c>
      <c r="CE25" s="371"/>
      <c r="CF25" s="371"/>
      <c r="CG25" s="371"/>
      <c r="CH25" s="371"/>
      <c r="CI25" s="371"/>
      <c r="CJ25" s="371"/>
      <c r="CK25" s="371"/>
      <c r="CL25" s="371"/>
      <c r="CM25" s="371"/>
      <c r="CN25" s="371"/>
      <c r="CO25" s="371"/>
      <c r="CP25" s="371"/>
      <c r="CQ25" s="372"/>
      <c r="CR25" s="364">
        <v>5471998</v>
      </c>
      <c r="CS25" s="398"/>
      <c r="CT25" s="398"/>
      <c r="CU25" s="398"/>
      <c r="CV25" s="398"/>
      <c r="CW25" s="398"/>
      <c r="CX25" s="398"/>
      <c r="CY25" s="399"/>
      <c r="CZ25" s="373">
        <v>10.8</v>
      </c>
      <c r="DA25" s="400"/>
      <c r="DB25" s="400"/>
      <c r="DC25" s="401"/>
      <c r="DD25" s="377">
        <v>5023995</v>
      </c>
      <c r="DE25" s="398"/>
      <c r="DF25" s="398"/>
      <c r="DG25" s="398"/>
      <c r="DH25" s="398"/>
      <c r="DI25" s="398"/>
      <c r="DJ25" s="398"/>
      <c r="DK25" s="399"/>
      <c r="DL25" s="377">
        <v>4984420</v>
      </c>
      <c r="DM25" s="398"/>
      <c r="DN25" s="398"/>
      <c r="DO25" s="398"/>
      <c r="DP25" s="398"/>
      <c r="DQ25" s="398"/>
      <c r="DR25" s="398"/>
      <c r="DS25" s="398"/>
      <c r="DT25" s="398"/>
      <c r="DU25" s="398"/>
      <c r="DV25" s="399"/>
      <c r="DW25" s="373">
        <v>22.3</v>
      </c>
      <c r="DX25" s="400"/>
      <c r="DY25" s="400"/>
      <c r="DZ25" s="400"/>
      <c r="EA25" s="400"/>
      <c r="EB25" s="400"/>
      <c r="EC25" s="402"/>
    </row>
    <row r="26" spans="2:133" ht="11.25" customHeight="1" x14ac:dyDescent="0.15">
      <c r="B26" s="370" t="s">
        <v>227</v>
      </c>
      <c r="C26" s="371"/>
      <c r="D26" s="371"/>
      <c r="E26" s="371"/>
      <c r="F26" s="371"/>
      <c r="G26" s="371"/>
      <c r="H26" s="371"/>
      <c r="I26" s="371"/>
      <c r="J26" s="371"/>
      <c r="K26" s="371"/>
      <c r="L26" s="371"/>
      <c r="M26" s="371"/>
      <c r="N26" s="371"/>
      <c r="O26" s="371"/>
      <c r="P26" s="371"/>
      <c r="Q26" s="372"/>
      <c r="R26" s="364">
        <v>11264</v>
      </c>
      <c r="S26" s="365"/>
      <c r="T26" s="365"/>
      <c r="U26" s="365"/>
      <c r="V26" s="365"/>
      <c r="W26" s="365"/>
      <c r="X26" s="365"/>
      <c r="Y26" s="366"/>
      <c r="Z26" s="367">
        <v>0</v>
      </c>
      <c r="AA26" s="367"/>
      <c r="AB26" s="367"/>
      <c r="AC26" s="367"/>
      <c r="AD26" s="368">
        <v>11264</v>
      </c>
      <c r="AE26" s="368"/>
      <c r="AF26" s="368"/>
      <c r="AG26" s="368"/>
      <c r="AH26" s="368"/>
      <c r="AI26" s="368"/>
      <c r="AJ26" s="368"/>
      <c r="AK26" s="368"/>
      <c r="AL26" s="373">
        <v>0.1</v>
      </c>
      <c r="AM26" s="374"/>
      <c r="AN26" s="374"/>
      <c r="AO26" s="375"/>
      <c r="AP26" s="370" t="s">
        <v>228</v>
      </c>
      <c r="AQ26" s="383"/>
      <c r="AR26" s="383"/>
      <c r="AS26" s="383"/>
      <c r="AT26" s="383"/>
      <c r="AU26" s="383"/>
      <c r="AV26" s="383"/>
      <c r="AW26" s="383"/>
      <c r="AX26" s="383"/>
      <c r="AY26" s="383"/>
      <c r="AZ26" s="383"/>
      <c r="BA26" s="383"/>
      <c r="BB26" s="383"/>
      <c r="BC26" s="383"/>
      <c r="BD26" s="383"/>
      <c r="BE26" s="383"/>
      <c r="BF26" s="384"/>
      <c r="BG26" s="364" t="s">
        <v>63</v>
      </c>
      <c r="BH26" s="365"/>
      <c r="BI26" s="365"/>
      <c r="BJ26" s="365"/>
      <c r="BK26" s="365"/>
      <c r="BL26" s="365"/>
      <c r="BM26" s="365"/>
      <c r="BN26" s="366"/>
      <c r="BO26" s="367" t="s">
        <v>63</v>
      </c>
      <c r="BP26" s="367"/>
      <c r="BQ26" s="367"/>
      <c r="BR26" s="367"/>
      <c r="BS26" s="368" t="s">
        <v>63</v>
      </c>
      <c r="BT26" s="368"/>
      <c r="BU26" s="368"/>
      <c r="BV26" s="368"/>
      <c r="BW26" s="368"/>
      <c r="BX26" s="368"/>
      <c r="BY26" s="368"/>
      <c r="BZ26" s="368"/>
      <c r="CA26" s="368"/>
      <c r="CB26" s="369"/>
      <c r="CD26" s="370" t="s">
        <v>229</v>
      </c>
      <c r="CE26" s="371"/>
      <c r="CF26" s="371"/>
      <c r="CG26" s="371"/>
      <c r="CH26" s="371"/>
      <c r="CI26" s="371"/>
      <c r="CJ26" s="371"/>
      <c r="CK26" s="371"/>
      <c r="CL26" s="371"/>
      <c r="CM26" s="371"/>
      <c r="CN26" s="371"/>
      <c r="CO26" s="371"/>
      <c r="CP26" s="371"/>
      <c r="CQ26" s="372"/>
      <c r="CR26" s="364">
        <v>3255858</v>
      </c>
      <c r="CS26" s="365"/>
      <c r="CT26" s="365"/>
      <c r="CU26" s="365"/>
      <c r="CV26" s="365"/>
      <c r="CW26" s="365"/>
      <c r="CX26" s="365"/>
      <c r="CY26" s="366"/>
      <c r="CZ26" s="373">
        <v>6.4</v>
      </c>
      <c r="DA26" s="400"/>
      <c r="DB26" s="400"/>
      <c r="DC26" s="401"/>
      <c r="DD26" s="377">
        <v>3003630</v>
      </c>
      <c r="DE26" s="365"/>
      <c r="DF26" s="365"/>
      <c r="DG26" s="365"/>
      <c r="DH26" s="365"/>
      <c r="DI26" s="365"/>
      <c r="DJ26" s="365"/>
      <c r="DK26" s="366"/>
      <c r="DL26" s="377" t="s">
        <v>63</v>
      </c>
      <c r="DM26" s="365"/>
      <c r="DN26" s="365"/>
      <c r="DO26" s="365"/>
      <c r="DP26" s="365"/>
      <c r="DQ26" s="365"/>
      <c r="DR26" s="365"/>
      <c r="DS26" s="365"/>
      <c r="DT26" s="365"/>
      <c r="DU26" s="365"/>
      <c r="DV26" s="366"/>
      <c r="DW26" s="373" t="s">
        <v>63</v>
      </c>
      <c r="DX26" s="400"/>
      <c r="DY26" s="400"/>
      <c r="DZ26" s="400"/>
      <c r="EA26" s="400"/>
      <c r="EB26" s="400"/>
      <c r="EC26" s="402"/>
    </row>
    <row r="27" spans="2:133" ht="11.25" customHeight="1" x14ac:dyDescent="0.15">
      <c r="B27" s="370" t="s">
        <v>230</v>
      </c>
      <c r="C27" s="371"/>
      <c r="D27" s="371"/>
      <c r="E27" s="371"/>
      <c r="F27" s="371"/>
      <c r="G27" s="371"/>
      <c r="H27" s="371"/>
      <c r="I27" s="371"/>
      <c r="J27" s="371"/>
      <c r="K27" s="371"/>
      <c r="L27" s="371"/>
      <c r="M27" s="371"/>
      <c r="N27" s="371"/>
      <c r="O27" s="371"/>
      <c r="P27" s="371"/>
      <c r="Q27" s="372"/>
      <c r="R27" s="364">
        <v>220780</v>
      </c>
      <c r="S27" s="365"/>
      <c r="T27" s="365"/>
      <c r="U27" s="365"/>
      <c r="V27" s="365"/>
      <c r="W27" s="365"/>
      <c r="X27" s="365"/>
      <c r="Y27" s="366"/>
      <c r="Z27" s="367">
        <v>0.4</v>
      </c>
      <c r="AA27" s="367"/>
      <c r="AB27" s="367"/>
      <c r="AC27" s="367"/>
      <c r="AD27" s="368" t="s">
        <v>63</v>
      </c>
      <c r="AE27" s="368"/>
      <c r="AF27" s="368"/>
      <c r="AG27" s="368"/>
      <c r="AH27" s="368"/>
      <c r="AI27" s="368"/>
      <c r="AJ27" s="368"/>
      <c r="AK27" s="368"/>
      <c r="AL27" s="373" t="s">
        <v>63</v>
      </c>
      <c r="AM27" s="374"/>
      <c r="AN27" s="374"/>
      <c r="AO27" s="375"/>
      <c r="AP27" s="370" t="s">
        <v>231</v>
      </c>
      <c r="AQ27" s="371"/>
      <c r="AR27" s="371"/>
      <c r="AS27" s="371"/>
      <c r="AT27" s="371"/>
      <c r="AU27" s="371"/>
      <c r="AV27" s="371"/>
      <c r="AW27" s="371"/>
      <c r="AX27" s="371"/>
      <c r="AY27" s="371"/>
      <c r="AZ27" s="371"/>
      <c r="BA27" s="371"/>
      <c r="BB27" s="371"/>
      <c r="BC27" s="371"/>
      <c r="BD27" s="371"/>
      <c r="BE27" s="371"/>
      <c r="BF27" s="372"/>
      <c r="BG27" s="364">
        <v>10767513</v>
      </c>
      <c r="BH27" s="365"/>
      <c r="BI27" s="365"/>
      <c r="BJ27" s="365"/>
      <c r="BK27" s="365"/>
      <c r="BL27" s="365"/>
      <c r="BM27" s="365"/>
      <c r="BN27" s="366"/>
      <c r="BO27" s="367">
        <v>100</v>
      </c>
      <c r="BP27" s="367"/>
      <c r="BQ27" s="367"/>
      <c r="BR27" s="367"/>
      <c r="BS27" s="368">
        <v>78565</v>
      </c>
      <c r="BT27" s="368"/>
      <c r="BU27" s="368"/>
      <c r="BV27" s="368"/>
      <c r="BW27" s="368"/>
      <c r="BX27" s="368"/>
      <c r="BY27" s="368"/>
      <c r="BZ27" s="368"/>
      <c r="CA27" s="368"/>
      <c r="CB27" s="369"/>
      <c r="CD27" s="370" t="s">
        <v>232</v>
      </c>
      <c r="CE27" s="371"/>
      <c r="CF27" s="371"/>
      <c r="CG27" s="371"/>
      <c r="CH27" s="371"/>
      <c r="CI27" s="371"/>
      <c r="CJ27" s="371"/>
      <c r="CK27" s="371"/>
      <c r="CL27" s="371"/>
      <c r="CM27" s="371"/>
      <c r="CN27" s="371"/>
      <c r="CO27" s="371"/>
      <c r="CP27" s="371"/>
      <c r="CQ27" s="372"/>
      <c r="CR27" s="364">
        <v>13424880</v>
      </c>
      <c r="CS27" s="398"/>
      <c r="CT27" s="398"/>
      <c r="CU27" s="398"/>
      <c r="CV27" s="398"/>
      <c r="CW27" s="398"/>
      <c r="CX27" s="398"/>
      <c r="CY27" s="399"/>
      <c r="CZ27" s="373">
        <v>26.4</v>
      </c>
      <c r="DA27" s="400"/>
      <c r="DB27" s="400"/>
      <c r="DC27" s="401"/>
      <c r="DD27" s="377">
        <v>4432558</v>
      </c>
      <c r="DE27" s="398"/>
      <c r="DF27" s="398"/>
      <c r="DG27" s="398"/>
      <c r="DH27" s="398"/>
      <c r="DI27" s="398"/>
      <c r="DJ27" s="398"/>
      <c r="DK27" s="399"/>
      <c r="DL27" s="377">
        <v>2965882</v>
      </c>
      <c r="DM27" s="398"/>
      <c r="DN27" s="398"/>
      <c r="DO27" s="398"/>
      <c r="DP27" s="398"/>
      <c r="DQ27" s="398"/>
      <c r="DR27" s="398"/>
      <c r="DS27" s="398"/>
      <c r="DT27" s="398"/>
      <c r="DU27" s="398"/>
      <c r="DV27" s="399"/>
      <c r="DW27" s="373">
        <v>13.3</v>
      </c>
      <c r="DX27" s="400"/>
      <c r="DY27" s="400"/>
      <c r="DZ27" s="400"/>
      <c r="EA27" s="400"/>
      <c r="EB27" s="400"/>
      <c r="EC27" s="402"/>
    </row>
    <row r="28" spans="2:133" ht="11.25" customHeight="1" x14ac:dyDescent="0.15">
      <c r="B28" s="370" t="s">
        <v>233</v>
      </c>
      <c r="C28" s="371"/>
      <c r="D28" s="371"/>
      <c r="E28" s="371"/>
      <c r="F28" s="371"/>
      <c r="G28" s="371"/>
      <c r="H28" s="371"/>
      <c r="I28" s="371"/>
      <c r="J28" s="371"/>
      <c r="K28" s="371"/>
      <c r="L28" s="371"/>
      <c r="M28" s="371"/>
      <c r="N28" s="371"/>
      <c r="O28" s="371"/>
      <c r="P28" s="371"/>
      <c r="Q28" s="372"/>
      <c r="R28" s="364">
        <v>237482</v>
      </c>
      <c r="S28" s="365"/>
      <c r="T28" s="365"/>
      <c r="U28" s="365"/>
      <c r="V28" s="365"/>
      <c r="W28" s="365"/>
      <c r="X28" s="365"/>
      <c r="Y28" s="366"/>
      <c r="Z28" s="367">
        <v>0.5</v>
      </c>
      <c r="AA28" s="367"/>
      <c r="AB28" s="367"/>
      <c r="AC28" s="367"/>
      <c r="AD28" s="368">
        <v>27314</v>
      </c>
      <c r="AE28" s="368"/>
      <c r="AF28" s="368"/>
      <c r="AG28" s="368"/>
      <c r="AH28" s="368"/>
      <c r="AI28" s="368"/>
      <c r="AJ28" s="368"/>
      <c r="AK28" s="368"/>
      <c r="AL28" s="373">
        <v>0.1</v>
      </c>
      <c r="AM28" s="374"/>
      <c r="AN28" s="374"/>
      <c r="AO28" s="375"/>
      <c r="AP28" s="370"/>
      <c r="AQ28" s="371"/>
      <c r="AR28" s="371"/>
      <c r="AS28" s="371"/>
      <c r="AT28" s="371"/>
      <c r="AU28" s="371"/>
      <c r="AV28" s="371"/>
      <c r="AW28" s="371"/>
      <c r="AX28" s="371"/>
      <c r="AY28" s="371"/>
      <c r="AZ28" s="371"/>
      <c r="BA28" s="371"/>
      <c r="BB28" s="371"/>
      <c r="BC28" s="371"/>
      <c r="BD28" s="371"/>
      <c r="BE28" s="371"/>
      <c r="BF28" s="372"/>
      <c r="BG28" s="364"/>
      <c r="BH28" s="365"/>
      <c r="BI28" s="365"/>
      <c r="BJ28" s="365"/>
      <c r="BK28" s="365"/>
      <c r="BL28" s="365"/>
      <c r="BM28" s="365"/>
      <c r="BN28" s="366"/>
      <c r="BO28" s="367"/>
      <c r="BP28" s="367"/>
      <c r="BQ28" s="367"/>
      <c r="BR28" s="367"/>
      <c r="BS28" s="377"/>
      <c r="BT28" s="365"/>
      <c r="BU28" s="365"/>
      <c r="BV28" s="365"/>
      <c r="BW28" s="365"/>
      <c r="BX28" s="365"/>
      <c r="BY28" s="365"/>
      <c r="BZ28" s="365"/>
      <c r="CA28" s="365"/>
      <c r="CB28" s="378"/>
      <c r="CD28" s="370" t="s">
        <v>234</v>
      </c>
      <c r="CE28" s="371"/>
      <c r="CF28" s="371"/>
      <c r="CG28" s="371"/>
      <c r="CH28" s="371"/>
      <c r="CI28" s="371"/>
      <c r="CJ28" s="371"/>
      <c r="CK28" s="371"/>
      <c r="CL28" s="371"/>
      <c r="CM28" s="371"/>
      <c r="CN28" s="371"/>
      <c r="CO28" s="371"/>
      <c r="CP28" s="371"/>
      <c r="CQ28" s="372"/>
      <c r="CR28" s="364">
        <v>3107444</v>
      </c>
      <c r="CS28" s="365"/>
      <c r="CT28" s="365"/>
      <c r="CU28" s="365"/>
      <c r="CV28" s="365"/>
      <c r="CW28" s="365"/>
      <c r="CX28" s="365"/>
      <c r="CY28" s="366"/>
      <c r="CZ28" s="373">
        <v>6.1</v>
      </c>
      <c r="DA28" s="400"/>
      <c r="DB28" s="400"/>
      <c r="DC28" s="401"/>
      <c r="DD28" s="377">
        <v>3066329</v>
      </c>
      <c r="DE28" s="365"/>
      <c r="DF28" s="365"/>
      <c r="DG28" s="365"/>
      <c r="DH28" s="365"/>
      <c r="DI28" s="365"/>
      <c r="DJ28" s="365"/>
      <c r="DK28" s="366"/>
      <c r="DL28" s="377">
        <v>3066329</v>
      </c>
      <c r="DM28" s="365"/>
      <c r="DN28" s="365"/>
      <c r="DO28" s="365"/>
      <c r="DP28" s="365"/>
      <c r="DQ28" s="365"/>
      <c r="DR28" s="365"/>
      <c r="DS28" s="365"/>
      <c r="DT28" s="365"/>
      <c r="DU28" s="365"/>
      <c r="DV28" s="366"/>
      <c r="DW28" s="373">
        <v>13.7</v>
      </c>
      <c r="DX28" s="400"/>
      <c r="DY28" s="400"/>
      <c r="DZ28" s="400"/>
      <c r="EA28" s="400"/>
      <c r="EB28" s="400"/>
      <c r="EC28" s="402"/>
    </row>
    <row r="29" spans="2:133" ht="11.25" customHeight="1" x14ac:dyDescent="0.15">
      <c r="B29" s="370" t="s">
        <v>235</v>
      </c>
      <c r="C29" s="371"/>
      <c r="D29" s="371"/>
      <c r="E29" s="371"/>
      <c r="F29" s="371"/>
      <c r="G29" s="371"/>
      <c r="H29" s="371"/>
      <c r="I29" s="371"/>
      <c r="J29" s="371"/>
      <c r="K29" s="371"/>
      <c r="L29" s="371"/>
      <c r="M29" s="371"/>
      <c r="N29" s="371"/>
      <c r="O29" s="371"/>
      <c r="P29" s="371"/>
      <c r="Q29" s="372"/>
      <c r="R29" s="364">
        <v>395441</v>
      </c>
      <c r="S29" s="365"/>
      <c r="T29" s="365"/>
      <c r="U29" s="365"/>
      <c r="V29" s="365"/>
      <c r="W29" s="365"/>
      <c r="X29" s="365"/>
      <c r="Y29" s="366"/>
      <c r="Z29" s="367">
        <v>0.8</v>
      </c>
      <c r="AA29" s="367"/>
      <c r="AB29" s="367"/>
      <c r="AC29" s="367"/>
      <c r="AD29" s="368" t="s">
        <v>63</v>
      </c>
      <c r="AE29" s="368"/>
      <c r="AF29" s="368"/>
      <c r="AG29" s="368"/>
      <c r="AH29" s="368"/>
      <c r="AI29" s="368"/>
      <c r="AJ29" s="368"/>
      <c r="AK29" s="368"/>
      <c r="AL29" s="373" t="s">
        <v>63</v>
      </c>
      <c r="AM29" s="374"/>
      <c r="AN29" s="374"/>
      <c r="AO29" s="375"/>
      <c r="AP29" s="385"/>
      <c r="AQ29" s="386"/>
      <c r="AR29" s="386"/>
      <c r="AS29" s="386"/>
      <c r="AT29" s="386"/>
      <c r="AU29" s="386"/>
      <c r="AV29" s="386"/>
      <c r="AW29" s="386"/>
      <c r="AX29" s="386"/>
      <c r="AY29" s="386"/>
      <c r="AZ29" s="386"/>
      <c r="BA29" s="386"/>
      <c r="BB29" s="386"/>
      <c r="BC29" s="386"/>
      <c r="BD29" s="386"/>
      <c r="BE29" s="386"/>
      <c r="BF29" s="387"/>
      <c r="BG29" s="364"/>
      <c r="BH29" s="365"/>
      <c r="BI29" s="365"/>
      <c r="BJ29" s="365"/>
      <c r="BK29" s="365"/>
      <c r="BL29" s="365"/>
      <c r="BM29" s="365"/>
      <c r="BN29" s="366"/>
      <c r="BO29" s="367"/>
      <c r="BP29" s="367"/>
      <c r="BQ29" s="367"/>
      <c r="BR29" s="367"/>
      <c r="BS29" s="368"/>
      <c r="BT29" s="368"/>
      <c r="BU29" s="368"/>
      <c r="BV29" s="368"/>
      <c r="BW29" s="368"/>
      <c r="BX29" s="368"/>
      <c r="BY29" s="368"/>
      <c r="BZ29" s="368"/>
      <c r="CA29" s="368"/>
      <c r="CB29" s="369"/>
      <c r="CD29" s="403" t="s">
        <v>236</v>
      </c>
      <c r="CE29" s="404"/>
      <c r="CF29" s="370" t="s">
        <v>237</v>
      </c>
      <c r="CG29" s="371"/>
      <c r="CH29" s="371"/>
      <c r="CI29" s="371"/>
      <c r="CJ29" s="371"/>
      <c r="CK29" s="371"/>
      <c r="CL29" s="371"/>
      <c r="CM29" s="371"/>
      <c r="CN29" s="371"/>
      <c r="CO29" s="371"/>
      <c r="CP29" s="371"/>
      <c r="CQ29" s="372"/>
      <c r="CR29" s="364">
        <v>3107388</v>
      </c>
      <c r="CS29" s="398"/>
      <c r="CT29" s="398"/>
      <c r="CU29" s="398"/>
      <c r="CV29" s="398"/>
      <c r="CW29" s="398"/>
      <c r="CX29" s="398"/>
      <c r="CY29" s="399"/>
      <c r="CZ29" s="373">
        <v>6.1</v>
      </c>
      <c r="DA29" s="400"/>
      <c r="DB29" s="400"/>
      <c r="DC29" s="401"/>
      <c r="DD29" s="377">
        <v>3066273</v>
      </c>
      <c r="DE29" s="398"/>
      <c r="DF29" s="398"/>
      <c r="DG29" s="398"/>
      <c r="DH29" s="398"/>
      <c r="DI29" s="398"/>
      <c r="DJ29" s="398"/>
      <c r="DK29" s="399"/>
      <c r="DL29" s="377">
        <v>3066273</v>
      </c>
      <c r="DM29" s="398"/>
      <c r="DN29" s="398"/>
      <c r="DO29" s="398"/>
      <c r="DP29" s="398"/>
      <c r="DQ29" s="398"/>
      <c r="DR29" s="398"/>
      <c r="DS29" s="398"/>
      <c r="DT29" s="398"/>
      <c r="DU29" s="398"/>
      <c r="DV29" s="399"/>
      <c r="DW29" s="373">
        <v>13.7</v>
      </c>
      <c r="DX29" s="400"/>
      <c r="DY29" s="400"/>
      <c r="DZ29" s="400"/>
      <c r="EA29" s="400"/>
      <c r="EB29" s="400"/>
      <c r="EC29" s="402"/>
    </row>
    <row r="30" spans="2:133" ht="11.25" customHeight="1" x14ac:dyDescent="0.15">
      <c r="B30" s="370" t="s">
        <v>238</v>
      </c>
      <c r="C30" s="371"/>
      <c r="D30" s="371"/>
      <c r="E30" s="371"/>
      <c r="F30" s="371"/>
      <c r="G30" s="371"/>
      <c r="H30" s="371"/>
      <c r="I30" s="371"/>
      <c r="J30" s="371"/>
      <c r="K30" s="371"/>
      <c r="L30" s="371"/>
      <c r="M30" s="371"/>
      <c r="N30" s="371"/>
      <c r="O30" s="371"/>
      <c r="P30" s="371"/>
      <c r="Q30" s="372"/>
      <c r="R30" s="364">
        <v>10154739</v>
      </c>
      <c r="S30" s="365"/>
      <c r="T30" s="365"/>
      <c r="U30" s="365"/>
      <c r="V30" s="365"/>
      <c r="W30" s="365"/>
      <c r="X30" s="365"/>
      <c r="Y30" s="366"/>
      <c r="Z30" s="367">
        <v>19.7</v>
      </c>
      <c r="AA30" s="367"/>
      <c r="AB30" s="367"/>
      <c r="AC30" s="367"/>
      <c r="AD30" s="368" t="s">
        <v>63</v>
      </c>
      <c r="AE30" s="368"/>
      <c r="AF30" s="368"/>
      <c r="AG30" s="368"/>
      <c r="AH30" s="368"/>
      <c r="AI30" s="368"/>
      <c r="AJ30" s="368"/>
      <c r="AK30" s="368"/>
      <c r="AL30" s="373" t="s">
        <v>63</v>
      </c>
      <c r="AM30" s="374"/>
      <c r="AN30" s="374"/>
      <c r="AO30" s="375"/>
      <c r="AP30" s="349" t="s">
        <v>155</v>
      </c>
      <c r="AQ30" s="350"/>
      <c r="AR30" s="350"/>
      <c r="AS30" s="350"/>
      <c r="AT30" s="350"/>
      <c r="AU30" s="350"/>
      <c r="AV30" s="350"/>
      <c r="AW30" s="350"/>
      <c r="AX30" s="350"/>
      <c r="AY30" s="350"/>
      <c r="AZ30" s="350"/>
      <c r="BA30" s="350"/>
      <c r="BB30" s="350"/>
      <c r="BC30" s="350"/>
      <c r="BD30" s="350"/>
      <c r="BE30" s="350"/>
      <c r="BF30" s="351"/>
      <c r="BG30" s="349" t="s">
        <v>239</v>
      </c>
      <c r="BH30" s="405"/>
      <c r="BI30" s="405"/>
      <c r="BJ30" s="405"/>
      <c r="BK30" s="405"/>
      <c r="BL30" s="405"/>
      <c r="BM30" s="405"/>
      <c r="BN30" s="405"/>
      <c r="BO30" s="405"/>
      <c r="BP30" s="405"/>
      <c r="BQ30" s="406"/>
      <c r="BR30" s="349" t="s">
        <v>240</v>
      </c>
      <c r="BS30" s="405"/>
      <c r="BT30" s="405"/>
      <c r="BU30" s="405"/>
      <c r="BV30" s="405"/>
      <c r="BW30" s="405"/>
      <c r="BX30" s="405"/>
      <c r="BY30" s="405"/>
      <c r="BZ30" s="405"/>
      <c r="CA30" s="405"/>
      <c r="CB30" s="406"/>
      <c r="CD30" s="407"/>
      <c r="CE30" s="408"/>
      <c r="CF30" s="370" t="s">
        <v>241</v>
      </c>
      <c r="CG30" s="371"/>
      <c r="CH30" s="371"/>
      <c r="CI30" s="371"/>
      <c r="CJ30" s="371"/>
      <c r="CK30" s="371"/>
      <c r="CL30" s="371"/>
      <c r="CM30" s="371"/>
      <c r="CN30" s="371"/>
      <c r="CO30" s="371"/>
      <c r="CP30" s="371"/>
      <c r="CQ30" s="372"/>
      <c r="CR30" s="364">
        <v>2992038</v>
      </c>
      <c r="CS30" s="365"/>
      <c r="CT30" s="365"/>
      <c r="CU30" s="365"/>
      <c r="CV30" s="365"/>
      <c r="CW30" s="365"/>
      <c r="CX30" s="365"/>
      <c r="CY30" s="366"/>
      <c r="CZ30" s="373">
        <v>5.9</v>
      </c>
      <c r="DA30" s="400"/>
      <c r="DB30" s="400"/>
      <c r="DC30" s="401"/>
      <c r="DD30" s="377">
        <v>2950923</v>
      </c>
      <c r="DE30" s="365"/>
      <c r="DF30" s="365"/>
      <c r="DG30" s="365"/>
      <c r="DH30" s="365"/>
      <c r="DI30" s="365"/>
      <c r="DJ30" s="365"/>
      <c r="DK30" s="366"/>
      <c r="DL30" s="377">
        <v>2950923</v>
      </c>
      <c r="DM30" s="365"/>
      <c r="DN30" s="365"/>
      <c r="DO30" s="365"/>
      <c r="DP30" s="365"/>
      <c r="DQ30" s="365"/>
      <c r="DR30" s="365"/>
      <c r="DS30" s="365"/>
      <c r="DT30" s="365"/>
      <c r="DU30" s="365"/>
      <c r="DV30" s="366"/>
      <c r="DW30" s="373">
        <v>13.2</v>
      </c>
      <c r="DX30" s="400"/>
      <c r="DY30" s="400"/>
      <c r="DZ30" s="400"/>
      <c r="EA30" s="400"/>
      <c r="EB30" s="400"/>
      <c r="EC30" s="402"/>
    </row>
    <row r="31" spans="2:133" ht="11.25" customHeight="1" x14ac:dyDescent="0.15">
      <c r="B31" s="380" t="s">
        <v>242</v>
      </c>
      <c r="C31" s="381"/>
      <c r="D31" s="381"/>
      <c r="E31" s="381"/>
      <c r="F31" s="381"/>
      <c r="G31" s="381"/>
      <c r="H31" s="381"/>
      <c r="I31" s="381"/>
      <c r="J31" s="381"/>
      <c r="K31" s="381"/>
      <c r="L31" s="381"/>
      <c r="M31" s="381"/>
      <c r="N31" s="381"/>
      <c r="O31" s="381"/>
      <c r="P31" s="381"/>
      <c r="Q31" s="382"/>
      <c r="R31" s="364" t="s">
        <v>63</v>
      </c>
      <c r="S31" s="365"/>
      <c r="T31" s="365"/>
      <c r="U31" s="365"/>
      <c r="V31" s="365"/>
      <c r="W31" s="365"/>
      <c r="X31" s="365"/>
      <c r="Y31" s="366"/>
      <c r="Z31" s="367" t="s">
        <v>63</v>
      </c>
      <c r="AA31" s="367"/>
      <c r="AB31" s="367"/>
      <c r="AC31" s="367"/>
      <c r="AD31" s="368" t="s">
        <v>63</v>
      </c>
      <c r="AE31" s="368"/>
      <c r="AF31" s="368"/>
      <c r="AG31" s="368"/>
      <c r="AH31" s="368"/>
      <c r="AI31" s="368"/>
      <c r="AJ31" s="368"/>
      <c r="AK31" s="368"/>
      <c r="AL31" s="373" t="s">
        <v>63</v>
      </c>
      <c r="AM31" s="374"/>
      <c r="AN31" s="374"/>
      <c r="AO31" s="375"/>
      <c r="AP31" s="409" t="s">
        <v>243</v>
      </c>
      <c r="AQ31" s="410"/>
      <c r="AR31" s="410"/>
      <c r="AS31" s="410"/>
      <c r="AT31" s="411" t="s">
        <v>244</v>
      </c>
      <c r="AU31" s="412"/>
      <c r="AV31" s="412"/>
      <c r="AW31" s="412"/>
      <c r="AX31" s="353" t="s">
        <v>120</v>
      </c>
      <c r="AY31" s="354"/>
      <c r="AZ31" s="354"/>
      <c r="BA31" s="354"/>
      <c r="BB31" s="354"/>
      <c r="BC31" s="354"/>
      <c r="BD31" s="354"/>
      <c r="BE31" s="354"/>
      <c r="BF31" s="355"/>
      <c r="BG31" s="413">
        <v>99.6</v>
      </c>
      <c r="BH31" s="414"/>
      <c r="BI31" s="414"/>
      <c r="BJ31" s="414"/>
      <c r="BK31" s="414"/>
      <c r="BL31" s="414"/>
      <c r="BM31" s="362">
        <v>98.9</v>
      </c>
      <c r="BN31" s="414"/>
      <c r="BO31" s="414"/>
      <c r="BP31" s="414"/>
      <c r="BQ31" s="415"/>
      <c r="BR31" s="413">
        <v>99.6</v>
      </c>
      <c r="BS31" s="414"/>
      <c r="BT31" s="414"/>
      <c r="BU31" s="414"/>
      <c r="BV31" s="414"/>
      <c r="BW31" s="414"/>
      <c r="BX31" s="362">
        <v>98.8</v>
      </c>
      <c r="BY31" s="414"/>
      <c r="BZ31" s="414"/>
      <c r="CA31" s="414"/>
      <c r="CB31" s="415"/>
      <c r="CD31" s="407"/>
      <c r="CE31" s="408"/>
      <c r="CF31" s="370" t="s">
        <v>245</v>
      </c>
      <c r="CG31" s="371"/>
      <c r="CH31" s="371"/>
      <c r="CI31" s="371"/>
      <c r="CJ31" s="371"/>
      <c r="CK31" s="371"/>
      <c r="CL31" s="371"/>
      <c r="CM31" s="371"/>
      <c r="CN31" s="371"/>
      <c r="CO31" s="371"/>
      <c r="CP31" s="371"/>
      <c r="CQ31" s="372"/>
      <c r="CR31" s="364">
        <v>115350</v>
      </c>
      <c r="CS31" s="398"/>
      <c r="CT31" s="398"/>
      <c r="CU31" s="398"/>
      <c r="CV31" s="398"/>
      <c r="CW31" s="398"/>
      <c r="CX31" s="398"/>
      <c r="CY31" s="399"/>
      <c r="CZ31" s="373">
        <v>0.2</v>
      </c>
      <c r="DA31" s="400"/>
      <c r="DB31" s="400"/>
      <c r="DC31" s="401"/>
      <c r="DD31" s="377">
        <v>115350</v>
      </c>
      <c r="DE31" s="398"/>
      <c r="DF31" s="398"/>
      <c r="DG31" s="398"/>
      <c r="DH31" s="398"/>
      <c r="DI31" s="398"/>
      <c r="DJ31" s="398"/>
      <c r="DK31" s="399"/>
      <c r="DL31" s="377">
        <v>115350</v>
      </c>
      <c r="DM31" s="398"/>
      <c r="DN31" s="398"/>
      <c r="DO31" s="398"/>
      <c r="DP31" s="398"/>
      <c r="DQ31" s="398"/>
      <c r="DR31" s="398"/>
      <c r="DS31" s="398"/>
      <c r="DT31" s="398"/>
      <c r="DU31" s="398"/>
      <c r="DV31" s="399"/>
      <c r="DW31" s="373">
        <v>0.5</v>
      </c>
      <c r="DX31" s="400"/>
      <c r="DY31" s="400"/>
      <c r="DZ31" s="400"/>
      <c r="EA31" s="400"/>
      <c r="EB31" s="400"/>
      <c r="EC31" s="402"/>
    </row>
    <row r="32" spans="2:133" ht="11.25" customHeight="1" x14ac:dyDescent="0.15">
      <c r="B32" s="370" t="s">
        <v>246</v>
      </c>
      <c r="C32" s="371"/>
      <c r="D32" s="371"/>
      <c r="E32" s="371"/>
      <c r="F32" s="371"/>
      <c r="G32" s="371"/>
      <c r="H32" s="371"/>
      <c r="I32" s="371"/>
      <c r="J32" s="371"/>
      <c r="K32" s="371"/>
      <c r="L32" s="371"/>
      <c r="M32" s="371"/>
      <c r="N32" s="371"/>
      <c r="O32" s="371"/>
      <c r="P32" s="371"/>
      <c r="Q32" s="372"/>
      <c r="R32" s="364">
        <v>4462433</v>
      </c>
      <c r="S32" s="365"/>
      <c r="T32" s="365"/>
      <c r="U32" s="365"/>
      <c r="V32" s="365"/>
      <c r="W32" s="365"/>
      <c r="X32" s="365"/>
      <c r="Y32" s="366"/>
      <c r="Z32" s="367">
        <v>8.6999999999999993</v>
      </c>
      <c r="AA32" s="367"/>
      <c r="AB32" s="367"/>
      <c r="AC32" s="367"/>
      <c r="AD32" s="368" t="s">
        <v>63</v>
      </c>
      <c r="AE32" s="368"/>
      <c r="AF32" s="368"/>
      <c r="AG32" s="368"/>
      <c r="AH32" s="368"/>
      <c r="AI32" s="368"/>
      <c r="AJ32" s="368"/>
      <c r="AK32" s="368"/>
      <c r="AL32" s="373" t="s">
        <v>63</v>
      </c>
      <c r="AM32" s="374"/>
      <c r="AN32" s="374"/>
      <c r="AO32" s="375"/>
      <c r="AP32" s="416"/>
      <c r="AQ32" s="417"/>
      <c r="AR32" s="417"/>
      <c r="AS32" s="417"/>
      <c r="AT32" s="418"/>
      <c r="AU32" s="345" t="s">
        <v>247</v>
      </c>
      <c r="AX32" s="370" t="s">
        <v>248</v>
      </c>
      <c r="AY32" s="371"/>
      <c r="AZ32" s="371"/>
      <c r="BA32" s="371"/>
      <c r="BB32" s="371"/>
      <c r="BC32" s="371"/>
      <c r="BD32" s="371"/>
      <c r="BE32" s="371"/>
      <c r="BF32" s="372"/>
      <c r="BG32" s="419">
        <v>99.5</v>
      </c>
      <c r="BH32" s="398"/>
      <c r="BI32" s="398"/>
      <c r="BJ32" s="398"/>
      <c r="BK32" s="398"/>
      <c r="BL32" s="398"/>
      <c r="BM32" s="374">
        <v>98.8</v>
      </c>
      <c r="BN32" s="398"/>
      <c r="BO32" s="398"/>
      <c r="BP32" s="398"/>
      <c r="BQ32" s="420"/>
      <c r="BR32" s="419">
        <v>99.4</v>
      </c>
      <c r="BS32" s="398"/>
      <c r="BT32" s="398"/>
      <c r="BU32" s="398"/>
      <c r="BV32" s="398"/>
      <c r="BW32" s="398"/>
      <c r="BX32" s="374">
        <v>98.7</v>
      </c>
      <c r="BY32" s="398"/>
      <c r="BZ32" s="398"/>
      <c r="CA32" s="398"/>
      <c r="CB32" s="420"/>
      <c r="CD32" s="421"/>
      <c r="CE32" s="422"/>
      <c r="CF32" s="370" t="s">
        <v>249</v>
      </c>
      <c r="CG32" s="371"/>
      <c r="CH32" s="371"/>
      <c r="CI32" s="371"/>
      <c r="CJ32" s="371"/>
      <c r="CK32" s="371"/>
      <c r="CL32" s="371"/>
      <c r="CM32" s="371"/>
      <c r="CN32" s="371"/>
      <c r="CO32" s="371"/>
      <c r="CP32" s="371"/>
      <c r="CQ32" s="372"/>
      <c r="CR32" s="364">
        <v>56</v>
      </c>
      <c r="CS32" s="365"/>
      <c r="CT32" s="365"/>
      <c r="CU32" s="365"/>
      <c r="CV32" s="365"/>
      <c r="CW32" s="365"/>
      <c r="CX32" s="365"/>
      <c r="CY32" s="366"/>
      <c r="CZ32" s="373">
        <v>0</v>
      </c>
      <c r="DA32" s="400"/>
      <c r="DB32" s="400"/>
      <c r="DC32" s="401"/>
      <c r="DD32" s="377">
        <v>56</v>
      </c>
      <c r="DE32" s="365"/>
      <c r="DF32" s="365"/>
      <c r="DG32" s="365"/>
      <c r="DH32" s="365"/>
      <c r="DI32" s="365"/>
      <c r="DJ32" s="365"/>
      <c r="DK32" s="366"/>
      <c r="DL32" s="377">
        <v>56</v>
      </c>
      <c r="DM32" s="365"/>
      <c r="DN32" s="365"/>
      <c r="DO32" s="365"/>
      <c r="DP32" s="365"/>
      <c r="DQ32" s="365"/>
      <c r="DR32" s="365"/>
      <c r="DS32" s="365"/>
      <c r="DT32" s="365"/>
      <c r="DU32" s="365"/>
      <c r="DV32" s="366"/>
      <c r="DW32" s="373">
        <v>0</v>
      </c>
      <c r="DX32" s="400"/>
      <c r="DY32" s="400"/>
      <c r="DZ32" s="400"/>
      <c r="EA32" s="400"/>
      <c r="EB32" s="400"/>
      <c r="EC32" s="402"/>
    </row>
    <row r="33" spans="2:133" ht="11.25" customHeight="1" x14ac:dyDescent="0.15">
      <c r="B33" s="370" t="s">
        <v>250</v>
      </c>
      <c r="C33" s="371"/>
      <c r="D33" s="371"/>
      <c r="E33" s="371"/>
      <c r="F33" s="371"/>
      <c r="G33" s="371"/>
      <c r="H33" s="371"/>
      <c r="I33" s="371"/>
      <c r="J33" s="371"/>
      <c r="K33" s="371"/>
      <c r="L33" s="371"/>
      <c r="M33" s="371"/>
      <c r="N33" s="371"/>
      <c r="O33" s="371"/>
      <c r="P33" s="371"/>
      <c r="Q33" s="372"/>
      <c r="R33" s="364">
        <v>142092</v>
      </c>
      <c r="S33" s="365"/>
      <c r="T33" s="365"/>
      <c r="U33" s="365"/>
      <c r="V33" s="365"/>
      <c r="W33" s="365"/>
      <c r="X33" s="365"/>
      <c r="Y33" s="366"/>
      <c r="Z33" s="367">
        <v>0.3</v>
      </c>
      <c r="AA33" s="367"/>
      <c r="AB33" s="367"/>
      <c r="AC33" s="367"/>
      <c r="AD33" s="368">
        <v>14384</v>
      </c>
      <c r="AE33" s="368"/>
      <c r="AF33" s="368"/>
      <c r="AG33" s="368"/>
      <c r="AH33" s="368"/>
      <c r="AI33" s="368"/>
      <c r="AJ33" s="368"/>
      <c r="AK33" s="368"/>
      <c r="AL33" s="373">
        <v>0.1</v>
      </c>
      <c r="AM33" s="374"/>
      <c r="AN33" s="374"/>
      <c r="AO33" s="375"/>
      <c r="AP33" s="423"/>
      <c r="AQ33" s="424"/>
      <c r="AR33" s="424"/>
      <c r="AS33" s="424"/>
      <c r="AT33" s="425"/>
      <c r="AU33" s="426"/>
      <c r="AV33" s="426"/>
      <c r="AW33" s="426"/>
      <c r="AX33" s="385" t="s">
        <v>251</v>
      </c>
      <c r="AY33" s="386"/>
      <c r="AZ33" s="386"/>
      <c r="BA33" s="386"/>
      <c r="BB33" s="386"/>
      <c r="BC33" s="386"/>
      <c r="BD33" s="386"/>
      <c r="BE33" s="386"/>
      <c r="BF33" s="387"/>
      <c r="BG33" s="427">
        <v>99.7</v>
      </c>
      <c r="BH33" s="428"/>
      <c r="BI33" s="428"/>
      <c r="BJ33" s="428"/>
      <c r="BK33" s="428"/>
      <c r="BL33" s="428"/>
      <c r="BM33" s="429">
        <v>98.9</v>
      </c>
      <c r="BN33" s="428"/>
      <c r="BO33" s="428"/>
      <c r="BP33" s="428"/>
      <c r="BQ33" s="430"/>
      <c r="BR33" s="427">
        <v>99.7</v>
      </c>
      <c r="BS33" s="428"/>
      <c r="BT33" s="428"/>
      <c r="BU33" s="428"/>
      <c r="BV33" s="428"/>
      <c r="BW33" s="428"/>
      <c r="BX33" s="429">
        <v>98.6</v>
      </c>
      <c r="BY33" s="428"/>
      <c r="BZ33" s="428"/>
      <c r="CA33" s="428"/>
      <c r="CB33" s="430"/>
      <c r="CD33" s="370" t="s">
        <v>252</v>
      </c>
      <c r="CE33" s="371"/>
      <c r="CF33" s="371"/>
      <c r="CG33" s="371"/>
      <c r="CH33" s="371"/>
      <c r="CI33" s="371"/>
      <c r="CJ33" s="371"/>
      <c r="CK33" s="371"/>
      <c r="CL33" s="371"/>
      <c r="CM33" s="371"/>
      <c r="CN33" s="371"/>
      <c r="CO33" s="371"/>
      <c r="CP33" s="371"/>
      <c r="CQ33" s="372"/>
      <c r="CR33" s="364">
        <v>19959594</v>
      </c>
      <c r="CS33" s="398"/>
      <c r="CT33" s="398"/>
      <c r="CU33" s="398"/>
      <c r="CV33" s="398"/>
      <c r="CW33" s="398"/>
      <c r="CX33" s="398"/>
      <c r="CY33" s="399"/>
      <c r="CZ33" s="373">
        <v>39.299999999999997</v>
      </c>
      <c r="DA33" s="400"/>
      <c r="DB33" s="400"/>
      <c r="DC33" s="401"/>
      <c r="DD33" s="377">
        <v>13661777</v>
      </c>
      <c r="DE33" s="398"/>
      <c r="DF33" s="398"/>
      <c r="DG33" s="398"/>
      <c r="DH33" s="398"/>
      <c r="DI33" s="398"/>
      <c r="DJ33" s="398"/>
      <c r="DK33" s="399"/>
      <c r="DL33" s="377">
        <v>8140606</v>
      </c>
      <c r="DM33" s="398"/>
      <c r="DN33" s="398"/>
      <c r="DO33" s="398"/>
      <c r="DP33" s="398"/>
      <c r="DQ33" s="398"/>
      <c r="DR33" s="398"/>
      <c r="DS33" s="398"/>
      <c r="DT33" s="398"/>
      <c r="DU33" s="398"/>
      <c r="DV33" s="399"/>
      <c r="DW33" s="373">
        <v>36.4</v>
      </c>
      <c r="DX33" s="400"/>
      <c r="DY33" s="400"/>
      <c r="DZ33" s="400"/>
      <c r="EA33" s="400"/>
      <c r="EB33" s="400"/>
      <c r="EC33" s="402"/>
    </row>
    <row r="34" spans="2:133" ht="11.25" customHeight="1" x14ac:dyDescent="0.15">
      <c r="B34" s="370" t="s">
        <v>253</v>
      </c>
      <c r="C34" s="371"/>
      <c r="D34" s="371"/>
      <c r="E34" s="371"/>
      <c r="F34" s="371"/>
      <c r="G34" s="371"/>
      <c r="H34" s="371"/>
      <c r="I34" s="371"/>
      <c r="J34" s="371"/>
      <c r="K34" s="371"/>
      <c r="L34" s="371"/>
      <c r="M34" s="371"/>
      <c r="N34" s="371"/>
      <c r="O34" s="371"/>
      <c r="P34" s="371"/>
      <c r="Q34" s="372"/>
      <c r="R34" s="364">
        <v>2548814</v>
      </c>
      <c r="S34" s="365"/>
      <c r="T34" s="365"/>
      <c r="U34" s="365"/>
      <c r="V34" s="365"/>
      <c r="W34" s="365"/>
      <c r="X34" s="365"/>
      <c r="Y34" s="366"/>
      <c r="Z34" s="367">
        <v>5</v>
      </c>
      <c r="AA34" s="367"/>
      <c r="AB34" s="367"/>
      <c r="AC34" s="367"/>
      <c r="AD34" s="368" t="s">
        <v>63</v>
      </c>
      <c r="AE34" s="368"/>
      <c r="AF34" s="368"/>
      <c r="AG34" s="368"/>
      <c r="AH34" s="368"/>
      <c r="AI34" s="368"/>
      <c r="AJ34" s="368"/>
      <c r="AK34" s="368"/>
      <c r="AL34" s="373" t="s">
        <v>63</v>
      </c>
      <c r="AM34" s="374"/>
      <c r="AN34" s="374"/>
      <c r="AO34" s="375"/>
      <c r="AP34" s="431"/>
      <c r="AQ34" s="432"/>
      <c r="AS34" s="412"/>
      <c r="AT34" s="412"/>
      <c r="AU34" s="412"/>
      <c r="AV34" s="412"/>
      <c r="AW34" s="412"/>
      <c r="AX34" s="412"/>
      <c r="AY34" s="412"/>
      <c r="AZ34" s="412"/>
      <c r="BA34" s="412"/>
      <c r="BB34" s="412"/>
      <c r="BC34" s="412"/>
      <c r="BD34" s="412"/>
      <c r="BE34" s="412"/>
      <c r="BF34" s="412"/>
      <c r="BG34" s="432"/>
      <c r="BH34" s="432"/>
      <c r="BI34" s="432"/>
      <c r="BJ34" s="432"/>
      <c r="BK34" s="432"/>
      <c r="BL34" s="432"/>
      <c r="BM34" s="432"/>
      <c r="BN34" s="432"/>
      <c r="BO34" s="432"/>
      <c r="BP34" s="432"/>
      <c r="BQ34" s="432"/>
      <c r="BR34" s="432"/>
      <c r="BS34" s="432"/>
      <c r="BT34" s="432"/>
      <c r="BU34" s="432"/>
      <c r="BV34" s="432"/>
      <c r="BW34" s="432"/>
      <c r="BX34" s="432"/>
      <c r="BY34" s="432"/>
      <c r="BZ34" s="432"/>
      <c r="CA34" s="432"/>
      <c r="CB34" s="432"/>
      <c r="CD34" s="370" t="s">
        <v>254</v>
      </c>
      <c r="CE34" s="371"/>
      <c r="CF34" s="371"/>
      <c r="CG34" s="371"/>
      <c r="CH34" s="371"/>
      <c r="CI34" s="371"/>
      <c r="CJ34" s="371"/>
      <c r="CK34" s="371"/>
      <c r="CL34" s="371"/>
      <c r="CM34" s="371"/>
      <c r="CN34" s="371"/>
      <c r="CO34" s="371"/>
      <c r="CP34" s="371"/>
      <c r="CQ34" s="372"/>
      <c r="CR34" s="364">
        <v>7116596</v>
      </c>
      <c r="CS34" s="365"/>
      <c r="CT34" s="365"/>
      <c r="CU34" s="365"/>
      <c r="CV34" s="365"/>
      <c r="CW34" s="365"/>
      <c r="CX34" s="365"/>
      <c r="CY34" s="366"/>
      <c r="CZ34" s="373">
        <v>14</v>
      </c>
      <c r="DA34" s="400"/>
      <c r="DB34" s="400"/>
      <c r="DC34" s="401"/>
      <c r="DD34" s="377">
        <v>5006971</v>
      </c>
      <c r="DE34" s="365"/>
      <c r="DF34" s="365"/>
      <c r="DG34" s="365"/>
      <c r="DH34" s="365"/>
      <c r="DI34" s="365"/>
      <c r="DJ34" s="365"/>
      <c r="DK34" s="366"/>
      <c r="DL34" s="377">
        <v>3708649</v>
      </c>
      <c r="DM34" s="365"/>
      <c r="DN34" s="365"/>
      <c r="DO34" s="365"/>
      <c r="DP34" s="365"/>
      <c r="DQ34" s="365"/>
      <c r="DR34" s="365"/>
      <c r="DS34" s="365"/>
      <c r="DT34" s="365"/>
      <c r="DU34" s="365"/>
      <c r="DV34" s="366"/>
      <c r="DW34" s="373">
        <v>16.600000000000001</v>
      </c>
      <c r="DX34" s="400"/>
      <c r="DY34" s="400"/>
      <c r="DZ34" s="400"/>
      <c r="EA34" s="400"/>
      <c r="EB34" s="400"/>
      <c r="EC34" s="402"/>
    </row>
    <row r="35" spans="2:133" ht="11.25" customHeight="1" x14ac:dyDescent="0.15">
      <c r="B35" s="370" t="s">
        <v>255</v>
      </c>
      <c r="C35" s="371"/>
      <c r="D35" s="371"/>
      <c r="E35" s="371"/>
      <c r="F35" s="371"/>
      <c r="G35" s="371"/>
      <c r="H35" s="371"/>
      <c r="I35" s="371"/>
      <c r="J35" s="371"/>
      <c r="K35" s="371"/>
      <c r="L35" s="371"/>
      <c r="M35" s="371"/>
      <c r="N35" s="371"/>
      <c r="O35" s="371"/>
      <c r="P35" s="371"/>
      <c r="Q35" s="372"/>
      <c r="R35" s="364">
        <v>2757665</v>
      </c>
      <c r="S35" s="365"/>
      <c r="T35" s="365"/>
      <c r="U35" s="365"/>
      <c r="V35" s="365"/>
      <c r="W35" s="365"/>
      <c r="X35" s="365"/>
      <c r="Y35" s="366"/>
      <c r="Z35" s="367">
        <v>5.4</v>
      </c>
      <c r="AA35" s="367"/>
      <c r="AB35" s="367"/>
      <c r="AC35" s="367"/>
      <c r="AD35" s="368" t="s">
        <v>63</v>
      </c>
      <c r="AE35" s="368"/>
      <c r="AF35" s="368"/>
      <c r="AG35" s="368"/>
      <c r="AH35" s="368"/>
      <c r="AI35" s="368"/>
      <c r="AJ35" s="368"/>
      <c r="AK35" s="368"/>
      <c r="AL35" s="373" t="s">
        <v>63</v>
      </c>
      <c r="AM35" s="374"/>
      <c r="AN35" s="374"/>
      <c r="AO35" s="375"/>
      <c r="AP35" s="433"/>
      <c r="AQ35" s="349" t="s">
        <v>256</v>
      </c>
      <c r="AR35" s="350"/>
      <c r="AS35" s="350"/>
      <c r="AT35" s="350"/>
      <c r="AU35" s="350"/>
      <c r="AV35" s="350"/>
      <c r="AW35" s="350"/>
      <c r="AX35" s="350"/>
      <c r="AY35" s="350"/>
      <c r="AZ35" s="350"/>
      <c r="BA35" s="350"/>
      <c r="BB35" s="350"/>
      <c r="BC35" s="350"/>
      <c r="BD35" s="350"/>
      <c r="BE35" s="350"/>
      <c r="BF35" s="351"/>
      <c r="BG35" s="349" t="s">
        <v>257</v>
      </c>
      <c r="BH35" s="350"/>
      <c r="BI35" s="350"/>
      <c r="BJ35" s="350"/>
      <c r="BK35" s="350"/>
      <c r="BL35" s="350"/>
      <c r="BM35" s="350"/>
      <c r="BN35" s="350"/>
      <c r="BO35" s="350"/>
      <c r="BP35" s="350"/>
      <c r="BQ35" s="350"/>
      <c r="BR35" s="350"/>
      <c r="BS35" s="350"/>
      <c r="BT35" s="350"/>
      <c r="BU35" s="350"/>
      <c r="BV35" s="350"/>
      <c r="BW35" s="350"/>
      <c r="BX35" s="350"/>
      <c r="BY35" s="350"/>
      <c r="BZ35" s="350"/>
      <c r="CA35" s="350"/>
      <c r="CB35" s="351"/>
      <c r="CD35" s="370" t="s">
        <v>258</v>
      </c>
      <c r="CE35" s="371"/>
      <c r="CF35" s="371"/>
      <c r="CG35" s="371"/>
      <c r="CH35" s="371"/>
      <c r="CI35" s="371"/>
      <c r="CJ35" s="371"/>
      <c r="CK35" s="371"/>
      <c r="CL35" s="371"/>
      <c r="CM35" s="371"/>
      <c r="CN35" s="371"/>
      <c r="CO35" s="371"/>
      <c r="CP35" s="371"/>
      <c r="CQ35" s="372"/>
      <c r="CR35" s="364">
        <v>186079</v>
      </c>
      <c r="CS35" s="398"/>
      <c r="CT35" s="398"/>
      <c r="CU35" s="398"/>
      <c r="CV35" s="398"/>
      <c r="CW35" s="398"/>
      <c r="CX35" s="398"/>
      <c r="CY35" s="399"/>
      <c r="CZ35" s="373">
        <v>0.4</v>
      </c>
      <c r="DA35" s="400"/>
      <c r="DB35" s="400"/>
      <c r="DC35" s="401"/>
      <c r="DD35" s="377">
        <v>150339</v>
      </c>
      <c r="DE35" s="398"/>
      <c r="DF35" s="398"/>
      <c r="DG35" s="398"/>
      <c r="DH35" s="398"/>
      <c r="DI35" s="398"/>
      <c r="DJ35" s="398"/>
      <c r="DK35" s="399"/>
      <c r="DL35" s="377">
        <v>150339</v>
      </c>
      <c r="DM35" s="398"/>
      <c r="DN35" s="398"/>
      <c r="DO35" s="398"/>
      <c r="DP35" s="398"/>
      <c r="DQ35" s="398"/>
      <c r="DR35" s="398"/>
      <c r="DS35" s="398"/>
      <c r="DT35" s="398"/>
      <c r="DU35" s="398"/>
      <c r="DV35" s="399"/>
      <c r="DW35" s="373">
        <v>0.7</v>
      </c>
      <c r="DX35" s="400"/>
      <c r="DY35" s="400"/>
      <c r="DZ35" s="400"/>
      <c r="EA35" s="400"/>
      <c r="EB35" s="400"/>
      <c r="EC35" s="402"/>
    </row>
    <row r="36" spans="2:133" ht="11.25" customHeight="1" x14ac:dyDescent="0.15">
      <c r="B36" s="370" t="s">
        <v>259</v>
      </c>
      <c r="C36" s="371"/>
      <c r="D36" s="371"/>
      <c r="E36" s="371"/>
      <c r="F36" s="371"/>
      <c r="G36" s="371"/>
      <c r="H36" s="371"/>
      <c r="I36" s="371"/>
      <c r="J36" s="371"/>
      <c r="K36" s="371"/>
      <c r="L36" s="371"/>
      <c r="M36" s="371"/>
      <c r="N36" s="371"/>
      <c r="O36" s="371"/>
      <c r="P36" s="371"/>
      <c r="Q36" s="372"/>
      <c r="R36" s="364">
        <v>1790301</v>
      </c>
      <c r="S36" s="365"/>
      <c r="T36" s="365"/>
      <c r="U36" s="365"/>
      <c r="V36" s="365"/>
      <c r="W36" s="365"/>
      <c r="X36" s="365"/>
      <c r="Y36" s="366"/>
      <c r="Z36" s="367">
        <v>3.5</v>
      </c>
      <c r="AA36" s="367"/>
      <c r="AB36" s="367"/>
      <c r="AC36" s="367"/>
      <c r="AD36" s="368" t="s">
        <v>63</v>
      </c>
      <c r="AE36" s="368"/>
      <c r="AF36" s="368"/>
      <c r="AG36" s="368"/>
      <c r="AH36" s="368"/>
      <c r="AI36" s="368"/>
      <c r="AJ36" s="368"/>
      <c r="AK36" s="368"/>
      <c r="AL36" s="373" t="s">
        <v>63</v>
      </c>
      <c r="AM36" s="374"/>
      <c r="AN36" s="374"/>
      <c r="AO36" s="375"/>
      <c r="AP36" s="433"/>
      <c r="AQ36" s="434" t="s">
        <v>260</v>
      </c>
      <c r="AR36" s="435"/>
      <c r="AS36" s="435"/>
      <c r="AT36" s="435"/>
      <c r="AU36" s="435"/>
      <c r="AV36" s="435"/>
      <c r="AW36" s="435"/>
      <c r="AX36" s="435"/>
      <c r="AY36" s="436"/>
      <c r="AZ36" s="356">
        <v>5297171</v>
      </c>
      <c r="BA36" s="357"/>
      <c r="BB36" s="357"/>
      <c r="BC36" s="357"/>
      <c r="BD36" s="357"/>
      <c r="BE36" s="357"/>
      <c r="BF36" s="437"/>
      <c r="BG36" s="353" t="s">
        <v>261</v>
      </c>
      <c r="BH36" s="354"/>
      <c r="BI36" s="354"/>
      <c r="BJ36" s="354"/>
      <c r="BK36" s="354"/>
      <c r="BL36" s="354"/>
      <c r="BM36" s="354"/>
      <c r="BN36" s="354"/>
      <c r="BO36" s="354"/>
      <c r="BP36" s="354"/>
      <c r="BQ36" s="354"/>
      <c r="BR36" s="354"/>
      <c r="BS36" s="354"/>
      <c r="BT36" s="354"/>
      <c r="BU36" s="355"/>
      <c r="BV36" s="356">
        <v>32590</v>
      </c>
      <c r="BW36" s="357"/>
      <c r="BX36" s="357"/>
      <c r="BY36" s="357"/>
      <c r="BZ36" s="357"/>
      <c r="CA36" s="357"/>
      <c r="CB36" s="437"/>
      <c r="CD36" s="370" t="s">
        <v>262</v>
      </c>
      <c r="CE36" s="371"/>
      <c r="CF36" s="371"/>
      <c r="CG36" s="371"/>
      <c r="CH36" s="371"/>
      <c r="CI36" s="371"/>
      <c r="CJ36" s="371"/>
      <c r="CK36" s="371"/>
      <c r="CL36" s="371"/>
      <c r="CM36" s="371"/>
      <c r="CN36" s="371"/>
      <c r="CO36" s="371"/>
      <c r="CP36" s="371"/>
      <c r="CQ36" s="372"/>
      <c r="CR36" s="364">
        <v>3396007</v>
      </c>
      <c r="CS36" s="365"/>
      <c r="CT36" s="365"/>
      <c r="CU36" s="365"/>
      <c r="CV36" s="365"/>
      <c r="CW36" s="365"/>
      <c r="CX36" s="365"/>
      <c r="CY36" s="366"/>
      <c r="CZ36" s="373">
        <v>6.7</v>
      </c>
      <c r="DA36" s="400"/>
      <c r="DB36" s="400"/>
      <c r="DC36" s="401"/>
      <c r="DD36" s="377">
        <v>2846073</v>
      </c>
      <c r="DE36" s="365"/>
      <c r="DF36" s="365"/>
      <c r="DG36" s="365"/>
      <c r="DH36" s="365"/>
      <c r="DI36" s="365"/>
      <c r="DJ36" s="365"/>
      <c r="DK36" s="366"/>
      <c r="DL36" s="377">
        <v>974045</v>
      </c>
      <c r="DM36" s="365"/>
      <c r="DN36" s="365"/>
      <c r="DO36" s="365"/>
      <c r="DP36" s="365"/>
      <c r="DQ36" s="365"/>
      <c r="DR36" s="365"/>
      <c r="DS36" s="365"/>
      <c r="DT36" s="365"/>
      <c r="DU36" s="365"/>
      <c r="DV36" s="366"/>
      <c r="DW36" s="373">
        <v>4.4000000000000004</v>
      </c>
      <c r="DX36" s="400"/>
      <c r="DY36" s="400"/>
      <c r="DZ36" s="400"/>
      <c r="EA36" s="400"/>
      <c r="EB36" s="400"/>
      <c r="EC36" s="402"/>
    </row>
    <row r="37" spans="2:133" ht="11.25" customHeight="1" x14ac:dyDescent="0.15">
      <c r="B37" s="370" t="s">
        <v>263</v>
      </c>
      <c r="C37" s="371"/>
      <c r="D37" s="371"/>
      <c r="E37" s="371"/>
      <c r="F37" s="371"/>
      <c r="G37" s="371"/>
      <c r="H37" s="371"/>
      <c r="I37" s="371"/>
      <c r="J37" s="371"/>
      <c r="K37" s="371"/>
      <c r="L37" s="371"/>
      <c r="M37" s="371"/>
      <c r="N37" s="371"/>
      <c r="O37" s="371"/>
      <c r="P37" s="371"/>
      <c r="Q37" s="372"/>
      <c r="R37" s="364">
        <v>798595</v>
      </c>
      <c r="S37" s="365"/>
      <c r="T37" s="365"/>
      <c r="U37" s="365"/>
      <c r="V37" s="365"/>
      <c r="W37" s="365"/>
      <c r="X37" s="365"/>
      <c r="Y37" s="366"/>
      <c r="Z37" s="367">
        <v>1.6</v>
      </c>
      <c r="AA37" s="367"/>
      <c r="AB37" s="367"/>
      <c r="AC37" s="367"/>
      <c r="AD37" s="368">
        <v>454</v>
      </c>
      <c r="AE37" s="368"/>
      <c r="AF37" s="368"/>
      <c r="AG37" s="368"/>
      <c r="AH37" s="368"/>
      <c r="AI37" s="368"/>
      <c r="AJ37" s="368"/>
      <c r="AK37" s="368"/>
      <c r="AL37" s="373">
        <v>0</v>
      </c>
      <c r="AM37" s="374"/>
      <c r="AN37" s="374"/>
      <c r="AO37" s="375"/>
      <c r="AQ37" s="438" t="s">
        <v>264</v>
      </c>
      <c r="AR37" s="439"/>
      <c r="AS37" s="439"/>
      <c r="AT37" s="439"/>
      <c r="AU37" s="439"/>
      <c r="AV37" s="439"/>
      <c r="AW37" s="439"/>
      <c r="AX37" s="439"/>
      <c r="AY37" s="440"/>
      <c r="AZ37" s="364">
        <v>764239</v>
      </c>
      <c r="BA37" s="365"/>
      <c r="BB37" s="365"/>
      <c r="BC37" s="365"/>
      <c r="BD37" s="398"/>
      <c r="BE37" s="398"/>
      <c r="BF37" s="420"/>
      <c r="BG37" s="370" t="s">
        <v>265</v>
      </c>
      <c r="BH37" s="371"/>
      <c r="BI37" s="371"/>
      <c r="BJ37" s="371"/>
      <c r="BK37" s="371"/>
      <c r="BL37" s="371"/>
      <c r="BM37" s="371"/>
      <c r="BN37" s="371"/>
      <c r="BO37" s="371"/>
      <c r="BP37" s="371"/>
      <c r="BQ37" s="371"/>
      <c r="BR37" s="371"/>
      <c r="BS37" s="371"/>
      <c r="BT37" s="371"/>
      <c r="BU37" s="372"/>
      <c r="BV37" s="364">
        <v>-140575</v>
      </c>
      <c r="BW37" s="365"/>
      <c r="BX37" s="365"/>
      <c r="BY37" s="365"/>
      <c r="BZ37" s="365"/>
      <c r="CA37" s="365"/>
      <c r="CB37" s="378"/>
      <c r="CD37" s="370" t="s">
        <v>266</v>
      </c>
      <c r="CE37" s="371"/>
      <c r="CF37" s="371"/>
      <c r="CG37" s="371"/>
      <c r="CH37" s="371"/>
      <c r="CI37" s="371"/>
      <c r="CJ37" s="371"/>
      <c r="CK37" s="371"/>
      <c r="CL37" s="371"/>
      <c r="CM37" s="371"/>
      <c r="CN37" s="371"/>
      <c r="CO37" s="371"/>
      <c r="CP37" s="371"/>
      <c r="CQ37" s="372"/>
      <c r="CR37" s="364">
        <v>6446</v>
      </c>
      <c r="CS37" s="398"/>
      <c r="CT37" s="398"/>
      <c r="CU37" s="398"/>
      <c r="CV37" s="398"/>
      <c r="CW37" s="398"/>
      <c r="CX37" s="398"/>
      <c r="CY37" s="399"/>
      <c r="CZ37" s="373">
        <v>0</v>
      </c>
      <c r="DA37" s="400"/>
      <c r="DB37" s="400"/>
      <c r="DC37" s="401"/>
      <c r="DD37" s="377">
        <v>6446</v>
      </c>
      <c r="DE37" s="398"/>
      <c r="DF37" s="398"/>
      <c r="DG37" s="398"/>
      <c r="DH37" s="398"/>
      <c r="DI37" s="398"/>
      <c r="DJ37" s="398"/>
      <c r="DK37" s="399"/>
      <c r="DL37" s="377">
        <v>6424</v>
      </c>
      <c r="DM37" s="398"/>
      <c r="DN37" s="398"/>
      <c r="DO37" s="398"/>
      <c r="DP37" s="398"/>
      <c r="DQ37" s="398"/>
      <c r="DR37" s="398"/>
      <c r="DS37" s="398"/>
      <c r="DT37" s="398"/>
      <c r="DU37" s="398"/>
      <c r="DV37" s="399"/>
      <c r="DW37" s="373">
        <v>0</v>
      </c>
      <c r="DX37" s="400"/>
      <c r="DY37" s="400"/>
      <c r="DZ37" s="400"/>
      <c r="EA37" s="400"/>
      <c r="EB37" s="400"/>
      <c r="EC37" s="402"/>
    </row>
    <row r="38" spans="2:133" ht="11.25" customHeight="1" x14ac:dyDescent="0.15">
      <c r="B38" s="370" t="s">
        <v>267</v>
      </c>
      <c r="C38" s="371"/>
      <c r="D38" s="371"/>
      <c r="E38" s="371"/>
      <c r="F38" s="371"/>
      <c r="G38" s="371"/>
      <c r="H38" s="371"/>
      <c r="I38" s="371"/>
      <c r="J38" s="371"/>
      <c r="K38" s="371"/>
      <c r="L38" s="371"/>
      <c r="M38" s="371"/>
      <c r="N38" s="371"/>
      <c r="O38" s="371"/>
      <c r="P38" s="371"/>
      <c r="Q38" s="372"/>
      <c r="R38" s="364">
        <v>5085892</v>
      </c>
      <c r="S38" s="365"/>
      <c r="T38" s="365"/>
      <c r="U38" s="365"/>
      <c r="V38" s="365"/>
      <c r="W38" s="365"/>
      <c r="X38" s="365"/>
      <c r="Y38" s="366"/>
      <c r="Z38" s="367">
        <v>9.9</v>
      </c>
      <c r="AA38" s="367"/>
      <c r="AB38" s="367"/>
      <c r="AC38" s="367"/>
      <c r="AD38" s="368" t="s">
        <v>63</v>
      </c>
      <c r="AE38" s="368"/>
      <c r="AF38" s="368"/>
      <c r="AG38" s="368"/>
      <c r="AH38" s="368"/>
      <c r="AI38" s="368"/>
      <c r="AJ38" s="368"/>
      <c r="AK38" s="368"/>
      <c r="AL38" s="373" t="s">
        <v>63</v>
      </c>
      <c r="AM38" s="374"/>
      <c r="AN38" s="374"/>
      <c r="AO38" s="375"/>
      <c r="AQ38" s="438" t="s">
        <v>268</v>
      </c>
      <c r="AR38" s="439"/>
      <c r="AS38" s="439"/>
      <c r="AT38" s="439"/>
      <c r="AU38" s="439"/>
      <c r="AV38" s="439"/>
      <c r="AW38" s="439"/>
      <c r="AX38" s="439"/>
      <c r="AY38" s="440"/>
      <c r="AZ38" s="364">
        <v>246870</v>
      </c>
      <c r="BA38" s="365"/>
      <c r="BB38" s="365"/>
      <c r="BC38" s="365"/>
      <c r="BD38" s="398"/>
      <c r="BE38" s="398"/>
      <c r="BF38" s="420"/>
      <c r="BG38" s="370" t="s">
        <v>269</v>
      </c>
      <c r="BH38" s="371"/>
      <c r="BI38" s="371"/>
      <c r="BJ38" s="371"/>
      <c r="BK38" s="371"/>
      <c r="BL38" s="371"/>
      <c r="BM38" s="371"/>
      <c r="BN38" s="371"/>
      <c r="BO38" s="371"/>
      <c r="BP38" s="371"/>
      <c r="BQ38" s="371"/>
      <c r="BR38" s="371"/>
      <c r="BS38" s="371"/>
      <c r="BT38" s="371"/>
      <c r="BU38" s="372"/>
      <c r="BV38" s="364">
        <v>14787</v>
      </c>
      <c r="BW38" s="365"/>
      <c r="BX38" s="365"/>
      <c r="BY38" s="365"/>
      <c r="BZ38" s="365"/>
      <c r="CA38" s="365"/>
      <c r="CB38" s="378"/>
      <c r="CD38" s="370" t="s">
        <v>270</v>
      </c>
      <c r="CE38" s="371"/>
      <c r="CF38" s="371"/>
      <c r="CG38" s="371"/>
      <c r="CH38" s="371"/>
      <c r="CI38" s="371"/>
      <c r="CJ38" s="371"/>
      <c r="CK38" s="371"/>
      <c r="CL38" s="371"/>
      <c r="CM38" s="371"/>
      <c r="CN38" s="371"/>
      <c r="CO38" s="371"/>
      <c r="CP38" s="371"/>
      <c r="CQ38" s="372"/>
      <c r="CR38" s="364">
        <v>4286062</v>
      </c>
      <c r="CS38" s="365"/>
      <c r="CT38" s="365"/>
      <c r="CU38" s="365"/>
      <c r="CV38" s="365"/>
      <c r="CW38" s="365"/>
      <c r="CX38" s="365"/>
      <c r="CY38" s="366"/>
      <c r="CZ38" s="373">
        <v>8.4</v>
      </c>
      <c r="DA38" s="400"/>
      <c r="DB38" s="400"/>
      <c r="DC38" s="401"/>
      <c r="DD38" s="377">
        <v>3424152</v>
      </c>
      <c r="DE38" s="365"/>
      <c r="DF38" s="365"/>
      <c r="DG38" s="365"/>
      <c r="DH38" s="365"/>
      <c r="DI38" s="365"/>
      <c r="DJ38" s="365"/>
      <c r="DK38" s="366"/>
      <c r="DL38" s="377">
        <v>3182177</v>
      </c>
      <c r="DM38" s="365"/>
      <c r="DN38" s="365"/>
      <c r="DO38" s="365"/>
      <c r="DP38" s="365"/>
      <c r="DQ38" s="365"/>
      <c r="DR38" s="365"/>
      <c r="DS38" s="365"/>
      <c r="DT38" s="365"/>
      <c r="DU38" s="365"/>
      <c r="DV38" s="366"/>
      <c r="DW38" s="373">
        <v>14.2</v>
      </c>
      <c r="DX38" s="400"/>
      <c r="DY38" s="400"/>
      <c r="DZ38" s="400"/>
      <c r="EA38" s="400"/>
      <c r="EB38" s="400"/>
      <c r="EC38" s="402"/>
    </row>
    <row r="39" spans="2:133" ht="11.25" customHeight="1" x14ac:dyDescent="0.15">
      <c r="B39" s="370" t="s">
        <v>271</v>
      </c>
      <c r="C39" s="371"/>
      <c r="D39" s="371"/>
      <c r="E39" s="371"/>
      <c r="F39" s="371"/>
      <c r="G39" s="371"/>
      <c r="H39" s="371"/>
      <c r="I39" s="371"/>
      <c r="J39" s="371"/>
      <c r="K39" s="371"/>
      <c r="L39" s="371"/>
      <c r="M39" s="371"/>
      <c r="N39" s="371"/>
      <c r="O39" s="371"/>
      <c r="P39" s="371"/>
      <c r="Q39" s="372"/>
      <c r="R39" s="364" t="s">
        <v>63</v>
      </c>
      <c r="S39" s="365"/>
      <c r="T39" s="365"/>
      <c r="U39" s="365"/>
      <c r="V39" s="365"/>
      <c r="W39" s="365"/>
      <c r="X39" s="365"/>
      <c r="Y39" s="366"/>
      <c r="Z39" s="367" t="s">
        <v>63</v>
      </c>
      <c r="AA39" s="367"/>
      <c r="AB39" s="367"/>
      <c r="AC39" s="367"/>
      <c r="AD39" s="368" t="s">
        <v>63</v>
      </c>
      <c r="AE39" s="368"/>
      <c r="AF39" s="368"/>
      <c r="AG39" s="368"/>
      <c r="AH39" s="368"/>
      <c r="AI39" s="368"/>
      <c r="AJ39" s="368"/>
      <c r="AK39" s="368"/>
      <c r="AL39" s="373" t="s">
        <v>63</v>
      </c>
      <c r="AM39" s="374"/>
      <c r="AN39" s="374"/>
      <c r="AO39" s="375"/>
      <c r="AQ39" s="438" t="s">
        <v>272</v>
      </c>
      <c r="AR39" s="439"/>
      <c r="AS39" s="439"/>
      <c r="AT39" s="439"/>
      <c r="AU39" s="439"/>
      <c r="AV39" s="439"/>
      <c r="AW39" s="439"/>
      <c r="AX39" s="439"/>
      <c r="AY39" s="440"/>
      <c r="AZ39" s="364">
        <v>33904</v>
      </c>
      <c r="BA39" s="365"/>
      <c r="BB39" s="365"/>
      <c r="BC39" s="365"/>
      <c r="BD39" s="398"/>
      <c r="BE39" s="398"/>
      <c r="BF39" s="420"/>
      <c r="BG39" s="370" t="s">
        <v>273</v>
      </c>
      <c r="BH39" s="371"/>
      <c r="BI39" s="371"/>
      <c r="BJ39" s="371"/>
      <c r="BK39" s="371"/>
      <c r="BL39" s="371"/>
      <c r="BM39" s="371"/>
      <c r="BN39" s="371"/>
      <c r="BO39" s="371"/>
      <c r="BP39" s="371"/>
      <c r="BQ39" s="371"/>
      <c r="BR39" s="371"/>
      <c r="BS39" s="371"/>
      <c r="BT39" s="371"/>
      <c r="BU39" s="372"/>
      <c r="BV39" s="364">
        <v>23983</v>
      </c>
      <c r="BW39" s="365"/>
      <c r="BX39" s="365"/>
      <c r="BY39" s="365"/>
      <c r="BZ39" s="365"/>
      <c r="CA39" s="365"/>
      <c r="CB39" s="378"/>
      <c r="CD39" s="370" t="s">
        <v>274</v>
      </c>
      <c r="CE39" s="371"/>
      <c r="CF39" s="371"/>
      <c r="CG39" s="371"/>
      <c r="CH39" s="371"/>
      <c r="CI39" s="371"/>
      <c r="CJ39" s="371"/>
      <c r="CK39" s="371"/>
      <c r="CL39" s="371"/>
      <c r="CM39" s="371"/>
      <c r="CN39" s="371"/>
      <c r="CO39" s="371"/>
      <c r="CP39" s="371"/>
      <c r="CQ39" s="372"/>
      <c r="CR39" s="364">
        <v>4562469</v>
      </c>
      <c r="CS39" s="398"/>
      <c r="CT39" s="398"/>
      <c r="CU39" s="398"/>
      <c r="CV39" s="398"/>
      <c r="CW39" s="398"/>
      <c r="CX39" s="398"/>
      <c r="CY39" s="399"/>
      <c r="CZ39" s="373">
        <v>9</v>
      </c>
      <c r="DA39" s="400"/>
      <c r="DB39" s="400"/>
      <c r="DC39" s="401"/>
      <c r="DD39" s="377">
        <v>1943161</v>
      </c>
      <c r="DE39" s="398"/>
      <c r="DF39" s="398"/>
      <c r="DG39" s="398"/>
      <c r="DH39" s="398"/>
      <c r="DI39" s="398"/>
      <c r="DJ39" s="398"/>
      <c r="DK39" s="399"/>
      <c r="DL39" s="377" t="s">
        <v>63</v>
      </c>
      <c r="DM39" s="398"/>
      <c r="DN39" s="398"/>
      <c r="DO39" s="398"/>
      <c r="DP39" s="398"/>
      <c r="DQ39" s="398"/>
      <c r="DR39" s="398"/>
      <c r="DS39" s="398"/>
      <c r="DT39" s="398"/>
      <c r="DU39" s="398"/>
      <c r="DV39" s="399"/>
      <c r="DW39" s="373" t="s">
        <v>63</v>
      </c>
      <c r="DX39" s="400"/>
      <c r="DY39" s="400"/>
      <c r="DZ39" s="400"/>
      <c r="EA39" s="400"/>
      <c r="EB39" s="400"/>
      <c r="EC39" s="402"/>
    </row>
    <row r="40" spans="2:133" ht="11.25" customHeight="1" x14ac:dyDescent="0.15">
      <c r="B40" s="370" t="s">
        <v>275</v>
      </c>
      <c r="C40" s="371"/>
      <c r="D40" s="371"/>
      <c r="E40" s="371"/>
      <c r="F40" s="371"/>
      <c r="G40" s="371"/>
      <c r="H40" s="371"/>
      <c r="I40" s="371"/>
      <c r="J40" s="371"/>
      <c r="K40" s="371"/>
      <c r="L40" s="371"/>
      <c r="M40" s="371"/>
      <c r="N40" s="371"/>
      <c r="O40" s="371"/>
      <c r="P40" s="371"/>
      <c r="Q40" s="372"/>
      <c r="R40" s="364">
        <v>173592</v>
      </c>
      <c r="S40" s="365"/>
      <c r="T40" s="365"/>
      <c r="U40" s="365"/>
      <c r="V40" s="365"/>
      <c r="W40" s="365"/>
      <c r="X40" s="365"/>
      <c r="Y40" s="366"/>
      <c r="Z40" s="367">
        <v>0.3</v>
      </c>
      <c r="AA40" s="367"/>
      <c r="AB40" s="367"/>
      <c r="AC40" s="367"/>
      <c r="AD40" s="368" t="s">
        <v>63</v>
      </c>
      <c r="AE40" s="368"/>
      <c r="AF40" s="368"/>
      <c r="AG40" s="368"/>
      <c r="AH40" s="368"/>
      <c r="AI40" s="368"/>
      <c r="AJ40" s="368"/>
      <c r="AK40" s="368"/>
      <c r="AL40" s="373" t="s">
        <v>63</v>
      </c>
      <c r="AM40" s="374"/>
      <c r="AN40" s="374"/>
      <c r="AO40" s="375"/>
      <c r="AQ40" s="438" t="s">
        <v>276</v>
      </c>
      <c r="AR40" s="439"/>
      <c r="AS40" s="439"/>
      <c r="AT40" s="439"/>
      <c r="AU40" s="439"/>
      <c r="AV40" s="439"/>
      <c r="AW40" s="439"/>
      <c r="AX40" s="439"/>
      <c r="AY40" s="440"/>
      <c r="AZ40" s="364" t="s">
        <v>63</v>
      </c>
      <c r="BA40" s="365"/>
      <c r="BB40" s="365"/>
      <c r="BC40" s="365"/>
      <c r="BD40" s="398"/>
      <c r="BE40" s="398"/>
      <c r="BF40" s="420"/>
      <c r="BG40" s="416" t="s">
        <v>277</v>
      </c>
      <c r="BH40" s="417"/>
      <c r="BI40" s="417"/>
      <c r="BJ40" s="417"/>
      <c r="BK40" s="417"/>
      <c r="BL40" s="441"/>
      <c r="BM40" s="371" t="s">
        <v>278</v>
      </c>
      <c r="BN40" s="371"/>
      <c r="BO40" s="371"/>
      <c r="BP40" s="371"/>
      <c r="BQ40" s="371"/>
      <c r="BR40" s="371"/>
      <c r="BS40" s="371"/>
      <c r="BT40" s="371"/>
      <c r="BU40" s="372"/>
      <c r="BV40" s="364">
        <v>94</v>
      </c>
      <c r="BW40" s="365"/>
      <c r="BX40" s="365"/>
      <c r="BY40" s="365"/>
      <c r="BZ40" s="365"/>
      <c r="CA40" s="365"/>
      <c r="CB40" s="378"/>
      <c r="CD40" s="370" t="s">
        <v>279</v>
      </c>
      <c r="CE40" s="371"/>
      <c r="CF40" s="371"/>
      <c r="CG40" s="371"/>
      <c r="CH40" s="371"/>
      <c r="CI40" s="371"/>
      <c r="CJ40" s="371"/>
      <c r="CK40" s="371"/>
      <c r="CL40" s="371"/>
      <c r="CM40" s="371"/>
      <c r="CN40" s="371"/>
      <c r="CO40" s="371"/>
      <c r="CP40" s="371"/>
      <c r="CQ40" s="372"/>
      <c r="CR40" s="364">
        <v>412381</v>
      </c>
      <c r="CS40" s="365"/>
      <c r="CT40" s="365"/>
      <c r="CU40" s="365"/>
      <c r="CV40" s="365"/>
      <c r="CW40" s="365"/>
      <c r="CX40" s="365"/>
      <c r="CY40" s="366"/>
      <c r="CZ40" s="373">
        <v>0.8</v>
      </c>
      <c r="DA40" s="400"/>
      <c r="DB40" s="400"/>
      <c r="DC40" s="401"/>
      <c r="DD40" s="377">
        <v>291081</v>
      </c>
      <c r="DE40" s="365"/>
      <c r="DF40" s="365"/>
      <c r="DG40" s="365"/>
      <c r="DH40" s="365"/>
      <c r="DI40" s="365"/>
      <c r="DJ40" s="365"/>
      <c r="DK40" s="366"/>
      <c r="DL40" s="377">
        <v>125396</v>
      </c>
      <c r="DM40" s="365"/>
      <c r="DN40" s="365"/>
      <c r="DO40" s="365"/>
      <c r="DP40" s="365"/>
      <c r="DQ40" s="365"/>
      <c r="DR40" s="365"/>
      <c r="DS40" s="365"/>
      <c r="DT40" s="365"/>
      <c r="DU40" s="365"/>
      <c r="DV40" s="366"/>
      <c r="DW40" s="373">
        <v>0.6</v>
      </c>
      <c r="DX40" s="400"/>
      <c r="DY40" s="400"/>
      <c r="DZ40" s="400"/>
      <c r="EA40" s="400"/>
      <c r="EB40" s="400"/>
      <c r="EC40" s="402"/>
    </row>
    <row r="41" spans="2:133" ht="11.25" customHeight="1" x14ac:dyDescent="0.15">
      <c r="B41" s="385" t="s">
        <v>280</v>
      </c>
      <c r="C41" s="386"/>
      <c r="D41" s="386"/>
      <c r="E41" s="386"/>
      <c r="F41" s="386"/>
      <c r="G41" s="386"/>
      <c r="H41" s="386"/>
      <c r="I41" s="386"/>
      <c r="J41" s="386"/>
      <c r="K41" s="386"/>
      <c r="L41" s="386"/>
      <c r="M41" s="386"/>
      <c r="N41" s="386"/>
      <c r="O41" s="386"/>
      <c r="P41" s="386"/>
      <c r="Q41" s="387"/>
      <c r="R41" s="442">
        <v>51446856</v>
      </c>
      <c r="S41" s="443"/>
      <c r="T41" s="443"/>
      <c r="U41" s="443"/>
      <c r="V41" s="443"/>
      <c r="W41" s="443"/>
      <c r="X41" s="443"/>
      <c r="Y41" s="444"/>
      <c r="Z41" s="445">
        <v>100</v>
      </c>
      <c r="AA41" s="445"/>
      <c r="AB41" s="445"/>
      <c r="AC41" s="445"/>
      <c r="AD41" s="446">
        <v>22184025</v>
      </c>
      <c r="AE41" s="446"/>
      <c r="AF41" s="446"/>
      <c r="AG41" s="446"/>
      <c r="AH41" s="446"/>
      <c r="AI41" s="446"/>
      <c r="AJ41" s="446"/>
      <c r="AK41" s="446"/>
      <c r="AL41" s="447">
        <v>100</v>
      </c>
      <c r="AM41" s="429"/>
      <c r="AN41" s="429"/>
      <c r="AO41" s="448"/>
      <c r="AQ41" s="438" t="s">
        <v>281</v>
      </c>
      <c r="AR41" s="439"/>
      <c r="AS41" s="439"/>
      <c r="AT41" s="439"/>
      <c r="AU41" s="439"/>
      <c r="AV41" s="439"/>
      <c r="AW41" s="439"/>
      <c r="AX41" s="439"/>
      <c r="AY41" s="440"/>
      <c r="AZ41" s="364">
        <v>1074471</v>
      </c>
      <c r="BA41" s="365"/>
      <c r="BB41" s="365"/>
      <c r="BC41" s="365"/>
      <c r="BD41" s="398"/>
      <c r="BE41" s="398"/>
      <c r="BF41" s="420"/>
      <c r="BG41" s="416"/>
      <c r="BH41" s="417"/>
      <c r="BI41" s="417"/>
      <c r="BJ41" s="417"/>
      <c r="BK41" s="417"/>
      <c r="BL41" s="441"/>
      <c r="BM41" s="371" t="s">
        <v>282</v>
      </c>
      <c r="BN41" s="371"/>
      <c r="BO41" s="371"/>
      <c r="BP41" s="371"/>
      <c r="BQ41" s="371"/>
      <c r="BR41" s="371"/>
      <c r="BS41" s="371"/>
      <c r="BT41" s="371"/>
      <c r="BU41" s="372"/>
      <c r="BV41" s="364" t="s">
        <v>63</v>
      </c>
      <c r="BW41" s="365"/>
      <c r="BX41" s="365"/>
      <c r="BY41" s="365"/>
      <c r="BZ41" s="365"/>
      <c r="CA41" s="365"/>
      <c r="CB41" s="378"/>
      <c r="CD41" s="370" t="s">
        <v>283</v>
      </c>
      <c r="CE41" s="371"/>
      <c r="CF41" s="371"/>
      <c r="CG41" s="371"/>
      <c r="CH41" s="371"/>
      <c r="CI41" s="371"/>
      <c r="CJ41" s="371"/>
      <c r="CK41" s="371"/>
      <c r="CL41" s="371"/>
      <c r="CM41" s="371"/>
      <c r="CN41" s="371"/>
      <c r="CO41" s="371"/>
      <c r="CP41" s="371"/>
      <c r="CQ41" s="372"/>
      <c r="CR41" s="364" t="s">
        <v>63</v>
      </c>
      <c r="CS41" s="398"/>
      <c r="CT41" s="398"/>
      <c r="CU41" s="398"/>
      <c r="CV41" s="398"/>
      <c r="CW41" s="398"/>
      <c r="CX41" s="398"/>
      <c r="CY41" s="399"/>
      <c r="CZ41" s="373" t="s">
        <v>63</v>
      </c>
      <c r="DA41" s="400"/>
      <c r="DB41" s="400"/>
      <c r="DC41" s="401"/>
      <c r="DD41" s="377" t="s">
        <v>63</v>
      </c>
      <c r="DE41" s="398"/>
      <c r="DF41" s="398"/>
      <c r="DG41" s="398"/>
      <c r="DH41" s="398"/>
      <c r="DI41" s="398"/>
      <c r="DJ41" s="398"/>
      <c r="DK41" s="399"/>
      <c r="DL41" s="449"/>
      <c r="DM41" s="450"/>
      <c r="DN41" s="450"/>
      <c r="DO41" s="450"/>
      <c r="DP41" s="450"/>
      <c r="DQ41" s="450"/>
      <c r="DR41" s="450"/>
      <c r="DS41" s="450"/>
      <c r="DT41" s="450"/>
      <c r="DU41" s="450"/>
      <c r="DV41" s="451"/>
      <c r="DW41" s="452"/>
      <c r="DX41" s="453"/>
      <c r="DY41" s="453"/>
      <c r="DZ41" s="453"/>
      <c r="EA41" s="453"/>
      <c r="EB41" s="453"/>
      <c r="EC41" s="454"/>
    </row>
    <row r="42" spans="2:133" ht="11.25" customHeight="1" x14ac:dyDescent="0.15">
      <c r="AQ42" s="455" t="s">
        <v>284</v>
      </c>
      <c r="AR42" s="456"/>
      <c r="AS42" s="456"/>
      <c r="AT42" s="456"/>
      <c r="AU42" s="456"/>
      <c r="AV42" s="456"/>
      <c r="AW42" s="456"/>
      <c r="AX42" s="456"/>
      <c r="AY42" s="457"/>
      <c r="AZ42" s="442">
        <v>3177687</v>
      </c>
      <c r="BA42" s="443"/>
      <c r="BB42" s="443"/>
      <c r="BC42" s="443"/>
      <c r="BD42" s="428"/>
      <c r="BE42" s="428"/>
      <c r="BF42" s="430"/>
      <c r="BG42" s="423"/>
      <c r="BH42" s="424"/>
      <c r="BI42" s="424"/>
      <c r="BJ42" s="424"/>
      <c r="BK42" s="424"/>
      <c r="BL42" s="458"/>
      <c r="BM42" s="386" t="s">
        <v>285</v>
      </c>
      <c r="BN42" s="386"/>
      <c r="BO42" s="386"/>
      <c r="BP42" s="386"/>
      <c r="BQ42" s="386"/>
      <c r="BR42" s="386"/>
      <c r="BS42" s="386"/>
      <c r="BT42" s="386"/>
      <c r="BU42" s="387"/>
      <c r="BV42" s="442">
        <v>380</v>
      </c>
      <c r="BW42" s="443"/>
      <c r="BX42" s="443"/>
      <c r="BY42" s="443"/>
      <c r="BZ42" s="443"/>
      <c r="CA42" s="443"/>
      <c r="CB42" s="459"/>
      <c r="CD42" s="370" t="s">
        <v>286</v>
      </c>
      <c r="CE42" s="371"/>
      <c r="CF42" s="371"/>
      <c r="CG42" s="371"/>
      <c r="CH42" s="371"/>
      <c r="CI42" s="371"/>
      <c r="CJ42" s="371"/>
      <c r="CK42" s="371"/>
      <c r="CL42" s="371"/>
      <c r="CM42" s="371"/>
      <c r="CN42" s="371"/>
      <c r="CO42" s="371"/>
      <c r="CP42" s="371"/>
      <c r="CQ42" s="372"/>
      <c r="CR42" s="364">
        <v>8813092</v>
      </c>
      <c r="CS42" s="398"/>
      <c r="CT42" s="398"/>
      <c r="CU42" s="398"/>
      <c r="CV42" s="398"/>
      <c r="CW42" s="398"/>
      <c r="CX42" s="398"/>
      <c r="CY42" s="399"/>
      <c r="CZ42" s="373">
        <v>17.399999999999999</v>
      </c>
      <c r="DA42" s="400"/>
      <c r="DB42" s="400"/>
      <c r="DC42" s="401"/>
      <c r="DD42" s="377">
        <v>594873</v>
      </c>
      <c r="DE42" s="398"/>
      <c r="DF42" s="398"/>
      <c r="DG42" s="398"/>
      <c r="DH42" s="398"/>
      <c r="DI42" s="398"/>
      <c r="DJ42" s="398"/>
      <c r="DK42" s="399"/>
      <c r="DL42" s="449"/>
      <c r="DM42" s="450"/>
      <c r="DN42" s="450"/>
      <c r="DO42" s="450"/>
      <c r="DP42" s="450"/>
      <c r="DQ42" s="450"/>
      <c r="DR42" s="450"/>
      <c r="DS42" s="450"/>
      <c r="DT42" s="450"/>
      <c r="DU42" s="450"/>
      <c r="DV42" s="451"/>
      <c r="DW42" s="452"/>
      <c r="DX42" s="453"/>
      <c r="DY42" s="453"/>
      <c r="DZ42" s="453"/>
      <c r="EA42" s="453"/>
      <c r="EB42" s="453"/>
      <c r="EC42" s="454"/>
    </row>
    <row r="43" spans="2:133" ht="11.25" customHeight="1" x14ac:dyDescent="0.15">
      <c r="B43" s="345" t="s">
        <v>287</v>
      </c>
      <c r="CD43" s="370" t="s">
        <v>288</v>
      </c>
      <c r="CE43" s="371"/>
      <c r="CF43" s="371"/>
      <c r="CG43" s="371"/>
      <c r="CH43" s="371"/>
      <c r="CI43" s="371"/>
      <c r="CJ43" s="371"/>
      <c r="CK43" s="371"/>
      <c r="CL43" s="371"/>
      <c r="CM43" s="371"/>
      <c r="CN43" s="371"/>
      <c r="CO43" s="371"/>
      <c r="CP43" s="371"/>
      <c r="CQ43" s="372"/>
      <c r="CR43" s="364">
        <v>110240</v>
      </c>
      <c r="CS43" s="398"/>
      <c r="CT43" s="398"/>
      <c r="CU43" s="398"/>
      <c r="CV43" s="398"/>
      <c r="CW43" s="398"/>
      <c r="CX43" s="398"/>
      <c r="CY43" s="399"/>
      <c r="CZ43" s="373">
        <v>0.2</v>
      </c>
      <c r="DA43" s="400"/>
      <c r="DB43" s="400"/>
      <c r="DC43" s="401"/>
      <c r="DD43" s="377">
        <v>64340</v>
      </c>
      <c r="DE43" s="398"/>
      <c r="DF43" s="398"/>
      <c r="DG43" s="398"/>
      <c r="DH43" s="398"/>
      <c r="DI43" s="398"/>
      <c r="DJ43" s="398"/>
      <c r="DK43" s="399"/>
      <c r="DL43" s="449"/>
      <c r="DM43" s="450"/>
      <c r="DN43" s="450"/>
      <c r="DO43" s="450"/>
      <c r="DP43" s="450"/>
      <c r="DQ43" s="450"/>
      <c r="DR43" s="450"/>
      <c r="DS43" s="450"/>
      <c r="DT43" s="450"/>
      <c r="DU43" s="450"/>
      <c r="DV43" s="451"/>
      <c r="DW43" s="452"/>
      <c r="DX43" s="453"/>
      <c r="DY43" s="453"/>
      <c r="DZ43" s="453"/>
      <c r="EA43" s="453"/>
      <c r="EB43" s="453"/>
      <c r="EC43" s="454"/>
    </row>
    <row r="44" spans="2:133" ht="11.25" customHeight="1" x14ac:dyDescent="0.15">
      <c r="B44" s="460" t="s">
        <v>289</v>
      </c>
      <c r="C44" s="460"/>
      <c r="D44" s="460"/>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c r="AL44" s="460"/>
      <c r="AM44" s="460"/>
      <c r="AN44" s="460"/>
      <c r="AO44" s="460"/>
      <c r="AP44" s="460"/>
      <c r="AQ44" s="460"/>
      <c r="AR44" s="460"/>
      <c r="AS44" s="460"/>
      <c r="AT44" s="460"/>
      <c r="AU44" s="460"/>
      <c r="AV44" s="460"/>
      <c r="AW44" s="460"/>
      <c r="AX44" s="460"/>
      <c r="AY44" s="460"/>
      <c r="AZ44" s="460"/>
      <c r="BA44" s="460"/>
      <c r="BB44" s="460"/>
      <c r="BC44" s="460"/>
      <c r="BD44" s="460"/>
      <c r="BE44" s="460"/>
      <c r="BF44" s="460"/>
      <c r="BG44" s="460"/>
      <c r="BH44" s="460"/>
      <c r="BI44" s="460"/>
      <c r="BJ44" s="460"/>
      <c r="BK44" s="460"/>
      <c r="BL44" s="460"/>
      <c r="BM44" s="460"/>
      <c r="BN44" s="460"/>
      <c r="BO44" s="460"/>
      <c r="BP44" s="460"/>
      <c r="BQ44" s="460"/>
      <c r="BR44" s="460"/>
      <c r="BS44" s="460"/>
      <c r="BT44" s="460"/>
      <c r="BU44" s="460"/>
      <c r="BV44" s="460"/>
      <c r="BW44" s="460"/>
      <c r="BX44" s="460"/>
      <c r="BY44" s="460"/>
      <c r="BZ44" s="460"/>
      <c r="CA44" s="460"/>
      <c r="CB44" s="460"/>
      <c r="CC44" s="461"/>
      <c r="CD44" s="403" t="s">
        <v>236</v>
      </c>
      <c r="CE44" s="404"/>
      <c r="CF44" s="370" t="s">
        <v>290</v>
      </c>
      <c r="CG44" s="371"/>
      <c r="CH44" s="371"/>
      <c r="CI44" s="371"/>
      <c r="CJ44" s="371"/>
      <c r="CK44" s="371"/>
      <c r="CL44" s="371"/>
      <c r="CM44" s="371"/>
      <c r="CN44" s="371"/>
      <c r="CO44" s="371"/>
      <c r="CP44" s="371"/>
      <c r="CQ44" s="372"/>
      <c r="CR44" s="364">
        <v>8674359</v>
      </c>
      <c r="CS44" s="365"/>
      <c r="CT44" s="365"/>
      <c r="CU44" s="365"/>
      <c r="CV44" s="365"/>
      <c r="CW44" s="365"/>
      <c r="CX44" s="365"/>
      <c r="CY44" s="366"/>
      <c r="CZ44" s="373">
        <v>17.100000000000001</v>
      </c>
      <c r="DA44" s="374"/>
      <c r="DB44" s="374"/>
      <c r="DC44" s="379"/>
      <c r="DD44" s="377">
        <v>539375</v>
      </c>
      <c r="DE44" s="365"/>
      <c r="DF44" s="365"/>
      <c r="DG44" s="365"/>
      <c r="DH44" s="365"/>
      <c r="DI44" s="365"/>
      <c r="DJ44" s="365"/>
      <c r="DK44" s="366"/>
      <c r="DL44" s="449"/>
      <c r="DM44" s="450"/>
      <c r="DN44" s="450"/>
      <c r="DO44" s="450"/>
      <c r="DP44" s="450"/>
      <c r="DQ44" s="450"/>
      <c r="DR44" s="450"/>
      <c r="DS44" s="450"/>
      <c r="DT44" s="450"/>
      <c r="DU44" s="450"/>
      <c r="DV44" s="451"/>
      <c r="DW44" s="452"/>
      <c r="DX44" s="453"/>
      <c r="DY44" s="453"/>
      <c r="DZ44" s="453"/>
      <c r="EA44" s="453"/>
      <c r="EB44" s="453"/>
      <c r="EC44" s="454"/>
    </row>
    <row r="45" spans="2:133" ht="11.25" customHeight="1" x14ac:dyDescent="0.15">
      <c r="B45" s="460" t="s">
        <v>291</v>
      </c>
      <c r="C45" s="460"/>
      <c r="D45" s="460"/>
      <c r="E45" s="460"/>
      <c r="F45" s="460"/>
      <c r="G45" s="460"/>
      <c r="H45" s="460"/>
      <c r="I45" s="460"/>
      <c r="J45" s="460"/>
      <c r="K45" s="460"/>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0"/>
      <c r="AR45" s="460"/>
      <c r="AS45" s="460"/>
      <c r="AT45" s="460"/>
      <c r="AU45" s="460"/>
      <c r="AV45" s="460"/>
      <c r="AW45" s="460"/>
      <c r="AX45" s="460"/>
      <c r="AY45" s="460"/>
      <c r="AZ45" s="460"/>
      <c r="BA45" s="460"/>
      <c r="BB45" s="460"/>
      <c r="BC45" s="460"/>
      <c r="BD45" s="460"/>
      <c r="BE45" s="460"/>
      <c r="BF45" s="460"/>
      <c r="BG45" s="460"/>
      <c r="BH45" s="460"/>
      <c r="BI45" s="460"/>
      <c r="BJ45" s="460"/>
      <c r="BK45" s="460"/>
      <c r="BL45" s="460"/>
      <c r="BM45" s="460"/>
      <c r="BN45" s="460"/>
      <c r="BO45" s="460"/>
      <c r="BP45" s="460"/>
      <c r="BQ45" s="460"/>
      <c r="BR45" s="460"/>
      <c r="BS45" s="460"/>
      <c r="BT45" s="460"/>
      <c r="BU45" s="460"/>
      <c r="BV45" s="460"/>
      <c r="BW45" s="460"/>
      <c r="BX45" s="460"/>
      <c r="BY45" s="460"/>
      <c r="BZ45" s="460"/>
      <c r="CA45" s="460"/>
      <c r="CB45" s="460"/>
      <c r="CC45" s="461"/>
      <c r="CD45" s="407"/>
      <c r="CE45" s="408"/>
      <c r="CF45" s="370" t="s">
        <v>292</v>
      </c>
      <c r="CG45" s="371"/>
      <c r="CH45" s="371"/>
      <c r="CI45" s="371"/>
      <c r="CJ45" s="371"/>
      <c r="CK45" s="371"/>
      <c r="CL45" s="371"/>
      <c r="CM45" s="371"/>
      <c r="CN45" s="371"/>
      <c r="CO45" s="371"/>
      <c r="CP45" s="371"/>
      <c r="CQ45" s="372"/>
      <c r="CR45" s="364">
        <v>1860594</v>
      </c>
      <c r="CS45" s="398"/>
      <c r="CT45" s="398"/>
      <c r="CU45" s="398"/>
      <c r="CV45" s="398"/>
      <c r="CW45" s="398"/>
      <c r="CX45" s="398"/>
      <c r="CY45" s="399"/>
      <c r="CZ45" s="373">
        <v>3.7</v>
      </c>
      <c r="DA45" s="400"/>
      <c r="DB45" s="400"/>
      <c r="DC45" s="401"/>
      <c r="DD45" s="377">
        <v>94140</v>
      </c>
      <c r="DE45" s="398"/>
      <c r="DF45" s="398"/>
      <c r="DG45" s="398"/>
      <c r="DH45" s="398"/>
      <c r="DI45" s="398"/>
      <c r="DJ45" s="398"/>
      <c r="DK45" s="399"/>
      <c r="DL45" s="449"/>
      <c r="DM45" s="450"/>
      <c r="DN45" s="450"/>
      <c r="DO45" s="450"/>
      <c r="DP45" s="450"/>
      <c r="DQ45" s="450"/>
      <c r="DR45" s="450"/>
      <c r="DS45" s="450"/>
      <c r="DT45" s="450"/>
      <c r="DU45" s="450"/>
      <c r="DV45" s="451"/>
      <c r="DW45" s="452"/>
      <c r="DX45" s="453"/>
      <c r="DY45" s="453"/>
      <c r="DZ45" s="453"/>
      <c r="EA45" s="453"/>
      <c r="EB45" s="453"/>
      <c r="EC45" s="454"/>
    </row>
    <row r="46" spans="2:133" ht="11.25" customHeight="1" x14ac:dyDescent="0.15">
      <c r="B46" s="462"/>
      <c r="CD46" s="407"/>
      <c r="CE46" s="408"/>
      <c r="CF46" s="370" t="s">
        <v>293</v>
      </c>
      <c r="CG46" s="371"/>
      <c r="CH46" s="371"/>
      <c r="CI46" s="371"/>
      <c r="CJ46" s="371"/>
      <c r="CK46" s="371"/>
      <c r="CL46" s="371"/>
      <c r="CM46" s="371"/>
      <c r="CN46" s="371"/>
      <c r="CO46" s="371"/>
      <c r="CP46" s="371"/>
      <c r="CQ46" s="372"/>
      <c r="CR46" s="364">
        <v>6594004</v>
      </c>
      <c r="CS46" s="365"/>
      <c r="CT46" s="365"/>
      <c r="CU46" s="365"/>
      <c r="CV46" s="365"/>
      <c r="CW46" s="365"/>
      <c r="CX46" s="365"/>
      <c r="CY46" s="366"/>
      <c r="CZ46" s="373">
        <v>13</v>
      </c>
      <c r="DA46" s="374"/>
      <c r="DB46" s="374"/>
      <c r="DC46" s="379"/>
      <c r="DD46" s="377">
        <v>416263</v>
      </c>
      <c r="DE46" s="365"/>
      <c r="DF46" s="365"/>
      <c r="DG46" s="365"/>
      <c r="DH46" s="365"/>
      <c r="DI46" s="365"/>
      <c r="DJ46" s="365"/>
      <c r="DK46" s="366"/>
      <c r="DL46" s="449"/>
      <c r="DM46" s="450"/>
      <c r="DN46" s="450"/>
      <c r="DO46" s="450"/>
      <c r="DP46" s="450"/>
      <c r="DQ46" s="450"/>
      <c r="DR46" s="450"/>
      <c r="DS46" s="450"/>
      <c r="DT46" s="450"/>
      <c r="DU46" s="450"/>
      <c r="DV46" s="451"/>
      <c r="DW46" s="452"/>
      <c r="DX46" s="453"/>
      <c r="DY46" s="453"/>
      <c r="DZ46" s="453"/>
      <c r="EA46" s="453"/>
      <c r="EB46" s="453"/>
      <c r="EC46" s="454"/>
    </row>
    <row r="47" spans="2:133" ht="11.25" customHeight="1" x14ac:dyDescent="0.15">
      <c r="B47" s="462"/>
      <c r="CD47" s="407"/>
      <c r="CE47" s="408"/>
      <c r="CF47" s="370" t="s">
        <v>294</v>
      </c>
      <c r="CG47" s="371"/>
      <c r="CH47" s="371"/>
      <c r="CI47" s="371"/>
      <c r="CJ47" s="371"/>
      <c r="CK47" s="371"/>
      <c r="CL47" s="371"/>
      <c r="CM47" s="371"/>
      <c r="CN47" s="371"/>
      <c r="CO47" s="371"/>
      <c r="CP47" s="371"/>
      <c r="CQ47" s="372"/>
      <c r="CR47" s="364">
        <v>138733</v>
      </c>
      <c r="CS47" s="398"/>
      <c r="CT47" s="398"/>
      <c r="CU47" s="398"/>
      <c r="CV47" s="398"/>
      <c r="CW47" s="398"/>
      <c r="CX47" s="398"/>
      <c r="CY47" s="399"/>
      <c r="CZ47" s="373">
        <v>0.3</v>
      </c>
      <c r="DA47" s="400"/>
      <c r="DB47" s="400"/>
      <c r="DC47" s="401"/>
      <c r="DD47" s="377">
        <v>55498</v>
      </c>
      <c r="DE47" s="398"/>
      <c r="DF47" s="398"/>
      <c r="DG47" s="398"/>
      <c r="DH47" s="398"/>
      <c r="DI47" s="398"/>
      <c r="DJ47" s="398"/>
      <c r="DK47" s="399"/>
      <c r="DL47" s="449"/>
      <c r="DM47" s="450"/>
      <c r="DN47" s="450"/>
      <c r="DO47" s="450"/>
      <c r="DP47" s="450"/>
      <c r="DQ47" s="450"/>
      <c r="DR47" s="450"/>
      <c r="DS47" s="450"/>
      <c r="DT47" s="450"/>
      <c r="DU47" s="450"/>
      <c r="DV47" s="451"/>
      <c r="DW47" s="452"/>
      <c r="DX47" s="453"/>
      <c r="DY47" s="453"/>
      <c r="DZ47" s="453"/>
      <c r="EA47" s="453"/>
      <c r="EB47" s="453"/>
      <c r="EC47" s="454"/>
    </row>
    <row r="48" spans="2:133" x14ac:dyDescent="0.15">
      <c r="B48" s="462"/>
      <c r="CD48" s="421"/>
      <c r="CE48" s="422"/>
      <c r="CF48" s="370" t="s">
        <v>295</v>
      </c>
      <c r="CG48" s="371"/>
      <c r="CH48" s="371"/>
      <c r="CI48" s="371"/>
      <c r="CJ48" s="371"/>
      <c r="CK48" s="371"/>
      <c r="CL48" s="371"/>
      <c r="CM48" s="371"/>
      <c r="CN48" s="371"/>
      <c r="CO48" s="371"/>
      <c r="CP48" s="371"/>
      <c r="CQ48" s="372"/>
      <c r="CR48" s="364" t="s">
        <v>63</v>
      </c>
      <c r="CS48" s="365"/>
      <c r="CT48" s="365"/>
      <c r="CU48" s="365"/>
      <c r="CV48" s="365"/>
      <c r="CW48" s="365"/>
      <c r="CX48" s="365"/>
      <c r="CY48" s="366"/>
      <c r="CZ48" s="373" t="s">
        <v>63</v>
      </c>
      <c r="DA48" s="374"/>
      <c r="DB48" s="374"/>
      <c r="DC48" s="379"/>
      <c r="DD48" s="377" t="s">
        <v>63</v>
      </c>
      <c r="DE48" s="365"/>
      <c r="DF48" s="365"/>
      <c r="DG48" s="365"/>
      <c r="DH48" s="365"/>
      <c r="DI48" s="365"/>
      <c r="DJ48" s="365"/>
      <c r="DK48" s="366"/>
      <c r="DL48" s="449"/>
      <c r="DM48" s="450"/>
      <c r="DN48" s="450"/>
      <c r="DO48" s="450"/>
      <c r="DP48" s="450"/>
      <c r="DQ48" s="450"/>
      <c r="DR48" s="450"/>
      <c r="DS48" s="450"/>
      <c r="DT48" s="450"/>
      <c r="DU48" s="450"/>
      <c r="DV48" s="451"/>
      <c r="DW48" s="452"/>
      <c r="DX48" s="453"/>
      <c r="DY48" s="453"/>
      <c r="DZ48" s="453"/>
      <c r="EA48" s="453"/>
      <c r="EB48" s="453"/>
      <c r="EC48" s="454"/>
    </row>
    <row r="49" spans="2:133" ht="11.25" customHeight="1" x14ac:dyDescent="0.15">
      <c r="B49" s="462"/>
      <c r="CD49" s="385" t="s">
        <v>296</v>
      </c>
      <c r="CE49" s="386"/>
      <c r="CF49" s="386"/>
      <c r="CG49" s="386"/>
      <c r="CH49" s="386"/>
      <c r="CI49" s="386"/>
      <c r="CJ49" s="386"/>
      <c r="CK49" s="386"/>
      <c r="CL49" s="386"/>
      <c r="CM49" s="386"/>
      <c r="CN49" s="386"/>
      <c r="CO49" s="386"/>
      <c r="CP49" s="386"/>
      <c r="CQ49" s="387"/>
      <c r="CR49" s="442">
        <v>50777008</v>
      </c>
      <c r="CS49" s="428"/>
      <c r="CT49" s="428"/>
      <c r="CU49" s="428"/>
      <c r="CV49" s="428"/>
      <c r="CW49" s="428"/>
      <c r="CX49" s="428"/>
      <c r="CY49" s="463"/>
      <c r="CZ49" s="447">
        <v>100</v>
      </c>
      <c r="DA49" s="464"/>
      <c r="DB49" s="464"/>
      <c r="DC49" s="465"/>
      <c r="DD49" s="466">
        <v>26779532</v>
      </c>
      <c r="DE49" s="428"/>
      <c r="DF49" s="428"/>
      <c r="DG49" s="428"/>
      <c r="DH49" s="428"/>
      <c r="DI49" s="428"/>
      <c r="DJ49" s="428"/>
      <c r="DK49" s="463"/>
      <c r="DL49" s="467"/>
      <c r="DM49" s="468"/>
      <c r="DN49" s="468"/>
      <c r="DO49" s="468"/>
      <c r="DP49" s="468"/>
      <c r="DQ49" s="468"/>
      <c r="DR49" s="468"/>
      <c r="DS49" s="468"/>
      <c r="DT49" s="468"/>
      <c r="DU49" s="468"/>
      <c r="DV49" s="469"/>
      <c r="DW49" s="470"/>
      <c r="DX49" s="471"/>
      <c r="DY49" s="471"/>
      <c r="DZ49" s="471"/>
      <c r="EA49" s="471"/>
      <c r="EB49" s="471"/>
      <c r="EC49" s="472"/>
    </row>
  </sheetData>
  <sheetProtection algorithmName="SHA-512" hashValue="+0kVQxYn+6NAS37xKUbsrzrEDEKaj6cP5eNfN/PUETUssvbxMCBE6T1tJsS6Hs+LI4grZL4beBc8dK8tpnxlEQ==" saltValue="h182JSQA/gVTX8IeCD++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2FD9A-7793-4724-BC6A-C0A79E8800C9}">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78" customWidth="1"/>
    <col min="131" max="131" width="1.625" style="478" customWidth="1"/>
    <col min="132" max="16384" width="9" style="478" hidden="1"/>
  </cols>
  <sheetData>
    <row r="1" spans="1:131" ht="11.25" customHeight="1" thickBot="1" x14ac:dyDescent="0.2">
      <c r="A1" s="474"/>
      <c r="B1" s="474"/>
      <c r="C1" s="474"/>
      <c r="D1" s="474"/>
      <c r="E1" s="474"/>
      <c r="F1" s="474"/>
      <c r="G1" s="474"/>
      <c r="H1" s="474"/>
      <c r="I1" s="474"/>
      <c r="J1" s="474"/>
      <c r="K1" s="474"/>
      <c r="L1" s="474"/>
      <c r="M1" s="474"/>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475"/>
      <c r="CZ1" s="475"/>
      <c r="DA1" s="475"/>
      <c r="DB1" s="475"/>
      <c r="DC1" s="475"/>
      <c r="DD1" s="475"/>
      <c r="DE1" s="475"/>
      <c r="DF1" s="475"/>
      <c r="DG1" s="475"/>
      <c r="DH1" s="475"/>
      <c r="DI1" s="475"/>
      <c r="DJ1" s="475"/>
      <c r="DK1" s="475"/>
      <c r="DL1" s="475"/>
      <c r="DM1" s="475"/>
      <c r="DN1" s="475"/>
      <c r="DO1" s="475"/>
      <c r="DP1" s="475"/>
      <c r="DQ1" s="476"/>
      <c r="DR1" s="476"/>
      <c r="DS1" s="476"/>
      <c r="DT1" s="476"/>
      <c r="DU1" s="476"/>
      <c r="DV1" s="476"/>
      <c r="DW1" s="476"/>
      <c r="DX1" s="476"/>
      <c r="DY1" s="476"/>
      <c r="DZ1" s="476"/>
      <c r="EA1" s="477"/>
    </row>
    <row r="2" spans="1:131" ht="26.25" customHeight="1" thickBot="1" x14ac:dyDescent="0.2">
      <c r="A2" s="479" t="s">
        <v>297</v>
      </c>
      <c r="B2" s="479"/>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479"/>
      <c r="BD2" s="479"/>
      <c r="BE2" s="479"/>
      <c r="BF2" s="479"/>
      <c r="BG2" s="479"/>
      <c r="BH2" s="479"/>
      <c r="BI2" s="479"/>
      <c r="BJ2" s="475"/>
      <c r="BK2" s="475"/>
      <c r="BL2" s="475"/>
      <c r="BM2" s="475"/>
      <c r="BN2" s="475"/>
      <c r="BO2" s="475"/>
      <c r="BP2" s="475"/>
      <c r="BQ2" s="475"/>
      <c r="BR2" s="475"/>
      <c r="BS2" s="475"/>
      <c r="BT2" s="475"/>
      <c r="BU2" s="475"/>
      <c r="BV2" s="475"/>
      <c r="BW2" s="475"/>
      <c r="BX2" s="475"/>
      <c r="BY2" s="475"/>
      <c r="BZ2" s="475"/>
      <c r="CA2" s="475"/>
      <c r="CB2" s="475"/>
      <c r="CC2" s="475"/>
      <c r="CD2" s="475"/>
      <c r="CE2" s="475"/>
      <c r="CF2" s="475"/>
      <c r="CG2" s="475"/>
      <c r="CH2" s="475"/>
      <c r="CI2" s="475"/>
      <c r="CJ2" s="475"/>
      <c r="CK2" s="475"/>
      <c r="CL2" s="475"/>
      <c r="CM2" s="475"/>
      <c r="CN2" s="475"/>
      <c r="CO2" s="475"/>
      <c r="CP2" s="475"/>
      <c r="CQ2" s="475"/>
      <c r="CR2" s="475"/>
      <c r="CS2" s="475"/>
      <c r="CT2" s="475"/>
      <c r="CU2" s="475"/>
      <c r="CV2" s="475"/>
      <c r="CW2" s="475"/>
      <c r="CX2" s="475"/>
      <c r="CY2" s="475"/>
      <c r="CZ2" s="475"/>
      <c r="DA2" s="475"/>
      <c r="DB2" s="475"/>
      <c r="DC2" s="475"/>
      <c r="DD2" s="475"/>
      <c r="DE2" s="475"/>
      <c r="DF2" s="475"/>
      <c r="DG2" s="475"/>
      <c r="DH2" s="475"/>
      <c r="DI2" s="475"/>
      <c r="DJ2" s="480" t="s">
        <v>298</v>
      </c>
      <c r="DK2" s="481"/>
      <c r="DL2" s="481"/>
      <c r="DM2" s="481"/>
      <c r="DN2" s="481"/>
      <c r="DO2" s="482"/>
      <c r="DP2" s="475"/>
      <c r="DQ2" s="480" t="s">
        <v>299</v>
      </c>
      <c r="DR2" s="481"/>
      <c r="DS2" s="481"/>
      <c r="DT2" s="481"/>
      <c r="DU2" s="481"/>
      <c r="DV2" s="481"/>
      <c r="DW2" s="481"/>
      <c r="DX2" s="481"/>
      <c r="DY2" s="481"/>
      <c r="DZ2" s="482"/>
      <c r="EA2" s="477"/>
    </row>
    <row r="3" spans="1:131" ht="11.25" customHeight="1" x14ac:dyDescent="0.15">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475"/>
      <c r="CD3" s="475"/>
      <c r="CE3" s="475"/>
      <c r="CF3" s="475"/>
      <c r="CG3" s="475"/>
      <c r="CH3" s="475"/>
      <c r="CI3" s="475"/>
      <c r="CJ3" s="475"/>
      <c r="CK3" s="475"/>
      <c r="CL3" s="475"/>
      <c r="CM3" s="475"/>
      <c r="CN3" s="475"/>
      <c r="CO3" s="475"/>
      <c r="CP3" s="475"/>
      <c r="CQ3" s="475"/>
      <c r="CR3" s="475"/>
      <c r="CS3" s="475"/>
      <c r="CT3" s="475"/>
      <c r="CU3" s="475"/>
      <c r="CV3" s="475"/>
      <c r="CW3" s="475"/>
      <c r="CX3" s="475"/>
      <c r="CY3" s="475"/>
      <c r="CZ3" s="475"/>
      <c r="DA3" s="475"/>
      <c r="DB3" s="475"/>
      <c r="DC3" s="475"/>
      <c r="DD3" s="475"/>
      <c r="DE3" s="475"/>
      <c r="DF3" s="475"/>
      <c r="DG3" s="475"/>
      <c r="DH3" s="475"/>
      <c r="DI3" s="475"/>
      <c r="DJ3" s="475"/>
      <c r="DK3" s="475"/>
      <c r="DL3" s="475"/>
      <c r="DM3" s="475"/>
      <c r="DN3" s="475"/>
      <c r="DO3" s="475"/>
      <c r="DP3" s="475"/>
      <c r="DQ3" s="475"/>
      <c r="DR3" s="475"/>
      <c r="DS3" s="475"/>
      <c r="DT3" s="475"/>
      <c r="DU3" s="475"/>
      <c r="DV3" s="475"/>
      <c r="DW3" s="475"/>
      <c r="DX3" s="475"/>
      <c r="DY3" s="475"/>
      <c r="DZ3" s="475"/>
      <c r="EA3" s="477"/>
    </row>
    <row r="4" spans="1:131" s="488" customFormat="1" ht="26.25" customHeight="1" thickBot="1" x14ac:dyDescent="0.2">
      <c r="A4" s="483" t="s">
        <v>300</v>
      </c>
      <c r="B4" s="483"/>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4"/>
      <c r="BA4" s="484"/>
      <c r="BB4" s="484"/>
      <c r="BC4" s="484"/>
      <c r="BD4" s="484"/>
      <c r="BE4" s="485"/>
      <c r="BF4" s="485"/>
      <c r="BG4" s="485"/>
      <c r="BH4" s="485"/>
      <c r="BI4" s="485"/>
      <c r="BJ4" s="485"/>
      <c r="BK4" s="485"/>
      <c r="BL4" s="485"/>
      <c r="BM4" s="485"/>
      <c r="BN4" s="485"/>
      <c r="BO4" s="485"/>
      <c r="BP4" s="485"/>
      <c r="BQ4" s="486" t="s">
        <v>301</v>
      </c>
      <c r="BR4" s="486"/>
      <c r="BS4" s="486"/>
      <c r="BT4" s="486"/>
      <c r="BU4" s="486"/>
      <c r="BV4" s="486"/>
      <c r="BW4" s="486"/>
      <c r="BX4" s="486"/>
      <c r="BY4" s="486"/>
      <c r="BZ4" s="486"/>
      <c r="CA4" s="486"/>
      <c r="CB4" s="486"/>
      <c r="CC4" s="486"/>
      <c r="CD4" s="486"/>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7"/>
    </row>
    <row r="5" spans="1:131" s="488" customFormat="1" ht="26.25" customHeight="1" x14ac:dyDescent="0.15">
      <c r="A5" s="489" t="s">
        <v>302</v>
      </c>
      <c r="B5" s="490"/>
      <c r="C5" s="490"/>
      <c r="D5" s="490"/>
      <c r="E5" s="490"/>
      <c r="F5" s="490"/>
      <c r="G5" s="490"/>
      <c r="H5" s="490"/>
      <c r="I5" s="490"/>
      <c r="J5" s="490"/>
      <c r="K5" s="490"/>
      <c r="L5" s="490"/>
      <c r="M5" s="490"/>
      <c r="N5" s="490"/>
      <c r="O5" s="490"/>
      <c r="P5" s="491"/>
      <c r="Q5" s="492" t="s">
        <v>303</v>
      </c>
      <c r="R5" s="493"/>
      <c r="S5" s="493"/>
      <c r="T5" s="493"/>
      <c r="U5" s="494"/>
      <c r="V5" s="492" t="s">
        <v>304</v>
      </c>
      <c r="W5" s="493"/>
      <c r="X5" s="493"/>
      <c r="Y5" s="493"/>
      <c r="Z5" s="494"/>
      <c r="AA5" s="492" t="s">
        <v>305</v>
      </c>
      <c r="AB5" s="493"/>
      <c r="AC5" s="493"/>
      <c r="AD5" s="493"/>
      <c r="AE5" s="493"/>
      <c r="AF5" s="495" t="s">
        <v>306</v>
      </c>
      <c r="AG5" s="493"/>
      <c r="AH5" s="493"/>
      <c r="AI5" s="493"/>
      <c r="AJ5" s="496"/>
      <c r="AK5" s="493" t="s">
        <v>307</v>
      </c>
      <c r="AL5" s="493"/>
      <c r="AM5" s="493"/>
      <c r="AN5" s="493"/>
      <c r="AO5" s="494"/>
      <c r="AP5" s="492" t="s">
        <v>308</v>
      </c>
      <c r="AQ5" s="493"/>
      <c r="AR5" s="493"/>
      <c r="AS5" s="493"/>
      <c r="AT5" s="494"/>
      <c r="AU5" s="492" t="s">
        <v>309</v>
      </c>
      <c r="AV5" s="493"/>
      <c r="AW5" s="493"/>
      <c r="AX5" s="493"/>
      <c r="AY5" s="496"/>
      <c r="AZ5" s="484"/>
      <c r="BA5" s="484"/>
      <c r="BB5" s="484"/>
      <c r="BC5" s="484"/>
      <c r="BD5" s="484"/>
      <c r="BE5" s="485"/>
      <c r="BF5" s="485"/>
      <c r="BG5" s="485"/>
      <c r="BH5" s="485"/>
      <c r="BI5" s="485"/>
      <c r="BJ5" s="485"/>
      <c r="BK5" s="485"/>
      <c r="BL5" s="485"/>
      <c r="BM5" s="485"/>
      <c r="BN5" s="485"/>
      <c r="BO5" s="485"/>
      <c r="BP5" s="485"/>
      <c r="BQ5" s="489" t="s">
        <v>310</v>
      </c>
      <c r="BR5" s="490"/>
      <c r="BS5" s="490"/>
      <c r="BT5" s="490"/>
      <c r="BU5" s="490"/>
      <c r="BV5" s="490"/>
      <c r="BW5" s="490"/>
      <c r="BX5" s="490"/>
      <c r="BY5" s="490"/>
      <c r="BZ5" s="490"/>
      <c r="CA5" s="490"/>
      <c r="CB5" s="490"/>
      <c r="CC5" s="490"/>
      <c r="CD5" s="490"/>
      <c r="CE5" s="490"/>
      <c r="CF5" s="490"/>
      <c r="CG5" s="491"/>
      <c r="CH5" s="492" t="s">
        <v>311</v>
      </c>
      <c r="CI5" s="493"/>
      <c r="CJ5" s="493"/>
      <c r="CK5" s="493"/>
      <c r="CL5" s="494"/>
      <c r="CM5" s="492" t="s">
        <v>312</v>
      </c>
      <c r="CN5" s="493"/>
      <c r="CO5" s="493"/>
      <c r="CP5" s="493"/>
      <c r="CQ5" s="494"/>
      <c r="CR5" s="492" t="s">
        <v>313</v>
      </c>
      <c r="CS5" s="493"/>
      <c r="CT5" s="493"/>
      <c r="CU5" s="493"/>
      <c r="CV5" s="494"/>
      <c r="CW5" s="492" t="s">
        <v>314</v>
      </c>
      <c r="CX5" s="493"/>
      <c r="CY5" s="493"/>
      <c r="CZ5" s="493"/>
      <c r="DA5" s="494"/>
      <c r="DB5" s="492" t="s">
        <v>315</v>
      </c>
      <c r="DC5" s="493"/>
      <c r="DD5" s="493"/>
      <c r="DE5" s="493"/>
      <c r="DF5" s="494"/>
      <c r="DG5" s="497" t="s">
        <v>316</v>
      </c>
      <c r="DH5" s="498"/>
      <c r="DI5" s="498"/>
      <c r="DJ5" s="498"/>
      <c r="DK5" s="499"/>
      <c r="DL5" s="497" t="s">
        <v>317</v>
      </c>
      <c r="DM5" s="498"/>
      <c r="DN5" s="498"/>
      <c r="DO5" s="498"/>
      <c r="DP5" s="499"/>
      <c r="DQ5" s="492" t="s">
        <v>318</v>
      </c>
      <c r="DR5" s="493"/>
      <c r="DS5" s="493"/>
      <c r="DT5" s="493"/>
      <c r="DU5" s="494"/>
      <c r="DV5" s="492" t="s">
        <v>309</v>
      </c>
      <c r="DW5" s="493"/>
      <c r="DX5" s="493"/>
      <c r="DY5" s="493"/>
      <c r="DZ5" s="496"/>
      <c r="EA5" s="487"/>
    </row>
    <row r="6" spans="1:131" s="488" customFormat="1" ht="26.25" customHeight="1" thickBot="1" x14ac:dyDescent="0.2">
      <c r="A6" s="500"/>
      <c r="B6" s="501"/>
      <c r="C6" s="501"/>
      <c r="D6" s="501"/>
      <c r="E6" s="501"/>
      <c r="F6" s="501"/>
      <c r="G6" s="501"/>
      <c r="H6" s="501"/>
      <c r="I6" s="501"/>
      <c r="J6" s="501"/>
      <c r="K6" s="501"/>
      <c r="L6" s="501"/>
      <c r="M6" s="501"/>
      <c r="N6" s="501"/>
      <c r="O6" s="501"/>
      <c r="P6" s="502"/>
      <c r="Q6" s="503"/>
      <c r="R6" s="504"/>
      <c r="S6" s="504"/>
      <c r="T6" s="504"/>
      <c r="U6" s="505"/>
      <c r="V6" s="503"/>
      <c r="W6" s="504"/>
      <c r="X6" s="504"/>
      <c r="Y6" s="504"/>
      <c r="Z6" s="505"/>
      <c r="AA6" s="503"/>
      <c r="AB6" s="504"/>
      <c r="AC6" s="504"/>
      <c r="AD6" s="504"/>
      <c r="AE6" s="504"/>
      <c r="AF6" s="506"/>
      <c r="AG6" s="504"/>
      <c r="AH6" s="504"/>
      <c r="AI6" s="504"/>
      <c r="AJ6" s="507"/>
      <c r="AK6" s="504"/>
      <c r="AL6" s="504"/>
      <c r="AM6" s="504"/>
      <c r="AN6" s="504"/>
      <c r="AO6" s="505"/>
      <c r="AP6" s="503"/>
      <c r="AQ6" s="504"/>
      <c r="AR6" s="504"/>
      <c r="AS6" s="504"/>
      <c r="AT6" s="505"/>
      <c r="AU6" s="503"/>
      <c r="AV6" s="504"/>
      <c r="AW6" s="504"/>
      <c r="AX6" s="504"/>
      <c r="AY6" s="507"/>
      <c r="AZ6" s="484"/>
      <c r="BA6" s="484"/>
      <c r="BB6" s="484"/>
      <c r="BC6" s="484"/>
      <c r="BD6" s="484"/>
      <c r="BE6" s="485"/>
      <c r="BF6" s="485"/>
      <c r="BG6" s="485"/>
      <c r="BH6" s="485"/>
      <c r="BI6" s="485"/>
      <c r="BJ6" s="485"/>
      <c r="BK6" s="485"/>
      <c r="BL6" s="485"/>
      <c r="BM6" s="485"/>
      <c r="BN6" s="485"/>
      <c r="BO6" s="485"/>
      <c r="BP6" s="485"/>
      <c r="BQ6" s="500"/>
      <c r="BR6" s="501"/>
      <c r="BS6" s="501"/>
      <c r="BT6" s="501"/>
      <c r="BU6" s="501"/>
      <c r="BV6" s="501"/>
      <c r="BW6" s="501"/>
      <c r="BX6" s="501"/>
      <c r="BY6" s="501"/>
      <c r="BZ6" s="501"/>
      <c r="CA6" s="501"/>
      <c r="CB6" s="501"/>
      <c r="CC6" s="501"/>
      <c r="CD6" s="501"/>
      <c r="CE6" s="501"/>
      <c r="CF6" s="501"/>
      <c r="CG6" s="502"/>
      <c r="CH6" s="503"/>
      <c r="CI6" s="504"/>
      <c r="CJ6" s="504"/>
      <c r="CK6" s="504"/>
      <c r="CL6" s="505"/>
      <c r="CM6" s="503"/>
      <c r="CN6" s="504"/>
      <c r="CO6" s="504"/>
      <c r="CP6" s="504"/>
      <c r="CQ6" s="505"/>
      <c r="CR6" s="503"/>
      <c r="CS6" s="504"/>
      <c r="CT6" s="504"/>
      <c r="CU6" s="504"/>
      <c r="CV6" s="505"/>
      <c r="CW6" s="503"/>
      <c r="CX6" s="504"/>
      <c r="CY6" s="504"/>
      <c r="CZ6" s="504"/>
      <c r="DA6" s="505"/>
      <c r="DB6" s="503"/>
      <c r="DC6" s="504"/>
      <c r="DD6" s="504"/>
      <c r="DE6" s="504"/>
      <c r="DF6" s="505"/>
      <c r="DG6" s="508"/>
      <c r="DH6" s="509"/>
      <c r="DI6" s="509"/>
      <c r="DJ6" s="509"/>
      <c r="DK6" s="510"/>
      <c r="DL6" s="508"/>
      <c r="DM6" s="509"/>
      <c r="DN6" s="509"/>
      <c r="DO6" s="509"/>
      <c r="DP6" s="510"/>
      <c r="DQ6" s="503"/>
      <c r="DR6" s="504"/>
      <c r="DS6" s="504"/>
      <c r="DT6" s="504"/>
      <c r="DU6" s="505"/>
      <c r="DV6" s="503"/>
      <c r="DW6" s="504"/>
      <c r="DX6" s="504"/>
      <c r="DY6" s="504"/>
      <c r="DZ6" s="507"/>
      <c r="EA6" s="487"/>
    </row>
    <row r="7" spans="1:131" s="488" customFormat="1" ht="26.25" customHeight="1" thickTop="1" x14ac:dyDescent="0.15">
      <c r="A7" s="511">
        <v>1</v>
      </c>
      <c r="B7" s="512" t="s">
        <v>319</v>
      </c>
      <c r="C7" s="513"/>
      <c r="D7" s="513"/>
      <c r="E7" s="513"/>
      <c r="F7" s="513"/>
      <c r="G7" s="513"/>
      <c r="H7" s="513"/>
      <c r="I7" s="513"/>
      <c r="J7" s="513"/>
      <c r="K7" s="513"/>
      <c r="L7" s="513"/>
      <c r="M7" s="513"/>
      <c r="N7" s="513"/>
      <c r="O7" s="513"/>
      <c r="P7" s="514"/>
      <c r="Q7" s="515">
        <v>51438</v>
      </c>
      <c r="R7" s="516"/>
      <c r="S7" s="516"/>
      <c r="T7" s="516"/>
      <c r="U7" s="516"/>
      <c r="V7" s="516">
        <v>50769</v>
      </c>
      <c r="W7" s="516"/>
      <c r="X7" s="516"/>
      <c r="Y7" s="516"/>
      <c r="Z7" s="516"/>
      <c r="AA7" s="516">
        <v>669</v>
      </c>
      <c r="AB7" s="516"/>
      <c r="AC7" s="516"/>
      <c r="AD7" s="516"/>
      <c r="AE7" s="517"/>
      <c r="AF7" s="518">
        <v>624</v>
      </c>
      <c r="AG7" s="519"/>
      <c r="AH7" s="519"/>
      <c r="AI7" s="519"/>
      <c r="AJ7" s="520"/>
      <c r="AK7" s="521">
        <v>2758</v>
      </c>
      <c r="AL7" s="522"/>
      <c r="AM7" s="522"/>
      <c r="AN7" s="522"/>
      <c r="AO7" s="522"/>
      <c r="AP7" s="522">
        <v>33085</v>
      </c>
      <c r="AQ7" s="522"/>
      <c r="AR7" s="522"/>
      <c r="AS7" s="522"/>
      <c r="AT7" s="522"/>
      <c r="AU7" s="523"/>
      <c r="AV7" s="523"/>
      <c r="AW7" s="523"/>
      <c r="AX7" s="523"/>
      <c r="AY7" s="524"/>
      <c r="AZ7" s="484"/>
      <c r="BA7" s="484"/>
      <c r="BB7" s="484"/>
      <c r="BC7" s="484"/>
      <c r="BD7" s="484"/>
      <c r="BE7" s="485"/>
      <c r="BF7" s="485"/>
      <c r="BG7" s="485"/>
      <c r="BH7" s="485"/>
      <c r="BI7" s="485"/>
      <c r="BJ7" s="485"/>
      <c r="BK7" s="485"/>
      <c r="BL7" s="485"/>
      <c r="BM7" s="485"/>
      <c r="BN7" s="485"/>
      <c r="BO7" s="485"/>
      <c r="BP7" s="485"/>
      <c r="BQ7" s="511">
        <v>1</v>
      </c>
      <c r="BR7" s="525"/>
      <c r="BS7" s="526" t="s">
        <v>320</v>
      </c>
      <c r="BT7" s="527"/>
      <c r="BU7" s="527"/>
      <c r="BV7" s="527"/>
      <c r="BW7" s="527"/>
      <c r="BX7" s="527"/>
      <c r="BY7" s="527"/>
      <c r="BZ7" s="527"/>
      <c r="CA7" s="527"/>
      <c r="CB7" s="527"/>
      <c r="CC7" s="527"/>
      <c r="CD7" s="527"/>
      <c r="CE7" s="527"/>
      <c r="CF7" s="527"/>
      <c r="CG7" s="528"/>
      <c r="CH7" s="529">
        <v>3</v>
      </c>
      <c r="CI7" s="530"/>
      <c r="CJ7" s="530"/>
      <c r="CK7" s="530"/>
      <c r="CL7" s="531"/>
      <c r="CM7" s="529">
        <v>54</v>
      </c>
      <c r="CN7" s="530"/>
      <c r="CO7" s="530"/>
      <c r="CP7" s="530"/>
      <c r="CQ7" s="531"/>
      <c r="CR7" s="529">
        <v>10</v>
      </c>
      <c r="CS7" s="530"/>
      <c r="CT7" s="530"/>
      <c r="CU7" s="530"/>
      <c r="CV7" s="531"/>
      <c r="CW7" s="529" t="s">
        <v>321</v>
      </c>
      <c r="CX7" s="530"/>
      <c r="CY7" s="530"/>
      <c r="CZ7" s="530"/>
      <c r="DA7" s="531"/>
      <c r="DB7" s="529" t="s">
        <v>321</v>
      </c>
      <c r="DC7" s="530"/>
      <c r="DD7" s="530"/>
      <c r="DE7" s="530"/>
      <c r="DF7" s="531"/>
      <c r="DG7" s="529" t="s">
        <v>321</v>
      </c>
      <c r="DH7" s="530"/>
      <c r="DI7" s="530"/>
      <c r="DJ7" s="530"/>
      <c r="DK7" s="531"/>
      <c r="DL7" s="529" t="s">
        <v>321</v>
      </c>
      <c r="DM7" s="530"/>
      <c r="DN7" s="530"/>
      <c r="DO7" s="530"/>
      <c r="DP7" s="531"/>
      <c r="DQ7" s="529" t="s">
        <v>321</v>
      </c>
      <c r="DR7" s="530"/>
      <c r="DS7" s="530"/>
      <c r="DT7" s="530"/>
      <c r="DU7" s="531"/>
      <c r="DV7" s="526"/>
      <c r="DW7" s="527"/>
      <c r="DX7" s="527"/>
      <c r="DY7" s="527"/>
      <c r="DZ7" s="532"/>
      <c r="EA7" s="487"/>
    </row>
    <row r="8" spans="1:131" s="488" customFormat="1" ht="26.25" customHeight="1" x14ac:dyDescent="0.15">
      <c r="A8" s="533">
        <v>2</v>
      </c>
      <c r="B8" s="534" t="s">
        <v>322</v>
      </c>
      <c r="C8" s="535"/>
      <c r="D8" s="535"/>
      <c r="E8" s="535"/>
      <c r="F8" s="535"/>
      <c r="G8" s="535"/>
      <c r="H8" s="535"/>
      <c r="I8" s="535"/>
      <c r="J8" s="535"/>
      <c r="K8" s="535"/>
      <c r="L8" s="535"/>
      <c r="M8" s="535"/>
      <c r="N8" s="535"/>
      <c r="O8" s="535"/>
      <c r="P8" s="536"/>
      <c r="Q8" s="537">
        <v>9</v>
      </c>
      <c r="R8" s="538"/>
      <c r="S8" s="538"/>
      <c r="T8" s="538"/>
      <c r="U8" s="538"/>
      <c r="V8" s="538">
        <v>8</v>
      </c>
      <c r="W8" s="538"/>
      <c r="X8" s="538"/>
      <c r="Y8" s="538"/>
      <c r="Z8" s="538"/>
      <c r="AA8" s="538">
        <v>1</v>
      </c>
      <c r="AB8" s="538"/>
      <c r="AC8" s="538"/>
      <c r="AD8" s="538"/>
      <c r="AE8" s="539"/>
      <c r="AF8" s="540">
        <v>1</v>
      </c>
      <c r="AG8" s="541"/>
      <c r="AH8" s="541"/>
      <c r="AI8" s="541"/>
      <c r="AJ8" s="542"/>
      <c r="AK8" s="543" t="s">
        <v>321</v>
      </c>
      <c r="AL8" s="544"/>
      <c r="AM8" s="544"/>
      <c r="AN8" s="544"/>
      <c r="AO8" s="544"/>
      <c r="AP8" s="544" t="s">
        <v>321</v>
      </c>
      <c r="AQ8" s="544"/>
      <c r="AR8" s="544"/>
      <c r="AS8" s="544"/>
      <c r="AT8" s="544"/>
      <c r="AU8" s="545"/>
      <c r="AV8" s="545"/>
      <c r="AW8" s="545"/>
      <c r="AX8" s="545"/>
      <c r="AY8" s="546"/>
      <c r="AZ8" s="484"/>
      <c r="BA8" s="484"/>
      <c r="BB8" s="484"/>
      <c r="BC8" s="484"/>
      <c r="BD8" s="484"/>
      <c r="BE8" s="485"/>
      <c r="BF8" s="485"/>
      <c r="BG8" s="485"/>
      <c r="BH8" s="485"/>
      <c r="BI8" s="485"/>
      <c r="BJ8" s="485"/>
      <c r="BK8" s="485"/>
      <c r="BL8" s="485"/>
      <c r="BM8" s="485"/>
      <c r="BN8" s="485"/>
      <c r="BO8" s="485"/>
      <c r="BP8" s="485"/>
      <c r="BQ8" s="533">
        <v>2</v>
      </c>
      <c r="BR8" s="547" t="s">
        <v>323</v>
      </c>
      <c r="BS8" s="548" t="s">
        <v>324</v>
      </c>
      <c r="BT8" s="549"/>
      <c r="BU8" s="549"/>
      <c r="BV8" s="549"/>
      <c r="BW8" s="549"/>
      <c r="BX8" s="549"/>
      <c r="BY8" s="549"/>
      <c r="BZ8" s="549"/>
      <c r="CA8" s="549"/>
      <c r="CB8" s="549"/>
      <c r="CC8" s="549"/>
      <c r="CD8" s="549"/>
      <c r="CE8" s="549"/>
      <c r="CF8" s="549"/>
      <c r="CG8" s="550"/>
      <c r="CH8" s="551">
        <v>2</v>
      </c>
      <c r="CI8" s="552"/>
      <c r="CJ8" s="552"/>
      <c r="CK8" s="552"/>
      <c r="CL8" s="553"/>
      <c r="CM8" s="551">
        <v>76</v>
      </c>
      <c r="CN8" s="552"/>
      <c r="CO8" s="552"/>
      <c r="CP8" s="552"/>
      <c r="CQ8" s="553"/>
      <c r="CR8" s="551">
        <v>3</v>
      </c>
      <c r="CS8" s="552"/>
      <c r="CT8" s="552"/>
      <c r="CU8" s="552"/>
      <c r="CV8" s="553"/>
      <c r="CW8" s="551" t="s">
        <v>321</v>
      </c>
      <c r="CX8" s="552"/>
      <c r="CY8" s="552"/>
      <c r="CZ8" s="552"/>
      <c r="DA8" s="553"/>
      <c r="DB8" s="551" t="s">
        <v>321</v>
      </c>
      <c r="DC8" s="552"/>
      <c r="DD8" s="552"/>
      <c r="DE8" s="552"/>
      <c r="DF8" s="553"/>
      <c r="DG8" s="551">
        <v>681</v>
      </c>
      <c r="DH8" s="552"/>
      <c r="DI8" s="552"/>
      <c r="DJ8" s="552"/>
      <c r="DK8" s="553"/>
      <c r="DL8" s="551" t="s">
        <v>321</v>
      </c>
      <c r="DM8" s="552"/>
      <c r="DN8" s="552"/>
      <c r="DO8" s="552"/>
      <c r="DP8" s="553"/>
      <c r="DQ8" s="551" t="s">
        <v>321</v>
      </c>
      <c r="DR8" s="552"/>
      <c r="DS8" s="552"/>
      <c r="DT8" s="552"/>
      <c r="DU8" s="553"/>
      <c r="DV8" s="548"/>
      <c r="DW8" s="549"/>
      <c r="DX8" s="549"/>
      <c r="DY8" s="549"/>
      <c r="DZ8" s="554"/>
      <c r="EA8" s="487"/>
    </row>
    <row r="9" spans="1:131" s="488" customFormat="1" ht="26.25" customHeight="1" x14ac:dyDescent="0.15">
      <c r="A9" s="533">
        <v>3</v>
      </c>
      <c r="B9" s="534"/>
      <c r="C9" s="535"/>
      <c r="D9" s="535"/>
      <c r="E9" s="535"/>
      <c r="F9" s="535"/>
      <c r="G9" s="535"/>
      <c r="H9" s="535"/>
      <c r="I9" s="535"/>
      <c r="J9" s="535"/>
      <c r="K9" s="535"/>
      <c r="L9" s="535"/>
      <c r="M9" s="535"/>
      <c r="N9" s="535"/>
      <c r="O9" s="535"/>
      <c r="P9" s="536"/>
      <c r="Q9" s="537"/>
      <c r="R9" s="538"/>
      <c r="S9" s="538"/>
      <c r="T9" s="538"/>
      <c r="U9" s="538"/>
      <c r="V9" s="538"/>
      <c r="W9" s="538"/>
      <c r="X9" s="538"/>
      <c r="Y9" s="538"/>
      <c r="Z9" s="538"/>
      <c r="AA9" s="538"/>
      <c r="AB9" s="538"/>
      <c r="AC9" s="538"/>
      <c r="AD9" s="538"/>
      <c r="AE9" s="539"/>
      <c r="AF9" s="540"/>
      <c r="AG9" s="541"/>
      <c r="AH9" s="541"/>
      <c r="AI9" s="541"/>
      <c r="AJ9" s="542"/>
      <c r="AK9" s="543"/>
      <c r="AL9" s="544"/>
      <c r="AM9" s="544"/>
      <c r="AN9" s="544"/>
      <c r="AO9" s="544"/>
      <c r="AP9" s="544"/>
      <c r="AQ9" s="544"/>
      <c r="AR9" s="544"/>
      <c r="AS9" s="544"/>
      <c r="AT9" s="544"/>
      <c r="AU9" s="545"/>
      <c r="AV9" s="545"/>
      <c r="AW9" s="545"/>
      <c r="AX9" s="545"/>
      <c r="AY9" s="546"/>
      <c r="AZ9" s="484"/>
      <c r="BA9" s="484"/>
      <c r="BB9" s="484"/>
      <c r="BC9" s="484"/>
      <c r="BD9" s="484"/>
      <c r="BE9" s="485"/>
      <c r="BF9" s="485"/>
      <c r="BG9" s="485"/>
      <c r="BH9" s="485"/>
      <c r="BI9" s="485"/>
      <c r="BJ9" s="485"/>
      <c r="BK9" s="485"/>
      <c r="BL9" s="485"/>
      <c r="BM9" s="485"/>
      <c r="BN9" s="485"/>
      <c r="BO9" s="485"/>
      <c r="BP9" s="485"/>
      <c r="BQ9" s="533">
        <v>3</v>
      </c>
      <c r="BR9" s="547"/>
      <c r="BS9" s="548"/>
      <c r="BT9" s="549"/>
      <c r="BU9" s="549"/>
      <c r="BV9" s="549"/>
      <c r="BW9" s="549"/>
      <c r="BX9" s="549"/>
      <c r="BY9" s="549"/>
      <c r="BZ9" s="549"/>
      <c r="CA9" s="549"/>
      <c r="CB9" s="549"/>
      <c r="CC9" s="549"/>
      <c r="CD9" s="549"/>
      <c r="CE9" s="549"/>
      <c r="CF9" s="549"/>
      <c r="CG9" s="550"/>
      <c r="CH9" s="551"/>
      <c r="CI9" s="552"/>
      <c r="CJ9" s="552"/>
      <c r="CK9" s="552"/>
      <c r="CL9" s="553"/>
      <c r="CM9" s="551"/>
      <c r="CN9" s="552"/>
      <c r="CO9" s="552"/>
      <c r="CP9" s="552"/>
      <c r="CQ9" s="553"/>
      <c r="CR9" s="551"/>
      <c r="CS9" s="552"/>
      <c r="CT9" s="552"/>
      <c r="CU9" s="552"/>
      <c r="CV9" s="553"/>
      <c r="CW9" s="551"/>
      <c r="CX9" s="552"/>
      <c r="CY9" s="552"/>
      <c r="CZ9" s="552"/>
      <c r="DA9" s="553"/>
      <c r="DB9" s="551"/>
      <c r="DC9" s="552"/>
      <c r="DD9" s="552"/>
      <c r="DE9" s="552"/>
      <c r="DF9" s="553"/>
      <c r="DG9" s="551"/>
      <c r="DH9" s="552"/>
      <c r="DI9" s="552"/>
      <c r="DJ9" s="552"/>
      <c r="DK9" s="553"/>
      <c r="DL9" s="551"/>
      <c r="DM9" s="552"/>
      <c r="DN9" s="552"/>
      <c r="DO9" s="552"/>
      <c r="DP9" s="553"/>
      <c r="DQ9" s="551"/>
      <c r="DR9" s="552"/>
      <c r="DS9" s="552"/>
      <c r="DT9" s="552"/>
      <c r="DU9" s="553"/>
      <c r="DV9" s="548"/>
      <c r="DW9" s="549"/>
      <c r="DX9" s="549"/>
      <c r="DY9" s="549"/>
      <c r="DZ9" s="554"/>
      <c r="EA9" s="487"/>
    </row>
    <row r="10" spans="1:131" s="488" customFormat="1" ht="26.25" customHeight="1" x14ac:dyDescent="0.15">
      <c r="A10" s="533">
        <v>4</v>
      </c>
      <c r="B10" s="534"/>
      <c r="C10" s="535"/>
      <c r="D10" s="535"/>
      <c r="E10" s="535"/>
      <c r="F10" s="535"/>
      <c r="G10" s="535"/>
      <c r="H10" s="535"/>
      <c r="I10" s="535"/>
      <c r="J10" s="535"/>
      <c r="K10" s="535"/>
      <c r="L10" s="535"/>
      <c r="M10" s="535"/>
      <c r="N10" s="535"/>
      <c r="O10" s="535"/>
      <c r="P10" s="536"/>
      <c r="Q10" s="537"/>
      <c r="R10" s="538"/>
      <c r="S10" s="538"/>
      <c r="T10" s="538"/>
      <c r="U10" s="538"/>
      <c r="V10" s="538"/>
      <c r="W10" s="538"/>
      <c r="X10" s="538"/>
      <c r="Y10" s="538"/>
      <c r="Z10" s="538"/>
      <c r="AA10" s="538"/>
      <c r="AB10" s="538"/>
      <c r="AC10" s="538"/>
      <c r="AD10" s="538"/>
      <c r="AE10" s="539"/>
      <c r="AF10" s="540"/>
      <c r="AG10" s="541"/>
      <c r="AH10" s="541"/>
      <c r="AI10" s="541"/>
      <c r="AJ10" s="542"/>
      <c r="AK10" s="543"/>
      <c r="AL10" s="544"/>
      <c r="AM10" s="544"/>
      <c r="AN10" s="544"/>
      <c r="AO10" s="544"/>
      <c r="AP10" s="544"/>
      <c r="AQ10" s="544"/>
      <c r="AR10" s="544"/>
      <c r="AS10" s="544"/>
      <c r="AT10" s="544"/>
      <c r="AU10" s="545"/>
      <c r="AV10" s="545"/>
      <c r="AW10" s="545"/>
      <c r="AX10" s="545"/>
      <c r="AY10" s="546"/>
      <c r="AZ10" s="484"/>
      <c r="BA10" s="484"/>
      <c r="BB10" s="484"/>
      <c r="BC10" s="484"/>
      <c r="BD10" s="484"/>
      <c r="BE10" s="485"/>
      <c r="BF10" s="485"/>
      <c r="BG10" s="485"/>
      <c r="BH10" s="485"/>
      <c r="BI10" s="485"/>
      <c r="BJ10" s="485"/>
      <c r="BK10" s="485"/>
      <c r="BL10" s="485"/>
      <c r="BM10" s="485"/>
      <c r="BN10" s="485"/>
      <c r="BO10" s="485"/>
      <c r="BP10" s="485"/>
      <c r="BQ10" s="533">
        <v>4</v>
      </c>
      <c r="BR10" s="547"/>
      <c r="BS10" s="548"/>
      <c r="BT10" s="549"/>
      <c r="BU10" s="549"/>
      <c r="BV10" s="549"/>
      <c r="BW10" s="549"/>
      <c r="BX10" s="549"/>
      <c r="BY10" s="549"/>
      <c r="BZ10" s="549"/>
      <c r="CA10" s="549"/>
      <c r="CB10" s="549"/>
      <c r="CC10" s="549"/>
      <c r="CD10" s="549"/>
      <c r="CE10" s="549"/>
      <c r="CF10" s="549"/>
      <c r="CG10" s="550"/>
      <c r="CH10" s="551"/>
      <c r="CI10" s="552"/>
      <c r="CJ10" s="552"/>
      <c r="CK10" s="552"/>
      <c r="CL10" s="553"/>
      <c r="CM10" s="551"/>
      <c r="CN10" s="552"/>
      <c r="CO10" s="552"/>
      <c r="CP10" s="552"/>
      <c r="CQ10" s="553"/>
      <c r="CR10" s="551"/>
      <c r="CS10" s="552"/>
      <c r="CT10" s="552"/>
      <c r="CU10" s="552"/>
      <c r="CV10" s="553"/>
      <c r="CW10" s="551"/>
      <c r="CX10" s="552"/>
      <c r="CY10" s="552"/>
      <c r="CZ10" s="552"/>
      <c r="DA10" s="553"/>
      <c r="DB10" s="551"/>
      <c r="DC10" s="552"/>
      <c r="DD10" s="552"/>
      <c r="DE10" s="552"/>
      <c r="DF10" s="553"/>
      <c r="DG10" s="551"/>
      <c r="DH10" s="552"/>
      <c r="DI10" s="552"/>
      <c r="DJ10" s="552"/>
      <c r="DK10" s="553"/>
      <c r="DL10" s="551"/>
      <c r="DM10" s="552"/>
      <c r="DN10" s="552"/>
      <c r="DO10" s="552"/>
      <c r="DP10" s="553"/>
      <c r="DQ10" s="551"/>
      <c r="DR10" s="552"/>
      <c r="DS10" s="552"/>
      <c r="DT10" s="552"/>
      <c r="DU10" s="553"/>
      <c r="DV10" s="548"/>
      <c r="DW10" s="549"/>
      <c r="DX10" s="549"/>
      <c r="DY10" s="549"/>
      <c r="DZ10" s="554"/>
      <c r="EA10" s="487"/>
    </row>
    <row r="11" spans="1:131" s="488" customFormat="1" ht="26.25" customHeight="1" x14ac:dyDescent="0.15">
      <c r="A11" s="533">
        <v>5</v>
      </c>
      <c r="B11" s="534"/>
      <c r="C11" s="535"/>
      <c r="D11" s="535"/>
      <c r="E11" s="535"/>
      <c r="F11" s="535"/>
      <c r="G11" s="535"/>
      <c r="H11" s="535"/>
      <c r="I11" s="535"/>
      <c r="J11" s="535"/>
      <c r="K11" s="535"/>
      <c r="L11" s="535"/>
      <c r="M11" s="535"/>
      <c r="N11" s="535"/>
      <c r="O11" s="535"/>
      <c r="P11" s="536"/>
      <c r="Q11" s="537"/>
      <c r="R11" s="538"/>
      <c r="S11" s="538"/>
      <c r="T11" s="538"/>
      <c r="U11" s="538"/>
      <c r="V11" s="538"/>
      <c r="W11" s="538"/>
      <c r="X11" s="538"/>
      <c r="Y11" s="538"/>
      <c r="Z11" s="538"/>
      <c r="AA11" s="538"/>
      <c r="AB11" s="538"/>
      <c r="AC11" s="538"/>
      <c r="AD11" s="538"/>
      <c r="AE11" s="539"/>
      <c r="AF11" s="540"/>
      <c r="AG11" s="541"/>
      <c r="AH11" s="541"/>
      <c r="AI11" s="541"/>
      <c r="AJ11" s="542"/>
      <c r="AK11" s="543"/>
      <c r="AL11" s="544"/>
      <c r="AM11" s="544"/>
      <c r="AN11" s="544"/>
      <c r="AO11" s="544"/>
      <c r="AP11" s="544"/>
      <c r="AQ11" s="544"/>
      <c r="AR11" s="544"/>
      <c r="AS11" s="544"/>
      <c r="AT11" s="544"/>
      <c r="AU11" s="545"/>
      <c r="AV11" s="545"/>
      <c r="AW11" s="545"/>
      <c r="AX11" s="545"/>
      <c r="AY11" s="546"/>
      <c r="AZ11" s="484"/>
      <c r="BA11" s="484"/>
      <c r="BB11" s="484"/>
      <c r="BC11" s="484"/>
      <c r="BD11" s="484"/>
      <c r="BE11" s="485"/>
      <c r="BF11" s="485"/>
      <c r="BG11" s="485"/>
      <c r="BH11" s="485"/>
      <c r="BI11" s="485"/>
      <c r="BJ11" s="485"/>
      <c r="BK11" s="485"/>
      <c r="BL11" s="485"/>
      <c r="BM11" s="485"/>
      <c r="BN11" s="485"/>
      <c r="BO11" s="485"/>
      <c r="BP11" s="485"/>
      <c r="BQ11" s="533">
        <v>5</v>
      </c>
      <c r="BR11" s="547"/>
      <c r="BS11" s="548"/>
      <c r="BT11" s="549"/>
      <c r="BU11" s="549"/>
      <c r="BV11" s="549"/>
      <c r="BW11" s="549"/>
      <c r="BX11" s="549"/>
      <c r="BY11" s="549"/>
      <c r="BZ11" s="549"/>
      <c r="CA11" s="549"/>
      <c r="CB11" s="549"/>
      <c r="CC11" s="549"/>
      <c r="CD11" s="549"/>
      <c r="CE11" s="549"/>
      <c r="CF11" s="549"/>
      <c r="CG11" s="550"/>
      <c r="CH11" s="551"/>
      <c r="CI11" s="552"/>
      <c r="CJ11" s="552"/>
      <c r="CK11" s="552"/>
      <c r="CL11" s="553"/>
      <c r="CM11" s="551"/>
      <c r="CN11" s="552"/>
      <c r="CO11" s="552"/>
      <c r="CP11" s="552"/>
      <c r="CQ11" s="553"/>
      <c r="CR11" s="551"/>
      <c r="CS11" s="552"/>
      <c r="CT11" s="552"/>
      <c r="CU11" s="552"/>
      <c r="CV11" s="553"/>
      <c r="CW11" s="551"/>
      <c r="CX11" s="552"/>
      <c r="CY11" s="552"/>
      <c r="CZ11" s="552"/>
      <c r="DA11" s="553"/>
      <c r="DB11" s="551"/>
      <c r="DC11" s="552"/>
      <c r="DD11" s="552"/>
      <c r="DE11" s="552"/>
      <c r="DF11" s="553"/>
      <c r="DG11" s="551"/>
      <c r="DH11" s="552"/>
      <c r="DI11" s="552"/>
      <c r="DJ11" s="552"/>
      <c r="DK11" s="553"/>
      <c r="DL11" s="551"/>
      <c r="DM11" s="552"/>
      <c r="DN11" s="552"/>
      <c r="DO11" s="552"/>
      <c r="DP11" s="553"/>
      <c r="DQ11" s="551"/>
      <c r="DR11" s="552"/>
      <c r="DS11" s="552"/>
      <c r="DT11" s="552"/>
      <c r="DU11" s="553"/>
      <c r="DV11" s="548"/>
      <c r="DW11" s="549"/>
      <c r="DX11" s="549"/>
      <c r="DY11" s="549"/>
      <c r="DZ11" s="554"/>
      <c r="EA11" s="487"/>
    </row>
    <row r="12" spans="1:131" s="488" customFormat="1" ht="26.25" customHeight="1" x14ac:dyDescent="0.15">
      <c r="A12" s="533">
        <v>6</v>
      </c>
      <c r="B12" s="534"/>
      <c r="C12" s="535"/>
      <c r="D12" s="535"/>
      <c r="E12" s="535"/>
      <c r="F12" s="535"/>
      <c r="G12" s="535"/>
      <c r="H12" s="535"/>
      <c r="I12" s="535"/>
      <c r="J12" s="535"/>
      <c r="K12" s="535"/>
      <c r="L12" s="535"/>
      <c r="M12" s="535"/>
      <c r="N12" s="535"/>
      <c r="O12" s="535"/>
      <c r="P12" s="536"/>
      <c r="Q12" s="537"/>
      <c r="R12" s="538"/>
      <c r="S12" s="538"/>
      <c r="T12" s="538"/>
      <c r="U12" s="538"/>
      <c r="V12" s="538"/>
      <c r="W12" s="538"/>
      <c r="X12" s="538"/>
      <c r="Y12" s="538"/>
      <c r="Z12" s="538"/>
      <c r="AA12" s="538"/>
      <c r="AB12" s="538"/>
      <c r="AC12" s="538"/>
      <c r="AD12" s="538"/>
      <c r="AE12" s="539"/>
      <c r="AF12" s="540"/>
      <c r="AG12" s="541"/>
      <c r="AH12" s="541"/>
      <c r="AI12" s="541"/>
      <c r="AJ12" s="542"/>
      <c r="AK12" s="543"/>
      <c r="AL12" s="544"/>
      <c r="AM12" s="544"/>
      <c r="AN12" s="544"/>
      <c r="AO12" s="544"/>
      <c r="AP12" s="544"/>
      <c r="AQ12" s="544"/>
      <c r="AR12" s="544"/>
      <c r="AS12" s="544"/>
      <c r="AT12" s="544"/>
      <c r="AU12" s="545"/>
      <c r="AV12" s="545"/>
      <c r="AW12" s="545"/>
      <c r="AX12" s="545"/>
      <c r="AY12" s="546"/>
      <c r="AZ12" s="484"/>
      <c r="BA12" s="484"/>
      <c r="BB12" s="484"/>
      <c r="BC12" s="484"/>
      <c r="BD12" s="484"/>
      <c r="BE12" s="485"/>
      <c r="BF12" s="485"/>
      <c r="BG12" s="485"/>
      <c r="BH12" s="485"/>
      <c r="BI12" s="485"/>
      <c r="BJ12" s="485"/>
      <c r="BK12" s="485"/>
      <c r="BL12" s="485"/>
      <c r="BM12" s="485"/>
      <c r="BN12" s="485"/>
      <c r="BO12" s="485"/>
      <c r="BP12" s="485"/>
      <c r="BQ12" s="533">
        <v>6</v>
      </c>
      <c r="BR12" s="547"/>
      <c r="BS12" s="548"/>
      <c r="BT12" s="549"/>
      <c r="BU12" s="549"/>
      <c r="BV12" s="549"/>
      <c r="BW12" s="549"/>
      <c r="BX12" s="549"/>
      <c r="BY12" s="549"/>
      <c r="BZ12" s="549"/>
      <c r="CA12" s="549"/>
      <c r="CB12" s="549"/>
      <c r="CC12" s="549"/>
      <c r="CD12" s="549"/>
      <c r="CE12" s="549"/>
      <c r="CF12" s="549"/>
      <c r="CG12" s="550"/>
      <c r="CH12" s="551"/>
      <c r="CI12" s="552"/>
      <c r="CJ12" s="552"/>
      <c r="CK12" s="552"/>
      <c r="CL12" s="553"/>
      <c r="CM12" s="551"/>
      <c r="CN12" s="552"/>
      <c r="CO12" s="552"/>
      <c r="CP12" s="552"/>
      <c r="CQ12" s="553"/>
      <c r="CR12" s="551"/>
      <c r="CS12" s="552"/>
      <c r="CT12" s="552"/>
      <c r="CU12" s="552"/>
      <c r="CV12" s="553"/>
      <c r="CW12" s="551"/>
      <c r="CX12" s="552"/>
      <c r="CY12" s="552"/>
      <c r="CZ12" s="552"/>
      <c r="DA12" s="553"/>
      <c r="DB12" s="551"/>
      <c r="DC12" s="552"/>
      <c r="DD12" s="552"/>
      <c r="DE12" s="552"/>
      <c r="DF12" s="553"/>
      <c r="DG12" s="551"/>
      <c r="DH12" s="552"/>
      <c r="DI12" s="552"/>
      <c r="DJ12" s="552"/>
      <c r="DK12" s="553"/>
      <c r="DL12" s="551"/>
      <c r="DM12" s="552"/>
      <c r="DN12" s="552"/>
      <c r="DO12" s="552"/>
      <c r="DP12" s="553"/>
      <c r="DQ12" s="551"/>
      <c r="DR12" s="552"/>
      <c r="DS12" s="552"/>
      <c r="DT12" s="552"/>
      <c r="DU12" s="553"/>
      <c r="DV12" s="548"/>
      <c r="DW12" s="549"/>
      <c r="DX12" s="549"/>
      <c r="DY12" s="549"/>
      <c r="DZ12" s="554"/>
      <c r="EA12" s="487"/>
    </row>
    <row r="13" spans="1:131" s="488" customFormat="1" ht="26.25" customHeight="1" x14ac:dyDescent="0.15">
      <c r="A13" s="533">
        <v>7</v>
      </c>
      <c r="B13" s="534"/>
      <c r="C13" s="535"/>
      <c r="D13" s="535"/>
      <c r="E13" s="535"/>
      <c r="F13" s="535"/>
      <c r="G13" s="535"/>
      <c r="H13" s="535"/>
      <c r="I13" s="535"/>
      <c r="J13" s="535"/>
      <c r="K13" s="535"/>
      <c r="L13" s="535"/>
      <c r="M13" s="535"/>
      <c r="N13" s="535"/>
      <c r="O13" s="535"/>
      <c r="P13" s="536"/>
      <c r="Q13" s="537"/>
      <c r="R13" s="538"/>
      <c r="S13" s="538"/>
      <c r="T13" s="538"/>
      <c r="U13" s="538"/>
      <c r="V13" s="538"/>
      <c r="W13" s="538"/>
      <c r="X13" s="538"/>
      <c r="Y13" s="538"/>
      <c r="Z13" s="538"/>
      <c r="AA13" s="538"/>
      <c r="AB13" s="538"/>
      <c r="AC13" s="538"/>
      <c r="AD13" s="538"/>
      <c r="AE13" s="539"/>
      <c r="AF13" s="540"/>
      <c r="AG13" s="541"/>
      <c r="AH13" s="541"/>
      <c r="AI13" s="541"/>
      <c r="AJ13" s="542"/>
      <c r="AK13" s="543"/>
      <c r="AL13" s="544"/>
      <c r="AM13" s="544"/>
      <c r="AN13" s="544"/>
      <c r="AO13" s="544"/>
      <c r="AP13" s="544"/>
      <c r="AQ13" s="544"/>
      <c r="AR13" s="544"/>
      <c r="AS13" s="544"/>
      <c r="AT13" s="544"/>
      <c r="AU13" s="545"/>
      <c r="AV13" s="545"/>
      <c r="AW13" s="545"/>
      <c r="AX13" s="545"/>
      <c r="AY13" s="546"/>
      <c r="AZ13" s="484"/>
      <c r="BA13" s="484"/>
      <c r="BB13" s="484"/>
      <c r="BC13" s="484"/>
      <c r="BD13" s="484"/>
      <c r="BE13" s="485"/>
      <c r="BF13" s="485"/>
      <c r="BG13" s="485"/>
      <c r="BH13" s="485"/>
      <c r="BI13" s="485"/>
      <c r="BJ13" s="485"/>
      <c r="BK13" s="485"/>
      <c r="BL13" s="485"/>
      <c r="BM13" s="485"/>
      <c r="BN13" s="485"/>
      <c r="BO13" s="485"/>
      <c r="BP13" s="485"/>
      <c r="BQ13" s="533">
        <v>7</v>
      </c>
      <c r="BR13" s="547"/>
      <c r="BS13" s="548"/>
      <c r="BT13" s="549"/>
      <c r="BU13" s="549"/>
      <c r="BV13" s="549"/>
      <c r="BW13" s="549"/>
      <c r="BX13" s="549"/>
      <c r="BY13" s="549"/>
      <c r="BZ13" s="549"/>
      <c r="CA13" s="549"/>
      <c r="CB13" s="549"/>
      <c r="CC13" s="549"/>
      <c r="CD13" s="549"/>
      <c r="CE13" s="549"/>
      <c r="CF13" s="549"/>
      <c r="CG13" s="550"/>
      <c r="CH13" s="551"/>
      <c r="CI13" s="552"/>
      <c r="CJ13" s="552"/>
      <c r="CK13" s="552"/>
      <c r="CL13" s="553"/>
      <c r="CM13" s="551"/>
      <c r="CN13" s="552"/>
      <c r="CO13" s="552"/>
      <c r="CP13" s="552"/>
      <c r="CQ13" s="553"/>
      <c r="CR13" s="551"/>
      <c r="CS13" s="552"/>
      <c r="CT13" s="552"/>
      <c r="CU13" s="552"/>
      <c r="CV13" s="553"/>
      <c r="CW13" s="551"/>
      <c r="CX13" s="552"/>
      <c r="CY13" s="552"/>
      <c r="CZ13" s="552"/>
      <c r="DA13" s="553"/>
      <c r="DB13" s="551"/>
      <c r="DC13" s="552"/>
      <c r="DD13" s="552"/>
      <c r="DE13" s="552"/>
      <c r="DF13" s="553"/>
      <c r="DG13" s="551"/>
      <c r="DH13" s="552"/>
      <c r="DI13" s="552"/>
      <c r="DJ13" s="552"/>
      <c r="DK13" s="553"/>
      <c r="DL13" s="551"/>
      <c r="DM13" s="552"/>
      <c r="DN13" s="552"/>
      <c r="DO13" s="552"/>
      <c r="DP13" s="553"/>
      <c r="DQ13" s="551"/>
      <c r="DR13" s="552"/>
      <c r="DS13" s="552"/>
      <c r="DT13" s="552"/>
      <c r="DU13" s="553"/>
      <c r="DV13" s="548"/>
      <c r="DW13" s="549"/>
      <c r="DX13" s="549"/>
      <c r="DY13" s="549"/>
      <c r="DZ13" s="554"/>
      <c r="EA13" s="487"/>
    </row>
    <row r="14" spans="1:131" s="488" customFormat="1" ht="26.25" customHeight="1" x14ac:dyDescent="0.15">
      <c r="A14" s="533">
        <v>8</v>
      </c>
      <c r="B14" s="534"/>
      <c r="C14" s="535"/>
      <c r="D14" s="535"/>
      <c r="E14" s="535"/>
      <c r="F14" s="535"/>
      <c r="G14" s="535"/>
      <c r="H14" s="535"/>
      <c r="I14" s="535"/>
      <c r="J14" s="535"/>
      <c r="K14" s="535"/>
      <c r="L14" s="535"/>
      <c r="M14" s="535"/>
      <c r="N14" s="535"/>
      <c r="O14" s="535"/>
      <c r="P14" s="536"/>
      <c r="Q14" s="537"/>
      <c r="R14" s="538"/>
      <c r="S14" s="538"/>
      <c r="T14" s="538"/>
      <c r="U14" s="538"/>
      <c r="V14" s="538"/>
      <c r="W14" s="538"/>
      <c r="X14" s="538"/>
      <c r="Y14" s="538"/>
      <c r="Z14" s="538"/>
      <c r="AA14" s="538"/>
      <c r="AB14" s="538"/>
      <c r="AC14" s="538"/>
      <c r="AD14" s="538"/>
      <c r="AE14" s="539"/>
      <c r="AF14" s="540"/>
      <c r="AG14" s="541"/>
      <c r="AH14" s="541"/>
      <c r="AI14" s="541"/>
      <c r="AJ14" s="542"/>
      <c r="AK14" s="543"/>
      <c r="AL14" s="544"/>
      <c r="AM14" s="544"/>
      <c r="AN14" s="544"/>
      <c r="AO14" s="544"/>
      <c r="AP14" s="544"/>
      <c r="AQ14" s="544"/>
      <c r="AR14" s="544"/>
      <c r="AS14" s="544"/>
      <c r="AT14" s="544"/>
      <c r="AU14" s="545"/>
      <c r="AV14" s="545"/>
      <c r="AW14" s="545"/>
      <c r="AX14" s="545"/>
      <c r="AY14" s="546"/>
      <c r="AZ14" s="484"/>
      <c r="BA14" s="484"/>
      <c r="BB14" s="484"/>
      <c r="BC14" s="484"/>
      <c r="BD14" s="484"/>
      <c r="BE14" s="485"/>
      <c r="BF14" s="485"/>
      <c r="BG14" s="485"/>
      <c r="BH14" s="485"/>
      <c r="BI14" s="485"/>
      <c r="BJ14" s="485"/>
      <c r="BK14" s="485"/>
      <c r="BL14" s="485"/>
      <c r="BM14" s="485"/>
      <c r="BN14" s="485"/>
      <c r="BO14" s="485"/>
      <c r="BP14" s="485"/>
      <c r="BQ14" s="533">
        <v>8</v>
      </c>
      <c r="BR14" s="547"/>
      <c r="BS14" s="548"/>
      <c r="BT14" s="549"/>
      <c r="BU14" s="549"/>
      <c r="BV14" s="549"/>
      <c r="BW14" s="549"/>
      <c r="BX14" s="549"/>
      <c r="BY14" s="549"/>
      <c r="BZ14" s="549"/>
      <c r="CA14" s="549"/>
      <c r="CB14" s="549"/>
      <c r="CC14" s="549"/>
      <c r="CD14" s="549"/>
      <c r="CE14" s="549"/>
      <c r="CF14" s="549"/>
      <c r="CG14" s="550"/>
      <c r="CH14" s="551"/>
      <c r="CI14" s="552"/>
      <c r="CJ14" s="552"/>
      <c r="CK14" s="552"/>
      <c r="CL14" s="553"/>
      <c r="CM14" s="551"/>
      <c r="CN14" s="552"/>
      <c r="CO14" s="552"/>
      <c r="CP14" s="552"/>
      <c r="CQ14" s="553"/>
      <c r="CR14" s="551"/>
      <c r="CS14" s="552"/>
      <c r="CT14" s="552"/>
      <c r="CU14" s="552"/>
      <c r="CV14" s="553"/>
      <c r="CW14" s="551"/>
      <c r="CX14" s="552"/>
      <c r="CY14" s="552"/>
      <c r="CZ14" s="552"/>
      <c r="DA14" s="553"/>
      <c r="DB14" s="551"/>
      <c r="DC14" s="552"/>
      <c r="DD14" s="552"/>
      <c r="DE14" s="552"/>
      <c r="DF14" s="553"/>
      <c r="DG14" s="551"/>
      <c r="DH14" s="552"/>
      <c r="DI14" s="552"/>
      <c r="DJ14" s="552"/>
      <c r="DK14" s="553"/>
      <c r="DL14" s="551"/>
      <c r="DM14" s="552"/>
      <c r="DN14" s="552"/>
      <c r="DO14" s="552"/>
      <c r="DP14" s="553"/>
      <c r="DQ14" s="551"/>
      <c r="DR14" s="552"/>
      <c r="DS14" s="552"/>
      <c r="DT14" s="552"/>
      <c r="DU14" s="553"/>
      <c r="DV14" s="548"/>
      <c r="DW14" s="549"/>
      <c r="DX14" s="549"/>
      <c r="DY14" s="549"/>
      <c r="DZ14" s="554"/>
      <c r="EA14" s="487"/>
    </row>
    <row r="15" spans="1:131" s="488" customFormat="1" ht="26.25" customHeight="1" x14ac:dyDescent="0.15">
      <c r="A15" s="533">
        <v>9</v>
      </c>
      <c r="B15" s="534"/>
      <c r="C15" s="535"/>
      <c r="D15" s="535"/>
      <c r="E15" s="535"/>
      <c r="F15" s="535"/>
      <c r="G15" s="535"/>
      <c r="H15" s="535"/>
      <c r="I15" s="535"/>
      <c r="J15" s="535"/>
      <c r="K15" s="535"/>
      <c r="L15" s="535"/>
      <c r="M15" s="535"/>
      <c r="N15" s="535"/>
      <c r="O15" s="535"/>
      <c r="P15" s="536"/>
      <c r="Q15" s="537"/>
      <c r="R15" s="538"/>
      <c r="S15" s="538"/>
      <c r="T15" s="538"/>
      <c r="U15" s="538"/>
      <c r="V15" s="538"/>
      <c r="W15" s="538"/>
      <c r="X15" s="538"/>
      <c r="Y15" s="538"/>
      <c r="Z15" s="538"/>
      <c r="AA15" s="538"/>
      <c r="AB15" s="538"/>
      <c r="AC15" s="538"/>
      <c r="AD15" s="538"/>
      <c r="AE15" s="539"/>
      <c r="AF15" s="540"/>
      <c r="AG15" s="541"/>
      <c r="AH15" s="541"/>
      <c r="AI15" s="541"/>
      <c r="AJ15" s="542"/>
      <c r="AK15" s="543"/>
      <c r="AL15" s="544"/>
      <c r="AM15" s="544"/>
      <c r="AN15" s="544"/>
      <c r="AO15" s="544"/>
      <c r="AP15" s="544"/>
      <c r="AQ15" s="544"/>
      <c r="AR15" s="544"/>
      <c r="AS15" s="544"/>
      <c r="AT15" s="544"/>
      <c r="AU15" s="545"/>
      <c r="AV15" s="545"/>
      <c r="AW15" s="545"/>
      <c r="AX15" s="545"/>
      <c r="AY15" s="546"/>
      <c r="AZ15" s="484"/>
      <c r="BA15" s="484"/>
      <c r="BB15" s="484"/>
      <c r="BC15" s="484"/>
      <c r="BD15" s="484"/>
      <c r="BE15" s="485"/>
      <c r="BF15" s="485"/>
      <c r="BG15" s="485"/>
      <c r="BH15" s="485"/>
      <c r="BI15" s="485"/>
      <c r="BJ15" s="485"/>
      <c r="BK15" s="485"/>
      <c r="BL15" s="485"/>
      <c r="BM15" s="485"/>
      <c r="BN15" s="485"/>
      <c r="BO15" s="485"/>
      <c r="BP15" s="485"/>
      <c r="BQ15" s="533">
        <v>9</v>
      </c>
      <c r="BR15" s="547"/>
      <c r="BS15" s="548"/>
      <c r="BT15" s="549"/>
      <c r="BU15" s="549"/>
      <c r="BV15" s="549"/>
      <c r="BW15" s="549"/>
      <c r="BX15" s="549"/>
      <c r="BY15" s="549"/>
      <c r="BZ15" s="549"/>
      <c r="CA15" s="549"/>
      <c r="CB15" s="549"/>
      <c r="CC15" s="549"/>
      <c r="CD15" s="549"/>
      <c r="CE15" s="549"/>
      <c r="CF15" s="549"/>
      <c r="CG15" s="550"/>
      <c r="CH15" s="551"/>
      <c r="CI15" s="552"/>
      <c r="CJ15" s="552"/>
      <c r="CK15" s="552"/>
      <c r="CL15" s="553"/>
      <c r="CM15" s="551"/>
      <c r="CN15" s="552"/>
      <c r="CO15" s="552"/>
      <c r="CP15" s="552"/>
      <c r="CQ15" s="553"/>
      <c r="CR15" s="551"/>
      <c r="CS15" s="552"/>
      <c r="CT15" s="552"/>
      <c r="CU15" s="552"/>
      <c r="CV15" s="553"/>
      <c r="CW15" s="551"/>
      <c r="CX15" s="552"/>
      <c r="CY15" s="552"/>
      <c r="CZ15" s="552"/>
      <c r="DA15" s="553"/>
      <c r="DB15" s="551"/>
      <c r="DC15" s="552"/>
      <c r="DD15" s="552"/>
      <c r="DE15" s="552"/>
      <c r="DF15" s="553"/>
      <c r="DG15" s="551"/>
      <c r="DH15" s="552"/>
      <c r="DI15" s="552"/>
      <c r="DJ15" s="552"/>
      <c r="DK15" s="553"/>
      <c r="DL15" s="551"/>
      <c r="DM15" s="552"/>
      <c r="DN15" s="552"/>
      <c r="DO15" s="552"/>
      <c r="DP15" s="553"/>
      <c r="DQ15" s="551"/>
      <c r="DR15" s="552"/>
      <c r="DS15" s="552"/>
      <c r="DT15" s="552"/>
      <c r="DU15" s="553"/>
      <c r="DV15" s="548"/>
      <c r="DW15" s="549"/>
      <c r="DX15" s="549"/>
      <c r="DY15" s="549"/>
      <c r="DZ15" s="554"/>
      <c r="EA15" s="487"/>
    </row>
    <row r="16" spans="1:131" s="488" customFormat="1" ht="26.25" customHeight="1" x14ac:dyDescent="0.15">
      <c r="A16" s="533">
        <v>10</v>
      </c>
      <c r="B16" s="534"/>
      <c r="C16" s="535"/>
      <c r="D16" s="535"/>
      <c r="E16" s="535"/>
      <c r="F16" s="535"/>
      <c r="G16" s="535"/>
      <c r="H16" s="535"/>
      <c r="I16" s="535"/>
      <c r="J16" s="535"/>
      <c r="K16" s="535"/>
      <c r="L16" s="535"/>
      <c r="M16" s="535"/>
      <c r="N16" s="535"/>
      <c r="O16" s="535"/>
      <c r="P16" s="536"/>
      <c r="Q16" s="537"/>
      <c r="R16" s="538"/>
      <c r="S16" s="538"/>
      <c r="T16" s="538"/>
      <c r="U16" s="538"/>
      <c r="V16" s="538"/>
      <c r="W16" s="538"/>
      <c r="X16" s="538"/>
      <c r="Y16" s="538"/>
      <c r="Z16" s="538"/>
      <c r="AA16" s="538"/>
      <c r="AB16" s="538"/>
      <c r="AC16" s="538"/>
      <c r="AD16" s="538"/>
      <c r="AE16" s="539"/>
      <c r="AF16" s="540"/>
      <c r="AG16" s="541"/>
      <c r="AH16" s="541"/>
      <c r="AI16" s="541"/>
      <c r="AJ16" s="542"/>
      <c r="AK16" s="543"/>
      <c r="AL16" s="544"/>
      <c r="AM16" s="544"/>
      <c r="AN16" s="544"/>
      <c r="AO16" s="544"/>
      <c r="AP16" s="544"/>
      <c r="AQ16" s="544"/>
      <c r="AR16" s="544"/>
      <c r="AS16" s="544"/>
      <c r="AT16" s="544"/>
      <c r="AU16" s="545"/>
      <c r="AV16" s="545"/>
      <c r="AW16" s="545"/>
      <c r="AX16" s="545"/>
      <c r="AY16" s="546"/>
      <c r="AZ16" s="484"/>
      <c r="BA16" s="484"/>
      <c r="BB16" s="484"/>
      <c r="BC16" s="484"/>
      <c r="BD16" s="484"/>
      <c r="BE16" s="485"/>
      <c r="BF16" s="485"/>
      <c r="BG16" s="485"/>
      <c r="BH16" s="485"/>
      <c r="BI16" s="485"/>
      <c r="BJ16" s="485"/>
      <c r="BK16" s="485"/>
      <c r="BL16" s="485"/>
      <c r="BM16" s="485"/>
      <c r="BN16" s="485"/>
      <c r="BO16" s="485"/>
      <c r="BP16" s="485"/>
      <c r="BQ16" s="533">
        <v>10</v>
      </c>
      <c r="BR16" s="547"/>
      <c r="BS16" s="548"/>
      <c r="BT16" s="549"/>
      <c r="BU16" s="549"/>
      <c r="BV16" s="549"/>
      <c r="BW16" s="549"/>
      <c r="BX16" s="549"/>
      <c r="BY16" s="549"/>
      <c r="BZ16" s="549"/>
      <c r="CA16" s="549"/>
      <c r="CB16" s="549"/>
      <c r="CC16" s="549"/>
      <c r="CD16" s="549"/>
      <c r="CE16" s="549"/>
      <c r="CF16" s="549"/>
      <c r="CG16" s="550"/>
      <c r="CH16" s="551"/>
      <c r="CI16" s="552"/>
      <c r="CJ16" s="552"/>
      <c r="CK16" s="552"/>
      <c r="CL16" s="553"/>
      <c r="CM16" s="551"/>
      <c r="CN16" s="552"/>
      <c r="CO16" s="552"/>
      <c r="CP16" s="552"/>
      <c r="CQ16" s="553"/>
      <c r="CR16" s="551"/>
      <c r="CS16" s="552"/>
      <c r="CT16" s="552"/>
      <c r="CU16" s="552"/>
      <c r="CV16" s="553"/>
      <c r="CW16" s="551"/>
      <c r="CX16" s="552"/>
      <c r="CY16" s="552"/>
      <c r="CZ16" s="552"/>
      <c r="DA16" s="553"/>
      <c r="DB16" s="551"/>
      <c r="DC16" s="552"/>
      <c r="DD16" s="552"/>
      <c r="DE16" s="552"/>
      <c r="DF16" s="553"/>
      <c r="DG16" s="551"/>
      <c r="DH16" s="552"/>
      <c r="DI16" s="552"/>
      <c r="DJ16" s="552"/>
      <c r="DK16" s="553"/>
      <c r="DL16" s="551"/>
      <c r="DM16" s="552"/>
      <c r="DN16" s="552"/>
      <c r="DO16" s="552"/>
      <c r="DP16" s="553"/>
      <c r="DQ16" s="551"/>
      <c r="DR16" s="552"/>
      <c r="DS16" s="552"/>
      <c r="DT16" s="552"/>
      <c r="DU16" s="553"/>
      <c r="DV16" s="548"/>
      <c r="DW16" s="549"/>
      <c r="DX16" s="549"/>
      <c r="DY16" s="549"/>
      <c r="DZ16" s="554"/>
      <c r="EA16" s="487"/>
    </row>
    <row r="17" spans="1:131" s="488" customFormat="1" ht="26.25" customHeight="1" x14ac:dyDescent="0.15">
      <c r="A17" s="533">
        <v>11</v>
      </c>
      <c r="B17" s="534"/>
      <c r="C17" s="535"/>
      <c r="D17" s="535"/>
      <c r="E17" s="535"/>
      <c r="F17" s="535"/>
      <c r="G17" s="535"/>
      <c r="H17" s="535"/>
      <c r="I17" s="535"/>
      <c r="J17" s="535"/>
      <c r="K17" s="535"/>
      <c r="L17" s="535"/>
      <c r="M17" s="535"/>
      <c r="N17" s="535"/>
      <c r="O17" s="535"/>
      <c r="P17" s="536"/>
      <c r="Q17" s="537"/>
      <c r="R17" s="538"/>
      <c r="S17" s="538"/>
      <c r="T17" s="538"/>
      <c r="U17" s="538"/>
      <c r="V17" s="538"/>
      <c r="W17" s="538"/>
      <c r="X17" s="538"/>
      <c r="Y17" s="538"/>
      <c r="Z17" s="538"/>
      <c r="AA17" s="538"/>
      <c r="AB17" s="538"/>
      <c r="AC17" s="538"/>
      <c r="AD17" s="538"/>
      <c r="AE17" s="539"/>
      <c r="AF17" s="540"/>
      <c r="AG17" s="541"/>
      <c r="AH17" s="541"/>
      <c r="AI17" s="541"/>
      <c r="AJ17" s="542"/>
      <c r="AK17" s="543"/>
      <c r="AL17" s="544"/>
      <c r="AM17" s="544"/>
      <c r="AN17" s="544"/>
      <c r="AO17" s="544"/>
      <c r="AP17" s="544"/>
      <c r="AQ17" s="544"/>
      <c r="AR17" s="544"/>
      <c r="AS17" s="544"/>
      <c r="AT17" s="544"/>
      <c r="AU17" s="545"/>
      <c r="AV17" s="545"/>
      <c r="AW17" s="545"/>
      <c r="AX17" s="545"/>
      <c r="AY17" s="546"/>
      <c r="AZ17" s="484"/>
      <c r="BA17" s="484"/>
      <c r="BB17" s="484"/>
      <c r="BC17" s="484"/>
      <c r="BD17" s="484"/>
      <c r="BE17" s="485"/>
      <c r="BF17" s="485"/>
      <c r="BG17" s="485"/>
      <c r="BH17" s="485"/>
      <c r="BI17" s="485"/>
      <c r="BJ17" s="485"/>
      <c r="BK17" s="485"/>
      <c r="BL17" s="485"/>
      <c r="BM17" s="485"/>
      <c r="BN17" s="485"/>
      <c r="BO17" s="485"/>
      <c r="BP17" s="485"/>
      <c r="BQ17" s="533">
        <v>11</v>
      </c>
      <c r="BR17" s="547"/>
      <c r="BS17" s="548"/>
      <c r="BT17" s="549"/>
      <c r="BU17" s="549"/>
      <c r="BV17" s="549"/>
      <c r="BW17" s="549"/>
      <c r="BX17" s="549"/>
      <c r="BY17" s="549"/>
      <c r="BZ17" s="549"/>
      <c r="CA17" s="549"/>
      <c r="CB17" s="549"/>
      <c r="CC17" s="549"/>
      <c r="CD17" s="549"/>
      <c r="CE17" s="549"/>
      <c r="CF17" s="549"/>
      <c r="CG17" s="550"/>
      <c r="CH17" s="551"/>
      <c r="CI17" s="552"/>
      <c r="CJ17" s="552"/>
      <c r="CK17" s="552"/>
      <c r="CL17" s="553"/>
      <c r="CM17" s="551"/>
      <c r="CN17" s="552"/>
      <c r="CO17" s="552"/>
      <c r="CP17" s="552"/>
      <c r="CQ17" s="553"/>
      <c r="CR17" s="551"/>
      <c r="CS17" s="552"/>
      <c r="CT17" s="552"/>
      <c r="CU17" s="552"/>
      <c r="CV17" s="553"/>
      <c r="CW17" s="551"/>
      <c r="CX17" s="552"/>
      <c r="CY17" s="552"/>
      <c r="CZ17" s="552"/>
      <c r="DA17" s="553"/>
      <c r="DB17" s="551"/>
      <c r="DC17" s="552"/>
      <c r="DD17" s="552"/>
      <c r="DE17" s="552"/>
      <c r="DF17" s="553"/>
      <c r="DG17" s="551"/>
      <c r="DH17" s="552"/>
      <c r="DI17" s="552"/>
      <c r="DJ17" s="552"/>
      <c r="DK17" s="553"/>
      <c r="DL17" s="551"/>
      <c r="DM17" s="552"/>
      <c r="DN17" s="552"/>
      <c r="DO17" s="552"/>
      <c r="DP17" s="553"/>
      <c r="DQ17" s="551"/>
      <c r="DR17" s="552"/>
      <c r="DS17" s="552"/>
      <c r="DT17" s="552"/>
      <c r="DU17" s="553"/>
      <c r="DV17" s="548"/>
      <c r="DW17" s="549"/>
      <c r="DX17" s="549"/>
      <c r="DY17" s="549"/>
      <c r="DZ17" s="554"/>
      <c r="EA17" s="487"/>
    </row>
    <row r="18" spans="1:131" s="488" customFormat="1" ht="26.25" customHeight="1" x14ac:dyDescent="0.15">
      <c r="A18" s="533">
        <v>12</v>
      </c>
      <c r="B18" s="534"/>
      <c r="C18" s="535"/>
      <c r="D18" s="535"/>
      <c r="E18" s="535"/>
      <c r="F18" s="535"/>
      <c r="G18" s="535"/>
      <c r="H18" s="535"/>
      <c r="I18" s="535"/>
      <c r="J18" s="535"/>
      <c r="K18" s="535"/>
      <c r="L18" s="535"/>
      <c r="M18" s="535"/>
      <c r="N18" s="535"/>
      <c r="O18" s="535"/>
      <c r="P18" s="536"/>
      <c r="Q18" s="537"/>
      <c r="R18" s="538"/>
      <c r="S18" s="538"/>
      <c r="T18" s="538"/>
      <c r="U18" s="538"/>
      <c r="V18" s="538"/>
      <c r="W18" s="538"/>
      <c r="X18" s="538"/>
      <c r="Y18" s="538"/>
      <c r="Z18" s="538"/>
      <c r="AA18" s="538"/>
      <c r="AB18" s="538"/>
      <c r="AC18" s="538"/>
      <c r="AD18" s="538"/>
      <c r="AE18" s="539"/>
      <c r="AF18" s="540"/>
      <c r="AG18" s="541"/>
      <c r="AH18" s="541"/>
      <c r="AI18" s="541"/>
      <c r="AJ18" s="542"/>
      <c r="AK18" s="543"/>
      <c r="AL18" s="544"/>
      <c r="AM18" s="544"/>
      <c r="AN18" s="544"/>
      <c r="AO18" s="544"/>
      <c r="AP18" s="544"/>
      <c r="AQ18" s="544"/>
      <c r="AR18" s="544"/>
      <c r="AS18" s="544"/>
      <c r="AT18" s="544"/>
      <c r="AU18" s="545"/>
      <c r="AV18" s="545"/>
      <c r="AW18" s="545"/>
      <c r="AX18" s="545"/>
      <c r="AY18" s="546"/>
      <c r="AZ18" s="484"/>
      <c r="BA18" s="484"/>
      <c r="BB18" s="484"/>
      <c r="BC18" s="484"/>
      <c r="BD18" s="484"/>
      <c r="BE18" s="485"/>
      <c r="BF18" s="485"/>
      <c r="BG18" s="485"/>
      <c r="BH18" s="485"/>
      <c r="BI18" s="485"/>
      <c r="BJ18" s="485"/>
      <c r="BK18" s="485"/>
      <c r="BL18" s="485"/>
      <c r="BM18" s="485"/>
      <c r="BN18" s="485"/>
      <c r="BO18" s="485"/>
      <c r="BP18" s="485"/>
      <c r="BQ18" s="533">
        <v>12</v>
      </c>
      <c r="BR18" s="547"/>
      <c r="BS18" s="548"/>
      <c r="BT18" s="549"/>
      <c r="BU18" s="549"/>
      <c r="BV18" s="549"/>
      <c r="BW18" s="549"/>
      <c r="BX18" s="549"/>
      <c r="BY18" s="549"/>
      <c r="BZ18" s="549"/>
      <c r="CA18" s="549"/>
      <c r="CB18" s="549"/>
      <c r="CC18" s="549"/>
      <c r="CD18" s="549"/>
      <c r="CE18" s="549"/>
      <c r="CF18" s="549"/>
      <c r="CG18" s="550"/>
      <c r="CH18" s="551"/>
      <c r="CI18" s="552"/>
      <c r="CJ18" s="552"/>
      <c r="CK18" s="552"/>
      <c r="CL18" s="553"/>
      <c r="CM18" s="551"/>
      <c r="CN18" s="552"/>
      <c r="CO18" s="552"/>
      <c r="CP18" s="552"/>
      <c r="CQ18" s="553"/>
      <c r="CR18" s="551"/>
      <c r="CS18" s="552"/>
      <c r="CT18" s="552"/>
      <c r="CU18" s="552"/>
      <c r="CV18" s="553"/>
      <c r="CW18" s="551"/>
      <c r="CX18" s="552"/>
      <c r="CY18" s="552"/>
      <c r="CZ18" s="552"/>
      <c r="DA18" s="553"/>
      <c r="DB18" s="551"/>
      <c r="DC18" s="552"/>
      <c r="DD18" s="552"/>
      <c r="DE18" s="552"/>
      <c r="DF18" s="553"/>
      <c r="DG18" s="551"/>
      <c r="DH18" s="552"/>
      <c r="DI18" s="552"/>
      <c r="DJ18" s="552"/>
      <c r="DK18" s="553"/>
      <c r="DL18" s="551"/>
      <c r="DM18" s="552"/>
      <c r="DN18" s="552"/>
      <c r="DO18" s="552"/>
      <c r="DP18" s="553"/>
      <c r="DQ18" s="551"/>
      <c r="DR18" s="552"/>
      <c r="DS18" s="552"/>
      <c r="DT18" s="552"/>
      <c r="DU18" s="553"/>
      <c r="DV18" s="548"/>
      <c r="DW18" s="549"/>
      <c r="DX18" s="549"/>
      <c r="DY18" s="549"/>
      <c r="DZ18" s="554"/>
      <c r="EA18" s="487"/>
    </row>
    <row r="19" spans="1:131" s="488" customFormat="1" ht="26.25" customHeight="1" x14ac:dyDescent="0.15">
      <c r="A19" s="533">
        <v>13</v>
      </c>
      <c r="B19" s="534"/>
      <c r="C19" s="535"/>
      <c r="D19" s="535"/>
      <c r="E19" s="535"/>
      <c r="F19" s="535"/>
      <c r="G19" s="535"/>
      <c r="H19" s="535"/>
      <c r="I19" s="535"/>
      <c r="J19" s="535"/>
      <c r="K19" s="535"/>
      <c r="L19" s="535"/>
      <c r="M19" s="535"/>
      <c r="N19" s="535"/>
      <c r="O19" s="535"/>
      <c r="P19" s="536"/>
      <c r="Q19" s="537"/>
      <c r="R19" s="538"/>
      <c r="S19" s="538"/>
      <c r="T19" s="538"/>
      <c r="U19" s="538"/>
      <c r="V19" s="538"/>
      <c r="W19" s="538"/>
      <c r="X19" s="538"/>
      <c r="Y19" s="538"/>
      <c r="Z19" s="538"/>
      <c r="AA19" s="538"/>
      <c r="AB19" s="538"/>
      <c r="AC19" s="538"/>
      <c r="AD19" s="538"/>
      <c r="AE19" s="539"/>
      <c r="AF19" s="540"/>
      <c r="AG19" s="541"/>
      <c r="AH19" s="541"/>
      <c r="AI19" s="541"/>
      <c r="AJ19" s="542"/>
      <c r="AK19" s="543"/>
      <c r="AL19" s="544"/>
      <c r="AM19" s="544"/>
      <c r="AN19" s="544"/>
      <c r="AO19" s="544"/>
      <c r="AP19" s="544"/>
      <c r="AQ19" s="544"/>
      <c r="AR19" s="544"/>
      <c r="AS19" s="544"/>
      <c r="AT19" s="544"/>
      <c r="AU19" s="545"/>
      <c r="AV19" s="545"/>
      <c r="AW19" s="545"/>
      <c r="AX19" s="545"/>
      <c r="AY19" s="546"/>
      <c r="AZ19" s="484"/>
      <c r="BA19" s="484"/>
      <c r="BB19" s="484"/>
      <c r="BC19" s="484"/>
      <c r="BD19" s="484"/>
      <c r="BE19" s="485"/>
      <c r="BF19" s="485"/>
      <c r="BG19" s="485"/>
      <c r="BH19" s="485"/>
      <c r="BI19" s="485"/>
      <c r="BJ19" s="485"/>
      <c r="BK19" s="485"/>
      <c r="BL19" s="485"/>
      <c r="BM19" s="485"/>
      <c r="BN19" s="485"/>
      <c r="BO19" s="485"/>
      <c r="BP19" s="485"/>
      <c r="BQ19" s="533">
        <v>13</v>
      </c>
      <c r="BR19" s="547"/>
      <c r="BS19" s="548"/>
      <c r="BT19" s="549"/>
      <c r="BU19" s="549"/>
      <c r="BV19" s="549"/>
      <c r="BW19" s="549"/>
      <c r="BX19" s="549"/>
      <c r="BY19" s="549"/>
      <c r="BZ19" s="549"/>
      <c r="CA19" s="549"/>
      <c r="CB19" s="549"/>
      <c r="CC19" s="549"/>
      <c r="CD19" s="549"/>
      <c r="CE19" s="549"/>
      <c r="CF19" s="549"/>
      <c r="CG19" s="550"/>
      <c r="CH19" s="551"/>
      <c r="CI19" s="552"/>
      <c r="CJ19" s="552"/>
      <c r="CK19" s="552"/>
      <c r="CL19" s="553"/>
      <c r="CM19" s="551"/>
      <c r="CN19" s="552"/>
      <c r="CO19" s="552"/>
      <c r="CP19" s="552"/>
      <c r="CQ19" s="553"/>
      <c r="CR19" s="551"/>
      <c r="CS19" s="552"/>
      <c r="CT19" s="552"/>
      <c r="CU19" s="552"/>
      <c r="CV19" s="553"/>
      <c r="CW19" s="551"/>
      <c r="CX19" s="552"/>
      <c r="CY19" s="552"/>
      <c r="CZ19" s="552"/>
      <c r="DA19" s="553"/>
      <c r="DB19" s="551"/>
      <c r="DC19" s="552"/>
      <c r="DD19" s="552"/>
      <c r="DE19" s="552"/>
      <c r="DF19" s="553"/>
      <c r="DG19" s="551"/>
      <c r="DH19" s="552"/>
      <c r="DI19" s="552"/>
      <c r="DJ19" s="552"/>
      <c r="DK19" s="553"/>
      <c r="DL19" s="551"/>
      <c r="DM19" s="552"/>
      <c r="DN19" s="552"/>
      <c r="DO19" s="552"/>
      <c r="DP19" s="553"/>
      <c r="DQ19" s="551"/>
      <c r="DR19" s="552"/>
      <c r="DS19" s="552"/>
      <c r="DT19" s="552"/>
      <c r="DU19" s="553"/>
      <c r="DV19" s="548"/>
      <c r="DW19" s="549"/>
      <c r="DX19" s="549"/>
      <c r="DY19" s="549"/>
      <c r="DZ19" s="554"/>
      <c r="EA19" s="487"/>
    </row>
    <row r="20" spans="1:131" s="488" customFormat="1" ht="26.25" customHeight="1" x14ac:dyDescent="0.15">
      <c r="A20" s="533">
        <v>14</v>
      </c>
      <c r="B20" s="534"/>
      <c r="C20" s="535"/>
      <c r="D20" s="535"/>
      <c r="E20" s="535"/>
      <c r="F20" s="535"/>
      <c r="G20" s="535"/>
      <c r="H20" s="535"/>
      <c r="I20" s="535"/>
      <c r="J20" s="535"/>
      <c r="K20" s="535"/>
      <c r="L20" s="535"/>
      <c r="M20" s="535"/>
      <c r="N20" s="535"/>
      <c r="O20" s="535"/>
      <c r="P20" s="536"/>
      <c r="Q20" s="537"/>
      <c r="R20" s="538"/>
      <c r="S20" s="538"/>
      <c r="T20" s="538"/>
      <c r="U20" s="538"/>
      <c r="V20" s="538"/>
      <c r="W20" s="538"/>
      <c r="X20" s="538"/>
      <c r="Y20" s="538"/>
      <c r="Z20" s="538"/>
      <c r="AA20" s="538"/>
      <c r="AB20" s="538"/>
      <c r="AC20" s="538"/>
      <c r="AD20" s="538"/>
      <c r="AE20" s="539"/>
      <c r="AF20" s="540"/>
      <c r="AG20" s="541"/>
      <c r="AH20" s="541"/>
      <c r="AI20" s="541"/>
      <c r="AJ20" s="542"/>
      <c r="AK20" s="543"/>
      <c r="AL20" s="544"/>
      <c r="AM20" s="544"/>
      <c r="AN20" s="544"/>
      <c r="AO20" s="544"/>
      <c r="AP20" s="544"/>
      <c r="AQ20" s="544"/>
      <c r="AR20" s="544"/>
      <c r="AS20" s="544"/>
      <c r="AT20" s="544"/>
      <c r="AU20" s="545"/>
      <c r="AV20" s="545"/>
      <c r="AW20" s="545"/>
      <c r="AX20" s="545"/>
      <c r="AY20" s="546"/>
      <c r="AZ20" s="484"/>
      <c r="BA20" s="484"/>
      <c r="BB20" s="484"/>
      <c r="BC20" s="484"/>
      <c r="BD20" s="484"/>
      <c r="BE20" s="485"/>
      <c r="BF20" s="485"/>
      <c r="BG20" s="485"/>
      <c r="BH20" s="485"/>
      <c r="BI20" s="485"/>
      <c r="BJ20" s="485"/>
      <c r="BK20" s="485"/>
      <c r="BL20" s="485"/>
      <c r="BM20" s="485"/>
      <c r="BN20" s="485"/>
      <c r="BO20" s="485"/>
      <c r="BP20" s="485"/>
      <c r="BQ20" s="533">
        <v>14</v>
      </c>
      <c r="BR20" s="547"/>
      <c r="BS20" s="548"/>
      <c r="BT20" s="549"/>
      <c r="BU20" s="549"/>
      <c r="BV20" s="549"/>
      <c r="BW20" s="549"/>
      <c r="BX20" s="549"/>
      <c r="BY20" s="549"/>
      <c r="BZ20" s="549"/>
      <c r="CA20" s="549"/>
      <c r="CB20" s="549"/>
      <c r="CC20" s="549"/>
      <c r="CD20" s="549"/>
      <c r="CE20" s="549"/>
      <c r="CF20" s="549"/>
      <c r="CG20" s="550"/>
      <c r="CH20" s="551"/>
      <c r="CI20" s="552"/>
      <c r="CJ20" s="552"/>
      <c r="CK20" s="552"/>
      <c r="CL20" s="553"/>
      <c r="CM20" s="551"/>
      <c r="CN20" s="552"/>
      <c r="CO20" s="552"/>
      <c r="CP20" s="552"/>
      <c r="CQ20" s="553"/>
      <c r="CR20" s="551"/>
      <c r="CS20" s="552"/>
      <c r="CT20" s="552"/>
      <c r="CU20" s="552"/>
      <c r="CV20" s="553"/>
      <c r="CW20" s="551"/>
      <c r="CX20" s="552"/>
      <c r="CY20" s="552"/>
      <c r="CZ20" s="552"/>
      <c r="DA20" s="553"/>
      <c r="DB20" s="551"/>
      <c r="DC20" s="552"/>
      <c r="DD20" s="552"/>
      <c r="DE20" s="552"/>
      <c r="DF20" s="553"/>
      <c r="DG20" s="551"/>
      <c r="DH20" s="552"/>
      <c r="DI20" s="552"/>
      <c r="DJ20" s="552"/>
      <c r="DK20" s="553"/>
      <c r="DL20" s="551"/>
      <c r="DM20" s="552"/>
      <c r="DN20" s="552"/>
      <c r="DO20" s="552"/>
      <c r="DP20" s="553"/>
      <c r="DQ20" s="551"/>
      <c r="DR20" s="552"/>
      <c r="DS20" s="552"/>
      <c r="DT20" s="552"/>
      <c r="DU20" s="553"/>
      <c r="DV20" s="548"/>
      <c r="DW20" s="549"/>
      <c r="DX20" s="549"/>
      <c r="DY20" s="549"/>
      <c r="DZ20" s="554"/>
      <c r="EA20" s="487"/>
    </row>
    <row r="21" spans="1:131" s="488" customFormat="1" ht="26.25" customHeight="1" thickBot="1" x14ac:dyDescent="0.2">
      <c r="A21" s="533">
        <v>15</v>
      </c>
      <c r="B21" s="534"/>
      <c r="C21" s="535"/>
      <c r="D21" s="535"/>
      <c r="E21" s="535"/>
      <c r="F21" s="535"/>
      <c r="G21" s="535"/>
      <c r="H21" s="535"/>
      <c r="I21" s="535"/>
      <c r="J21" s="535"/>
      <c r="K21" s="535"/>
      <c r="L21" s="535"/>
      <c r="M21" s="535"/>
      <c r="N21" s="535"/>
      <c r="O21" s="535"/>
      <c r="P21" s="536"/>
      <c r="Q21" s="537"/>
      <c r="R21" s="538"/>
      <c r="S21" s="538"/>
      <c r="T21" s="538"/>
      <c r="U21" s="538"/>
      <c r="V21" s="538"/>
      <c r="W21" s="538"/>
      <c r="X21" s="538"/>
      <c r="Y21" s="538"/>
      <c r="Z21" s="538"/>
      <c r="AA21" s="538"/>
      <c r="AB21" s="538"/>
      <c r="AC21" s="538"/>
      <c r="AD21" s="538"/>
      <c r="AE21" s="539"/>
      <c r="AF21" s="540"/>
      <c r="AG21" s="541"/>
      <c r="AH21" s="541"/>
      <c r="AI21" s="541"/>
      <c r="AJ21" s="542"/>
      <c r="AK21" s="543"/>
      <c r="AL21" s="544"/>
      <c r="AM21" s="544"/>
      <c r="AN21" s="544"/>
      <c r="AO21" s="544"/>
      <c r="AP21" s="544"/>
      <c r="AQ21" s="544"/>
      <c r="AR21" s="544"/>
      <c r="AS21" s="544"/>
      <c r="AT21" s="544"/>
      <c r="AU21" s="545"/>
      <c r="AV21" s="545"/>
      <c r="AW21" s="545"/>
      <c r="AX21" s="545"/>
      <c r="AY21" s="546"/>
      <c r="AZ21" s="484"/>
      <c r="BA21" s="484"/>
      <c r="BB21" s="484"/>
      <c r="BC21" s="484"/>
      <c r="BD21" s="484"/>
      <c r="BE21" s="485"/>
      <c r="BF21" s="485"/>
      <c r="BG21" s="485"/>
      <c r="BH21" s="485"/>
      <c r="BI21" s="485"/>
      <c r="BJ21" s="485"/>
      <c r="BK21" s="485"/>
      <c r="BL21" s="485"/>
      <c r="BM21" s="485"/>
      <c r="BN21" s="485"/>
      <c r="BO21" s="485"/>
      <c r="BP21" s="485"/>
      <c r="BQ21" s="533">
        <v>15</v>
      </c>
      <c r="BR21" s="547"/>
      <c r="BS21" s="548"/>
      <c r="BT21" s="549"/>
      <c r="BU21" s="549"/>
      <c r="BV21" s="549"/>
      <c r="BW21" s="549"/>
      <c r="BX21" s="549"/>
      <c r="BY21" s="549"/>
      <c r="BZ21" s="549"/>
      <c r="CA21" s="549"/>
      <c r="CB21" s="549"/>
      <c r="CC21" s="549"/>
      <c r="CD21" s="549"/>
      <c r="CE21" s="549"/>
      <c r="CF21" s="549"/>
      <c r="CG21" s="550"/>
      <c r="CH21" s="551"/>
      <c r="CI21" s="552"/>
      <c r="CJ21" s="552"/>
      <c r="CK21" s="552"/>
      <c r="CL21" s="553"/>
      <c r="CM21" s="551"/>
      <c r="CN21" s="552"/>
      <c r="CO21" s="552"/>
      <c r="CP21" s="552"/>
      <c r="CQ21" s="553"/>
      <c r="CR21" s="551"/>
      <c r="CS21" s="552"/>
      <c r="CT21" s="552"/>
      <c r="CU21" s="552"/>
      <c r="CV21" s="553"/>
      <c r="CW21" s="551"/>
      <c r="CX21" s="552"/>
      <c r="CY21" s="552"/>
      <c r="CZ21" s="552"/>
      <c r="DA21" s="553"/>
      <c r="DB21" s="551"/>
      <c r="DC21" s="552"/>
      <c r="DD21" s="552"/>
      <c r="DE21" s="552"/>
      <c r="DF21" s="553"/>
      <c r="DG21" s="551"/>
      <c r="DH21" s="552"/>
      <c r="DI21" s="552"/>
      <c r="DJ21" s="552"/>
      <c r="DK21" s="553"/>
      <c r="DL21" s="551"/>
      <c r="DM21" s="552"/>
      <c r="DN21" s="552"/>
      <c r="DO21" s="552"/>
      <c r="DP21" s="553"/>
      <c r="DQ21" s="551"/>
      <c r="DR21" s="552"/>
      <c r="DS21" s="552"/>
      <c r="DT21" s="552"/>
      <c r="DU21" s="553"/>
      <c r="DV21" s="548"/>
      <c r="DW21" s="549"/>
      <c r="DX21" s="549"/>
      <c r="DY21" s="549"/>
      <c r="DZ21" s="554"/>
      <c r="EA21" s="487"/>
    </row>
    <row r="22" spans="1:131" s="488" customFormat="1" ht="26.25" customHeight="1" x14ac:dyDescent="0.15">
      <c r="A22" s="533">
        <v>16</v>
      </c>
      <c r="B22" s="534"/>
      <c r="C22" s="535"/>
      <c r="D22" s="535"/>
      <c r="E22" s="535"/>
      <c r="F22" s="535"/>
      <c r="G22" s="535"/>
      <c r="H22" s="535"/>
      <c r="I22" s="535"/>
      <c r="J22" s="535"/>
      <c r="K22" s="535"/>
      <c r="L22" s="535"/>
      <c r="M22" s="535"/>
      <c r="N22" s="535"/>
      <c r="O22" s="535"/>
      <c r="P22" s="536"/>
      <c r="Q22" s="555"/>
      <c r="R22" s="556"/>
      <c r="S22" s="556"/>
      <c r="T22" s="556"/>
      <c r="U22" s="556"/>
      <c r="V22" s="556"/>
      <c r="W22" s="556"/>
      <c r="X22" s="556"/>
      <c r="Y22" s="556"/>
      <c r="Z22" s="556"/>
      <c r="AA22" s="556"/>
      <c r="AB22" s="556"/>
      <c r="AC22" s="556"/>
      <c r="AD22" s="556"/>
      <c r="AE22" s="557"/>
      <c r="AF22" s="540"/>
      <c r="AG22" s="541"/>
      <c r="AH22" s="541"/>
      <c r="AI22" s="541"/>
      <c r="AJ22" s="542"/>
      <c r="AK22" s="558"/>
      <c r="AL22" s="559"/>
      <c r="AM22" s="559"/>
      <c r="AN22" s="559"/>
      <c r="AO22" s="559"/>
      <c r="AP22" s="559"/>
      <c r="AQ22" s="559"/>
      <c r="AR22" s="559"/>
      <c r="AS22" s="559"/>
      <c r="AT22" s="559"/>
      <c r="AU22" s="560"/>
      <c r="AV22" s="560"/>
      <c r="AW22" s="560"/>
      <c r="AX22" s="560"/>
      <c r="AY22" s="561"/>
      <c r="AZ22" s="562" t="s">
        <v>325</v>
      </c>
      <c r="BA22" s="562"/>
      <c r="BB22" s="562"/>
      <c r="BC22" s="562"/>
      <c r="BD22" s="563"/>
      <c r="BE22" s="485"/>
      <c r="BF22" s="485"/>
      <c r="BG22" s="485"/>
      <c r="BH22" s="485"/>
      <c r="BI22" s="485"/>
      <c r="BJ22" s="485"/>
      <c r="BK22" s="485"/>
      <c r="BL22" s="485"/>
      <c r="BM22" s="485"/>
      <c r="BN22" s="485"/>
      <c r="BO22" s="485"/>
      <c r="BP22" s="485"/>
      <c r="BQ22" s="533">
        <v>16</v>
      </c>
      <c r="BR22" s="547"/>
      <c r="BS22" s="548"/>
      <c r="BT22" s="549"/>
      <c r="BU22" s="549"/>
      <c r="BV22" s="549"/>
      <c r="BW22" s="549"/>
      <c r="BX22" s="549"/>
      <c r="BY22" s="549"/>
      <c r="BZ22" s="549"/>
      <c r="CA22" s="549"/>
      <c r="CB22" s="549"/>
      <c r="CC22" s="549"/>
      <c r="CD22" s="549"/>
      <c r="CE22" s="549"/>
      <c r="CF22" s="549"/>
      <c r="CG22" s="550"/>
      <c r="CH22" s="551"/>
      <c r="CI22" s="552"/>
      <c r="CJ22" s="552"/>
      <c r="CK22" s="552"/>
      <c r="CL22" s="553"/>
      <c r="CM22" s="551"/>
      <c r="CN22" s="552"/>
      <c r="CO22" s="552"/>
      <c r="CP22" s="552"/>
      <c r="CQ22" s="553"/>
      <c r="CR22" s="551"/>
      <c r="CS22" s="552"/>
      <c r="CT22" s="552"/>
      <c r="CU22" s="552"/>
      <c r="CV22" s="553"/>
      <c r="CW22" s="551"/>
      <c r="CX22" s="552"/>
      <c r="CY22" s="552"/>
      <c r="CZ22" s="552"/>
      <c r="DA22" s="553"/>
      <c r="DB22" s="551"/>
      <c r="DC22" s="552"/>
      <c r="DD22" s="552"/>
      <c r="DE22" s="552"/>
      <c r="DF22" s="553"/>
      <c r="DG22" s="551"/>
      <c r="DH22" s="552"/>
      <c r="DI22" s="552"/>
      <c r="DJ22" s="552"/>
      <c r="DK22" s="553"/>
      <c r="DL22" s="551"/>
      <c r="DM22" s="552"/>
      <c r="DN22" s="552"/>
      <c r="DO22" s="552"/>
      <c r="DP22" s="553"/>
      <c r="DQ22" s="551"/>
      <c r="DR22" s="552"/>
      <c r="DS22" s="552"/>
      <c r="DT22" s="552"/>
      <c r="DU22" s="553"/>
      <c r="DV22" s="548"/>
      <c r="DW22" s="549"/>
      <c r="DX22" s="549"/>
      <c r="DY22" s="549"/>
      <c r="DZ22" s="554"/>
      <c r="EA22" s="487"/>
    </row>
    <row r="23" spans="1:131" s="488" customFormat="1" ht="26.25" customHeight="1" thickBot="1" x14ac:dyDescent="0.2">
      <c r="A23" s="564" t="s">
        <v>326</v>
      </c>
      <c r="B23" s="565" t="s">
        <v>327</v>
      </c>
      <c r="C23" s="566"/>
      <c r="D23" s="566"/>
      <c r="E23" s="566"/>
      <c r="F23" s="566"/>
      <c r="G23" s="566"/>
      <c r="H23" s="566"/>
      <c r="I23" s="566"/>
      <c r="J23" s="566"/>
      <c r="K23" s="566"/>
      <c r="L23" s="566"/>
      <c r="M23" s="566"/>
      <c r="N23" s="566"/>
      <c r="O23" s="566"/>
      <c r="P23" s="567"/>
      <c r="Q23" s="568">
        <v>51447</v>
      </c>
      <c r="R23" s="569"/>
      <c r="S23" s="569"/>
      <c r="T23" s="569"/>
      <c r="U23" s="569"/>
      <c r="V23" s="569">
        <v>50777</v>
      </c>
      <c r="W23" s="569"/>
      <c r="X23" s="569"/>
      <c r="Y23" s="569"/>
      <c r="Z23" s="569"/>
      <c r="AA23" s="569">
        <v>670</v>
      </c>
      <c r="AB23" s="569"/>
      <c r="AC23" s="569"/>
      <c r="AD23" s="569"/>
      <c r="AE23" s="570"/>
      <c r="AF23" s="571">
        <v>625</v>
      </c>
      <c r="AG23" s="569"/>
      <c r="AH23" s="569"/>
      <c r="AI23" s="569"/>
      <c r="AJ23" s="572"/>
      <c r="AK23" s="573"/>
      <c r="AL23" s="574"/>
      <c r="AM23" s="574"/>
      <c r="AN23" s="574"/>
      <c r="AO23" s="574"/>
      <c r="AP23" s="569">
        <v>33085</v>
      </c>
      <c r="AQ23" s="569"/>
      <c r="AR23" s="569"/>
      <c r="AS23" s="569"/>
      <c r="AT23" s="569"/>
      <c r="AU23" s="575"/>
      <c r="AV23" s="575"/>
      <c r="AW23" s="575"/>
      <c r="AX23" s="575"/>
      <c r="AY23" s="576"/>
      <c r="AZ23" s="577" t="s">
        <v>63</v>
      </c>
      <c r="BA23" s="578"/>
      <c r="BB23" s="578"/>
      <c r="BC23" s="578"/>
      <c r="BD23" s="579"/>
      <c r="BE23" s="485"/>
      <c r="BF23" s="485"/>
      <c r="BG23" s="485"/>
      <c r="BH23" s="485"/>
      <c r="BI23" s="485"/>
      <c r="BJ23" s="485"/>
      <c r="BK23" s="485"/>
      <c r="BL23" s="485"/>
      <c r="BM23" s="485"/>
      <c r="BN23" s="485"/>
      <c r="BO23" s="485"/>
      <c r="BP23" s="485"/>
      <c r="BQ23" s="533">
        <v>17</v>
      </c>
      <c r="BR23" s="547"/>
      <c r="BS23" s="548"/>
      <c r="BT23" s="549"/>
      <c r="BU23" s="549"/>
      <c r="BV23" s="549"/>
      <c r="BW23" s="549"/>
      <c r="BX23" s="549"/>
      <c r="BY23" s="549"/>
      <c r="BZ23" s="549"/>
      <c r="CA23" s="549"/>
      <c r="CB23" s="549"/>
      <c r="CC23" s="549"/>
      <c r="CD23" s="549"/>
      <c r="CE23" s="549"/>
      <c r="CF23" s="549"/>
      <c r="CG23" s="550"/>
      <c r="CH23" s="551"/>
      <c r="CI23" s="552"/>
      <c r="CJ23" s="552"/>
      <c r="CK23" s="552"/>
      <c r="CL23" s="553"/>
      <c r="CM23" s="551"/>
      <c r="CN23" s="552"/>
      <c r="CO23" s="552"/>
      <c r="CP23" s="552"/>
      <c r="CQ23" s="553"/>
      <c r="CR23" s="551"/>
      <c r="CS23" s="552"/>
      <c r="CT23" s="552"/>
      <c r="CU23" s="552"/>
      <c r="CV23" s="553"/>
      <c r="CW23" s="551"/>
      <c r="CX23" s="552"/>
      <c r="CY23" s="552"/>
      <c r="CZ23" s="552"/>
      <c r="DA23" s="553"/>
      <c r="DB23" s="551"/>
      <c r="DC23" s="552"/>
      <c r="DD23" s="552"/>
      <c r="DE23" s="552"/>
      <c r="DF23" s="553"/>
      <c r="DG23" s="551"/>
      <c r="DH23" s="552"/>
      <c r="DI23" s="552"/>
      <c r="DJ23" s="552"/>
      <c r="DK23" s="553"/>
      <c r="DL23" s="551"/>
      <c r="DM23" s="552"/>
      <c r="DN23" s="552"/>
      <c r="DO23" s="552"/>
      <c r="DP23" s="553"/>
      <c r="DQ23" s="551"/>
      <c r="DR23" s="552"/>
      <c r="DS23" s="552"/>
      <c r="DT23" s="552"/>
      <c r="DU23" s="553"/>
      <c r="DV23" s="548"/>
      <c r="DW23" s="549"/>
      <c r="DX23" s="549"/>
      <c r="DY23" s="549"/>
      <c r="DZ23" s="554"/>
      <c r="EA23" s="487"/>
    </row>
    <row r="24" spans="1:131" s="488" customFormat="1" ht="26.25" customHeight="1" x14ac:dyDescent="0.15">
      <c r="A24" s="580" t="s">
        <v>328</v>
      </c>
      <c r="B24" s="580"/>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484"/>
      <c r="BA24" s="484"/>
      <c r="BB24" s="484"/>
      <c r="BC24" s="484"/>
      <c r="BD24" s="484"/>
      <c r="BE24" s="485"/>
      <c r="BF24" s="485"/>
      <c r="BG24" s="485"/>
      <c r="BH24" s="485"/>
      <c r="BI24" s="485"/>
      <c r="BJ24" s="485"/>
      <c r="BK24" s="485"/>
      <c r="BL24" s="485"/>
      <c r="BM24" s="485"/>
      <c r="BN24" s="485"/>
      <c r="BO24" s="485"/>
      <c r="BP24" s="485"/>
      <c r="BQ24" s="533">
        <v>18</v>
      </c>
      <c r="BR24" s="547"/>
      <c r="BS24" s="548"/>
      <c r="BT24" s="549"/>
      <c r="BU24" s="549"/>
      <c r="BV24" s="549"/>
      <c r="BW24" s="549"/>
      <c r="BX24" s="549"/>
      <c r="BY24" s="549"/>
      <c r="BZ24" s="549"/>
      <c r="CA24" s="549"/>
      <c r="CB24" s="549"/>
      <c r="CC24" s="549"/>
      <c r="CD24" s="549"/>
      <c r="CE24" s="549"/>
      <c r="CF24" s="549"/>
      <c r="CG24" s="550"/>
      <c r="CH24" s="551"/>
      <c r="CI24" s="552"/>
      <c r="CJ24" s="552"/>
      <c r="CK24" s="552"/>
      <c r="CL24" s="553"/>
      <c r="CM24" s="551"/>
      <c r="CN24" s="552"/>
      <c r="CO24" s="552"/>
      <c r="CP24" s="552"/>
      <c r="CQ24" s="553"/>
      <c r="CR24" s="551"/>
      <c r="CS24" s="552"/>
      <c r="CT24" s="552"/>
      <c r="CU24" s="552"/>
      <c r="CV24" s="553"/>
      <c r="CW24" s="551"/>
      <c r="CX24" s="552"/>
      <c r="CY24" s="552"/>
      <c r="CZ24" s="552"/>
      <c r="DA24" s="553"/>
      <c r="DB24" s="551"/>
      <c r="DC24" s="552"/>
      <c r="DD24" s="552"/>
      <c r="DE24" s="552"/>
      <c r="DF24" s="553"/>
      <c r="DG24" s="551"/>
      <c r="DH24" s="552"/>
      <c r="DI24" s="552"/>
      <c r="DJ24" s="552"/>
      <c r="DK24" s="553"/>
      <c r="DL24" s="551"/>
      <c r="DM24" s="552"/>
      <c r="DN24" s="552"/>
      <c r="DO24" s="552"/>
      <c r="DP24" s="553"/>
      <c r="DQ24" s="551"/>
      <c r="DR24" s="552"/>
      <c r="DS24" s="552"/>
      <c r="DT24" s="552"/>
      <c r="DU24" s="553"/>
      <c r="DV24" s="548"/>
      <c r="DW24" s="549"/>
      <c r="DX24" s="549"/>
      <c r="DY24" s="549"/>
      <c r="DZ24" s="554"/>
      <c r="EA24" s="487"/>
    </row>
    <row r="25" spans="1:131" ht="26.25" customHeight="1" thickBot="1" x14ac:dyDescent="0.2">
      <c r="A25" s="483" t="s">
        <v>329</v>
      </c>
      <c r="B25" s="483"/>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3"/>
      <c r="AZ25" s="483"/>
      <c r="BA25" s="483"/>
      <c r="BB25" s="483"/>
      <c r="BC25" s="483"/>
      <c r="BD25" s="483"/>
      <c r="BE25" s="483"/>
      <c r="BF25" s="483"/>
      <c r="BG25" s="483"/>
      <c r="BH25" s="483"/>
      <c r="BI25" s="483"/>
      <c r="BJ25" s="484"/>
      <c r="BK25" s="484"/>
      <c r="BL25" s="484"/>
      <c r="BM25" s="484"/>
      <c r="BN25" s="484"/>
      <c r="BO25" s="581"/>
      <c r="BP25" s="581"/>
      <c r="BQ25" s="533">
        <v>19</v>
      </c>
      <c r="BR25" s="547"/>
      <c r="BS25" s="548"/>
      <c r="BT25" s="549"/>
      <c r="BU25" s="549"/>
      <c r="BV25" s="549"/>
      <c r="BW25" s="549"/>
      <c r="BX25" s="549"/>
      <c r="BY25" s="549"/>
      <c r="BZ25" s="549"/>
      <c r="CA25" s="549"/>
      <c r="CB25" s="549"/>
      <c r="CC25" s="549"/>
      <c r="CD25" s="549"/>
      <c r="CE25" s="549"/>
      <c r="CF25" s="549"/>
      <c r="CG25" s="550"/>
      <c r="CH25" s="551"/>
      <c r="CI25" s="552"/>
      <c r="CJ25" s="552"/>
      <c r="CK25" s="552"/>
      <c r="CL25" s="553"/>
      <c r="CM25" s="551"/>
      <c r="CN25" s="552"/>
      <c r="CO25" s="552"/>
      <c r="CP25" s="552"/>
      <c r="CQ25" s="553"/>
      <c r="CR25" s="551"/>
      <c r="CS25" s="552"/>
      <c r="CT25" s="552"/>
      <c r="CU25" s="552"/>
      <c r="CV25" s="553"/>
      <c r="CW25" s="551"/>
      <c r="CX25" s="552"/>
      <c r="CY25" s="552"/>
      <c r="CZ25" s="552"/>
      <c r="DA25" s="553"/>
      <c r="DB25" s="551"/>
      <c r="DC25" s="552"/>
      <c r="DD25" s="552"/>
      <c r="DE25" s="552"/>
      <c r="DF25" s="553"/>
      <c r="DG25" s="551"/>
      <c r="DH25" s="552"/>
      <c r="DI25" s="552"/>
      <c r="DJ25" s="552"/>
      <c r="DK25" s="553"/>
      <c r="DL25" s="551"/>
      <c r="DM25" s="552"/>
      <c r="DN25" s="552"/>
      <c r="DO25" s="552"/>
      <c r="DP25" s="553"/>
      <c r="DQ25" s="551"/>
      <c r="DR25" s="552"/>
      <c r="DS25" s="552"/>
      <c r="DT25" s="552"/>
      <c r="DU25" s="553"/>
      <c r="DV25" s="548"/>
      <c r="DW25" s="549"/>
      <c r="DX25" s="549"/>
      <c r="DY25" s="549"/>
      <c r="DZ25" s="554"/>
      <c r="EA25" s="477"/>
    </row>
    <row r="26" spans="1:131" ht="26.25" customHeight="1" x14ac:dyDescent="0.15">
      <c r="A26" s="489" t="s">
        <v>302</v>
      </c>
      <c r="B26" s="490"/>
      <c r="C26" s="490"/>
      <c r="D26" s="490"/>
      <c r="E26" s="490"/>
      <c r="F26" s="490"/>
      <c r="G26" s="490"/>
      <c r="H26" s="490"/>
      <c r="I26" s="490"/>
      <c r="J26" s="490"/>
      <c r="K26" s="490"/>
      <c r="L26" s="490"/>
      <c r="M26" s="490"/>
      <c r="N26" s="490"/>
      <c r="O26" s="490"/>
      <c r="P26" s="491"/>
      <c r="Q26" s="492" t="s">
        <v>330</v>
      </c>
      <c r="R26" s="493"/>
      <c r="S26" s="493"/>
      <c r="T26" s="493"/>
      <c r="U26" s="494"/>
      <c r="V26" s="492" t="s">
        <v>331</v>
      </c>
      <c r="W26" s="493"/>
      <c r="X26" s="493"/>
      <c r="Y26" s="493"/>
      <c r="Z26" s="494"/>
      <c r="AA26" s="492" t="s">
        <v>332</v>
      </c>
      <c r="AB26" s="493"/>
      <c r="AC26" s="493"/>
      <c r="AD26" s="493"/>
      <c r="AE26" s="493"/>
      <c r="AF26" s="582" t="s">
        <v>333</v>
      </c>
      <c r="AG26" s="583"/>
      <c r="AH26" s="583"/>
      <c r="AI26" s="583"/>
      <c r="AJ26" s="584"/>
      <c r="AK26" s="493" t="s">
        <v>334</v>
      </c>
      <c r="AL26" s="493"/>
      <c r="AM26" s="493"/>
      <c r="AN26" s="493"/>
      <c r="AO26" s="494"/>
      <c r="AP26" s="492" t="s">
        <v>335</v>
      </c>
      <c r="AQ26" s="493"/>
      <c r="AR26" s="493"/>
      <c r="AS26" s="493"/>
      <c r="AT26" s="494"/>
      <c r="AU26" s="492" t="s">
        <v>336</v>
      </c>
      <c r="AV26" s="493"/>
      <c r="AW26" s="493"/>
      <c r="AX26" s="493"/>
      <c r="AY26" s="494"/>
      <c r="AZ26" s="492" t="s">
        <v>337</v>
      </c>
      <c r="BA26" s="493"/>
      <c r="BB26" s="493"/>
      <c r="BC26" s="493"/>
      <c r="BD26" s="494"/>
      <c r="BE26" s="492" t="s">
        <v>309</v>
      </c>
      <c r="BF26" s="493"/>
      <c r="BG26" s="493"/>
      <c r="BH26" s="493"/>
      <c r="BI26" s="496"/>
      <c r="BJ26" s="484"/>
      <c r="BK26" s="484"/>
      <c r="BL26" s="484"/>
      <c r="BM26" s="484"/>
      <c r="BN26" s="484"/>
      <c r="BO26" s="581"/>
      <c r="BP26" s="581"/>
      <c r="BQ26" s="533">
        <v>20</v>
      </c>
      <c r="BR26" s="547"/>
      <c r="BS26" s="548"/>
      <c r="BT26" s="549"/>
      <c r="BU26" s="549"/>
      <c r="BV26" s="549"/>
      <c r="BW26" s="549"/>
      <c r="BX26" s="549"/>
      <c r="BY26" s="549"/>
      <c r="BZ26" s="549"/>
      <c r="CA26" s="549"/>
      <c r="CB26" s="549"/>
      <c r="CC26" s="549"/>
      <c r="CD26" s="549"/>
      <c r="CE26" s="549"/>
      <c r="CF26" s="549"/>
      <c r="CG26" s="550"/>
      <c r="CH26" s="551"/>
      <c r="CI26" s="552"/>
      <c r="CJ26" s="552"/>
      <c r="CK26" s="552"/>
      <c r="CL26" s="553"/>
      <c r="CM26" s="551"/>
      <c r="CN26" s="552"/>
      <c r="CO26" s="552"/>
      <c r="CP26" s="552"/>
      <c r="CQ26" s="553"/>
      <c r="CR26" s="551"/>
      <c r="CS26" s="552"/>
      <c r="CT26" s="552"/>
      <c r="CU26" s="552"/>
      <c r="CV26" s="553"/>
      <c r="CW26" s="551"/>
      <c r="CX26" s="552"/>
      <c r="CY26" s="552"/>
      <c r="CZ26" s="552"/>
      <c r="DA26" s="553"/>
      <c r="DB26" s="551"/>
      <c r="DC26" s="552"/>
      <c r="DD26" s="552"/>
      <c r="DE26" s="552"/>
      <c r="DF26" s="553"/>
      <c r="DG26" s="551"/>
      <c r="DH26" s="552"/>
      <c r="DI26" s="552"/>
      <c r="DJ26" s="552"/>
      <c r="DK26" s="553"/>
      <c r="DL26" s="551"/>
      <c r="DM26" s="552"/>
      <c r="DN26" s="552"/>
      <c r="DO26" s="552"/>
      <c r="DP26" s="553"/>
      <c r="DQ26" s="551"/>
      <c r="DR26" s="552"/>
      <c r="DS26" s="552"/>
      <c r="DT26" s="552"/>
      <c r="DU26" s="553"/>
      <c r="DV26" s="548"/>
      <c r="DW26" s="549"/>
      <c r="DX26" s="549"/>
      <c r="DY26" s="549"/>
      <c r="DZ26" s="554"/>
      <c r="EA26" s="477"/>
    </row>
    <row r="27" spans="1:131" ht="26.25" customHeight="1" thickBot="1" x14ac:dyDescent="0.2">
      <c r="A27" s="500"/>
      <c r="B27" s="501"/>
      <c r="C27" s="501"/>
      <c r="D27" s="501"/>
      <c r="E27" s="501"/>
      <c r="F27" s="501"/>
      <c r="G27" s="501"/>
      <c r="H27" s="501"/>
      <c r="I27" s="501"/>
      <c r="J27" s="501"/>
      <c r="K27" s="501"/>
      <c r="L27" s="501"/>
      <c r="M27" s="501"/>
      <c r="N27" s="501"/>
      <c r="O27" s="501"/>
      <c r="P27" s="502"/>
      <c r="Q27" s="503"/>
      <c r="R27" s="504"/>
      <c r="S27" s="504"/>
      <c r="T27" s="504"/>
      <c r="U27" s="505"/>
      <c r="V27" s="503"/>
      <c r="W27" s="504"/>
      <c r="X27" s="504"/>
      <c r="Y27" s="504"/>
      <c r="Z27" s="505"/>
      <c r="AA27" s="503"/>
      <c r="AB27" s="504"/>
      <c r="AC27" s="504"/>
      <c r="AD27" s="504"/>
      <c r="AE27" s="504"/>
      <c r="AF27" s="585"/>
      <c r="AG27" s="586"/>
      <c r="AH27" s="586"/>
      <c r="AI27" s="586"/>
      <c r="AJ27" s="587"/>
      <c r="AK27" s="504"/>
      <c r="AL27" s="504"/>
      <c r="AM27" s="504"/>
      <c r="AN27" s="504"/>
      <c r="AO27" s="505"/>
      <c r="AP27" s="503"/>
      <c r="AQ27" s="504"/>
      <c r="AR27" s="504"/>
      <c r="AS27" s="504"/>
      <c r="AT27" s="505"/>
      <c r="AU27" s="503"/>
      <c r="AV27" s="504"/>
      <c r="AW27" s="504"/>
      <c r="AX27" s="504"/>
      <c r="AY27" s="505"/>
      <c r="AZ27" s="503"/>
      <c r="BA27" s="504"/>
      <c r="BB27" s="504"/>
      <c r="BC27" s="504"/>
      <c r="BD27" s="505"/>
      <c r="BE27" s="503"/>
      <c r="BF27" s="504"/>
      <c r="BG27" s="504"/>
      <c r="BH27" s="504"/>
      <c r="BI27" s="507"/>
      <c r="BJ27" s="484"/>
      <c r="BK27" s="484"/>
      <c r="BL27" s="484"/>
      <c r="BM27" s="484"/>
      <c r="BN27" s="484"/>
      <c r="BO27" s="581"/>
      <c r="BP27" s="581"/>
      <c r="BQ27" s="533">
        <v>21</v>
      </c>
      <c r="BR27" s="547"/>
      <c r="BS27" s="548"/>
      <c r="BT27" s="549"/>
      <c r="BU27" s="549"/>
      <c r="BV27" s="549"/>
      <c r="BW27" s="549"/>
      <c r="BX27" s="549"/>
      <c r="BY27" s="549"/>
      <c r="BZ27" s="549"/>
      <c r="CA27" s="549"/>
      <c r="CB27" s="549"/>
      <c r="CC27" s="549"/>
      <c r="CD27" s="549"/>
      <c r="CE27" s="549"/>
      <c r="CF27" s="549"/>
      <c r="CG27" s="550"/>
      <c r="CH27" s="551"/>
      <c r="CI27" s="552"/>
      <c r="CJ27" s="552"/>
      <c r="CK27" s="552"/>
      <c r="CL27" s="553"/>
      <c r="CM27" s="551"/>
      <c r="CN27" s="552"/>
      <c r="CO27" s="552"/>
      <c r="CP27" s="552"/>
      <c r="CQ27" s="553"/>
      <c r="CR27" s="551"/>
      <c r="CS27" s="552"/>
      <c r="CT27" s="552"/>
      <c r="CU27" s="552"/>
      <c r="CV27" s="553"/>
      <c r="CW27" s="551"/>
      <c r="CX27" s="552"/>
      <c r="CY27" s="552"/>
      <c r="CZ27" s="552"/>
      <c r="DA27" s="553"/>
      <c r="DB27" s="551"/>
      <c r="DC27" s="552"/>
      <c r="DD27" s="552"/>
      <c r="DE27" s="552"/>
      <c r="DF27" s="553"/>
      <c r="DG27" s="551"/>
      <c r="DH27" s="552"/>
      <c r="DI27" s="552"/>
      <c r="DJ27" s="552"/>
      <c r="DK27" s="553"/>
      <c r="DL27" s="551"/>
      <c r="DM27" s="552"/>
      <c r="DN27" s="552"/>
      <c r="DO27" s="552"/>
      <c r="DP27" s="553"/>
      <c r="DQ27" s="551"/>
      <c r="DR27" s="552"/>
      <c r="DS27" s="552"/>
      <c r="DT27" s="552"/>
      <c r="DU27" s="553"/>
      <c r="DV27" s="548"/>
      <c r="DW27" s="549"/>
      <c r="DX27" s="549"/>
      <c r="DY27" s="549"/>
      <c r="DZ27" s="554"/>
      <c r="EA27" s="477"/>
    </row>
    <row r="28" spans="1:131" ht="26.25" customHeight="1" thickTop="1" x14ac:dyDescent="0.15">
      <c r="A28" s="588">
        <v>1</v>
      </c>
      <c r="B28" s="512" t="s">
        <v>338</v>
      </c>
      <c r="C28" s="513"/>
      <c r="D28" s="513"/>
      <c r="E28" s="513"/>
      <c r="F28" s="513"/>
      <c r="G28" s="513"/>
      <c r="H28" s="513"/>
      <c r="I28" s="513"/>
      <c r="J28" s="513"/>
      <c r="K28" s="513"/>
      <c r="L28" s="513"/>
      <c r="M28" s="513"/>
      <c r="N28" s="513"/>
      <c r="O28" s="513"/>
      <c r="P28" s="514"/>
      <c r="Q28" s="589">
        <v>12999</v>
      </c>
      <c r="R28" s="590"/>
      <c r="S28" s="590"/>
      <c r="T28" s="590"/>
      <c r="U28" s="590"/>
      <c r="V28" s="590">
        <v>12967</v>
      </c>
      <c r="W28" s="590"/>
      <c r="X28" s="590"/>
      <c r="Y28" s="590"/>
      <c r="Z28" s="590"/>
      <c r="AA28" s="590">
        <v>33</v>
      </c>
      <c r="AB28" s="590"/>
      <c r="AC28" s="590"/>
      <c r="AD28" s="590"/>
      <c r="AE28" s="591"/>
      <c r="AF28" s="592">
        <v>33</v>
      </c>
      <c r="AG28" s="590"/>
      <c r="AH28" s="590"/>
      <c r="AI28" s="590"/>
      <c r="AJ28" s="593"/>
      <c r="AK28" s="594">
        <v>1174</v>
      </c>
      <c r="AL28" s="595"/>
      <c r="AM28" s="595"/>
      <c r="AN28" s="595"/>
      <c r="AO28" s="595"/>
      <c r="AP28" s="595" t="s">
        <v>321</v>
      </c>
      <c r="AQ28" s="595"/>
      <c r="AR28" s="595"/>
      <c r="AS28" s="595"/>
      <c r="AT28" s="595"/>
      <c r="AU28" s="595" t="s">
        <v>321</v>
      </c>
      <c r="AV28" s="595"/>
      <c r="AW28" s="595"/>
      <c r="AX28" s="595"/>
      <c r="AY28" s="595"/>
      <c r="AZ28" s="596" t="s">
        <v>321</v>
      </c>
      <c r="BA28" s="596"/>
      <c r="BB28" s="596"/>
      <c r="BC28" s="596"/>
      <c r="BD28" s="596"/>
      <c r="BE28" s="597"/>
      <c r="BF28" s="597"/>
      <c r="BG28" s="597"/>
      <c r="BH28" s="597"/>
      <c r="BI28" s="598"/>
      <c r="BJ28" s="484"/>
      <c r="BK28" s="484"/>
      <c r="BL28" s="484"/>
      <c r="BM28" s="484"/>
      <c r="BN28" s="484"/>
      <c r="BO28" s="581"/>
      <c r="BP28" s="581"/>
      <c r="BQ28" s="533">
        <v>22</v>
      </c>
      <c r="BR28" s="547"/>
      <c r="BS28" s="548"/>
      <c r="BT28" s="549"/>
      <c r="BU28" s="549"/>
      <c r="BV28" s="549"/>
      <c r="BW28" s="549"/>
      <c r="BX28" s="549"/>
      <c r="BY28" s="549"/>
      <c r="BZ28" s="549"/>
      <c r="CA28" s="549"/>
      <c r="CB28" s="549"/>
      <c r="CC28" s="549"/>
      <c r="CD28" s="549"/>
      <c r="CE28" s="549"/>
      <c r="CF28" s="549"/>
      <c r="CG28" s="550"/>
      <c r="CH28" s="551"/>
      <c r="CI28" s="552"/>
      <c r="CJ28" s="552"/>
      <c r="CK28" s="552"/>
      <c r="CL28" s="553"/>
      <c r="CM28" s="551"/>
      <c r="CN28" s="552"/>
      <c r="CO28" s="552"/>
      <c r="CP28" s="552"/>
      <c r="CQ28" s="553"/>
      <c r="CR28" s="551"/>
      <c r="CS28" s="552"/>
      <c r="CT28" s="552"/>
      <c r="CU28" s="552"/>
      <c r="CV28" s="553"/>
      <c r="CW28" s="551"/>
      <c r="CX28" s="552"/>
      <c r="CY28" s="552"/>
      <c r="CZ28" s="552"/>
      <c r="DA28" s="553"/>
      <c r="DB28" s="551"/>
      <c r="DC28" s="552"/>
      <c r="DD28" s="552"/>
      <c r="DE28" s="552"/>
      <c r="DF28" s="553"/>
      <c r="DG28" s="551"/>
      <c r="DH28" s="552"/>
      <c r="DI28" s="552"/>
      <c r="DJ28" s="552"/>
      <c r="DK28" s="553"/>
      <c r="DL28" s="551"/>
      <c r="DM28" s="552"/>
      <c r="DN28" s="552"/>
      <c r="DO28" s="552"/>
      <c r="DP28" s="553"/>
      <c r="DQ28" s="551"/>
      <c r="DR28" s="552"/>
      <c r="DS28" s="552"/>
      <c r="DT28" s="552"/>
      <c r="DU28" s="553"/>
      <c r="DV28" s="548"/>
      <c r="DW28" s="549"/>
      <c r="DX28" s="549"/>
      <c r="DY28" s="549"/>
      <c r="DZ28" s="554"/>
      <c r="EA28" s="477"/>
    </row>
    <row r="29" spans="1:131" ht="26.25" customHeight="1" x14ac:dyDescent="0.15">
      <c r="A29" s="588">
        <v>2</v>
      </c>
      <c r="B29" s="534" t="s">
        <v>339</v>
      </c>
      <c r="C29" s="535"/>
      <c r="D29" s="535"/>
      <c r="E29" s="535"/>
      <c r="F29" s="535"/>
      <c r="G29" s="535"/>
      <c r="H29" s="535"/>
      <c r="I29" s="535"/>
      <c r="J29" s="535"/>
      <c r="K29" s="535"/>
      <c r="L29" s="535"/>
      <c r="M29" s="535"/>
      <c r="N29" s="535"/>
      <c r="O29" s="535"/>
      <c r="P29" s="536"/>
      <c r="Q29" s="537">
        <v>9752</v>
      </c>
      <c r="R29" s="538"/>
      <c r="S29" s="538"/>
      <c r="T29" s="538"/>
      <c r="U29" s="538"/>
      <c r="V29" s="538">
        <v>9220</v>
      </c>
      <c r="W29" s="538"/>
      <c r="X29" s="538"/>
      <c r="Y29" s="538"/>
      <c r="Z29" s="538"/>
      <c r="AA29" s="538">
        <v>532</v>
      </c>
      <c r="AB29" s="538"/>
      <c r="AC29" s="538"/>
      <c r="AD29" s="538"/>
      <c r="AE29" s="539"/>
      <c r="AF29" s="540">
        <v>532</v>
      </c>
      <c r="AG29" s="541"/>
      <c r="AH29" s="541"/>
      <c r="AI29" s="541"/>
      <c r="AJ29" s="542"/>
      <c r="AK29" s="599">
        <v>1401</v>
      </c>
      <c r="AL29" s="600"/>
      <c r="AM29" s="600"/>
      <c r="AN29" s="600"/>
      <c r="AO29" s="600"/>
      <c r="AP29" s="600" t="s">
        <v>321</v>
      </c>
      <c r="AQ29" s="600"/>
      <c r="AR29" s="600"/>
      <c r="AS29" s="600"/>
      <c r="AT29" s="600"/>
      <c r="AU29" s="600" t="s">
        <v>321</v>
      </c>
      <c r="AV29" s="600"/>
      <c r="AW29" s="600"/>
      <c r="AX29" s="600"/>
      <c r="AY29" s="600"/>
      <c r="AZ29" s="601" t="s">
        <v>321</v>
      </c>
      <c r="BA29" s="601"/>
      <c r="BB29" s="601"/>
      <c r="BC29" s="601"/>
      <c r="BD29" s="601"/>
      <c r="BE29" s="602"/>
      <c r="BF29" s="602"/>
      <c r="BG29" s="602"/>
      <c r="BH29" s="602"/>
      <c r="BI29" s="603"/>
      <c r="BJ29" s="484"/>
      <c r="BK29" s="484"/>
      <c r="BL29" s="484"/>
      <c r="BM29" s="484"/>
      <c r="BN29" s="484"/>
      <c r="BO29" s="581"/>
      <c r="BP29" s="581"/>
      <c r="BQ29" s="533">
        <v>23</v>
      </c>
      <c r="BR29" s="547"/>
      <c r="BS29" s="548"/>
      <c r="BT29" s="549"/>
      <c r="BU29" s="549"/>
      <c r="BV29" s="549"/>
      <c r="BW29" s="549"/>
      <c r="BX29" s="549"/>
      <c r="BY29" s="549"/>
      <c r="BZ29" s="549"/>
      <c r="CA29" s="549"/>
      <c r="CB29" s="549"/>
      <c r="CC29" s="549"/>
      <c r="CD29" s="549"/>
      <c r="CE29" s="549"/>
      <c r="CF29" s="549"/>
      <c r="CG29" s="550"/>
      <c r="CH29" s="551"/>
      <c r="CI29" s="552"/>
      <c r="CJ29" s="552"/>
      <c r="CK29" s="552"/>
      <c r="CL29" s="553"/>
      <c r="CM29" s="551"/>
      <c r="CN29" s="552"/>
      <c r="CO29" s="552"/>
      <c r="CP29" s="552"/>
      <c r="CQ29" s="553"/>
      <c r="CR29" s="551"/>
      <c r="CS29" s="552"/>
      <c r="CT29" s="552"/>
      <c r="CU29" s="552"/>
      <c r="CV29" s="553"/>
      <c r="CW29" s="551"/>
      <c r="CX29" s="552"/>
      <c r="CY29" s="552"/>
      <c r="CZ29" s="552"/>
      <c r="DA29" s="553"/>
      <c r="DB29" s="551"/>
      <c r="DC29" s="552"/>
      <c r="DD29" s="552"/>
      <c r="DE29" s="552"/>
      <c r="DF29" s="553"/>
      <c r="DG29" s="551"/>
      <c r="DH29" s="552"/>
      <c r="DI29" s="552"/>
      <c r="DJ29" s="552"/>
      <c r="DK29" s="553"/>
      <c r="DL29" s="551"/>
      <c r="DM29" s="552"/>
      <c r="DN29" s="552"/>
      <c r="DO29" s="552"/>
      <c r="DP29" s="553"/>
      <c r="DQ29" s="551"/>
      <c r="DR29" s="552"/>
      <c r="DS29" s="552"/>
      <c r="DT29" s="552"/>
      <c r="DU29" s="553"/>
      <c r="DV29" s="548"/>
      <c r="DW29" s="549"/>
      <c r="DX29" s="549"/>
      <c r="DY29" s="549"/>
      <c r="DZ29" s="554"/>
      <c r="EA29" s="477"/>
    </row>
    <row r="30" spans="1:131" ht="26.25" customHeight="1" x14ac:dyDescent="0.15">
      <c r="A30" s="588">
        <v>3</v>
      </c>
      <c r="B30" s="534" t="s">
        <v>340</v>
      </c>
      <c r="C30" s="535"/>
      <c r="D30" s="535"/>
      <c r="E30" s="535"/>
      <c r="F30" s="535"/>
      <c r="G30" s="535"/>
      <c r="H30" s="535"/>
      <c r="I30" s="535"/>
      <c r="J30" s="535"/>
      <c r="K30" s="535"/>
      <c r="L30" s="535"/>
      <c r="M30" s="535"/>
      <c r="N30" s="535"/>
      <c r="O30" s="535"/>
      <c r="P30" s="536"/>
      <c r="Q30" s="537">
        <v>1695</v>
      </c>
      <c r="R30" s="538"/>
      <c r="S30" s="538"/>
      <c r="T30" s="538"/>
      <c r="U30" s="538"/>
      <c r="V30" s="538">
        <v>1650</v>
      </c>
      <c r="W30" s="538"/>
      <c r="X30" s="538"/>
      <c r="Y30" s="538"/>
      <c r="Z30" s="538"/>
      <c r="AA30" s="538">
        <v>45</v>
      </c>
      <c r="AB30" s="538"/>
      <c r="AC30" s="538"/>
      <c r="AD30" s="538"/>
      <c r="AE30" s="539"/>
      <c r="AF30" s="540">
        <v>45</v>
      </c>
      <c r="AG30" s="541"/>
      <c r="AH30" s="541"/>
      <c r="AI30" s="541"/>
      <c r="AJ30" s="542"/>
      <c r="AK30" s="599">
        <v>398</v>
      </c>
      <c r="AL30" s="600"/>
      <c r="AM30" s="600"/>
      <c r="AN30" s="600"/>
      <c r="AO30" s="600"/>
      <c r="AP30" s="600" t="s">
        <v>321</v>
      </c>
      <c r="AQ30" s="600"/>
      <c r="AR30" s="600"/>
      <c r="AS30" s="600"/>
      <c r="AT30" s="600"/>
      <c r="AU30" s="600" t="s">
        <v>321</v>
      </c>
      <c r="AV30" s="600"/>
      <c r="AW30" s="600"/>
      <c r="AX30" s="600"/>
      <c r="AY30" s="600"/>
      <c r="AZ30" s="601" t="s">
        <v>321</v>
      </c>
      <c r="BA30" s="601"/>
      <c r="BB30" s="601"/>
      <c r="BC30" s="601"/>
      <c r="BD30" s="601"/>
      <c r="BE30" s="602"/>
      <c r="BF30" s="602"/>
      <c r="BG30" s="602"/>
      <c r="BH30" s="602"/>
      <c r="BI30" s="603"/>
      <c r="BJ30" s="484"/>
      <c r="BK30" s="484"/>
      <c r="BL30" s="484"/>
      <c r="BM30" s="484"/>
      <c r="BN30" s="484"/>
      <c r="BO30" s="581"/>
      <c r="BP30" s="581"/>
      <c r="BQ30" s="533">
        <v>24</v>
      </c>
      <c r="BR30" s="547"/>
      <c r="BS30" s="548"/>
      <c r="BT30" s="549"/>
      <c r="BU30" s="549"/>
      <c r="BV30" s="549"/>
      <c r="BW30" s="549"/>
      <c r="BX30" s="549"/>
      <c r="BY30" s="549"/>
      <c r="BZ30" s="549"/>
      <c r="CA30" s="549"/>
      <c r="CB30" s="549"/>
      <c r="CC30" s="549"/>
      <c r="CD30" s="549"/>
      <c r="CE30" s="549"/>
      <c r="CF30" s="549"/>
      <c r="CG30" s="550"/>
      <c r="CH30" s="551"/>
      <c r="CI30" s="552"/>
      <c r="CJ30" s="552"/>
      <c r="CK30" s="552"/>
      <c r="CL30" s="553"/>
      <c r="CM30" s="551"/>
      <c r="CN30" s="552"/>
      <c r="CO30" s="552"/>
      <c r="CP30" s="552"/>
      <c r="CQ30" s="553"/>
      <c r="CR30" s="551"/>
      <c r="CS30" s="552"/>
      <c r="CT30" s="552"/>
      <c r="CU30" s="552"/>
      <c r="CV30" s="553"/>
      <c r="CW30" s="551"/>
      <c r="CX30" s="552"/>
      <c r="CY30" s="552"/>
      <c r="CZ30" s="552"/>
      <c r="DA30" s="553"/>
      <c r="DB30" s="551"/>
      <c r="DC30" s="552"/>
      <c r="DD30" s="552"/>
      <c r="DE30" s="552"/>
      <c r="DF30" s="553"/>
      <c r="DG30" s="551"/>
      <c r="DH30" s="552"/>
      <c r="DI30" s="552"/>
      <c r="DJ30" s="552"/>
      <c r="DK30" s="553"/>
      <c r="DL30" s="551"/>
      <c r="DM30" s="552"/>
      <c r="DN30" s="552"/>
      <c r="DO30" s="552"/>
      <c r="DP30" s="553"/>
      <c r="DQ30" s="551"/>
      <c r="DR30" s="552"/>
      <c r="DS30" s="552"/>
      <c r="DT30" s="552"/>
      <c r="DU30" s="553"/>
      <c r="DV30" s="548"/>
      <c r="DW30" s="549"/>
      <c r="DX30" s="549"/>
      <c r="DY30" s="549"/>
      <c r="DZ30" s="554"/>
      <c r="EA30" s="477"/>
    </row>
    <row r="31" spans="1:131" ht="26.25" customHeight="1" x14ac:dyDescent="0.15">
      <c r="A31" s="588">
        <v>4</v>
      </c>
      <c r="B31" s="534" t="s">
        <v>341</v>
      </c>
      <c r="C31" s="535"/>
      <c r="D31" s="535"/>
      <c r="E31" s="535"/>
      <c r="F31" s="535"/>
      <c r="G31" s="535"/>
      <c r="H31" s="535"/>
      <c r="I31" s="535"/>
      <c r="J31" s="535"/>
      <c r="K31" s="535"/>
      <c r="L31" s="535"/>
      <c r="M31" s="535"/>
      <c r="N31" s="535"/>
      <c r="O31" s="535"/>
      <c r="P31" s="536"/>
      <c r="Q31" s="537">
        <v>1790</v>
      </c>
      <c r="R31" s="538"/>
      <c r="S31" s="538"/>
      <c r="T31" s="538"/>
      <c r="U31" s="538"/>
      <c r="V31" s="538">
        <v>1555</v>
      </c>
      <c r="W31" s="538"/>
      <c r="X31" s="538"/>
      <c r="Y31" s="538"/>
      <c r="Z31" s="538"/>
      <c r="AA31" s="538">
        <v>235</v>
      </c>
      <c r="AB31" s="538"/>
      <c r="AC31" s="538"/>
      <c r="AD31" s="538"/>
      <c r="AE31" s="539"/>
      <c r="AF31" s="540">
        <v>2074</v>
      </c>
      <c r="AG31" s="541"/>
      <c r="AH31" s="541"/>
      <c r="AI31" s="541"/>
      <c r="AJ31" s="542"/>
      <c r="AK31" s="599">
        <v>161</v>
      </c>
      <c r="AL31" s="600"/>
      <c r="AM31" s="600"/>
      <c r="AN31" s="600"/>
      <c r="AO31" s="600"/>
      <c r="AP31" s="600">
        <v>2885</v>
      </c>
      <c r="AQ31" s="600"/>
      <c r="AR31" s="600"/>
      <c r="AS31" s="600"/>
      <c r="AT31" s="600"/>
      <c r="AU31" s="600">
        <v>369</v>
      </c>
      <c r="AV31" s="600"/>
      <c r="AW31" s="600"/>
      <c r="AX31" s="600"/>
      <c r="AY31" s="600"/>
      <c r="AZ31" s="601" t="s">
        <v>321</v>
      </c>
      <c r="BA31" s="601"/>
      <c r="BB31" s="601"/>
      <c r="BC31" s="601"/>
      <c r="BD31" s="601"/>
      <c r="BE31" s="602" t="s">
        <v>342</v>
      </c>
      <c r="BF31" s="602"/>
      <c r="BG31" s="602"/>
      <c r="BH31" s="602"/>
      <c r="BI31" s="603"/>
      <c r="BJ31" s="484"/>
      <c r="BK31" s="484"/>
      <c r="BL31" s="484"/>
      <c r="BM31" s="484"/>
      <c r="BN31" s="484"/>
      <c r="BO31" s="581"/>
      <c r="BP31" s="581"/>
      <c r="BQ31" s="533">
        <v>25</v>
      </c>
      <c r="BR31" s="547"/>
      <c r="BS31" s="548"/>
      <c r="BT31" s="549"/>
      <c r="BU31" s="549"/>
      <c r="BV31" s="549"/>
      <c r="BW31" s="549"/>
      <c r="BX31" s="549"/>
      <c r="BY31" s="549"/>
      <c r="BZ31" s="549"/>
      <c r="CA31" s="549"/>
      <c r="CB31" s="549"/>
      <c r="CC31" s="549"/>
      <c r="CD31" s="549"/>
      <c r="CE31" s="549"/>
      <c r="CF31" s="549"/>
      <c r="CG31" s="550"/>
      <c r="CH31" s="551"/>
      <c r="CI31" s="552"/>
      <c r="CJ31" s="552"/>
      <c r="CK31" s="552"/>
      <c r="CL31" s="553"/>
      <c r="CM31" s="551"/>
      <c r="CN31" s="552"/>
      <c r="CO31" s="552"/>
      <c r="CP31" s="552"/>
      <c r="CQ31" s="553"/>
      <c r="CR31" s="551"/>
      <c r="CS31" s="552"/>
      <c r="CT31" s="552"/>
      <c r="CU31" s="552"/>
      <c r="CV31" s="553"/>
      <c r="CW31" s="551"/>
      <c r="CX31" s="552"/>
      <c r="CY31" s="552"/>
      <c r="CZ31" s="552"/>
      <c r="DA31" s="553"/>
      <c r="DB31" s="551"/>
      <c r="DC31" s="552"/>
      <c r="DD31" s="552"/>
      <c r="DE31" s="552"/>
      <c r="DF31" s="553"/>
      <c r="DG31" s="551"/>
      <c r="DH31" s="552"/>
      <c r="DI31" s="552"/>
      <c r="DJ31" s="552"/>
      <c r="DK31" s="553"/>
      <c r="DL31" s="551"/>
      <c r="DM31" s="552"/>
      <c r="DN31" s="552"/>
      <c r="DO31" s="552"/>
      <c r="DP31" s="553"/>
      <c r="DQ31" s="551"/>
      <c r="DR31" s="552"/>
      <c r="DS31" s="552"/>
      <c r="DT31" s="552"/>
      <c r="DU31" s="553"/>
      <c r="DV31" s="548"/>
      <c r="DW31" s="549"/>
      <c r="DX31" s="549"/>
      <c r="DY31" s="549"/>
      <c r="DZ31" s="554"/>
      <c r="EA31" s="477"/>
    </row>
    <row r="32" spans="1:131" ht="26.25" customHeight="1" x14ac:dyDescent="0.15">
      <c r="A32" s="588">
        <v>5</v>
      </c>
      <c r="B32" s="534" t="s">
        <v>343</v>
      </c>
      <c r="C32" s="535"/>
      <c r="D32" s="535"/>
      <c r="E32" s="535"/>
      <c r="F32" s="535"/>
      <c r="G32" s="535"/>
      <c r="H32" s="535"/>
      <c r="I32" s="535"/>
      <c r="J32" s="535"/>
      <c r="K32" s="535"/>
      <c r="L32" s="535"/>
      <c r="M32" s="535"/>
      <c r="N32" s="535"/>
      <c r="O32" s="535"/>
      <c r="P32" s="536"/>
      <c r="Q32" s="537">
        <v>2225</v>
      </c>
      <c r="R32" s="538"/>
      <c r="S32" s="538"/>
      <c r="T32" s="538"/>
      <c r="U32" s="538"/>
      <c r="V32" s="538">
        <v>1848</v>
      </c>
      <c r="W32" s="538"/>
      <c r="X32" s="538"/>
      <c r="Y32" s="538"/>
      <c r="Z32" s="538"/>
      <c r="AA32" s="538">
        <v>377</v>
      </c>
      <c r="AB32" s="538"/>
      <c r="AC32" s="538"/>
      <c r="AD32" s="538"/>
      <c r="AE32" s="539"/>
      <c r="AF32" s="540">
        <v>2069</v>
      </c>
      <c r="AG32" s="541"/>
      <c r="AH32" s="541"/>
      <c r="AI32" s="541"/>
      <c r="AJ32" s="542"/>
      <c r="AK32" s="599">
        <v>764</v>
      </c>
      <c r="AL32" s="600"/>
      <c r="AM32" s="600"/>
      <c r="AN32" s="600"/>
      <c r="AO32" s="600"/>
      <c r="AP32" s="600">
        <v>11435</v>
      </c>
      <c r="AQ32" s="600"/>
      <c r="AR32" s="600"/>
      <c r="AS32" s="600"/>
      <c r="AT32" s="600"/>
      <c r="AU32" s="600">
        <v>5169</v>
      </c>
      <c r="AV32" s="600"/>
      <c r="AW32" s="600"/>
      <c r="AX32" s="600"/>
      <c r="AY32" s="600"/>
      <c r="AZ32" s="601" t="s">
        <v>321</v>
      </c>
      <c r="BA32" s="601"/>
      <c r="BB32" s="601"/>
      <c r="BC32" s="601"/>
      <c r="BD32" s="601"/>
      <c r="BE32" s="602" t="s">
        <v>342</v>
      </c>
      <c r="BF32" s="602"/>
      <c r="BG32" s="602"/>
      <c r="BH32" s="602"/>
      <c r="BI32" s="603"/>
      <c r="BJ32" s="484"/>
      <c r="BK32" s="484"/>
      <c r="BL32" s="484"/>
      <c r="BM32" s="484"/>
      <c r="BN32" s="484"/>
      <c r="BO32" s="581"/>
      <c r="BP32" s="581"/>
      <c r="BQ32" s="533">
        <v>26</v>
      </c>
      <c r="BR32" s="547"/>
      <c r="BS32" s="548"/>
      <c r="BT32" s="549"/>
      <c r="BU32" s="549"/>
      <c r="BV32" s="549"/>
      <c r="BW32" s="549"/>
      <c r="BX32" s="549"/>
      <c r="BY32" s="549"/>
      <c r="BZ32" s="549"/>
      <c r="CA32" s="549"/>
      <c r="CB32" s="549"/>
      <c r="CC32" s="549"/>
      <c r="CD32" s="549"/>
      <c r="CE32" s="549"/>
      <c r="CF32" s="549"/>
      <c r="CG32" s="550"/>
      <c r="CH32" s="551"/>
      <c r="CI32" s="552"/>
      <c r="CJ32" s="552"/>
      <c r="CK32" s="552"/>
      <c r="CL32" s="553"/>
      <c r="CM32" s="551"/>
      <c r="CN32" s="552"/>
      <c r="CO32" s="552"/>
      <c r="CP32" s="552"/>
      <c r="CQ32" s="553"/>
      <c r="CR32" s="551"/>
      <c r="CS32" s="552"/>
      <c r="CT32" s="552"/>
      <c r="CU32" s="552"/>
      <c r="CV32" s="553"/>
      <c r="CW32" s="551"/>
      <c r="CX32" s="552"/>
      <c r="CY32" s="552"/>
      <c r="CZ32" s="552"/>
      <c r="DA32" s="553"/>
      <c r="DB32" s="551"/>
      <c r="DC32" s="552"/>
      <c r="DD32" s="552"/>
      <c r="DE32" s="552"/>
      <c r="DF32" s="553"/>
      <c r="DG32" s="551"/>
      <c r="DH32" s="552"/>
      <c r="DI32" s="552"/>
      <c r="DJ32" s="552"/>
      <c r="DK32" s="553"/>
      <c r="DL32" s="551"/>
      <c r="DM32" s="552"/>
      <c r="DN32" s="552"/>
      <c r="DO32" s="552"/>
      <c r="DP32" s="553"/>
      <c r="DQ32" s="551"/>
      <c r="DR32" s="552"/>
      <c r="DS32" s="552"/>
      <c r="DT32" s="552"/>
      <c r="DU32" s="553"/>
      <c r="DV32" s="548"/>
      <c r="DW32" s="549"/>
      <c r="DX32" s="549"/>
      <c r="DY32" s="549"/>
      <c r="DZ32" s="554"/>
      <c r="EA32" s="477"/>
    </row>
    <row r="33" spans="1:131" ht="26.25" customHeight="1" x14ac:dyDescent="0.15">
      <c r="A33" s="588">
        <v>6</v>
      </c>
      <c r="B33" s="534" t="s">
        <v>344</v>
      </c>
      <c r="C33" s="535"/>
      <c r="D33" s="535"/>
      <c r="E33" s="535"/>
      <c r="F33" s="535"/>
      <c r="G33" s="535"/>
      <c r="H33" s="535"/>
      <c r="I33" s="535"/>
      <c r="J33" s="535"/>
      <c r="K33" s="535"/>
      <c r="L33" s="535"/>
      <c r="M33" s="535"/>
      <c r="N33" s="535"/>
      <c r="O33" s="535"/>
      <c r="P33" s="536"/>
      <c r="Q33" s="537">
        <v>90</v>
      </c>
      <c r="R33" s="538"/>
      <c r="S33" s="538"/>
      <c r="T33" s="538"/>
      <c r="U33" s="538"/>
      <c r="V33" s="538">
        <v>90</v>
      </c>
      <c r="W33" s="538"/>
      <c r="X33" s="538"/>
      <c r="Y33" s="538"/>
      <c r="Z33" s="538"/>
      <c r="AA33" s="538">
        <v>0</v>
      </c>
      <c r="AB33" s="538"/>
      <c r="AC33" s="538"/>
      <c r="AD33" s="538"/>
      <c r="AE33" s="539"/>
      <c r="AF33" s="540">
        <v>0</v>
      </c>
      <c r="AG33" s="541"/>
      <c r="AH33" s="541"/>
      <c r="AI33" s="541"/>
      <c r="AJ33" s="542"/>
      <c r="AK33" s="599">
        <v>34</v>
      </c>
      <c r="AL33" s="600"/>
      <c r="AM33" s="600"/>
      <c r="AN33" s="600"/>
      <c r="AO33" s="600"/>
      <c r="AP33" s="600">
        <v>24</v>
      </c>
      <c r="AQ33" s="600"/>
      <c r="AR33" s="600"/>
      <c r="AS33" s="600"/>
      <c r="AT33" s="600"/>
      <c r="AU33" s="600">
        <v>6</v>
      </c>
      <c r="AV33" s="600"/>
      <c r="AW33" s="600"/>
      <c r="AX33" s="600"/>
      <c r="AY33" s="600"/>
      <c r="AZ33" s="601" t="s">
        <v>321</v>
      </c>
      <c r="BA33" s="601"/>
      <c r="BB33" s="601"/>
      <c r="BC33" s="601"/>
      <c r="BD33" s="601"/>
      <c r="BE33" s="602" t="s">
        <v>345</v>
      </c>
      <c r="BF33" s="602"/>
      <c r="BG33" s="602"/>
      <c r="BH33" s="602"/>
      <c r="BI33" s="603"/>
      <c r="BJ33" s="484"/>
      <c r="BK33" s="484"/>
      <c r="BL33" s="484"/>
      <c r="BM33" s="484"/>
      <c r="BN33" s="484"/>
      <c r="BO33" s="581"/>
      <c r="BP33" s="581"/>
      <c r="BQ33" s="533">
        <v>27</v>
      </c>
      <c r="BR33" s="547"/>
      <c r="BS33" s="548"/>
      <c r="BT33" s="549"/>
      <c r="BU33" s="549"/>
      <c r="BV33" s="549"/>
      <c r="BW33" s="549"/>
      <c r="BX33" s="549"/>
      <c r="BY33" s="549"/>
      <c r="BZ33" s="549"/>
      <c r="CA33" s="549"/>
      <c r="CB33" s="549"/>
      <c r="CC33" s="549"/>
      <c r="CD33" s="549"/>
      <c r="CE33" s="549"/>
      <c r="CF33" s="549"/>
      <c r="CG33" s="550"/>
      <c r="CH33" s="551"/>
      <c r="CI33" s="552"/>
      <c r="CJ33" s="552"/>
      <c r="CK33" s="552"/>
      <c r="CL33" s="553"/>
      <c r="CM33" s="551"/>
      <c r="CN33" s="552"/>
      <c r="CO33" s="552"/>
      <c r="CP33" s="552"/>
      <c r="CQ33" s="553"/>
      <c r="CR33" s="551"/>
      <c r="CS33" s="552"/>
      <c r="CT33" s="552"/>
      <c r="CU33" s="552"/>
      <c r="CV33" s="553"/>
      <c r="CW33" s="551"/>
      <c r="CX33" s="552"/>
      <c r="CY33" s="552"/>
      <c r="CZ33" s="552"/>
      <c r="DA33" s="553"/>
      <c r="DB33" s="551"/>
      <c r="DC33" s="552"/>
      <c r="DD33" s="552"/>
      <c r="DE33" s="552"/>
      <c r="DF33" s="553"/>
      <c r="DG33" s="551"/>
      <c r="DH33" s="552"/>
      <c r="DI33" s="552"/>
      <c r="DJ33" s="552"/>
      <c r="DK33" s="553"/>
      <c r="DL33" s="551"/>
      <c r="DM33" s="552"/>
      <c r="DN33" s="552"/>
      <c r="DO33" s="552"/>
      <c r="DP33" s="553"/>
      <c r="DQ33" s="551"/>
      <c r="DR33" s="552"/>
      <c r="DS33" s="552"/>
      <c r="DT33" s="552"/>
      <c r="DU33" s="553"/>
      <c r="DV33" s="548"/>
      <c r="DW33" s="549"/>
      <c r="DX33" s="549"/>
      <c r="DY33" s="549"/>
      <c r="DZ33" s="554"/>
      <c r="EA33" s="477"/>
    </row>
    <row r="34" spans="1:131" ht="26.25" customHeight="1" x14ac:dyDescent="0.15">
      <c r="A34" s="588">
        <v>7</v>
      </c>
      <c r="B34" s="534"/>
      <c r="C34" s="535"/>
      <c r="D34" s="535"/>
      <c r="E34" s="535"/>
      <c r="F34" s="535"/>
      <c r="G34" s="535"/>
      <c r="H34" s="535"/>
      <c r="I34" s="535"/>
      <c r="J34" s="535"/>
      <c r="K34" s="535"/>
      <c r="L34" s="535"/>
      <c r="M34" s="535"/>
      <c r="N34" s="535"/>
      <c r="O34" s="535"/>
      <c r="P34" s="536"/>
      <c r="Q34" s="537"/>
      <c r="R34" s="538"/>
      <c r="S34" s="538"/>
      <c r="T34" s="538"/>
      <c r="U34" s="538"/>
      <c r="V34" s="538"/>
      <c r="W34" s="538"/>
      <c r="X34" s="538"/>
      <c r="Y34" s="538"/>
      <c r="Z34" s="538"/>
      <c r="AA34" s="538"/>
      <c r="AB34" s="538"/>
      <c r="AC34" s="538"/>
      <c r="AD34" s="538"/>
      <c r="AE34" s="539"/>
      <c r="AF34" s="540"/>
      <c r="AG34" s="541"/>
      <c r="AH34" s="541"/>
      <c r="AI34" s="541"/>
      <c r="AJ34" s="542"/>
      <c r="AK34" s="599"/>
      <c r="AL34" s="600"/>
      <c r="AM34" s="600"/>
      <c r="AN34" s="600"/>
      <c r="AO34" s="600"/>
      <c r="AP34" s="600"/>
      <c r="AQ34" s="600"/>
      <c r="AR34" s="600"/>
      <c r="AS34" s="600"/>
      <c r="AT34" s="600"/>
      <c r="AU34" s="600"/>
      <c r="AV34" s="600"/>
      <c r="AW34" s="600"/>
      <c r="AX34" s="600"/>
      <c r="AY34" s="600"/>
      <c r="AZ34" s="601"/>
      <c r="BA34" s="601"/>
      <c r="BB34" s="601"/>
      <c r="BC34" s="601"/>
      <c r="BD34" s="601"/>
      <c r="BE34" s="602"/>
      <c r="BF34" s="602"/>
      <c r="BG34" s="602"/>
      <c r="BH34" s="602"/>
      <c r="BI34" s="603"/>
      <c r="BJ34" s="484"/>
      <c r="BK34" s="484"/>
      <c r="BL34" s="484"/>
      <c r="BM34" s="484"/>
      <c r="BN34" s="484"/>
      <c r="BO34" s="581"/>
      <c r="BP34" s="581"/>
      <c r="BQ34" s="533">
        <v>28</v>
      </c>
      <c r="BR34" s="547"/>
      <c r="BS34" s="548"/>
      <c r="BT34" s="549"/>
      <c r="BU34" s="549"/>
      <c r="BV34" s="549"/>
      <c r="BW34" s="549"/>
      <c r="BX34" s="549"/>
      <c r="BY34" s="549"/>
      <c r="BZ34" s="549"/>
      <c r="CA34" s="549"/>
      <c r="CB34" s="549"/>
      <c r="CC34" s="549"/>
      <c r="CD34" s="549"/>
      <c r="CE34" s="549"/>
      <c r="CF34" s="549"/>
      <c r="CG34" s="550"/>
      <c r="CH34" s="551"/>
      <c r="CI34" s="552"/>
      <c r="CJ34" s="552"/>
      <c r="CK34" s="552"/>
      <c r="CL34" s="553"/>
      <c r="CM34" s="551"/>
      <c r="CN34" s="552"/>
      <c r="CO34" s="552"/>
      <c r="CP34" s="552"/>
      <c r="CQ34" s="553"/>
      <c r="CR34" s="551"/>
      <c r="CS34" s="552"/>
      <c r="CT34" s="552"/>
      <c r="CU34" s="552"/>
      <c r="CV34" s="553"/>
      <c r="CW34" s="551"/>
      <c r="CX34" s="552"/>
      <c r="CY34" s="552"/>
      <c r="CZ34" s="552"/>
      <c r="DA34" s="553"/>
      <c r="DB34" s="551"/>
      <c r="DC34" s="552"/>
      <c r="DD34" s="552"/>
      <c r="DE34" s="552"/>
      <c r="DF34" s="553"/>
      <c r="DG34" s="551"/>
      <c r="DH34" s="552"/>
      <c r="DI34" s="552"/>
      <c r="DJ34" s="552"/>
      <c r="DK34" s="553"/>
      <c r="DL34" s="551"/>
      <c r="DM34" s="552"/>
      <c r="DN34" s="552"/>
      <c r="DO34" s="552"/>
      <c r="DP34" s="553"/>
      <c r="DQ34" s="551"/>
      <c r="DR34" s="552"/>
      <c r="DS34" s="552"/>
      <c r="DT34" s="552"/>
      <c r="DU34" s="553"/>
      <c r="DV34" s="548"/>
      <c r="DW34" s="549"/>
      <c r="DX34" s="549"/>
      <c r="DY34" s="549"/>
      <c r="DZ34" s="554"/>
      <c r="EA34" s="477"/>
    </row>
    <row r="35" spans="1:131" ht="26.25" customHeight="1" x14ac:dyDescent="0.15">
      <c r="A35" s="588">
        <v>8</v>
      </c>
      <c r="B35" s="534"/>
      <c r="C35" s="535"/>
      <c r="D35" s="535"/>
      <c r="E35" s="535"/>
      <c r="F35" s="535"/>
      <c r="G35" s="535"/>
      <c r="H35" s="535"/>
      <c r="I35" s="535"/>
      <c r="J35" s="535"/>
      <c r="K35" s="535"/>
      <c r="L35" s="535"/>
      <c r="M35" s="535"/>
      <c r="N35" s="535"/>
      <c r="O35" s="535"/>
      <c r="P35" s="536"/>
      <c r="Q35" s="537"/>
      <c r="R35" s="538"/>
      <c r="S35" s="538"/>
      <c r="T35" s="538"/>
      <c r="U35" s="538"/>
      <c r="V35" s="538"/>
      <c r="W35" s="538"/>
      <c r="X35" s="538"/>
      <c r="Y35" s="538"/>
      <c r="Z35" s="538"/>
      <c r="AA35" s="538"/>
      <c r="AB35" s="538"/>
      <c r="AC35" s="538"/>
      <c r="AD35" s="538"/>
      <c r="AE35" s="539"/>
      <c r="AF35" s="540"/>
      <c r="AG35" s="541"/>
      <c r="AH35" s="541"/>
      <c r="AI35" s="541"/>
      <c r="AJ35" s="542"/>
      <c r="AK35" s="599"/>
      <c r="AL35" s="600"/>
      <c r="AM35" s="600"/>
      <c r="AN35" s="600"/>
      <c r="AO35" s="600"/>
      <c r="AP35" s="600"/>
      <c r="AQ35" s="600"/>
      <c r="AR35" s="600"/>
      <c r="AS35" s="600"/>
      <c r="AT35" s="600"/>
      <c r="AU35" s="600"/>
      <c r="AV35" s="600"/>
      <c r="AW35" s="600"/>
      <c r="AX35" s="600"/>
      <c r="AY35" s="600"/>
      <c r="AZ35" s="601"/>
      <c r="BA35" s="601"/>
      <c r="BB35" s="601"/>
      <c r="BC35" s="601"/>
      <c r="BD35" s="601"/>
      <c r="BE35" s="602"/>
      <c r="BF35" s="602"/>
      <c r="BG35" s="602"/>
      <c r="BH35" s="602"/>
      <c r="BI35" s="603"/>
      <c r="BJ35" s="484"/>
      <c r="BK35" s="484"/>
      <c r="BL35" s="484"/>
      <c r="BM35" s="484"/>
      <c r="BN35" s="484"/>
      <c r="BO35" s="581"/>
      <c r="BP35" s="581"/>
      <c r="BQ35" s="533">
        <v>29</v>
      </c>
      <c r="BR35" s="547"/>
      <c r="BS35" s="548"/>
      <c r="BT35" s="549"/>
      <c r="BU35" s="549"/>
      <c r="BV35" s="549"/>
      <c r="BW35" s="549"/>
      <c r="BX35" s="549"/>
      <c r="BY35" s="549"/>
      <c r="BZ35" s="549"/>
      <c r="CA35" s="549"/>
      <c r="CB35" s="549"/>
      <c r="CC35" s="549"/>
      <c r="CD35" s="549"/>
      <c r="CE35" s="549"/>
      <c r="CF35" s="549"/>
      <c r="CG35" s="550"/>
      <c r="CH35" s="551"/>
      <c r="CI35" s="552"/>
      <c r="CJ35" s="552"/>
      <c r="CK35" s="552"/>
      <c r="CL35" s="553"/>
      <c r="CM35" s="551"/>
      <c r="CN35" s="552"/>
      <c r="CO35" s="552"/>
      <c r="CP35" s="552"/>
      <c r="CQ35" s="553"/>
      <c r="CR35" s="551"/>
      <c r="CS35" s="552"/>
      <c r="CT35" s="552"/>
      <c r="CU35" s="552"/>
      <c r="CV35" s="553"/>
      <c r="CW35" s="551"/>
      <c r="CX35" s="552"/>
      <c r="CY35" s="552"/>
      <c r="CZ35" s="552"/>
      <c r="DA35" s="553"/>
      <c r="DB35" s="551"/>
      <c r="DC35" s="552"/>
      <c r="DD35" s="552"/>
      <c r="DE35" s="552"/>
      <c r="DF35" s="553"/>
      <c r="DG35" s="551"/>
      <c r="DH35" s="552"/>
      <c r="DI35" s="552"/>
      <c r="DJ35" s="552"/>
      <c r="DK35" s="553"/>
      <c r="DL35" s="551"/>
      <c r="DM35" s="552"/>
      <c r="DN35" s="552"/>
      <c r="DO35" s="552"/>
      <c r="DP35" s="553"/>
      <c r="DQ35" s="551"/>
      <c r="DR35" s="552"/>
      <c r="DS35" s="552"/>
      <c r="DT35" s="552"/>
      <c r="DU35" s="553"/>
      <c r="DV35" s="548"/>
      <c r="DW35" s="549"/>
      <c r="DX35" s="549"/>
      <c r="DY35" s="549"/>
      <c r="DZ35" s="554"/>
      <c r="EA35" s="477"/>
    </row>
    <row r="36" spans="1:131" ht="26.25" customHeight="1" x14ac:dyDescent="0.15">
      <c r="A36" s="588">
        <v>9</v>
      </c>
      <c r="B36" s="534"/>
      <c r="C36" s="535"/>
      <c r="D36" s="535"/>
      <c r="E36" s="535"/>
      <c r="F36" s="535"/>
      <c r="G36" s="535"/>
      <c r="H36" s="535"/>
      <c r="I36" s="535"/>
      <c r="J36" s="535"/>
      <c r="K36" s="535"/>
      <c r="L36" s="535"/>
      <c r="M36" s="535"/>
      <c r="N36" s="535"/>
      <c r="O36" s="535"/>
      <c r="P36" s="536"/>
      <c r="Q36" s="537"/>
      <c r="R36" s="538"/>
      <c r="S36" s="538"/>
      <c r="T36" s="538"/>
      <c r="U36" s="538"/>
      <c r="V36" s="538"/>
      <c r="W36" s="538"/>
      <c r="X36" s="538"/>
      <c r="Y36" s="538"/>
      <c r="Z36" s="538"/>
      <c r="AA36" s="538"/>
      <c r="AB36" s="538"/>
      <c r="AC36" s="538"/>
      <c r="AD36" s="538"/>
      <c r="AE36" s="539"/>
      <c r="AF36" s="540"/>
      <c r="AG36" s="541"/>
      <c r="AH36" s="541"/>
      <c r="AI36" s="541"/>
      <c r="AJ36" s="542"/>
      <c r="AK36" s="599"/>
      <c r="AL36" s="600"/>
      <c r="AM36" s="600"/>
      <c r="AN36" s="600"/>
      <c r="AO36" s="600"/>
      <c r="AP36" s="600"/>
      <c r="AQ36" s="600"/>
      <c r="AR36" s="600"/>
      <c r="AS36" s="600"/>
      <c r="AT36" s="600"/>
      <c r="AU36" s="600"/>
      <c r="AV36" s="600"/>
      <c r="AW36" s="600"/>
      <c r="AX36" s="600"/>
      <c r="AY36" s="600"/>
      <c r="AZ36" s="601"/>
      <c r="BA36" s="601"/>
      <c r="BB36" s="601"/>
      <c r="BC36" s="601"/>
      <c r="BD36" s="601"/>
      <c r="BE36" s="602"/>
      <c r="BF36" s="602"/>
      <c r="BG36" s="602"/>
      <c r="BH36" s="602"/>
      <c r="BI36" s="603"/>
      <c r="BJ36" s="484"/>
      <c r="BK36" s="484"/>
      <c r="BL36" s="484"/>
      <c r="BM36" s="484"/>
      <c r="BN36" s="484"/>
      <c r="BO36" s="581"/>
      <c r="BP36" s="581"/>
      <c r="BQ36" s="533">
        <v>30</v>
      </c>
      <c r="BR36" s="547"/>
      <c r="BS36" s="548"/>
      <c r="BT36" s="549"/>
      <c r="BU36" s="549"/>
      <c r="BV36" s="549"/>
      <c r="BW36" s="549"/>
      <c r="BX36" s="549"/>
      <c r="BY36" s="549"/>
      <c r="BZ36" s="549"/>
      <c r="CA36" s="549"/>
      <c r="CB36" s="549"/>
      <c r="CC36" s="549"/>
      <c r="CD36" s="549"/>
      <c r="CE36" s="549"/>
      <c r="CF36" s="549"/>
      <c r="CG36" s="550"/>
      <c r="CH36" s="551"/>
      <c r="CI36" s="552"/>
      <c r="CJ36" s="552"/>
      <c r="CK36" s="552"/>
      <c r="CL36" s="553"/>
      <c r="CM36" s="551"/>
      <c r="CN36" s="552"/>
      <c r="CO36" s="552"/>
      <c r="CP36" s="552"/>
      <c r="CQ36" s="553"/>
      <c r="CR36" s="551"/>
      <c r="CS36" s="552"/>
      <c r="CT36" s="552"/>
      <c r="CU36" s="552"/>
      <c r="CV36" s="553"/>
      <c r="CW36" s="551"/>
      <c r="CX36" s="552"/>
      <c r="CY36" s="552"/>
      <c r="CZ36" s="552"/>
      <c r="DA36" s="553"/>
      <c r="DB36" s="551"/>
      <c r="DC36" s="552"/>
      <c r="DD36" s="552"/>
      <c r="DE36" s="552"/>
      <c r="DF36" s="553"/>
      <c r="DG36" s="551"/>
      <c r="DH36" s="552"/>
      <c r="DI36" s="552"/>
      <c r="DJ36" s="552"/>
      <c r="DK36" s="553"/>
      <c r="DL36" s="551"/>
      <c r="DM36" s="552"/>
      <c r="DN36" s="552"/>
      <c r="DO36" s="552"/>
      <c r="DP36" s="553"/>
      <c r="DQ36" s="551"/>
      <c r="DR36" s="552"/>
      <c r="DS36" s="552"/>
      <c r="DT36" s="552"/>
      <c r="DU36" s="553"/>
      <c r="DV36" s="548"/>
      <c r="DW36" s="549"/>
      <c r="DX36" s="549"/>
      <c r="DY36" s="549"/>
      <c r="DZ36" s="554"/>
      <c r="EA36" s="477"/>
    </row>
    <row r="37" spans="1:131" ht="26.25" customHeight="1" x14ac:dyDescent="0.15">
      <c r="A37" s="588">
        <v>10</v>
      </c>
      <c r="B37" s="534"/>
      <c r="C37" s="535"/>
      <c r="D37" s="535"/>
      <c r="E37" s="535"/>
      <c r="F37" s="535"/>
      <c r="G37" s="535"/>
      <c r="H37" s="535"/>
      <c r="I37" s="535"/>
      <c r="J37" s="535"/>
      <c r="K37" s="535"/>
      <c r="L37" s="535"/>
      <c r="M37" s="535"/>
      <c r="N37" s="535"/>
      <c r="O37" s="535"/>
      <c r="P37" s="536"/>
      <c r="Q37" s="537"/>
      <c r="R37" s="538"/>
      <c r="S37" s="538"/>
      <c r="T37" s="538"/>
      <c r="U37" s="538"/>
      <c r="V37" s="538"/>
      <c r="W37" s="538"/>
      <c r="X37" s="538"/>
      <c r="Y37" s="538"/>
      <c r="Z37" s="538"/>
      <c r="AA37" s="538"/>
      <c r="AB37" s="538"/>
      <c r="AC37" s="538"/>
      <c r="AD37" s="538"/>
      <c r="AE37" s="539"/>
      <c r="AF37" s="540"/>
      <c r="AG37" s="541"/>
      <c r="AH37" s="541"/>
      <c r="AI37" s="541"/>
      <c r="AJ37" s="542"/>
      <c r="AK37" s="599"/>
      <c r="AL37" s="600"/>
      <c r="AM37" s="600"/>
      <c r="AN37" s="600"/>
      <c r="AO37" s="600"/>
      <c r="AP37" s="600"/>
      <c r="AQ37" s="600"/>
      <c r="AR37" s="600"/>
      <c r="AS37" s="600"/>
      <c r="AT37" s="600"/>
      <c r="AU37" s="600"/>
      <c r="AV37" s="600"/>
      <c r="AW37" s="600"/>
      <c r="AX37" s="600"/>
      <c r="AY37" s="600"/>
      <c r="AZ37" s="601"/>
      <c r="BA37" s="601"/>
      <c r="BB37" s="601"/>
      <c r="BC37" s="601"/>
      <c r="BD37" s="601"/>
      <c r="BE37" s="602"/>
      <c r="BF37" s="602"/>
      <c r="BG37" s="602"/>
      <c r="BH37" s="602"/>
      <c r="BI37" s="603"/>
      <c r="BJ37" s="484"/>
      <c r="BK37" s="484"/>
      <c r="BL37" s="484"/>
      <c r="BM37" s="484"/>
      <c r="BN37" s="484"/>
      <c r="BO37" s="581"/>
      <c r="BP37" s="581"/>
      <c r="BQ37" s="533">
        <v>31</v>
      </c>
      <c r="BR37" s="547"/>
      <c r="BS37" s="548"/>
      <c r="BT37" s="549"/>
      <c r="BU37" s="549"/>
      <c r="BV37" s="549"/>
      <c r="BW37" s="549"/>
      <c r="BX37" s="549"/>
      <c r="BY37" s="549"/>
      <c r="BZ37" s="549"/>
      <c r="CA37" s="549"/>
      <c r="CB37" s="549"/>
      <c r="CC37" s="549"/>
      <c r="CD37" s="549"/>
      <c r="CE37" s="549"/>
      <c r="CF37" s="549"/>
      <c r="CG37" s="550"/>
      <c r="CH37" s="551"/>
      <c r="CI37" s="552"/>
      <c r="CJ37" s="552"/>
      <c r="CK37" s="552"/>
      <c r="CL37" s="553"/>
      <c r="CM37" s="551"/>
      <c r="CN37" s="552"/>
      <c r="CO37" s="552"/>
      <c r="CP37" s="552"/>
      <c r="CQ37" s="553"/>
      <c r="CR37" s="551"/>
      <c r="CS37" s="552"/>
      <c r="CT37" s="552"/>
      <c r="CU37" s="552"/>
      <c r="CV37" s="553"/>
      <c r="CW37" s="551"/>
      <c r="CX37" s="552"/>
      <c r="CY37" s="552"/>
      <c r="CZ37" s="552"/>
      <c r="DA37" s="553"/>
      <c r="DB37" s="551"/>
      <c r="DC37" s="552"/>
      <c r="DD37" s="552"/>
      <c r="DE37" s="552"/>
      <c r="DF37" s="553"/>
      <c r="DG37" s="551"/>
      <c r="DH37" s="552"/>
      <c r="DI37" s="552"/>
      <c r="DJ37" s="552"/>
      <c r="DK37" s="553"/>
      <c r="DL37" s="551"/>
      <c r="DM37" s="552"/>
      <c r="DN37" s="552"/>
      <c r="DO37" s="552"/>
      <c r="DP37" s="553"/>
      <c r="DQ37" s="551"/>
      <c r="DR37" s="552"/>
      <c r="DS37" s="552"/>
      <c r="DT37" s="552"/>
      <c r="DU37" s="553"/>
      <c r="DV37" s="548"/>
      <c r="DW37" s="549"/>
      <c r="DX37" s="549"/>
      <c r="DY37" s="549"/>
      <c r="DZ37" s="554"/>
      <c r="EA37" s="477"/>
    </row>
    <row r="38" spans="1:131" ht="26.25" customHeight="1" x14ac:dyDescent="0.15">
      <c r="A38" s="588">
        <v>11</v>
      </c>
      <c r="B38" s="534"/>
      <c r="C38" s="535"/>
      <c r="D38" s="535"/>
      <c r="E38" s="535"/>
      <c r="F38" s="535"/>
      <c r="G38" s="535"/>
      <c r="H38" s="535"/>
      <c r="I38" s="535"/>
      <c r="J38" s="535"/>
      <c r="K38" s="535"/>
      <c r="L38" s="535"/>
      <c r="M38" s="535"/>
      <c r="N38" s="535"/>
      <c r="O38" s="535"/>
      <c r="P38" s="536"/>
      <c r="Q38" s="537"/>
      <c r="R38" s="538"/>
      <c r="S38" s="538"/>
      <c r="T38" s="538"/>
      <c r="U38" s="538"/>
      <c r="V38" s="538"/>
      <c r="W38" s="538"/>
      <c r="X38" s="538"/>
      <c r="Y38" s="538"/>
      <c r="Z38" s="538"/>
      <c r="AA38" s="538"/>
      <c r="AB38" s="538"/>
      <c r="AC38" s="538"/>
      <c r="AD38" s="538"/>
      <c r="AE38" s="539"/>
      <c r="AF38" s="540"/>
      <c r="AG38" s="541"/>
      <c r="AH38" s="541"/>
      <c r="AI38" s="541"/>
      <c r="AJ38" s="542"/>
      <c r="AK38" s="599"/>
      <c r="AL38" s="600"/>
      <c r="AM38" s="600"/>
      <c r="AN38" s="600"/>
      <c r="AO38" s="600"/>
      <c r="AP38" s="600"/>
      <c r="AQ38" s="600"/>
      <c r="AR38" s="600"/>
      <c r="AS38" s="600"/>
      <c r="AT38" s="600"/>
      <c r="AU38" s="600"/>
      <c r="AV38" s="600"/>
      <c r="AW38" s="600"/>
      <c r="AX38" s="600"/>
      <c r="AY38" s="600"/>
      <c r="AZ38" s="601"/>
      <c r="BA38" s="601"/>
      <c r="BB38" s="601"/>
      <c r="BC38" s="601"/>
      <c r="BD38" s="601"/>
      <c r="BE38" s="602"/>
      <c r="BF38" s="602"/>
      <c r="BG38" s="602"/>
      <c r="BH38" s="602"/>
      <c r="BI38" s="603"/>
      <c r="BJ38" s="484"/>
      <c r="BK38" s="484"/>
      <c r="BL38" s="484"/>
      <c r="BM38" s="484"/>
      <c r="BN38" s="484"/>
      <c r="BO38" s="581"/>
      <c r="BP38" s="581"/>
      <c r="BQ38" s="533">
        <v>32</v>
      </c>
      <c r="BR38" s="547"/>
      <c r="BS38" s="548"/>
      <c r="BT38" s="549"/>
      <c r="BU38" s="549"/>
      <c r="BV38" s="549"/>
      <c r="BW38" s="549"/>
      <c r="BX38" s="549"/>
      <c r="BY38" s="549"/>
      <c r="BZ38" s="549"/>
      <c r="CA38" s="549"/>
      <c r="CB38" s="549"/>
      <c r="CC38" s="549"/>
      <c r="CD38" s="549"/>
      <c r="CE38" s="549"/>
      <c r="CF38" s="549"/>
      <c r="CG38" s="550"/>
      <c r="CH38" s="551"/>
      <c r="CI38" s="552"/>
      <c r="CJ38" s="552"/>
      <c r="CK38" s="552"/>
      <c r="CL38" s="553"/>
      <c r="CM38" s="551"/>
      <c r="CN38" s="552"/>
      <c r="CO38" s="552"/>
      <c r="CP38" s="552"/>
      <c r="CQ38" s="553"/>
      <c r="CR38" s="551"/>
      <c r="CS38" s="552"/>
      <c r="CT38" s="552"/>
      <c r="CU38" s="552"/>
      <c r="CV38" s="553"/>
      <c r="CW38" s="551"/>
      <c r="CX38" s="552"/>
      <c r="CY38" s="552"/>
      <c r="CZ38" s="552"/>
      <c r="DA38" s="553"/>
      <c r="DB38" s="551"/>
      <c r="DC38" s="552"/>
      <c r="DD38" s="552"/>
      <c r="DE38" s="552"/>
      <c r="DF38" s="553"/>
      <c r="DG38" s="551"/>
      <c r="DH38" s="552"/>
      <c r="DI38" s="552"/>
      <c r="DJ38" s="552"/>
      <c r="DK38" s="553"/>
      <c r="DL38" s="551"/>
      <c r="DM38" s="552"/>
      <c r="DN38" s="552"/>
      <c r="DO38" s="552"/>
      <c r="DP38" s="553"/>
      <c r="DQ38" s="551"/>
      <c r="DR38" s="552"/>
      <c r="DS38" s="552"/>
      <c r="DT38" s="552"/>
      <c r="DU38" s="553"/>
      <c r="DV38" s="548"/>
      <c r="DW38" s="549"/>
      <c r="DX38" s="549"/>
      <c r="DY38" s="549"/>
      <c r="DZ38" s="554"/>
      <c r="EA38" s="477"/>
    </row>
    <row r="39" spans="1:131" ht="26.25" customHeight="1" x14ac:dyDescent="0.15">
      <c r="A39" s="588">
        <v>12</v>
      </c>
      <c r="B39" s="534"/>
      <c r="C39" s="535"/>
      <c r="D39" s="535"/>
      <c r="E39" s="535"/>
      <c r="F39" s="535"/>
      <c r="G39" s="535"/>
      <c r="H39" s="535"/>
      <c r="I39" s="535"/>
      <c r="J39" s="535"/>
      <c r="K39" s="535"/>
      <c r="L39" s="535"/>
      <c r="M39" s="535"/>
      <c r="N39" s="535"/>
      <c r="O39" s="535"/>
      <c r="P39" s="536"/>
      <c r="Q39" s="537"/>
      <c r="R39" s="538"/>
      <c r="S39" s="538"/>
      <c r="T39" s="538"/>
      <c r="U39" s="538"/>
      <c r="V39" s="538"/>
      <c r="W39" s="538"/>
      <c r="X39" s="538"/>
      <c r="Y39" s="538"/>
      <c r="Z39" s="538"/>
      <c r="AA39" s="538"/>
      <c r="AB39" s="538"/>
      <c r="AC39" s="538"/>
      <c r="AD39" s="538"/>
      <c r="AE39" s="539"/>
      <c r="AF39" s="540"/>
      <c r="AG39" s="541"/>
      <c r="AH39" s="541"/>
      <c r="AI39" s="541"/>
      <c r="AJ39" s="542"/>
      <c r="AK39" s="599"/>
      <c r="AL39" s="600"/>
      <c r="AM39" s="600"/>
      <c r="AN39" s="600"/>
      <c r="AO39" s="600"/>
      <c r="AP39" s="600"/>
      <c r="AQ39" s="600"/>
      <c r="AR39" s="600"/>
      <c r="AS39" s="600"/>
      <c r="AT39" s="600"/>
      <c r="AU39" s="600"/>
      <c r="AV39" s="600"/>
      <c r="AW39" s="600"/>
      <c r="AX39" s="600"/>
      <c r="AY39" s="600"/>
      <c r="AZ39" s="601"/>
      <c r="BA39" s="601"/>
      <c r="BB39" s="601"/>
      <c r="BC39" s="601"/>
      <c r="BD39" s="601"/>
      <c r="BE39" s="602"/>
      <c r="BF39" s="602"/>
      <c r="BG39" s="602"/>
      <c r="BH39" s="602"/>
      <c r="BI39" s="603"/>
      <c r="BJ39" s="484"/>
      <c r="BK39" s="484"/>
      <c r="BL39" s="484"/>
      <c r="BM39" s="484"/>
      <c r="BN39" s="484"/>
      <c r="BO39" s="581"/>
      <c r="BP39" s="581"/>
      <c r="BQ39" s="533">
        <v>33</v>
      </c>
      <c r="BR39" s="547"/>
      <c r="BS39" s="548"/>
      <c r="BT39" s="549"/>
      <c r="BU39" s="549"/>
      <c r="BV39" s="549"/>
      <c r="BW39" s="549"/>
      <c r="BX39" s="549"/>
      <c r="BY39" s="549"/>
      <c r="BZ39" s="549"/>
      <c r="CA39" s="549"/>
      <c r="CB39" s="549"/>
      <c r="CC39" s="549"/>
      <c r="CD39" s="549"/>
      <c r="CE39" s="549"/>
      <c r="CF39" s="549"/>
      <c r="CG39" s="550"/>
      <c r="CH39" s="551"/>
      <c r="CI39" s="552"/>
      <c r="CJ39" s="552"/>
      <c r="CK39" s="552"/>
      <c r="CL39" s="553"/>
      <c r="CM39" s="551"/>
      <c r="CN39" s="552"/>
      <c r="CO39" s="552"/>
      <c r="CP39" s="552"/>
      <c r="CQ39" s="553"/>
      <c r="CR39" s="551"/>
      <c r="CS39" s="552"/>
      <c r="CT39" s="552"/>
      <c r="CU39" s="552"/>
      <c r="CV39" s="553"/>
      <c r="CW39" s="551"/>
      <c r="CX39" s="552"/>
      <c r="CY39" s="552"/>
      <c r="CZ39" s="552"/>
      <c r="DA39" s="553"/>
      <c r="DB39" s="551"/>
      <c r="DC39" s="552"/>
      <c r="DD39" s="552"/>
      <c r="DE39" s="552"/>
      <c r="DF39" s="553"/>
      <c r="DG39" s="551"/>
      <c r="DH39" s="552"/>
      <c r="DI39" s="552"/>
      <c r="DJ39" s="552"/>
      <c r="DK39" s="553"/>
      <c r="DL39" s="551"/>
      <c r="DM39" s="552"/>
      <c r="DN39" s="552"/>
      <c r="DO39" s="552"/>
      <c r="DP39" s="553"/>
      <c r="DQ39" s="551"/>
      <c r="DR39" s="552"/>
      <c r="DS39" s="552"/>
      <c r="DT39" s="552"/>
      <c r="DU39" s="553"/>
      <c r="DV39" s="548"/>
      <c r="DW39" s="549"/>
      <c r="DX39" s="549"/>
      <c r="DY39" s="549"/>
      <c r="DZ39" s="554"/>
      <c r="EA39" s="477"/>
    </row>
    <row r="40" spans="1:131" ht="26.25" customHeight="1" x14ac:dyDescent="0.15">
      <c r="A40" s="533">
        <v>13</v>
      </c>
      <c r="B40" s="534"/>
      <c r="C40" s="535"/>
      <c r="D40" s="535"/>
      <c r="E40" s="535"/>
      <c r="F40" s="535"/>
      <c r="G40" s="535"/>
      <c r="H40" s="535"/>
      <c r="I40" s="535"/>
      <c r="J40" s="535"/>
      <c r="K40" s="535"/>
      <c r="L40" s="535"/>
      <c r="M40" s="535"/>
      <c r="N40" s="535"/>
      <c r="O40" s="535"/>
      <c r="P40" s="536"/>
      <c r="Q40" s="537"/>
      <c r="R40" s="538"/>
      <c r="S40" s="538"/>
      <c r="T40" s="538"/>
      <c r="U40" s="538"/>
      <c r="V40" s="538"/>
      <c r="W40" s="538"/>
      <c r="X40" s="538"/>
      <c r="Y40" s="538"/>
      <c r="Z40" s="538"/>
      <c r="AA40" s="538"/>
      <c r="AB40" s="538"/>
      <c r="AC40" s="538"/>
      <c r="AD40" s="538"/>
      <c r="AE40" s="539"/>
      <c r="AF40" s="540"/>
      <c r="AG40" s="541"/>
      <c r="AH40" s="541"/>
      <c r="AI40" s="541"/>
      <c r="AJ40" s="542"/>
      <c r="AK40" s="599"/>
      <c r="AL40" s="600"/>
      <c r="AM40" s="600"/>
      <c r="AN40" s="600"/>
      <c r="AO40" s="600"/>
      <c r="AP40" s="600"/>
      <c r="AQ40" s="600"/>
      <c r="AR40" s="600"/>
      <c r="AS40" s="600"/>
      <c r="AT40" s="600"/>
      <c r="AU40" s="600"/>
      <c r="AV40" s="600"/>
      <c r="AW40" s="600"/>
      <c r="AX40" s="600"/>
      <c r="AY40" s="600"/>
      <c r="AZ40" s="601"/>
      <c r="BA40" s="601"/>
      <c r="BB40" s="601"/>
      <c r="BC40" s="601"/>
      <c r="BD40" s="601"/>
      <c r="BE40" s="602"/>
      <c r="BF40" s="602"/>
      <c r="BG40" s="602"/>
      <c r="BH40" s="602"/>
      <c r="BI40" s="603"/>
      <c r="BJ40" s="484"/>
      <c r="BK40" s="484"/>
      <c r="BL40" s="484"/>
      <c r="BM40" s="484"/>
      <c r="BN40" s="484"/>
      <c r="BO40" s="581"/>
      <c r="BP40" s="581"/>
      <c r="BQ40" s="533">
        <v>34</v>
      </c>
      <c r="BR40" s="547"/>
      <c r="BS40" s="548"/>
      <c r="BT40" s="549"/>
      <c r="BU40" s="549"/>
      <c r="BV40" s="549"/>
      <c r="BW40" s="549"/>
      <c r="BX40" s="549"/>
      <c r="BY40" s="549"/>
      <c r="BZ40" s="549"/>
      <c r="CA40" s="549"/>
      <c r="CB40" s="549"/>
      <c r="CC40" s="549"/>
      <c r="CD40" s="549"/>
      <c r="CE40" s="549"/>
      <c r="CF40" s="549"/>
      <c r="CG40" s="550"/>
      <c r="CH40" s="551"/>
      <c r="CI40" s="552"/>
      <c r="CJ40" s="552"/>
      <c r="CK40" s="552"/>
      <c r="CL40" s="553"/>
      <c r="CM40" s="551"/>
      <c r="CN40" s="552"/>
      <c r="CO40" s="552"/>
      <c r="CP40" s="552"/>
      <c r="CQ40" s="553"/>
      <c r="CR40" s="551"/>
      <c r="CS40" s="552"/>
      <c r="CT40" s="552"/>
      <c r="CU40" s="552"/>
      <c r="CV40" s="553"/>
      <c r="CW40" s="551"/>
      <c r="CX40" s="552"/>
      <c r="CY40" s="552"/>
      <c r="CZ40" s="552"/>
      <c r="DA40" s="553"/>
      <c r="DB40" s="551"/>
      <c r="DC40" s="552"/>
      <c r="DD40" s="552"/>
      <c r="DE40" s="552"/>
      <c r="DF40" s="553"/>
      <c r="DG40" s="551"/>
      <c r="DH40" s="552"/>
      <c r="DI40" s="552"/>
      <c r="DJ40" s="552"/>
      <c r="DK40" s="553"/>
      <c r="DL40" s="551"/>
      <c r="DM40" s="552"/>
      <c r="DN40" s="552"/>
      <c r="DO40" s="552"/>
      <c r="DP40" s="553"/>
      <c r="DQ40" s="551"/>
      <c r="DR40" s="552"/>
      <c r="DS40" s="552"/>
      <c r="DT40" s="552"/>
      <c r="DU40" s="553"/>
      <c r="DV40" s="548"/>
      <c r="DW40" s="549"/>
      <c r="DX40" s="549"/>
      <c r="DY40" s="549"/>
      <c r="DZ40" s="554"/>
      <c r="EA40" s="477"/>
    </row>
    <row r="41" spans="1:131" ht="26.25" customHeight="1" x14ac:dyDescent="0.15">
      <c r="A41" s="533">
        <v>14</v>
      </c>
      <c r="B41" s="534"/>
      <c r="C41" s="535"/>
      <c r="D41" s="535"/>
      <c r="E41" s="535"/>
      <c r="F41" s="535"/>
      <c r="G41" s="535"/>
      <c r="H41" s="535"/>
      <c r="I41" s="535"/>
      <c r="J41" s="535"/>
      <c r="K41" s="535"/>
      <c r="L41" s="535"/>
      <c r="M41" s="535"/>
      <c r="N41" s="535"/>
      <c r="O41" s="535"/>
      <c r="P41" s="536"/>
      <c r="Q41" s="537"/>
      <c r="R41" s="538"/>
      <c r="S41" s="538"/>
      <c r="T41" s="538"/>
      <c r="U41" s="538"/>
      <c r="V41" s="538"/>
      <c r="W41" s="538"/>
      <c r="X41" s="538"/>
      <c r="Y41" s="538"/>
      <c r="Z41" s="538"/>
      <c r="AA41" s="538"/>
      <c r="AB41" s="538"/>
      <c r="AC41" s="538"/>
      <c r="AD41" s="538"/>
      <c r="AE41" s="539"/>
      <c r="AF41" s="540"/>
      <c r="AG41" s="541"/>
      <c r="AH41" s="541"/>
      <c r="AI41" s="541"/>
      <c r="AJ41" s="542"/>
      <c r="AK41" s="599"/>
      <c r="AL41" s="600"/>
      <c r="AM41" s="600"/>
      <c r="AN41" s="600"/>
      <c r="AO41" s="600"/>
      <c r="AP41" s="600"/>
      <c r="AQ41" s="600"/>
      <c r="AR41" s="600"/>
      <c r="AS41" s="600"/>
      <c r="AT41" s="600"/>
      <c r="AU41" s="600"/>
      <c r="AV41" s="600"/>
      <c r="AW41" s="600"/>
      <c r="AX41" s="600"/>
      <c r="AY41" s="600"/>
      <c r="AZ41" s="601"/>
      <c r="BA41" s="601"/>
      <c r="BB41" s="601"/>
      <c r="BC41" s="601"/>
      <c r="BD41" s="601"/>
      <c r="BE41" s="602"/>
      <c r="BF41" s="602"/>
      <c r="BG41" s="602"/>
      <c r="BH41" s="602"/>
      <c r="BI41" s="603"/>
      <c r="BJ41" s="484"/>
      <c r="BK41" s="484"/>
      <c r="BL41" s="484"/>
      <c r="BM41" s="484"/>
      <c r="BN41" s="484"/>
      <c r="BO41" s="581"/>
      <c r="BP41" s="581"/>
      <c r="BQ41" s="533">
        <v>35</v>
      </c>
      <c r="BR41" s="547"/>
      <c r="BS41" s="548"/>
      <c r="BT41" s="549"/>
      <c r="BU41" s="549"/>
      <c r="BV41" s="549"/>
      <c r="BW41" s="549"/>
      <c r="BX41" s="549"/>
      <c r="BY41" s="549"/>
      <c r="BZ41" s="549"/>
      <c r="CA41" s="549"/>
      <c r="CB41" s="549"/>
      <c r="CC41" s="549"/>
      <c r="CD41" s="549"/>
      <c r="CE41" s="549"/>
      <c r="CF41" s="549"/>
      <c r="CG41" s="550"/>
      <c r="CH41" s="551"/>
      <c r="CI41" s="552"/>
      <c r="CJ41" s="552"/>
      <c r="CK41" s="552"/>
      <c r="CL41" s="553"/>
      <c r="CM41" s="551"/>
      <c r="CN41" s="552"/>
      <c r="CO41" s="552"/>
      <c r="CP41" s="552"/>
      <c r="CQ41" s="553"/>
      <c r="CR41" s="551"/>
      <c r="CS41" s="552"/>
      <c r="CT41" s="552"/>
      <c r="CU41" s="552"/>
      <c r="CV41" s="553"/>
      <c r="CW41" s="551"/>
      <c r="CX41" s="552"/>
      <c r="CY41" s="552"/>
      <c r="CZ41" s="552"/>
      <c r="DA41" s="553"/>
      <c r="DB41" s="551"/>
      <c r="DC41" s="552"/>
      <c r="DD41" s="552"/>
      <c r="DE41" s="552"/>
      <c r="DF41" s="553"/>
      <c r="DG41" s="551"/>
      <c r="DH41" s="552"/>
      <c r="DI41" s="552"/>
      <c r="DJ41" s="552"/>
      <c r="DK41" s="553"/>
      <c r="DL41" s="551"/>
      <c r="DM41" s="552"/>
      <c r="DN41" s="552"/>
      <c r="DO41" s="552"/>
      <c r="DP41" s="553"/>
      <c r="DQ41" s="551"/>
      <c r="DR41" s="552"/>
      <c r="DS41" s="552"/>
      <c r="DT41" s="552"/>
      <c r="DU41" s="553"/>
      <c r="DV41" s="548"/>
      <c r="DW41" s="549"/>
      <c r="DX41" s="549"/>
      <c r="DY41" s="549"/>
      <c r="DZ41" s="554"/>
      <c r="EA41" s="477"/>
    </row>
    <row r="42" spans="1:131" ht="26.25" customHeight="1" x14ac:dyDescent="0.15">
      <c r="A42" s="533">
        <v>15</v>
      </c>
      <c r="B42" s="534"/>
      <c r="C42" s="535"/>
      <c r="D42" s="535"/>
      <c r="E42" s="535"/>
      <c r="F42" s="535"/>
      <c r="G42" s="535"/>
      <c r="H42" s="535"/>
      <c r="I42" s="535"/>
      <c r="J42" s="535"/>
      <c r="K42" s="535"/>
      <c r="L42" s="535"/>
      <c r="M42" s="535"/>
      <c r="N42" s="535"/>
      <c r="O42" s="535"/>
      <c r="P42" s="536"/>
      <c r="Q42" s="537"/>
      <c r="R42" s="538"/>
      <c r="S42" s="538"/>
      <c r="T42" s="538"/>
      <c r="U42" s="538"/>
      <c r="V42" s="538"/>
      <c r="W42" s="538"/>
      <c r="X42" s="538"/>
      <c r="Y42" s="538"/>
      <c r="Z42" s="538"/>
      <c r="AA42" s="538"/>
      <c r="AB42" s="538"/>
      <c r="AC42" s="538"/>
      <c r="AD42" s="538"/>
      <c r="AE42" s="539"/>
      <c r="AF42" s="540"/>
      <c r="AG42" s="541"/>
      <c r="AH42" s="541"/>
      <c r="AI42" s="541"/>
      <c r="AJ42" s="542"/>
      <c r="AK42" s="599"/>
      <c r="AL42" s="600"/>
      <c r="AM42" s="600"/>
      <c r="AN42" s="600"/>
      <c r="AO42" s="600"/>
      <c r="AP42" s="600"/>
      <c r="AQ42" s="600"/>
      <c r="AR42" s="600"/>
      <c r="AS42" s="600"/>
      <c r="AT42" s="600"/>
      <c r="AU42" s="600"/>
      <c r="AV42" s="600"/>
      <c r="AW42" s="600"/>
      <c r="AX42" s="600"/>
      <c r="AY42" s="600"/>
      <c r="AZ42" s="601"/>
      <c r="BA42" s="601"/>
      <c r="BB42" s="601"/>
      <c r="BC42" s="601"/>
      <c r="BD42" s="601"/>
      <c r="BE42" s="602"/>
      <c r="BF42" s="602"/>
      <c r="BG42" s="602"/>
      <c r="BH42" s="602"/>
      <c r="BI42" s="603"/>
      <c r="BJ42" s="484"/>
      <c r="BK42" s="484"/>
      <c r="BL42" s="484"/>
      <c r="BM42" s="484"/>
      <c r="BN42" s="484"/>
      <c r="BO42" s="581"/>
      <c r="BP42" s="581"/>
      <c r="BQ42" s="533">
        <v>36</v>
      </c>
      <c r="BR42" s="547"/>
      <c r="BS42" s="548"/>
      <c r="BT42" s="549"/>
      <c r="BU42" s="549"/>
      <c r="BV42" s="549"/>
      <c r="BW42" s="549"/>
      <c r="BX42" s="549"/>
      <c r="BY42" s="549"/>
      <c r="BZ42" s="549"/>
      <c r="CA42" s="549"/>
      <c r="CB42" s="549"/>
      <c r="CC42" s="549"/>
      <c r="CD42" s="549"/>
      <c r="CE42" s="549"/>
      <c r="CF42" s="549"/>
      <c r="CG42" s="550"/>
      <c r="CH42" s="551"/>
      <c r="CI42" s="552"/>
      <c r="CJ42" s="552"/>
      <c r="CK42" s="552"/>
      <c r="CL42" s="553"/>
      <c r="CM42" s="551"/>
      <c r="CN42" s="552"/>
      <c r="CO42" s="552"/>
      <c r="CP42" s="552"/>
      <c r="CQ42" s="553"/>
      <c r="CR42" s="551"/>
      <c r="CS42" s="552"/>
      <c r="CT42" s="552"/>
      <c r="CU42" s="552"/>
      <c r="CV42" s="553"/>
      <c r="CW42" s="551"/>
      <c r="CX42" s="552"/>
      <c r="CY42" s="552"/>
      <c r="CZ42" s="552"/>
      <c r="DA42" s="553"/>
      <c r="DB42" s="551"/>
      <c r="DC42" s="552"/>
      <c r="DD42" s="552"/>
      <c r="DE42" s="552"/>
      <c r="DF42" s="553"/>
      <c r="DG42" s="551"/>
      <c r="DH42" s="552"/>
      <c r="DI42" s="552"/>
      <c r="DJ42" s="552"/>
      <c r="DK42" s="553"/>
      <c r="DL42" s="551"/>
      <c r="DM42" s="552"/>
      <c r="DN42" s="552"/>
      <c r="DO42" s="552"/>
      <c r="DP42" s="553"/>
      <c r="DQ42" s="551"/>
      <c r="DR42" s="552"/>
      <c r="DS42" s="552"/>
      <c r="DT42" s="552"/>
      <c r="DU42" s="553"/>
      <c r="DV42" s="548"/>
      <c r="DW42" s="549"/>
      <c r="DX42" s="549"/>
      <c r="DY42" s="549"/>
      <c r="DZ42" s="554"/>
      <c r="EA42" s="477"/>
    </row>
    <row r="43" spans="1:131" ht="26.25" customHeight="1" x14ac:dyDescent="0.15">
      <c r="A43" s="533">
        <v>16</v>
      </c>
      <c r="B43" s="534"/>
      <c r="C43" s="535"/>
      <c r="D43" s="535"/>
      <c r="E43" s="535"/>
      <c r="F43" s="535"/>
      <c r="G43" s="535"/>
      <c r="H43" s="535"/>
      <c r="I43" s="535"/>
      <c r="J43" s="535"/>
      <c r="K43" s="535"/>
      <c r="L43" s="535"/>
      <c r="M43" s="535"/>
      <c r="N43" s="535"/>
      <c r="O43" s="535"/>
      <c r="P43" s="536"/>
      <c r="Q43" s="537"/>
      <c r="R43" s="538"/>
      <c r="S43" s="538"/>
      <c r="T43" s="538"/>
      <c r="U43" s="538"/>
      <c r="V43" s="538"/>
      <c r="W43" s="538"/>
      <c r="X43" s="538"/>
      <c r="Y43" s="538"/>
      <c r="Z43" s="538"/>
      <c r="AA43" s="538"/>
      <c r="AB43" s="538"/>
      <c r="AC43" s="538"/>
      <c r="AD43" s="538"/>
      <c r="AE43" s="539"/>
      <c r="AF43" s="540"/>
      <c r="AG43" s="541"/>
      <c r="AH43" s="541"/>
      <c r="AI43" s="541"/>
      <c r="AJ43" s="542"/>
      <c r="AK43" s="599"/>
      <c r="AL43" s="600"/>
      <c r="AM43" s="600"/>
      <c r="AN43" s="600"/>
      <c r="AO43" s="600"/>
      <c r="AP43" s="600"/>
      <c r="AQ43" s="600"/>
      <c r="AR43" s="600"/>
      <c r="AS43" s="600"/>
      <c r="AT43" s="600"/>
      <c r="AU43" s="600"/>
      <c r="AV43" s="600"/>
      <c r="AW43" s="600"/>
      <c r="AX43" s="600"/>
      <c r="AY43" s="600"/>
      <c r="AZ43" s="601"/>
      <c r="BA43" s="601"/>
      <c r="BB43" s="601"/>
      <c r="BC43" s="601"/>
      <c r="BD43" s="601"/>
      <c r="BE43" s="602"/>
      <c r="BF43" s="602"/>
      <c r="BG43" s="602"/>
      <c r="BH43" s="602"/>
      <c r="BI43" s="603"/>
      <c r="BJ43" s="484"/>
      <c r="BK43" s="484"/>
      <c r="BL43" s="484"/>
      <c r="BM43" s="484"/>
      <c r="BN43" s="484"/>
      <c r="BO43" s="581"/>
      <c r="BP43" s="581"/>
      <c r="BQ43" s="533">
        <v>37</v>
      </c>
      <c r="BR43" s="547"/>
      <c r="BS43" s="548"/>
      <c r="BT43" s="549"/>
      <c r="BU43" s="549"/>
      <c r="BV43" s="549"/>
      <c r="BW43" s="549"/>
      <c r="BX43" s="549"/>
      <c r="BY43" s="549"/>
      <c r="BZ43" s="549"/>
      <c r="CA43" s="549"/>
      <c r="CB43" s="549"/>
      <c r="CC43" s="549"/>
      <c r="CD43" s="549"/>
      <c r="CE43" s="549"/>
      <c r="CF43" s="549"/>
      <c r="CG43" s="550"/>
      <c r="CH43" s="551"/>
      <c r="CI43" s="552"/>
      <c r="CJ43" s="552"/>
      <c r="CK43" s="552"/>
      <c r="CL43" s="553"/>
      <c r="CM43" s="551"/>
      <c r="CN43" s="552"/>
      <c r="CO43" s="552"/>
      <c r="CP43" s="552"/>
      <c r="CQ43" s="553"/>
      <c r="CR43" s="551"/>
      <c r="CS43" s="552"/>
      <c r="CT43" s="552"/>
      <c r="CU43" s="552"/>
      <c r="CV43" s="553"/>
      <c r="CW43" s="551"/>
      <c r="CX43" s="552"/>
      <c r="CY43" s="552"/>
      <c r="CZ43" s="552"/>
      <c r="DA43" s="553"/>
      <c r="DB43" s="551"/>
      <c r="DC43" s="552"/>
      <c r="DD43" s="552"/>
      <c r="DE43" s="552"/>
      <c r="DF43" s="553"/>
      <c r="DG43" s="551"/>
      <c r="DH43" s="552"/>
      <c r="DI43" s="552"/>
      <c r="DJ43" s="552"/>
      <c r="DK43" s="553"/>
      <c r="DL43" s="551"/>
      <c r="DM43" s="552"/>
      <c r="DN43" s="552"/>
      <c r="DO43" s="552"/>
      <c r="DP43" s="553"/>
      <c r="DQ43" s="551"/>
      <c r="DR43" s="552"/>
      <c r="DS43" s="552"/>
      <c r="DT43" s="552"/>
      <c r="DU43" s="553"/>
      <c r="DV43" s="548"/>
      <c r="DW43" s="549"/>
      <c r="DX43" s="549"/>
      <c r="DY43" s="549"/>
      <c r="DZ43" s="554"/>
      <c r="EA43" s="477"/>
    </row>
    <row r="44" spans="1:131" ht="26.25" customHeight="1" x14ac:dyDescent="0.15">
      <c r="A44" s="533">
        <v>17</v>
      </c>
      <c r="B44" s="534"/>
      <c r="C44" s="535"/>
      <c r="D44" s="535"/>
      <c r="E44" s="535"/>
      <c r="F44" s="535"/>
      <c r="G44" s="535"/>
      <c r="H44" s="535"/>
      <c r="I44" s="535"/>
      <c r="J44" s="535"/>
      <c r="K44" s="535"/>
      <c r="L44" s="535"/>
      <c r="M44" s="535"/>
      <c r="N44" s="535"/>
      <c r="O44" s="535"/>
      <c r="P44" s="536"/>
      <c r="Q44" s="537"/>
      <c r="R44" s="538"/>
      <c r="S44" s="538"/>
      <c r="T44" s="538"/>
      <c r="U44" s="538"/>
      <c r="V44" s="538"/>
      <c r="W44" s="538"/>
      <c r="X44" s="538"/>
      <c r="Y44" s="538"/>
      <c r="Z44" s="538"/>
      <c r="AA44" s="538"/>
      <c r="AB44" s="538"/>
      <c r="AC44" s="538"/>
      <c r="AD44" s="538"/>
      <c r="AE44" s="539"/>
      <c r="AF44" s="540"/>
      <c r="AG44" s="541"/>
      <c r="AH44" s="541"/>
      <c r="AI44" s="541"/>
      <c r="AJ44" s="542"/>
      <c r="AK44" s="599"/>
      <c r="AL44" s="600"/>
      <c r="AM44" s="600"/>
      <c r="AN44" s="600"/>
      <c r="AO44" s="600"/>
      <c r="AP44" s="600"/>
      <c r="AQ44" s="600"/>
      <c r="AR44" s="600"/>
      <c r="AS44" s="600"/>
      <c r="AT44" s="600"/>
      <c r="AU44" s="600"/>
      <c r="AV44" s="600"/>
      <c r="AW44" s="600"/>
      <c r="AX44" s="600"/>
      <c r="AY44" s="600"/>
      <c r="AZ44" s="601"/>
      <c r="BA44" s="601"/>
      <c r="BB44" s="601"/>
      <c r="BC44" s="601"/>
      <c r="BD44" s="601"/>
      <c r="BE44" s="602"/>
      <c r="BF44" s="602"/>
      <c r="BG44" s="602"/>
      <c r="BH44" s="602"/>
      <c r="BI44" s="603"/>
      <c r="BJ44" s="484"/>
      <c r="BK44" s="484"/>
      <c r="BL44" s="484"/>
      <c r="BM44" s="484"/>
      <c r="BN44" s="484"/>
      <c r="BO44" s="581"/>
      <c r="BP44" s="581"/>
      <c r="BQ44" s="533">
        <v>38</v>
      </c>
      <c r="BR44" s="547"/>
      <c r="BS44" s="548"/>
      <c r="BT44" s="549"/>
      <c r="BU44" s="549"/>
      <c r="BV44" s="549"/>
      <c r="BW44" s="549"/>
      <c r="BX44" s="549"/>
      <c r="BY44" s="549"/>
      <c r="BZ44" s="549"/>
      <c r="CA44" s="549"/>
      <c r="CB44" s="549"/>
      <c r="CC44" s="549"/>
      <c r="CD44" s="549"/>
      <c r="CE44" s="549"/>
      <c r="CF44" s="549"/>
      <c r="CG44" s="550"/>
      <c r="CH44" s="551"/>
      <c r="CI44" s="552"/>
      <c r="CJ44" s="552"/>
      <c r="CK44" s="552"/>
      <c r="CL44" s="553"/>
      <c r="CM44" s="551"/>
      <c r="CN44" s="552"/>
      <c r="CO44" s="552"/>
      <c r="CP44" s="552"/>
      <c r="CQ44" s="553"/>
      <c r="CR44" s="551"/>
      <c r="CS44" s="552"/>
      <c r="CT44" s="552"/>
      <c r="CU44" s="552"/>
      <c r="CV44" s="553"/>
      <c r="CW44" s="551"/>
      <c r="CX44" s="552"/>
      <c r="CY44" s="552"/>
      <c r="CZ44" s="552"/>
      <c r="DA44" s="553"/>
      <c r="DB44" s="551"/>
      <c r="DC44" s="552"/>
      <c r="DD44" s="552"/>
      <c r="DE44" s="552"/>
      <c r="DF44" s="553"/>
      <c r="DG44" s="551"/>
      <c r="DH44" s="552"/>
      <c r="DI44" s="552"/>
      <c r="DJ44" s="552"/>
      <c r="DK44" s="553"/>
      <c r="DL44" s="551"/>
      <c r="DM44" s="552"/>
      <c r="DN44" s="552"/>
      <c r="DO44" s="552"/>
      <c r="DP44" s="553"/>
      <c r="DQ44" s="551"/>
      <c r="DR44" s="552"/>
      <c r="DS44" s="552"/>
      <c r="DT44" s="552"/>
      <c r="DU44" s="553"/>
      <c r="DV44" s="548"/>
      <c r="DW44" s="549"/>
      <c r="DX44" s="549"/>
      <c r="DY44" s="549"/>
      <c r="DZ44" s="554"/>
      <c r="EA44" s="477"/>
    </row>
    <row r="45" spans="1:131" ht="26.25" customHeight="1" x14ac:dyDescent="0.15">
      <c r="A45" s="533">
        <v>18</v>
      </c>
      <c r="B45" s="534"/>
      <c r="C45" s="535"/>
      <c r="D45" s="535"/>
      <c r="E45" s="535"/>
      <c r="F45" s="535"/>
      <c r="G45" s="535"/>
      <c r="H45" s="535"/>
      <c r="I45" s="535"/>
      <c r="J45" s="535"/>
      <c r="K45" s="535"/>
      <c r="L45" s="535"/>
      <c r="M45" s="535"/>
      <c r="N45" s="535"/>
      <c r="O45" s="535"/>
      <c r="P45" s="536"/>
      <c r="Q45" s="537"/>
      <c r="R45" s="538"/>
      <c r="S45" s="538"/>
      <c r="T45" s="538"/>
      <c r="U45" s="538"/>
      <c r="V45" s="538"/>
      <c r="W45" s="538"/>
      <c r="X45" s="538"/>
      <c r="Y45" s="538"/>
      <c r="Z45" s="538"/>
      <c r="AA45" s="538"/>
      <c r="AB45" s="538"/>
      <c r="AC45" s="538"/>
      <c r="AD45" s="538"/>
      <c r="AE45" s="539"/>
      <c r="AF45" s="540"/>
      <c r="AG45" s="541"/>
      <c r="AH45" s="541"/>
      <c r="AI45" s="541"/>
      <c r="AJ45" s="542"/>
      <c r="AK45" s="599"/>
      <c r="AL45" s="600"/>
      <c r="AM45" s="600"/>
      <c r="AN45" s="600"/>
      <c r="AO45" s="600"/>
      <c r="AP45" s="600"/>
      <c r="AQ45" s="600"/>
      <c r="AR45" s="600"/>
      <c r="AS45" s="600"/>
      <c r="AT45" s="600"/>
      <c r="AU45" s="600"/>
      <c r="AV45" s="600"/>
      <c r="AW45" s="600"/>
      <c r="AX45" s="600"/>
      <c r="AY45" s="600"/>
      <c r="AZ45" s="601"/>
      <c r="BA45" s="601"/>
      <c r="BB45" s="601"/>
      <c r="BC45" s="601"/>
      <c r="BD45" s="601"/>
      <c r="BE45" s="602"/>
      <c r="BF45" s="602"/>
      <c r="BG45" s="602"/>
      <c r="BH45" s="602"/>
      <c r="BI45" s="603"/>
      <c r="BJ45" s="484"/>
      <c r="BK45" s="484"/>
      <c r="BL45" s="484"/>
      <c r="BM45" s="484"/>
      <c r="BN45" s="484"/>
      <c r="BO45" s="581"/>
      <c r="BP45" s="581"/>
      <c r="BQ45" s="533">
        <v>39</v>
      </c>
      <c r="BR45" s="547"/>
      <c r="BS45" s="548"/>
      <c r="BT45" s="549"/>
      <c r="BU45" s="549"/>
      <c r="BV45" s="549"/>
      <c r="BW45" s="549"/>
      <c r="BX45" s="549"/>
      <c r="BY45" s="549"/>
      <c r="BZ45" s="549"/>
      <c r="CA45" s="549"/>
      <c r="CB45" s="549"/>
      <c r="CC45" s="549"/>
      <c r="CD45" s="549"/>
      <c r="CE45" s="549"/>
      <c r="CF45" s="549"/>
      <c r="CG45" s="550"/>
      <c r="CH45" s="551"/>
      <c r="CI45" s="552"/>
      <c r="CJ45" s="552"/>
      <c r="CK45" s="552"/>
      <c r="CL45" s="553"/>
      <c r="CM45" s="551"/>
      <c r="CN45" s="552"/>
      <c r="CO45" s="552"/>
      <c r="CP45" s="552"/>
      <c r="CQ45" s="553"/>
      <c r="CR45" s="551"/>
      <c r="CS45" s="552"/>
      <c r="CT45" s="552"/>
      <c r="CU45" s="552"/>
      <c r="CV45" s="553"/>
      <c r="CW45" s="551"/>
      <c r="CX45" s="552"/>
      <c r="CY45" s="552"/>
      <c r="CZ45" s="552"/>
      <c r="DA45" s="553"/>
      <c r="DB45" s="551"/>
      <c r="DC45" s="552"/>
      <c r="DD45" s="552"/>
      <c r="DE45" s="552"/>
      <c r="DF45" s="553"/>
      <c r="DG45" s="551"/>
      <c r="DH45" s="552"/>
      <c r="DI45" s="552"/>
      <c r="DJ45" s="552"/>
      <c r="DK45" s="553"/>
      <c r="DL45" s="551"/>
      <c r="DM45" s="552"/>
      <c r="DN45" s="552"/>
      <c r="DO45" s="552"/>
      <c r="DP45" s="553"/>
      <c r="DQ45" s="551"/>
      <c r="DR45" s="552"/>
      <c r="DS45" s="552"/>
      <c r="DT45" s="552"/>
      <c r="DU45" s="553"/>
      <c r="DV45" s="548"/>
      <c r="DW45" s="549"/>
      <c r="DX45" s="549"/>
      <c r="DY45" s="549"/>
      <c r="DZ45" s="554"/>
      <c r="EA45" s="477"/>
    </row>
    <row r="46" spans="1:131" ht="26.25" customHeight="1" x14ac:dyDescent="0.15">
      <c r="A46" s="533">
        <v>19</v>
      </c>
      <c r="B46" s="534"/>
      <c r="C46" s="535"/>
      <c r="D46" s="535"/>
      <c r="E46" s="535"/>
      <c r="F46" s="535"/>
      <c r="G46" s="535"/>
      <c r="H46" s="535"/>
      <c r="I46" s="535"/>
      <c r="J46" s="535"/>
      <c r="K46" s="535"/>
      <c r="L46" s="535"/>
      <c r="M46" s="535"/>
      <c r="N46" s="535"/>
      <c r="O46" s="535"/>
      <c r="P46" s="536"/>
      <c r="Q46" s="537"/>
      <c r="R46" s="538"/>
      <c r="S46" s="538"/>
      <c r="T46" s="538"/>
      <c r="U46" s="538"/>
      <c r="V46" s="538"/>
      <c r="W46" s="538"/>
      <c r="X46" s="538"/>
      <c r="Y46" s="538"/>
      <c r="Z46" s="538"/>
      <c r="AA46" s="538"/>
      <c r="AB46" s="538"/>
      <c r="AC46" s="538"/>
      <c r="AD46" s="538"/>
      <c r="AE46" s="539"/>
      <c r="AF46" s="540"/>
      <c r="AG46" s="541"/>
      <c r="AH46" s="541"/>
      <c r="AI46" s="541"/>
      <c r="AJ46" s="542"/>
      <c r="AK46" s="599"/>
      <c r="AL46" s="600"/>
      <c r="AM46" s="600"/>
      <c r="AN46" s="600"/>
      <c r="AO46" s="600"/>
      <c r="AP46" s="600"/>
      <c r="AQ46" s="600"/>
      <c r="AR46" s="600"/>
      <c r="AS46" s="600"/>
      <c r="AT46" s="600"/>
      <c r="AU46" s="600"/>
      <c r="AV46" s="600"/>
      <c r="AW46" s="600"/>
      <c r="AX46" s="600"/>
      <c r="AY46" s="600"/>
      <c r="AZ46" s="601"/>
      <c r="BA46" s="601"/>
      <c r="BB46" s="601"/>
      <c r="BC46" s="601"/>
      <c r="BD46" s="601"/>
      <c r="BE46" s="602"/>
      <c r="BF46" s="602"/>
      <c r="BG46" s="602"/>
      <c r="BH46" s="602"/>
      <c r="BI46" s="603"/>
      <c r="BJ46" s="484"/>
      <c r="BK46" s="484"/>
      <c r="BL46" s="484"/>
      <c r="BM46" s="484"/>
      <c r="BN46" s="484"/>
      <c r="BO46" s="581"/>
      <c r="BP46" s="581"/>
      <c r="BQ46" s="533">
        <v>40</v>
      </c>
      <c r="BR46" s="547"/>
      <c r="BS46" s="548"/>
      <c r="BT46" s="549"/>
      <c r="BU46" s="549"/>
      <c r="BV46" s="549"/>
      <c r="BW46" s="549"/>
      <c r="BX46" s="549"/>
      <c r="BY46" s="549"/>
      <c r="BZ46" s="549"/>
      <c r="CA46" s="549"/>
      <c r="CB46" s="549"/>
      <c r="CC46" s="549"/>
      <c r="CD46" s="549"/>
      <c r="CE46" s="549"/>
      <c r="CF46" s="549"/>
      <c r="CG46" s="550"/>
      <c r="CH46" s="551"/>
      <c r="CI46" s="552"/>
      <c r="CJ46" s="552"/>
      <c r="CK46" s="552"/>
      <c r="CL46" s="553"/>
      <c r="CM46" s="551"/>
      <c r="CN46" s="552"/>
      <c r="CO46" s="552"/>
      <c r="CP46" s="552"/>
      <c r="CQ46" s="553"/>
      <c r="CR46" s="551"/>
      <c r="CS46" s="552"/>
      <c r="CT46" s="552"/>
      <c r="CU46" s="552"/>
      <c r="CV46" s="553"/>
      <c r="CW46" s="551"/>
      <c r="CX46" s="552"/>
      <c r="CY46" s="552"/>
      <c r="CZ46" s="552"/>
      <c r="DA46" s="553"/>
      <c r="DB46" s="551"/>
      <c r="DC46" s="552"/>
      <c r="DD46" s="552"/>
      <c r="DE46" s="552"/>
      <c r="DF46" s="553"/>
      <c r="DG46" s="551"/>
      <c r="DH46" s="552"/>
      <c r="DI46" s="552"/>
      <c r="DJ46" s="552"/>
      <c r="DK46" s="553"/>
      <c r="DL46" s="551"/>
      <c r="DM46" s="552"/>
      <c r="DN46" s="552"/>
      <c r="DO46" s="552"/>
      <c r="DP46" s="553"/>
      <c r="DQ46" s="551"/>
      <c r="DR46" s="552"/>
      <c r="DS46" s="552"/>
      <c r="DT46" s="552"/>
      <c r="DU46" s="553"/>
      <c r="DV46" s="548"/>
      <c r="DW46" s="549"/>
      <c r="DX46" s="549"/>
      <c r="DY46" s="549"/>
      <c r="DZ46" s="554"/>
      <c r="EA46" s="477"/>
    </row>
    <row r="47" spans="1:131" ht="26.25" customHeight="1" x14ac:dyDescent="0.15">
      <c r="A47" s="533">
        <v>20</v>
      </c>
      <c r="B47" s="534"/>
      <c r="C47" s="535"/>
      <c r="D47" s="535"/>
      <c r="E47" s="535"/>
      <c r="F47" s="535"/>
      <c r="G47" s="535"/>
      <c r="H47" s="535"/>
      <c r="I47" s="535"/>
      <c r="J47" s="535"/>
      <c r="K47" s="535"/>
      <c r="L47" s="535"/>
      <c r="M47" s="535"/>
      <c r="N47" s="535"/>
      <c r="O47" s="535"/>
      <c r="P47" s="536"/>
      <c r="Q47" s="537"/>
      <c r="R47" s="538"/>
      <c r="S47" s="538"/>
      <c r="T47" s="538"/>
      <c r="U47" s="538"/>
      <c r="V47" s="538"/>
      <c r="W47" s="538"/>
      <c r="X47" s="538"/>
      <c r="Y47" s="538"/>
      <c r="Z47" s="538"/>
      <c r="AA47" s="538"/>
      <c r="AB47" s="538"/>
      <c r="AC47" s="538"/>
      <c r="AD47" s="538"/>
      <c r="AE47" s="539"/>
      <c r="AF47" s="540"/>
      <c r="AG47" s="541"/>
      <c r="AH47" s="541"/>
      <c r="AI47" s="541"/>
      <c r="AJ47" s="542"/>
      <c r="AK47" s="599"/>
      <c r="AL47" s="600"/>
      <c r="AM47" s="600"/>
      <c r="AN47" s="600"/>
      <c r="AO47" s="600"/>
      <c r="AP47" s="600"/>
      <c r="AQ47" s="600"/>
      <c r="AR47" s="600"/>
      <c r="AS47" s="600"/>
      <c r="AT47" s="600"/>
      <c r="AU47" s="600"/>
      <c r="AV47" s="600"/>
      <c r="AW47" s="600"/>
      <c r="AX47" s="600"/>
      <c r="AY47" s="600"/>
      <c r="AZ47" s="601"/>
      <c r="BA47" s="601"/>
      <c r="BB47" s="601"/>
      <c r="BC47" s="601"/>
      <c r="BD47" s="601"/>
      <c r="BE47" s="602"/>
      <c r="BF47" s="602"/>
      <c r="BG47" s="602"/>
      <c r="BH47" s="602"/>
      <c r="BI47" s="603"/>
      <c r="BJ47" s="484"/>
      <c r="BK47" s="484"/>
      <c r="BL47" s="484"/>
      <c r="BM47" s="484"/>
      <c r="BN47" s="484"/>
      <c r="BO47" s="581"/>
      <c r="BP47" s="581"/>
      <c r="BQ47" s="533">
        <v>41</v>
      </c>
      <c r="BR47" s="547"/>
      <c r="BS47" s="548"/>
      <c r="BT47" s="549"/>
      <c r="BU47" s="549"/>
      <c r="BV47" s="549"/>
      <c r="BW47" s="549"/>
      <c r="BX47" s="549"/>
      <c r="BY47" s="549"/>
      <c r="BZ47" s="549"/>
      <c r="CA47" s="549"/>
      <c r="CB47" s="549"/>
      <c r="CC47" s="549"/>
      <c r="CD47" s="549"/>
      <c r="CE47" s="549"/>
      <c r="CF47" s="549"/>
      <c r="CG47" s="550"/>
      <c r="CH47" s="551"/>
      <c r="CI47" s="552"/>
      <c r="CJ47" s="552"/>
      <c r="CK47" s="552"/>
      <c r="CL47" s="553"/>
      <c r="CM47" s="551"/>
      <c r="CN47" s="552"/>
      <c r="CO47" s="552"/>
      <c r="CP47" s="552"/>
      <c r="CQ47" s="553"/>
      <c r="CR47" s="551"/>
      <c r="CS47" s="552"/>
      <c r="CT47" s="552"/>
      <c r="CU47" s="552"/>
      <c r="CV47" s="553"/>
      <c r="CW47" s="551"/>
      <c r="CX47" s="552"/>
      <c r="CY47" s="552"/>
      <c r="CZ47" s="552"/>
      <c r="DA47" s="553"/>
      <c r="DB47" s="551"/>
      <c r="DC47" s="552"/>
      <c r="DD47" s="552"/>
      <c r="DE47" s="552"/>
      <c r="DF47" s="553"/>
      <c r="DG47" s="551"/>
      <c r="DH47" s="552"/>
      <c r="DI47" s="552"/>
      <c r="DJ47" s="552"/>
      <c r="DK47" s="553"/>
      <c r="DL47" s="551"/>
      <c r="DM47" s="552"/>
      <c r="DN47" s="552"/>
      <c r="DO47" s="552"/>
      <c r="DP47" s="553"/>
      <c r="DQ47" s="551"/>
      <c r="DR47" s="552"/>
      <c r="DS47" s="552"/>
      <c r="DT47" s="552"/>
      <c r="DU47" s="553"/>
      <c r="DV47" s="548"/>
      <c r="DW47" s="549"/>
      <c r="DX47" s="549"/>
      <c r="DY47" s="549"/>
      <c r="DZ47" s="554"/>
      <c r="EA47" s="477"/>
    </row>
    <row r="48" spans="1:131" ht="26.25" customHeight="1" x14ac:dyDescent="0.15">
      <c r="A48" s="533">
        <v>21</v>
      </c>
      <c r="B48" s="534"/>
      <c r="C48" s="535"/>
      <c r="D48" s="535"/>
      <c r="E48" s="535"/>
      <c r="F48" s="535"/>
      <c r="G48" s="535"/>
      <c r="H48" s="535"/>
      <c r="I48" s="535"/>
      <c r="J48" s="535"/>
      <c r="K48" s="535"/>
      <c r="L48" s="535"/>
      <c r="M48" s="535"/>
      <c r="N48" s="535"/>
      <c r="O48" s="535"/>
      <c r="P48" s="536"/>
      <c r="Q48" s="537"/>
      <c r="R48" s="538"/>
      <c r="S48" s="538"/>
      <c r="T48" s="538"/>
      <c r="U48" s="538"/>
      <c r="V48" s="538"/>
      <c r="W48" s="538"/>
      <c r="X48" s="538"/>
      <c r="Y48" s="538"/>
      <c r="Z48" s="538"/>
      <c r="AA48" s="538"/>
      <c r="AB48" s="538"/>
      <c r="AC48" s="538"/>
      <c r="AD48" s="538"/>
      <c r="AE48" s="539"/>
      <c r="AF48" s="540"/>
      <c r="AG48" s="541"/>
      <c r="AH48" s="541"/>
      <c r="AI48" s="541"/>
      <c r="AJ48" s="542"/>
      <c r="AK48" s="599"/>
      <c r="AL48" s="600"/>
      <c r="AM48" s="600"/>
      <c r="AN48" s="600"/>
      <c r="AO48" s="600"/>
      <c r="AP48" s="600"/>
      <c r="AQ48" s="600"/>
      <c r="AR48" s="600"/>
      <c r="AS48" s="600"/>
      <c r="AT48" s="600"/>
      <c r="AU48" s="600"/>
      <c r="AV48" s="600"/>
      <c r="AW48" s="600"/>
      <c r="AX48" s="600"/>
      <c r="AY48" s="600"/>
      <c r="AZ48" s="601"/>
      <c r="BA48" s="601"/>
      <c r="BB48" s="601"/>
      <c r="BC48" s="601"/>
      <c r="BD48" s="601"/>
      <c r="BE48" s="602"/>
      <c r="BF48" s="602"/>
      <c r="BG48" s="602"/>
      <c r="BH48" s="602"/>
      <c r="BI48" s="603"/>
      <c r="BJ48" s="484"/>
      <c r="BK48" s="484"/>
      <c r="BL48" s="484"/>
      <c r="BM48" s="484"/>
      <c r="BN48" s="484"/>
      <c r="BO48" s="581"/>
      <c r="BP48" s="581"/>
      <c r="BQ48" s="533">
        <v>42</v>
      </c>
      <c r="BR48" s="547"/>
      <c r="BS48" s="548"/>
      <c r="BT48" s="549"/>
      <c r="BU48" s="549"/>
      <c r="BV48" s="549"/>
      <c r="BW48" s="549"/>
      <c r="BX48" s="549"/>
      <c r="BY48" s="549"/>
      <c r="BZ48" s="549"/>
      <c r="CA48" s="549"/>
      <c r="CB48" s="549"/>
      <c r="CC48" s="549"/>
      <c r="CD48" s="549"/>
      <c r="CE48" s="549"/>
      <c r="CF48" s="549"/>
      <c r="CG48" s="550"/>
      <c r="CH48" s="551"/>
      <c r="CI48" s="552"/>
      <c r="CJ48" s="552"/>
      <c r="CK48" s="552"/>
      <c r="CL48" s="553"/>
      <c r="CM48" s="551"/>
      <c r="CN48" s="552"/>
      <c r="CO48" s="552"/>
      <c r="CP48" s="552"/>
      <c r="CQ48" s="553"/>
      <c r="CR48" s="551"/>
      <c r="CS48" s="552"/>
      <c r="CT48" s="552"/>
      <c r="CU48" s="552"/>
      <c r="CV48" s="553"/>
      <c r="CW48" s="551"/>
      <c r="CX48" s="552"/>
      <c r="CY48" s="552"/>
      <c r="CZ48" s="552"/>
      <c r="DA48" s="553"/>
      <c r="DB48" s="551"/>
      <c r="DC48" s="552"/>
      <c r="DD48" s="552"/>
      <c r="DE48" s="552"/>
      <c r="DF48" s="553"/>
      <c r="DG48" s="551"/>
      <c r="DH48" s="552"/>
      <c r="DI48" s="552"/>
      <c r="DJ48" s="552"/>
      <c r="DK48" s="553"/>
      <c r="DL48" s="551"/>
      <c r="DM48" s="552"/>
      <c r="DN48" s="552"/>
      <c r="DO48" s="552"/>
      <c r="DP48" s="553"/>
      <c r="DQ48" s="551"/>
      <c r="DR48" s="552"/>
      <c r="DS48" s="552"/>
      <c r="DT48" s="552"/>
      <c r="DU48" s="553"/>
      <c r="DV48" s="548"/>
      <c r="DW48" s="549"/>
      <c r="DX48" s="549"/>
      <c r="DY48" s="549"/>
      <c r="DZ48" s="554"/>
      <c r="EA48" s="477"/>
    </row>
    <row r="49" spans="1:131" ht="26.25" customHeight="1" x14ac:dyDescent="0.15">
      <c r="A49" s="533">
        <v>22</v>
      </c>
      <c r="B49" s="534"/>
      <c r="C49" s="535"/>
      <c r="D49" s="535"/>
      <c r="E49" s="535"/>
      <c r="F49" s="535"/>
      <c r="G49" s="535"/>
      <c r="H49" s="535"/>
      <c r="I49" s="535"/>
      <c r="J49" s="535"/>
      <c r="K49" s="535"/>
      <c r="L49" s="535"/>
      <c r="M49" s="535"/>
      <c r="N49" s="535"/>
      <c r="O49" s="535"/>
      <c r="P49" s="536"/>
      <c r="Q49" s="537"/>
      <c r="R49" s="538"/>
      <c r="S49" s="538"/>
      <c r="T49" s="538"/>
      <c r="U49" s="538"/>
      <c r="V49" s="538"/>
      <c r="W49" s="538"/>
      <c r="X49" s="538"/>
      <c r="Y49" s="538"/>
      <c r="Z49" s="538"/>
      <c r="AA49" s="538"/>
      <c r="AB49" s="538"/>
      <c r="AC49" s="538"/>
      <c r="AD49" s="538"/>
      <c r="AE49" s="539"/>
      <c r="AF49" s="540"/>
      <c r="AG49" s="541"/>
      <c r="AH49" s="541"/>
      <c r="AI49" s="541"/>
      <c r="AJ49" s="542"/>
      <c r="AK49" s="599"/>
      <c r="AL49" s="600"/>
      <c r="AM49" s="600"/>
      <c r="AN49" s="600"/>
      <c r="AO49" s="600"/>
      <c r="AP49" s="600"/>
      <c r="AQ49" s="600"/>
      <c r="AR49" s="600"/>
      <c r="AS49" s="600"/>
      <c r="AT49" s="600"/>
      <c r="AU49" s="600"/>
      <c r="AV49" s="600"/>
      <c r="AW49" s="600"/>
      <c r="AX49" s="600"/>
      <c r="AY49" s="600"/>
      <c r="AZ49" s="601"/>
      <c r="BA49" s="601"/>
      <c r="BB49" s="601"/>
      <c r="BC49" s="601"/>
      <c r="BD49" s="601"/>
      <c r="BE49" s="602"/>
      <c r="BF49" s="602"/>
      <c r="BG49" s="602"/>
      <c r="BH49" s="602"/>
      <c r="BI49" s="603"/>
      <c r="BJ49" s="484"/>
      <c r="BK49" s="484"/>
      <c r="BL49" s="484"/>
      <c r="BM49" s="484"/>
      <c r="BN49" s="484"/>
      <c r="BO49" s="581"/>
      <c r="BP49" s="581"/>
      <c r="BQ49" s="533">
        <v>43</v>
      </c>
      <c r="BR49" s="547"/>
      <c r="BS49" s="548"/>
      <c r="BT49" s="549"/>
      <c r="BU49" s="549"/>
      <c r="BV49" s="549"/>
      <c r="BW49" s="549"/>
      <c r="BX49" s="549"/>
      <c r="BY49" s="549"/>
      <c r="BZ49" s="549"/>
      <c r="CA49" s="549"/>
      <c r="CB49" s="549"/>
      <c r="CC49" s="549"/>
      <c r="CD49" s="549"/>
      <c r="CE49" s="549"/>
      <c r="CF49" s="549"/>
      <c r="CG49" s="550"/>
      <c r="CH49" s="551"/>
      <c r="CI49" s="552"/>
      <c r="CJ49" s="552"/>
      <c r="CK49" s="552"/>
      <c r="CL49" s="553"/>
      <c r="CM49" s="551"/>
      <c r="CN49" s="552"/>
      <c r="CO49" s="552"/>
      <c r="CP49" s="552"/>
      <c r="CQ49" s="553"/>
      <c r="CR49" s="551"/>
      <c r="CS49" s="552"/>
      <c r="CT49" s="552"/>
      <c r="CU49" s="552"/>
      <c r="CV49" s="553"/>
      <c r="CW49" s="551"/>
      <c r="CX49" s="552"/>
      <c r="CY49" s="552"/>
      <c r="CZ49" s="552"/>
      <c r="DA49" s="553"/>
      <c r="DB49" s="551"/>
      <c r="DC49" s="552"/>
      <c r="DD49" s="552"/>
      <c r="DE49" s="552"/>
      <c r="DF49" s="553"/>
      <c r="DG49" s="551"/>
      <c r="DH49" s="552"/>
      <c r="DI49" s="552"/>
      <c r="DJ49" s="552"/>
      <c r="DK49" s="553"/>
      <c r="DL49" s="551"/>
      <c r="DM49" s="552"/>
      <c r="DN49" s="552"/>
      <c r="DO49" s="552"/>
      <c r="DP49" s="553"/>
      <c r="DQ49" s="551"/>
      <c r="DR49" s="552"/>
      <c r="DS49" s="552"/>
      <c r="DT49" s="552"/>
      <c r="DU49" s="553"/>
      <c r="DV49" s="548"/>
      <c r="DW49" s="549"/>
      <c r="DX49" s="549"/>
      <c r="DY49" s="549"/>
      <c r="DZ49" s="554"/>
      <c r="EA49" s="477"/>
    </row>
    <row r="50" spans="1:131" ht="26.25" customHeight="1" x14ac:dyDescent="0.15">
      <c r="A50" s="533">
        <v>23</v>
      </c>
      <c r="B50" s="534"/>
      <c r="C50" s="535"/>
      <c r="D50" s="535"/>
      <c r="E50" s="535"/>
      <c r="F50" s="535"/>
      <c r="G50" s="535"/>
      <c r="H50" s="535"/>
      <c r="I50" s="535"/>
      <c r="J50" s="535"/>
      <c r="K50" s="535"/>
      <c r="L50" s="535"/>
      <c r="M50" s="535"/>
      <c r="N50" s="535"/>
      <c r="O50" s="535"/>
      <c r="P50" s="536"/>
      <c r="Q50" s="604"/>
      <c r="R50" s="605"/>
      <c r="S50" s="605"/>
      <c r="T50" s="605"/>
      <c r="U50" s="605"/>
      <c r="V50" s="605"/>
      <c r="W50" s="605"/>
      <c r="X50" s="605"/>
      <c r="Y50" s="605"/>
      <c r="Z50" s="605"/>
      <c r="AA50" s="605"/>
      <c r="AB50" s="605"/>
      <c r="AC50" s="605"/>
      <c r="AD50" s="605"/>
      <c r="AE50" s="606"/>
      <c r="AF50" s="540"/>
      <c r="AG50" s="541"/>
      <c r="AH50" s="541"/>
      <c r="AI50" s="541"/>
      <c r="AJ50" s="542"/>
      <c r="AK50" s="607"/>
      <c r="AL50" s="605"/>
      <c r="AM50" s="605"/>
      <c r="AN50" s="605"/>
      <c r="AO50" s="605"/>
      <c r="AP50" s="605"/>
      <c r="AQ50" s="605"/>
      <c r="AR50" s="605"/>
      <c r="AS50" s="605"/>
      <c r="AT50" s="605"/>
      <c r="AU50" s="605"/>
      <c r="AV50" s="605"/>
      <c r="AW50" s="605"/>
      <c r="AX50" s="605"/>
      <c r="AY50" s="605"/>
      <c r="AZ50" s="608"/>
      <c r="BA50" s="608"/>
      <c r="BB50" s="608"/>
      <c r="BC50" s="608"/>
      <c r="BD50" s="608"/>
      <c r="BE50" s="602"/>
      <c r="BF50" s="602"/>
      <c r="BG50" s="602"/>
      <c r="BH50" s="602"/>
      <c r="BI50" s="603"/>
      <c r="BJ50" s="484"/>
      <c r="BK50" s="484"/>
      <c r="BL50" s="484"/>
      <c r="BM50" s="484"/>
      <c r="BN50" s="484"/>
      <c r="BO50" s="581"/>
      <c r="BP50" s="581"/>
      <c r="BQ50" s="533">
        <v>44</v>
      </c>
      <c r="BR50" s="547"/>
      <c r="BS50" s="548"/>
      <c r="BT50" s="549"/>
      <c r="BU50" s="549"/>
      <c r="BV50" s="549"/>
      <c r="BW50" s="549"/>
      <c r="BX50" s="549"/>
      <c r="BY50" s="549"/>
      <c r="BZ50" s="549"/>
      <c r="CA50" s="549"/>
      <c r="CB50" s="549"/>
      <c r="CC50" s="549"/>
      <c r="CD50" s="549"/>
      <c r="CE50" s="549"/>
      <c r="CF50" s="549"/>
      <c r="CG50" s="550"/>
      <c r="CH50" s="551"/>
      <c r="CI50" s="552"/>
      <c r="CJ50" s="552"/>
      <c r="CK50" s="552"/>
      <c r="CL50" s="553"/>
      <c r="CM50" s="551"/>
      <c r="CN50" s="552"/>
      <c r="CO50" s="552"/>
      <c r="CP50" s="552"/>
      <c r="CQ50" s="553"/>
      <c r="CR50" s="551"/>
      <c r="CS50" s="552"/>
      <c r="CT50" s="552"/>
      <c r="CU50" s="552"/>
      <c r="CV50" s="553"/>
      <c r="CW50" s="551"/>
      <c r="CX50" s="552"/>
      <c r="CY50" s="552"/>
      <c r="CZ50" s="552"/>
      <c r="DA50" s="553"/>
      <c r="DB50" s="551"/>
      <c r="DC50" s="552"/>
      <c r="DD50" s="552"/>
      <c r="DE50" s="552"/>
      <c r="DF50" s="553"/>
      <c r="DG50" s="551"/>
      <c r="DH50" s="552"/>
      <c r="DI50" s="552"/>
      <c r="DJ50" s="552"/>
      <c r="DK50" s="553"/>
      <c r="DL50" s="551"/>
      <c r="DM50" s="552"/>
      <c r="DN50" s="552"/>
      <c r="DO50" s="552"/>
      <c r="DP50" s="553"/>
      <c r="DQ50" s="551"/>
      <c r="DR50" s="552"/>
      <c r="DS50" s="552"/>
      <c r="DT50" s="552"/>
      <c r="DU50" s="553"/>
      <c r="DV50" s="548"/>
      <c r="DW50" s="549"/>
      <c r="DX50" s="549"/>
      <c r="DY50" s="549"/>
      <c r="DZ50" s="554"/>
      <c r="EA50" s="477"/>
    </row>
    <row r="51" spans="1:131" ht="26.25" customHeight="1" x14ac:dyDescent="0.15">
      <c r="A51" s="533">
        <v>24</v>
      </c>
      <c r="B51" s="534"/>
      <c r="C51" s="535"/>
      <c r="D51" s="535"/>
      <c r="E51" s="535"/>
      <c r="F51" s="535"/>
      <c r="G51" s="535"/>
      <c r="H51" s="535"/>
      <c r="I51" s="535"/>
      <c r="J51" s="535"/>
      <c r="K51" s="535"/>
      <c r="L51" s="535"/>
      <c r="M51" s="535"/>
      <c r="N51" s="535"/>
      <c r="O51" s="535"/>
      <c r="P51" s="536"/>
      <c r="Q51" s="604"/>
      <c r="R51" s="605"/>
      <c r="S51" s="605"/>
      <c r="T51" s="605"/>
      <c r="U51" s="605"/>
      <c r="V51" s="605"/>
      <c r="W51" s="605"/>
      <c r="X51" s="605"/>
      <c r="Y51" s="605"/>
      <c r="Z51" s="605"/>
      <c r="AA51" s="605"/>
      <c r="AB51" s="605"/>
      <c r="AC51" s="605"/>
      <c r="AD51" s="605"/>
      <c r="AE51" s="606"/>
      <c r="AF51" s="540"/>
      <c r="AG51" s="541"/>
      <c r="AH51" s="541"/>
      <c r="AI51" s="541"/>
      <c r="AJ51" s="542"/>
      <c r="AK51" s="607"/>
      <c r="AL51" s="605"/>
      <c r="AM51" s="605"/>
      <c r="AN51" s="605"/>
      <c r="AO51" s="605"/>
      <c r="AP51" s="605"/>
      <c r="AQ51" s="605"/>
      <c r="AR51" s="605"/>
      <c r="AS51" s="605"/>
      <c r="AT51" s="605"/>
      <c r="AU51" s="605"/>
      <c r="AV51" s="605"/>
      <c r="AW51" s="605"/>
      <c r="AX51" s="605"/>
      <c r="AY51" s="605"/>
      <c r="AZ51" s="608"/>
      <c r="BA51" s="608"/>
      <c r="BB51" s="608"/>
      <c r="BC51" s="608"/>
      <c r="BD51" s="608"/>
      <c r="BE51" s="602"/>
      <c r="BF51" s="602"/>
      <c r="BG51" s="602"/>
      <c r="BH51" s="602"/>
      <c r="BI51" s="603"/>
      <c r="BJ51" s="484"/>
      <c r="BK51" s="484"/>
      <c r="BL51" s="484"/>
      <c r="BM51" s="484"/>
      <c r="BN51" s="484"/>
      <c r="BO51" s="581"/>
      <c r="BP51" s="581"/>
      <c r="BQ51" s="533">
        <v>45</v>
      </c>
      <c r="BR51" s="547"/>
      <c r="BS51" s="548"/>
      <c r="BT51" s="549"/>
      <c r="BU51" s="549"/>
      <c r="BV51" s="549"/>
      <c r="BW51" s="549"/>
      <c r="BX51" s="549"/>
      <c r="BY51" s="549"/>
      <c r="BZ51" s="549"/>
      <c r="CA51" s="549"/>
      <c r="CB51" s="549"/>
      <c r="CC51" s="549"/>
      <c r="CD51" s="549"/>
      <c r="CE51" s="549"/>
      <c r="CF51" s="549"/>
      <c r="CG51" s="550"/>
      <c r="CH51" s="551"/>
      <c r="CI51" s="552"/>
      <c r="CJ51" s="552"/>
      <c r="CK51" s="552"/>
      <c r="CL51" s="553"/>
      <c r="CM51" s="551"/>
      <c r="CN51" s="552"/>
      <c r="CO51" s="552"/>
      <c r="CP51" s="552"/>
      <c r="CQ51" s="553"/>
      <c r="CR51" s="551"/>
      <c r="CS51" s="552"/>
      <c r="CT51" s="552"/>
      <c r="CU51" s="552"/>
      <c r="CV51" s="553"/>
      <c r="CW51" s="551"/>
      <c r="CX51" s="552"/>
      <c r="CY51" s="552"/>
      <c r="CZ51" s="552"/>
      <c r="DA51" s="553"/>
      <c r="DB51" s="551"/>
      <c r="DC51" s="552"/>
      <c r="DD51" s="552"/>
      <c r="DE51" s="552"/>
      <c r="DF51" s="553"/>
      <c r="DG51" s="551"/>
      <c r="DH51" s="552"/>
      <c r="DI51" s="552"/>
      <c r="DJ51" s="552"/>
      <c r="DK51" s="553"/>
      <c r="DL51" s="551"/>
      <c r="DM51" s="552"/>
      <c r="DN51" s="552"/>
      <c r="DO51" s="552"/>
      <c r="DP51" s="553"/>
      <c r="DQ51" s="551"/>
      <c r="DR51" s="552"/>
      <c r="DS51" s="552"/>
      <c r="DT51" s="552"/>
      <c r="DU51" s="553"/>
      <c r="DV51" s="548"/>
      <c r="DW51" s="549"/>
      <c r="DX51" s="549"/>
      <c r="DY51" s="549"/>
      <c r="DZ51" s="554"/>
      <c r="EA51" s="477"/>
    </row>
    <row r="52" spans="1:131" ht="26.25" customHeight="1" x14ac:dyDescent="0.15">
      <c r="A52" s="533">
        <v>25</v>
      </c>
      <c r="B52" s="534"/>
      <c r="C52" s="535"/>
      <c r="D52" s="535"/>
      <c r="E52" s="535"/>
      <c r="F52" s="535"/>
      <c r="G52" s="535"/>
      <c r="H52" s="535"/>
      <c r="I52" s="535"/>
      <c r="J52" s="535"/>
      <c r="K52" s="535"/>
      <c r="L52" s="535"/>
      <c r="M52" s="535"/>
      <c r="N52" s="535"/>
      <c r="O52" s="535"/>
      <c r="P52" s="536"/>
      <c r="Q52" s="604"/>
      <c r="R52" s="605"/>
      <c r="S52" s="605"/>
      <c r="T52" s="605"/>
      <c r="U52" s="605"/>
      <c r="V52" s="605"/>
      <c r="W52" s="605"/>
      <c r="X52" s="605"/>
      <c r="Y52" s="605"/>
      <c r="Z52" s="605"/>
      <c r="AA52" s="605"/>
      <c r="AB52" s="605"/>
      <c r="AC52" s="605"/>
      <c r="AD52" s="605"/>
      <c r="AE52" s="606"/>
      <c r="AF52" s="540"/>
      <c r="AG52" s="541"/>
      <c r="AH52" s="541"/>
      <c r="AI52" s="541"/>
      <c r="AJ52" s="542"/>
      <c r="AK52" s="607"/>
      <c r="AL52" s="605"/>
      <c r="AM52" s="605"/>
      <c r="AN52" s="605"/>
      <c r="AO52" s="605"/>
      <c r="AP52" s="605"/>
      <c r="AQ52" s="605"/>
      <c r="AR52" s="605"/>
      <c r="AS52" s="605"/>
      <c r="AT52" s="605"/>
      <c r="AU52" s="605"/>
      <c r="AV52" s="605"/>
      <c r="AW52" s="605"/>
      <c r="AX52" s="605"/>
      <c r="AY52" s="605"/>
      <c r="AZ52" s="608"/>
      <c r="BA52" s="608"/>
      <c r="BB52" s="608"/>
      <c r="BC52" s="608"/>
      <c r="BD52" s="608"/>
      <c r="BE52" s="602"/>
      <c r="BF52" s="602"/>
      <c r="BG52" s="602"/>
      <c r="BH52" s="602"/>
      <c r="BI52" s="603"/>
      <c r="BJ52" s="484"/>
      <c r="BK52" s="484"/>
      <c r="BL52" s="484"/>
      <c r="BM52" s="484"/>
      <c r="BN52" s="484"/>
      <c r="BO52" s="581"/>
      <c r="BP52" s="581"/>
      <c r="BQ52" s="533">
        <v>46</v>
      </c>
      <c r="BR52" s="547"/>
      <c r="BS52" s="548"/>
      <c r="BT52" s="549"/>
      <c r="BU52" s="549"/>
      <c r="BV52" s="549"/>
      <c r="BW52" s="549"/>
      <c r="BX52" s="549"/>
      <c r="BY52" s="549"/>
      <c r="BZ52" s="549"/>
      <c r="CA52" s="549"/>
      <c r="CB52" s="549"/>
      <c r="CC52" s="549"/>
      <c r="CD52" s="549"/>
      <c r="CE52" s="549"/>
      <c r="CF52" s="549"/>
      <c r="CG52" s="550"/>
      <c r="CH52" s="551"/>
      <c r="CI52" s="552"/>
      <c r="CJ52" s="552"/>
      <c r="CK52" s="552"/>
      <c r="CL52" s="553"/>
      <c r="CM52" s="551"/>
      <c r="CN52" s="552"/>
      <c r="CO52" s="552"/>
      <c r="CP52" s="552"/>
      <c r="CQ52" s="553"/>
      <c r="CR52" s="551"/>
      <c r="CS52" s="552"/>
      <c r="CT52" s="552"/>
      <c r="CU52" s="552"/>
      <c r="CV52" s="553"/>
      <c r="CW52" s="551"/>
      <c r="CX52" s="552"/>
      <c r="CY52" s="552"/>
      <c r="CZ52" s="552"/>
      <c r="DA52" s="553"/>
      <c r="DB52" s="551"/>
      <c r="DC52" s="552"/>
      <c r="DD52" s="552"/>
      <c r="DE52" s="552"/>
      <c r="DF52" s="553"/>
      <c r="DG52" s="551"/>
      <c r="DH52" s="552"/>
      <c r="DI52" s="552"/>
      <c r="DJ52" s="552"/>
      <c r="DK52" s="553"/>
      <c r="DL52" s="551"/>
      <c r="DM52" s="552"/>
      <c r="DN52" s="552"/>
      <c r="DO52" s="552"/>
      <c r="DP52" s="553"/>
      <c r="DQ52" s="551"/>
      <c r="DR52" s="552"/>
      <c r="DS52" s="552"/>
      <c r="DT52" s="552"/>
      <c r="DU52" s="553"/>
      <c r="DV52" s="548"/>
      <c r="DW52" s="549"/>
      <c r="DX52" s="549"/>
      <c r="DY52" s="549"/>
      <c r="DZ52" s="554"/>
      <c r="EA52" s="477"/>
    </row>
    <row r="53" spans="1:131" ht="26.25" customHeight="1" x14ac:dyDescent="0.15">
      <c r="A53" s="533">
        <v>26</v>
      </c>
      <c r="B53" s="534"/>
      <c r="C53" s="535"/>
      <c r="D53" s="535"/>
      <c r="E53" s="535"/>
      <c r="F53" s="535"/>
      <c r="G53" s="535"/>
      <c r="H53" s="535"/>
      <c r="I53" s="535"/>
      <c r="J53" s="535"/>
      <c r="K53" s="535"/>
      <c r="L53" s="535"/>
      <c r="M53" s="535"/>
      <c r="N53" s="535"/>
      <c r="O53" s="535"/>
      <c r="P53" s="536"/>
      <c r="Q53" s="604"/>
      <c r="R53" s="605"/>
      <c r="S53" s="605"/>
      <c r="T53" s="605"/>
      <c r="U53" s="605"/>
      <c r="V53" s="605"/>
      <c r="W53" s="605"/>
      <c r="X53" s="605"/>
      <c r="Y53" s="605"/>
      <c r="Z53" s="605"/>
      <c r="AA53" s="605"/>
      <c r="AB53" s="605"/>
      <c r="AC53" s="605"/>
      <c r="AD53" s="605"/>
      <c r="AE53" s="606"/>
      <c r="AF53" s="540"/>
      <c r="AG53" s="541"/>
      <c r="AH53" s="541"/>
      <c r="AI53" s="541"/>
      <c r="AJ53" s="542"/>
      <c r="AK53" s="607"/>
      <c r="AL53" s="605"/>
      <c r="AM53" s="605"/>
      <c r="AN53" s="605"/>
      <c r="AO53" s="605"/>
      <c r="AP53" s="605"/>
      <c r="AQ53" s="605"/>
      <c r="AR53" s="605"/>
      <c r="AS53" s="605"/>
      <c r="AT53" s="605"/>
      <c r="AU53" s="605"/>
      <c r="AV53" s="605"/>
      <c r="AW53" s="605"/>
      <c r="AX53" s="605"/>
      <c r="AY53" s="605"/>
      <c r="AZ53" s="608"/>
      <c r="BA53" s="608"/>
      <c r="BB53" s="608"/>
      <c r="BC53" s="608"/>
      <c r="BD53" s="608"/>
      <c r="BE53" s="602"/>
      <c r="BF53" s="602"/>
      <c r="BG53" s="602"/>
      <c r="BH53" s="602"/>
      <c r="BI53" s="603"/>
      <c r="BJ53" s="484"/>
      <c r="BK53" s="484"/>
      <c r="BL53" s="484"/>
      <c r="BM53" s="484"/>
      <c r="BN53" s="484"/>
      <c r="BO53" s="581"/>
      <c r="BP53" s="581"/>
      <c r="BQ53" s="533">
        <v>47</v>
      </c>
      <c r="BR53" s="547"/>
      <c r="BS53" s="548"/>
      <c r="BT53" s="549"/>
      <c r="BU53" s="549"/>
      <c r="BV53" s="549"/>
      <c r="BW53" s="549"/>
      <c r="BX53" s="549"/>
      <c r="BY53" s="549"/>
      <c r="BZ53" s="549"/>
      <c r="CA53" s="549"/>
      <c r="CB53" s="549"/>
      <c r="CC53" s="549"/>
      <c r="CD53" s="549"/>
      <c r="CE53" s="549"/>
      <c r="CF53" s="549"/>
      <c r="CG53" s="550"/>
      <c r="CH53" s="551"/>
      <c r="CI53" s="552"/>
      <c r="CJ53" s="552"/>
      <c r="CK53" s="552"/>
      <c r="CL53" s="553"/>
      <c r="CM53" s="551"/>
      <c r="CN53" s="552"/>
      <c r="CO53" s="552"/>
      <c r="CP53" s="552"/>
      <c r="CQ53" s="553"/>
      <c r="CR53" s="551"/>
      <c r="CS53" s="552"/>
      <c r="CT53" s="552"/>
      <c r="CU53" s="552"/>
      <c r="CV53" s="553"/>
      <c r="CW53" s="551"/>
      <c r="CX53" s="552"/>
      <c r="CY53" s="552"/>
      <c r="CZ53" s="552"/>
      <c r="DA53" s="553"/>
      <c r="DB53" s="551"/>
      <c r="DC53" s="552"/>
      <c r="DD53" s="552"/>
      <c r="DE53" s="552"/>
      <c r="DF53" s="553"/>
      <c r="DG53" s="551"/>
      <c r="DH53" s="552"/>
      <c r="DI53" s="552"/>
      <c r="DJ53" s="552"/>
      <c r="DK53" s="553"/>
      <c r="DL53" s="551"/>
      <c r="DM53" s="552"/>
      <c r="DN53" s="552"/>
      <c r="DO53" s="552"/>
      <c r="DP53" s="553"/>
      <c r="DQ53" s="551"/>
      <c r="DR53" s="552"/>
      <c r="DS53" s="552"/>
      <c r="DT53" s="552"/>
      <c r="DU53" s="553"/>
      <c r="DV53" s="548"/>
      <c r="DW53" s="549"/>
      <c r="DX53" s="549"/>
      <c r="DY53" s="549"/>
      <c r="DZ53" s="554"/>
      <c r="EA53" s="477"/>
    </row>
    <row r="54" spans="1:131" ht="26.25" customHeight="1" x14ac:dyDescent="0.15">
      <c r="A54" s="533">
        <v>27</v>
      </c>
      <c r="B54" s="534"/>
      <c r="C54" s="535"/>
      <c r="D54" s="535"/>
      <c r="E54" s="535"/>
      <c r="F54" s="535"/>
      <c r="G54" s="535"/>
      <c r="H54" s="535"/>
      <c r="I54" s="535"/>
      <c r="J54" s="535"/>
      <c r="K54" s="535"/>
      <c r="L54" s="535"/>
      <c r="M54" s="535"/>
      <c r="N54" s="535"/>
      <c r="O54" s="535"/>
      <c r="P54" s="536"/>
      <c r="Q54" s="604"/>
      <c r="R54" s="605"/>
      <c r="S54" s="605"/>
      <c r="T54" s="605"/>
      <c r="U54" s="605"/>
      <c r="V54" s="605"/>
      <c r="W54" s="605"/>
      <c r="X54" s="605"/>
      <c r="Y54" s="605"/>
      <c r="Z54" s="605"/>
      <c r="AA54" s="605"/>
      <c r="AB54" s="605"/>
      <c r="AC54" s="605"/>
      <c r="AD54" s="605"/>
      <c r="AE54" s="606"/>
      <c r="AF54" s="540"/>
      <c r="AG54" s="541"/>
      <c r="AH54" s="541"/>
      <c r="AI54" s="541"/>
      <c r="AJ54" s="542"/>
      <c r="AK54" s="607"/>
      <c r="AL54" s="605"/>
      <c r="AM54" s="605"/>
      <c r="AN54" s="605"/>
      <c r="AO54" s="605"/>
      <c r="AP54" s="605"/>
      <c r="AQ54" s="605"/>
      <c r="AR54" s="605"/>
      <c r="AS54" s="605"/>
      <c r="AT54" s="605"/>
      <c r="AU54" s="605"/>
      <c r="AV54" s="605"/>
      <c r="AW54" s="605"/>
      <c r="AX54" s="605"/>
      <c r="AY54" s="605"/>
      <c r="AZ54" s="608"/>
      <c r="BA54" s="608"/>
      <c r="BB54" s="608"/>
      <c r="BC54" s="608"/>
      <c r="BD54" s="608"/>
      <c r="BE54" s="602"/>
      <c r="BF54" s="602"/>
      <c r="BG54" s="602"/>
      <c r="BH54" s="602"/>
      <c r="BI54" s="603"/>
      <c r="BJ54" s="484"/>
      <c r="BK54" s="484"/>
      <c r="BL54" s="484"/>
      <c r="BM54" s="484"/>
      <c r="BN54" s="484"/>
      <c r="BO54" s="581"/>
      <c r="BP54" s="581"/>
      <c r="BQ54" s="533">
        <v>48</v>
      </c>
      <c r="BR54" s="547"/>
      <c r="BS54" s="548"/>
      <c r="BT54" s="549"/>
      <c r="BU54" s="549"/>
      <c r="BV54" s="549"/>
      <c r="BW54" s="549"/>
      <c r="BX54" s="549"/>
      <c r="BY54" s="549"/>
      <c r="BZ54" s="549"/>
      <c r="CA54" s="549"/>
      <c r="CB54" s="549"/>
      <c r="CC54" s="549"/>
      <c r="CD54" s="549"/>
      <c r="CE54" s="549"/>
      <c r="CF54" s="549"/>
      <c r="CG54" s="550"/>
      <c r="CH54" s="551"/>
      <c r="CI54" s="552"/>
      <c r="CJ54" s="552"/>
      <c r="CK54" s="552"/>
      <c r="CL54" s="553"/>
      <c r="CM54" s="551"/>
      <c r="CN54" s="552"/>
      <c r="CO54" s="552"/>
      <c r="CP54" s="552"/>
      <c r="CQ54" s="553"/>
      <c r="CR54" s="551"/>
      <c r="CS54" s="552"/>
      <c r="CT54" s="552"/>
      <c r="CU54" s="552"/>
      <c r="CV54" s="553"/>
      <c r="CW54" s="551"/>
      <c r="CX54" s="552"/>
      <c r="CY54" s="552"/>
      <c r="CZ54" s="552"/>
      <c r="DA54" s="553"/>
      <c r="DB54" s="551"/>
      <c r="DC54" s="552"/>
      <c r="DD54" s="552"/>
      <c r="DE54" s="552"/>
      <c r="DF54" s="553"/>
      <c r="DG54" s="551"/>
      <c r="DH54" s="552"/>
      <c r="DI54" s="552"/>
      <c r="DJ54" s="552"/>
      <c r="DK54" s="553"/>
      <c r="DL54" s="551"/>
      <c r="DM54" s="552"/>
      <c r="DN54" s="552"/>
      <c r="DO54" s="552"/>
      <c r="DP54" s="553"/>
      <c r="DQ54" s="551"/>
      <c r="DR54" s="552"/>
      <c r="DS54" s="552"/>
      <c r="DT54" s="552"/>
      <c r="DU54" s="553"/>
      <c r="DV54" s="548"/>
      <c r="DW54" s="549"/>
      <c r="DX54" s="549"/>
      <c r="DY54" s="549"/>
      <c r="DZ54" s="554"/>
      <c r="EA54" s="477"/>
    </row>
    <row r="55" spans="1:131" ht="26.25" customHeight="1" x14ac:dyDescent="0.15">
      <c r="A55" s="533">
        <v>28</v>
      </c>
      <c r="B55" s="534"/>
      <c r="C55" s="535"/>
      <c r="D55" s="535"/>
      <c r="E55" s="535"/>
      <c r="F55" s="535"/>
      <c r="G55" s="535"/>
      <c r="H55" s="535"/>
      <c r="I55" s="535"/>
      <c r="J55" s="535"/>
      <c r="K55" s="535"/>
      <c r="L55" s="535"/>
      <c r="M55" s="535"/>
      <c r="N55" s="535"/>
      <c r="O55" s="535"/>
      <c r="P55" s="536"/>
      <c r="Q55" s="604"/>
      <c r="R55" s="605"/>
      <c r="S55" s="605"/>
      <c r="T55" s="605"/>
      <c r="U55" s="605"/>
      <c r="V55" s="605"/>
      <c r="W55" s="605"/>
      <c r="X55" s="605"/>
      <c r="Y55" s="605"/>
      <c r="Z55" s="605"/>
      <c r="AA55" s="605"/>
      <c r="AB55" s="605"/>
      <c r="AC55" s="605"/>
      <c r="AD55" s="605"/>
      <c r="AE55" s="606"/>
      <c r="AF55" s="540"/>
      <c r="AG55" s="541"/>
      <c r="AH55" s="541"/>
      <c r="AI55" s="541"/>
      <c r="AJ55" s="542"/>
      <c r="AK55" s="607"/>
      <c r="AL55" s="605"/>
      <c r="AM55" s="605"/>
      <c r="AN55" s="605"/>
      <c r="AO55" s="605"/>
      <c r="AP55" s="605"/>
      <c r="AQ55" s="605"/>
      <c r="AR55" s="605"/>
      <c r="AS55" s="605"/>
      <c r="AT55" s="605"/>
      <c r="AU55" s="605"/>
      <c r="AV55" s="605"/>
      <c r="AW55" s="605"/>
      <c r="AX55" s="605"/>
      <c r="AY55" s="605"/>
      <c r="AZ55" s="608"/>
      <c r="BA55" s="608"/>
      <c r="BB55" s="608"/>
      <c r="BC55" s="608"/>
      <c r="BD55" s="608"/>
      <c r="BE55" s="602"/>
      <c r="BF55" s="602"/>
      <c r="BG55" s="602"/>
      <c r="BH55" s="602"/>
      <c r="BI55" s="603"/>
      <c r="BJ55" s="484"/>
      <c r="BK55" s="484"/>
      <c r="BL55" s="484"/>
      <c r="BM55" s="484"/>
      <c r="BN55" s="484"/>
      <c r="BO55" s="581"/>
      <c r="BP55" s="581"/>
      <c r="BQ55" s="533">
        <v>49</v>
      </c>
      <c r="BR55" s="547"/>
      <c r="BS55" s="548"/>
      <c r="BT55" s="549"/>
      <c r="BU55" s="549"/>
      <c r="BV55" s="549"/>
      <c r="BW55" s="549"/>
      <c r="BX55" s="549"/>
      <c r="BY55" s="549"/>
      <c r="BZ55" s="549"/>
      <c r="CA55" s="549"/>
      <c r="CB55" s="549"/>
      <c r="CC55" s="549"/>
      <c r="CD55" s="549"/>
      <c r="CE55" s="549"/>
      <c r="CF55" s="549"/>
      <c r="CG55" s="550"/>
      <c r="CH55" s="551"/>
      <c r="CI55" s="552"/>
      <c r="CJ55" s="552"/>
      <c r="CK55" s="552"/>
      <c r="CL55" s="553"/>
      <c r="CM55" s="551"/>
      <c r="CN55" s="552"/>
      <c r="CO55" s="552"/>
      <c r="CP55" s="552"/>
      <c r="CQ55" s="553"/>
      <c r="CR55" s="551"/>
      <c r="CS55" s="552"/>
      <c r="CT55" s="552"/>
      <c r="CU55" s="552"/>
      <c r="CV55" s="553"/>
      <c r="CW55" s="551"/>
      <c r="CX55" s="552"/>
      <c r="CY55" s="552"/>
      <c r="CZ55" s="552"/>
      <c r="DA55" s="553"/>
      <c r="DB55" s="551"/>
      <c r="DC55" s="552"/>
      <c r="DD55" s="552"/>
      <c r="DE55" s="552"/>
      <c r="DF55" s="553"/>
      <c r="DG55" s="551"/>
      <c r="DH55" s="552"/>
      <c r="DI55" s="552"/>
      <c r="DJ55" s="552"/>
      <c r="DK55" s="553"/>
      <c r="DL55" s="551"/>
      <c r="DM55" s="552"/>
      <c r="DN55" s="552"/>
      <c r="DO55" s="552"/>
      <c r="DP55" s="553"/>
      <c r="DQ55" s="551"/>
      <c r="DR55" s="552"/>
      <c r="DS55" s="552"/>
      <c r="DT55" s="552"/>
      <c r="DU55" s="553"/>
      <c r="DV55" s="548"/>
      <c r="DW55" s="549"/>
      <c r="DX55" s="549"/>
      <c r="DY55" s="549"/>
      <c r="DZ55" s="554"/>
      <c r="EA55" s="477"/>
    </row>
    <row r="56" spans="1:131" ht="26.25" customHeight="1" x14ac:dyDescent="0.15">
      <c r="A56" s="533">
        <v>29</v>
      </c>
      <c r="B56" s="534"/>
      <c r="C56" s="535"/>
      <c r="D56" s="535"/>
      <c r="E56" s="535"/>
      <c r="F56" s="535"/>
      <c r="G56" s="535"/>
      <c r="H56" s="535"/>
      <c r="I56" s="535"/>
      <c r="J56" s="535"/>
      <c r="K56" s="535"/>
      <c r="L56" s="535"/>
      <c r="M56" s="535"/>
      <c r="N56" s="535"/>
      <c r="O56" s="535"/>
      <c r="P56" s="536"/>
      <c r="Q56" s="604"/>
      <c r="R56" s="605"/>
      <c r="S56" s="605"/>
      <c r="T56" s="605"/>
      <c r="U56" s="605"/>
      <c r="V56" s="605"/>
      <c r="W56" s="605"/>
      <c r="X56" s="605"/>
      <c r="Y56" s="605"/>
      <c r="Z56" s="605"/>
      <c r="AA56" s="605"/>
      <c r="AB56" s="605"/>
      <c r="AC56" s="605"/>
      <c r="AD56" s="605"/>
      <c r="AE56" s="606"/>
      <c r="AF56" s="540"/>
      <c r="AG56" s="541"/>
      <c r="AH56" s="541"/>
      <c r="AI56" s="541"/>
      <c r="AJ56" s="542"/>
      <c r="AK56" s="607"/>
      <c r="AL56" s="605"/>
      <c r="AM56" s="605"/>
      <c r="AN56" s="605"/>
      <c r="AO56" s="605"/>
      <c r="AP56" s="605"/>
      <c r="AQ56" s="605"/>
      <c r="AR56" s="605"/>
      <c r="AS56" s="605"/>
      <c r="AT56" s="605"/>
      <c r="AU56" s="605"/>
      <c r="AV56" s="605"/>
      <c r="AW56" s="605"/>
      <c r="AX56" s="605"/>
      <c r="AY56" s="605"/>
      <c r="AZ56" s="608"/>
      <c r="BA56" s="608"/>
      <c r="BB56" s="608"/>
      <c r="BC56" s="608"/>
      <c r="BD56" s="608"/>
      <c r="BE56" s="602"/>
      <c r="BF56" s="602"/>
      <c r="BG56" s="602"/>
      <c r="BH56" s="602"/>
      <c r="BI56" s="603"/>
      <c r="BJ56" s="484"/>
      <c r="BK56" s="484"/>
      <c r="BL56" s="484"/>
      <c r="BM56" s="484"/>
      <c r="BN56" s="484"/>
      <c r="BO56" s="581"/>
      <c r="BP56" s="581"/>
      <c r="BQ56" s="533">
        <v>50</v>
      </c>
      <c r="BR56" s="547"/>
      <c r="BS56" s="548"/>
      <c r="BT56" s="549"/>
      <c r="BU56" s="549"/>
      <c r="BV56" s="549"/>
      <c r="BW56" s="549"/>
      <c r="BX56" s="549"/>
      <c r="BY56" s="549"/>
      <c r="BZ56" s="549"/>
      <c r="CA56" s="549"/>
      <c r="CB56" s="549"/>
      <c r="CC56" s="549"/>
      <c r="CD56" s="549"/>
      <c r="CE56" s="549"/>
      <c r="CF56" s="549"/>
      <c r="CG56" s="550"/>
      <c r="CH56" s="551"/>
      <c r="CI56" s="552"/>
      <c r="CJ56" s="552"/>
      <c r="CK56" s="552"/>
      <c r="CL56" s="553"/>
      <c r="CM56" s="551"/>
      <c r="CN56" s="552"/>
      <c r="CO56" s="552"/>
      <c r="CP56" s="552"/>
      <c r="CQ56" s="553"/>
      <c r="CR56" s="551"/>
      <c r="CS56" s="552"/>
      <c r="CT56" s="552"/>
      <c r="CU56" s="552"/>
      <c r="CV56" s="553"/>
      <c r="CW56" s="551"/>
      <c r="CX56" s="552"/>
      <c r="CY56" s="552"/>
      <c r="CZ56" s="552"/>
      <c r="DA56" s="553"/>
      <c r="DB56" s="551"/>
      <c r="DC56" s="552"/>
      <c r="DD56" s="552"/>
      <c r="DE56" s="552"/>
      <c r="DF56" s="553"/>
      <c r="DG56" s="551"/>
      <c r="DH56" s="552"/>
      <c r="DI56" s="552"/>
      <c r="DJ56" s="552"/>
      <c r="DK56" s="553"/>
      <c r="DL56" s="551"/>
      <c r="DM56" s="552"/>
      <c r="DN56" s="552"/>
      <c r="DO56" s="552"/>
      <c r="DP56" s="553"/>
      <c r="DQ56" s="551"/>
      <c r="DR56" s="552"/>
      <c r="DS56" s="552"/>
      <c r="DT56" s="552"/>
      <c r="DU56" s="553"/>
      <c r="DV56" s="548"/>
      <c r="DW56" s="549"/>
      <c r="DX56" s="549"/>
      <c r="DY56" s="549"/>
      <c r="DZ56" s="554"/>
      <c r="EA56" s="477"/>
    </row>
    <row r="57" spans="1:131" ht="26.25" customHeight="1" x14ac:dyDescent="0.15">
      <c r="A57" s="533">
        <v>30</v>
      </c>
      <c r="B57" s="534"/>
      <c r="C57" s="535"/>
      <c r="D57" s="535"/>
      <c r="E57" s="535"/>
      <c r="F57" s="535"/>
      <c r="G57" s="535"/>
      <c r="H57" s="535"/>
      <c r="I57" s="535"/>
      <c r="J57" s="535"/>
      <c r="K57" s="535"/>
      <c r="L57" s="535"/>
      <c r="M57" s="535"/>
      <c r="N57" s="535"/>
      <c r="O57" s="535"/>
      <c r="P57" s="536"/>
      <c r="Q57" s="604"/>
      <c r="R57" s="605"/>
      <c r="S57" s="605"/>
      <c r="T57" s="605"/>
      <c r="U57" s="605"/>
      <c r="V57" s="605"/>
      <c r="W57" s="605"/>
      <c r="X57" s="605"/>
      <c r="Y57" s="605"/>
      <c r="Z57" s="605"/>
      <c r="AA57" s="605"/>
      <c r="AB57" s="605"/>
      <c r="AC57" s="605"/>
      <c r="AD57" s="605"/>
      <c r="AE57" s="606"/>
      <c r="AF57" s="540"/>
      <c r="AG57" s="541"/>
      <c r="AH57" s="541"/>
      <c r="AI57" s="541"/>
      <c r="AJ57" s="542"/>
      <c r="AK57" s="607"/>
      <c r="AL57" s="605"/>
      <c r="AM57" s="605"/>
      <c r="AN57" s="605"/>
      <c r="AO57" s="605"/>
      <c r="AP57" s="605"/>
      <c r="AQ57" s="605"/>
      <c r="AR57" s="605"/>
      <c r="AS57" s="605"/>
      <c r="AT57" s="605"/>
      <c r="AU57" s="605"/>
      <c r="AV57" s="605"/>
      <c r="AW57" s="605"/>
      <c r="AX57" s="605"/>
      <c r="AY57" s="605"/>
      <c r="AZ57" s="608"/>
      <c r="BA57" s="608"/>
      <c r="BB57" s="608"/>
      <c r="BC57" s="608"/>
      <c r="BD57" s="608"/>
      <c r="BE57" s="602"/>
      <c r="BF57" s="602"/>
      <c r="BG57" s="602"/>
      <c r="BH57" s="602"/>
      <c r="BI57" s="603"/>
      <c r="BJ57" s="484"/>
      <c r="BK57" s="484"/>
      <c r="BL57" s="484"/>
      <c r="BM57" s="484"/>
      <c r="BN57" s="484"/>
      <c r="BO57" s="581"/>
      <c r="BP57" s="581"/>
      <c r="BQ57" s="533">
        <v>51</v>
      </c>
      <c r="BR57" s="547"/>
      <c r="BS57" s="548"/>
      <c r="BT57" s="549"/>
      <c r="BU57" s="549"/>
      <c r="BV57" s="549"/>
      <c r="BW57" s="549"/>
      <c r="BX57" s="549"/>
      <c r="BY57" s="549"/>
      <c r="BZ57" s="549"/>
      <c r="CA57" s="549"/>
      <c r="CB57" s="549"/>
      <c r="CC57" s="549"/>
      <c r="CD57" s="549"/>
      <c r="CE57" s="549"/>
      <c r="CF57" s="549"/>
      <c r="CG57" s="550"/>
      <c r="CH57" s="551"/>
      <c r="CI57" s="552"/>
      <c r="CJ57" s="552"/>
      <c r="CK57" s="552"/>
      <c r="CL57" s="553"/>
      <c r="CM57" s="551"/>
      <c r="CN57" s="552"/>
      <c r="CO57" s="552"/>
      <c r="CP57" s="552"/>
      <c r="CQ57" s="553"/>
      <c r="CR57" s="551"/>
      <c r="CS57" s="552"/>
      <c r="CT57" s="552"/>
      <c r="CU57" s="552"/>
      <c r="CV57" s="553"/>
      <c r="CW57" s="551"/>
      <c r="CX57" s="552"/>
      <c r="CY57" s="552"/>
      <c r="CZ57" s="552"/>
      <c r="DA57" s="553"/>
      <c r="DB57" s="551"/>
      <c r="DC57" s="552"/>
      <c r="DD57" s="552"/>
      <c r="DE57" s="552"/>
      <c r="DF57" s="553"/>
      <c r="DG57" s="551"/>
      <c r="DH57" s="552"/>
      <c r="DI57" s="552"/>
      <c r="DJ57" s="552"/>
      <c r="DK57" s="553"/>
      <c r="DL57" s="551"/>
      <c r="DM57" s="552"/>
      <c r="DN57" s="552"/>
      <c r="DO57" s="552"/>
      <c r="DP57" s="553"/>
      <c r="DQ57" s="551"/>
      <c r="DR57" s="552"/>
      <c r="DS57" s="552"/>
      <c r="DT57" s="552"/>
      <c r="DU57" s="553"/>
      <c r="DV57" s="548"/>
      <c r="DW57" s="549"/>
      <c r="DX57" s="549"/>
      <c r="DY57" s="549"/>
      <c r="DZ57" s="554"/>
      <c r="EA57" s="477"/>
    </row>
    <row r="58" spans="1:131" ht="26.25" customHeight="1" x14ac:dyDescent="0.15">
      <c r="A58" s="533">
        <v>31</v>
      </c>
      <c r="B58" s="534"/>
      <c r="C58" s="535"/>
      <c r="D58" s="535"/>
      <c r="E58" s="535"/>
      <c r="F58" s="535"/>
      <c r="G58" s="535"/>
      <c r="H58" s="535"/>
      <c r="I58" s="535"/>
      <c r="J58" s="535"/>
      <c r="K58" s="535"/>
      <c r="L58" s="535"/>
      <c r="M58" s="535"/>
      <c r="N58" s="535"/>
      <c r="O58" s="535"/>
      <c r="P58" s="536"/>
      <c r="Q58" s="604"/>
      <c r="R58" s="605"/>
      <c r="S58" s="605"/>
      <c r="T58" s="605"/>
      <c r="U58" s="605"/>
      <c r="V58" s="605"/>
      <c r="W58" s="605"/>
      <c r="X58" s="605"/>
      <c r="Y58" s="605"/>
      <c r="Z58" s="605"/>
      <c r="AA58" s="605"/>
      <c r="AB58" s="605"/>
      <c r="AC58" s="605"/>
      <c r="AD58" s="605"/>
      <c r="AE58" s="606"/>
      <c r="AF58" s="540"/>
      <c r="AG58" s="541"/>
      <c r="AH58" s="541"/>
      <c r="AI58" s="541"/>
      <c r="AJ58" s="542"/>
      <c r="AK58" s="607"/>
      <c r="AL58" s="605"/>
      <c r="AM58" s="605"/>
      <c r="AN58" s="605"/>
      <c r="AO58" s="605"/>
      <c r="AP58" s="605"/>
      <c r="AQ58" s="605"/>
      <c r="AR58" s="605"/>
      <c r="AS58" s="605"/>
      <c r="AT58" s="605"/>
      <c r="AU58" s="605"/>
      <c r="AV58" s="605"/>
      <c r="AW58" s="605"/>
      <c r="AX58" s="605"/>
      <c r="AY58" s="605"/>
      <c r="AZ58" s="608"/>
      <c r="BA58" s="608"/>
      <c r="BB58" s="608"/>
      <c r="BC58" s="608"/>
      <c r="BD58" s="608"/>
      <c r="BE58" s="602"/>
      <c r="BF58" s="602"/>
      <c r="BG58" s="602"/>
      <c r="BH58" s="602"/>
      <c r="BI58" s="603"/>
      <c r="BJ58" s="484"/>
      <c r="BK58" s="484"/>
      <c r="BL58" s="484"/>
      <c r="BM58" s="484"/>
      <c r="BN58" s="484"/>
      <c r="BO58" s="581"/>
      <c r="BP58" s="581"/>
      <c r="BQ58" s="533">
        <v>52</v>
      </c>
      <c r="BR58" s="547"/>
      <c r="BS58" s="548"/>
      <c r="BT58" s="549"/>
      <c r="BU58" s="549"/>
      <c r="BV58" s="549"/>
      <c r="BW58" s="549"/>
      <c r="BX58" s="549"/>
      <c r="BY58" s="549"/>
      <c r="BZ58" s="549"/>
      <c r="CA58" s="549"/>
      <c r="CB58" s="549"/>
      <c r="CC58" s="549"/>
      <c r="CD58" s="549"/>
      <c r="CE58" s="549"/>
      <c r="CF58" s="549"/>
      <c r="CG58" s="550"/>
      <c r="CH58" s="551"/>
      <c r="CI58" s="552"/>
      <c r="CJ58" s="552"/>
      <c r="CK58" s="552"/>
      <c r="CL58" s="553"/>
      <c r="CM58" s="551"/>
      <c r="CN58" s="552"/>
      <c r="CO58" s="552"/>
      <c r="CP58" s="552"/>
      <c r="CQ58" s="553"/>
      <c r="CR58" s="551"/>
      <c r="CS58" s="552"/>
      <c r="CT58" s="552"/>
      <c r="CU58" s="552"/>
      <c r="CV58" s="553"/>
      <c r="CW58" s="551"/>
      <c r="CX58" s="552"/>
      <c r="CY58" s="552"/>
      <c r="CZ58" s="552"/>
      <c r="DA58" s="553"/>
      <c r="DB58" s="551"/>
      <c r="DC58" s="552"/>
      <c r="DD58" s="552"/>
      <c r="DE58" s="552"/>
      <c r="DF58" s="553"/>
      <c r="DG58" s="551"/>
      <c r="DH58" s="552"/>
      <c r="DI58" s="552"/>
      <c r="DJ58" s="552"/>
      <c r="DK58" s="553"/>
      <c r="DL58" s="551"/>
      <c r="DM58" s="552"/>
      <c r="DN58" s="552"/>
      <c r="DO58" s="552"/>
      <c r="DP58" s="553"/>
      <c r="DQ58" s="551"/>
      <c r="DR58" s="552"/>
      <c r="DS58" s="552"/>
      <c r="DT58" s="552"/>
      <c r="DU58" s="553"/>
      <c r="DV58" s="548"/>
      <c r="DW58" s="549"/>
      <c r="DX58" s="549"/>
      <c r="DY58" s="549"/>
      <c r="DZ58" s="554"/>
      <c r="EA58" s="477"/>
    </row>
    <row r="59" spans="1:131" ht="26.25" customHeight="1" x14ac:dyDescent="0.15">
      <c r="A59" s="533">
        <v>32</v>
      </c>
      <c r="B59" s="534"/>
      <c r="C59" s="535"/>
      <c r="D59" s="535"/>
      <c r="E59" s="535"/>
      <c r="F59" s="535"/>
      <c r="G59" s="535"/>
      <c r="H59" s="535"/>
      <c r="I59" s="535"/>
      <c r="J59" s="535"/>
      <c r="K59" s="535"/>
      <c r="L59" s="535"/>
      <c r="M59" s="535"/>
      <c r="N59" s="535"/>
      <c r="O59" s="535"/>
      <c r="P59" s="536"/>
      <c r="Q59" s="604"/>
      <c r="R59" s="605"/>
      <c r="S59" s="605"/>
      <c r="T59" s="605"/>
      <c r="U59" s="605"/>
      <c r="V59" s="605"/>
      <c r="W59" s="605"/>
      <c r="X59" s="605"/>
      <c r="Y59" s="605"/>
      <c r="Z59" s="605"/>
      <c r="AA59" s="605"/>
      <c r="AB59" s="605"/>
      <c r="AC59" s="605"/>
      <c r="AD59" s="605"/>
      <c r="AE59" s="606"/>
      <c r="AF59" s="540"/>
      <c r="AG59" s="541"/>
      <c r="AH59" s="541"/>
      <c r="AI59" s="541"/>
      <c r="AJ59" s="542"/>
      <c r="AK59" s="607"/>
      <c r="AL59" s="605"/>
      <c r="AM59" s="605"/>
      <c r="AN59" s="605"/>
      <c r="AO59" s="605"/>
      <c r="AP59" s="605"/>
      <c r="AQ59" s="605"/>
      <c r="AR59" s="605"/>
      <c r="AS59" s="605"/>
      <c r="AT59" s="605"/>
      <c r="AU59" s="605"/>
      <c r="AV59" s="605"/>
      <c r="AW59" s="605"/>
      <c r="AX59" s="605"/>
      <c r="AY59" s="605"/>
      <c r="AZ59" s="608"/>
      <c r="BA59" s="608"/>
      <c r="BB59" s="608"/>
      <c r="BC59" s="608"/>
      <c r="BD59" s="608"/>
      <c r="BE59" s="602"/>
      <c r="BF59" s="602"/>
      <c r="BG59" s="602"/>
      <c r="BH59" s="602"/>
      <c r="BI59" s="603"/>
      <c r="BJ59" s="484"/>
      <c r="BK59" s="484"/>
      <c r="BL59" s="484"/>
      <c r="BM59" s="484"/>
      <c r="BN59" s="484"/>
      <c r="BO59" s="581"/>
      <c r="BP59" s="581"/>
      <c r="BQ59" s="533">
        <v>53</v>
      </c>
      <c r="BR59" s="547"/>
      <c r="BS59" s="548"/>
      <c r="BT59" s="549"/>
      <c r="BU59" s="549"/>
      <c r="BV59" s="549"/>
      <c r="BW59" s="549"/>
      <c r="BX59" s="549"/>
      <c r="BY59" s="549"/>
      <c r="BZ59" s="549"/>
      <c r="CA59" s="549"/>
      <c r="CB59" s="549"/>
      <c r="CC59" s="549"/>
      <c r="CD59" s="549"/>
      <c r="CE59" s="549"/>
      <c r="CF59" s="549"/>
      <c r="CG59" s="550"/>
      <c r="CH59" s="551"/>
      <c r="CI59" s="552"/>
      <c r="CJ59" s="552"/>
      <c r="CK59" s="552"/>
      <c r="CL59" s="553"/>
      <c r="CM59" s="551"/>
      <c r="CN59" s="552"/>
      <c r="CO59" s="552"/>
      <c r="CP59" s="552"/>
      <c r="CQ59" s="553"/>
      <c r="CR59" s="551"/>
      <c r="CS59" s="552"/>
      <c r="CT59" s="552"/>
      <c r="CU59" s="552"/>
      <c r="CV59" s="553"/>
      <c r="CW59" s="551"/>
      <c r="CX59" s="552"/>
      <c r="CY59" s="552"/>
      <c r="CZ59" s="552"/>
      <c r="DA59" s="553"/>
      <c r="DB59" s="551"/>
      <c r="DC59" s="552"/>
      <c r="DD59" s="552"/>
      <c r="DE59" s="552"/>
      <c r="DF59" s="553"/>
      <c r="DG59" s="551"/>
      <c r="DH59" s="552"/>
      <c r="DI59" s="552"/>
      <c r="DJ59" s="552"/>
      <c r="DK59" s="553"/>
      <c r="DL59" s="551"/>
      <c r="DM59" s="552"/>
      <c r="DN59" s="552"/>
      <c r="DO59" s="552"/>
      <c r="DP59" s="553"/>
      <c r="DQ59" s="551"/>
      <c r="DR59" s="552"/>
      <c r="DS59" s="552"/>
      <c r="DT59" s="552"/>
      <c r="DU59" s="553"/>
      <c r="DV59" s="548"/>
      <c r="DW59" s="549"/>
      <c r="DX59" s="549"/>
      <c r="DY59" s="549"/>
      <c r="DZ59" s="554"/>
      <c r="EA59" s="477"/>
    </row>
    <row r="60" spans="1:131" ht="26.25" customHeight="1" x14ac:dyDescent="0.15">
      <c r="A60" s="533">
        <v>33</v>
      </c>
      <c r="B60" s="534"/>
      <c r="C60" s="535"/>
      <c r="D60" s="535"/>
      <c r="E60" s="535"/>
      <c r="F60" s="535"/>
      <c r="G60" s="535"/>
      <c r="H60" s="535"/>
      <c r="I60" s="535"/>
      <c r="J60" s="535"/>
      <c r="K60" s="535"/>
      <c r="L60" s="535"/>
      <c r="M60" s="535"/>
      <c r="N60" s="535"/>
      <c r="O60" s="535"/>
      <c r="P60" s="536"/>
      <c r="Q60" s="604"/>
      <c r="R60" s="605"/>
      <c r="S60" s="605"/>
      <c r="T60" s="605"/>
      <c r="U60" s="605"/>
      <c r="V60" s="605"/>
      <c r="W60" s="605"/>
      <c r="X60" s="605"/>
      <c r="Y60" s="605"/>
      <c r="Z60" s="605"/>
      <c r="AA60" s="605"/>
      <c r="AB60" s="605"/>
      <c r="AC60" s="605"/>
      <c r="AD60" s="605"/>
      <c r="AE60" s="606"/>
      <c r="AF60" s="540"/>
      <c r="AG60" s="541"/>
      <c r="AH60" s="541"/>
      <c r="AI60" s="541"/>
      <c r="AJ60" s="542"/>
      <c r="AK60" s="607"/>
      <c r="AL60" s="605"/>
      <c r="AM60" s="605"/>
      <c r="AN60" s="605"/>
      <c r="AO60" s="605"/>
      <c r="AP60" s="605"/>
      <c r="AQ60" s="605"/>
      <c r="AR60" s="605"/>
      <c r="AS60" s="605"/>
      <c r="AT60" s="605"/>
      <c r="AU60" s="605"/>
      <c r="AV60" s="605"/>
      <c r="AW60" s="605"/>
      <c r="AX60" s="605"/>
      <c r="AY60" s="605"/>
      <c r="AZ60" s="608"/>
      <c r="BA60" s="608"/>
      <c r="BB60" s="608"/>
      <c r="BC60" s="608"/>
      <c r="BD60" s="608"/>
      <c r="BE60" s="602"/>
      <c r="BF60" s="602"/>
      <c r="BG60" s="602"/>
      <c r="BH60" s="602"/>
      <c r="BI60" s="603"/>
      <c r="BJ60" s="484"/>
      <c r="BK60" s="484"/>
      <c r="BL60" s="484"/>
      <c r="BM60" s="484"/>
      <c r="BN60" s="484"/>
      <c r="BO60" s="581"/>
      <c r="BP60" s="581"/>
      <c r="BQ60" s="533">
        <v>54</v>
      </c>
      <c r="BR60" s="547"/>
      <c r="BS60" s="548"/>
      <c r="BT60" s="549"/>
      <c r="BU60" s="549"/>
      <c r="BV60" s="549"/>
      <c r="BW60" s="549"/>
      <c r="BX60" s="549"/>
      <c r="BY60" s="549"/>
      <c r="BZ60" s="549"/>
      <c r="CA60" s="549"/>
      <c r="CB60" s="549"/>
      <c r="CC60" s="549"/>
      <c r="CD60" s="549"/>
      <c r="CE60" s="549"/>
      <c r="CF60" s="549"/>
      <c r="CG60" s="550"/>
      <c r="CH60" s="551"/>
      <c r="CI60" s="552"/>
      <c r="CJ60" s="552"/>
      <c r="CK60" s="552"/>
      <c r="CL60" s="553"/>
      <c r="CM60" s="551"/>
      <c r="CN60" s="552"/>
      <c r="CO60" s="552"/>
      <c r="CP60" s="552"/>
      <c r="CQ60" s="553"/>
      <c r="CR60" s="551"/>
      <c r="CS60" s="552"/>
      <c r="CT60" s="552"/>
      <c r="CU60" s="552"/>
      <c r="CV60" s="553"/>
      <c r="CW60" s="551"/>
      <c r="CX60" s="552"/>
      <c r="CY60" s="552"/>
      <c r="CZ60" s="552"/>
      <c r="DA60" s="553"/>
      <c r="DB60" s="551"/>
      <c r="DC60" s="552"/>
      <c r="DD60" s="552"/>
      <c r="DE60" s="552"/>
      <c r="DF60" s="553"/>
      <c r="DG60" s="551"/>
      <c r="DH60" s="552"/>
      <c r="DI60" s="552"/>
      <c r="DJ60" s="552"/>
      <c r="DK60" s="553"/>
      <c r="DL60" s="551"/>
      <c r="DM60" s="552"/>
      <c r="DN60" s="552"/>
      <c r="DO60" s="552"/>
      <c r="DP60" s="553"/>
      <c r="DQ60" s="551"/>
      <c r="DR60" s="552"/>
      <c r="DS60" s="552"/>
      <c r="DT60" s="552"/>
      <c r="DU60" s="553"/>
      <c r="DV60" s="548"/>
      <c r="DW60" s="549"/>
      <c r="DX60" s="549"/>
      <c r="DY60" s="549"/>
      <c r="DZ60" s="554"/>
      <c r="EA60" s="477"/>
    </row>
    <row r="61" spans="1:131" ht="26.25" customHeight="1" thickBot="1" x14ac:dyDescent="0.2">
      <c r="A61" s="533">
        <v>34</v>
      </c>
      <c r="B61" s="534"/>
      <c r="C61" s="535"/>
      <c r="D61" s="535"/>
      <c r="E61" s="535"/>
      <c r="F61" s="535"/>
      <c r="G61" s="535"/>
      <c r="H61" s="535"/>
      <c r="I61" s="535"/>
      <c r="J61" s="535"/>
      <c r="K61" s="535"/>
      <c r="L61" s="535"/>
      <c r="M61" s="535"/>
      <c r="N61" s="535"/>
      <c r="O61" s="535"/>
      <c r="P61" s="536"/>
      <c r="Q61" s="604"/>
      <c r="R61" s="605"/>
      <c r="S61" s="605"/>
      <c r="T61" s="605"/>
      <c r="U61" s="605"/>
      <c r="V61" s="605"/>
      <c r="W61" s="605"/>
      <c r="X61" s="605"/>
      <c r="Y61" s="605"/>
      <c r="Z61" s="605"/>
      <c r="AA61" s="605"/>
      <c r="AB61" s="605"/>
      <c r="AC61" s="605"/>
      <c r="AD61" s="605"/>
      <c r="AE61" s="606"/>
      <c r="AF61" s="540"/>
      <c r="AG61" s="541"/>
      <c r="AH61" s="541"/>
      <c r="AI61" s="541"/>
      <c r="AJ61" s="542"/>
      <c r="AK61" s="607"/>
      <c r="AL61" s="605"/>
      <c r="AM61" s="605"/>
      <c r="AN61" s="605"/>
      <c r="AO61" s="605"/>
      <c r="AP61" s="605"/>
      <c r="AQ61" s="605"/>
      <c r="AR61" s="605"/>
      <c r="AS61" s="605"/>
      <c r="AT61" s="605"/>
      <c r="AU61" s="605"/>
      <c r="AV61" s="605"/>
      <c r="AW61" s="605"/>
      <c r="AX61" s="605"/>
      <c r="AY61" s="605"/>
      <c r="AZ61" s="608"/>
      <c r="BA61" s="608"/>
      <c r="BB61" s="608"/>
      <c r="BC61" s="608"/>
      <c r="BD61" s="608"/>
      <c r="BE61" s="602"/>
      <c r="BF61" s="602"/>
      <c r="BG61" s="602"/>
      <c r="BH61" s="602"/>
      <c r="BI61" s="603"/>
      <c r="BJ61" s="484"/>
      <c r="BK61" s="484"/>
      <c r="BL61" s="484"/>
      <c r="BM61" s="484"/>
      <c r="BN61" s="484"/>
      <c r="BO61" s="581"/>
      <c r="BP61" s="581"/>
      <c r="BQ61" s="533">
        <v>55</v>
      </c>
      <c r="BR61" s="547"/>
      <c r="BS61" s="548"/>
      <c r="BT61" s="549"/>
      <c r="BU61" s="549"/>
      <c r="BV61" s="549"/>
      <c r="BW61" s="549"/>
      <c r="BX61" s="549"/>
      <c r="BY61" s="549"/>
      <c r="BZ61" s="549"/>
      <c r="CA61" s="549"/>
      <c r="CB61" s="549"/>
      <c r="CC61" s="549"/>
      <c r="CD61" s="549"/>
      <c r="CE61" s="549"/>
      <c r="CF61" s="549"/>
      <c r="CG61" s="550"/>
      <c r="CH61" s="551"/>
      <c r="CI61" s="552"/>
      <c r="CJ61" s="552"/>
      <c r="CK61" s="552"/>
      <c r="CL61" s="553"/>
      <c r="CM61" s="551"/>
      <c r="CN61" s="552"/>
      <c r="CO61" s="552"/>
      <c r="CP61" s="552"/>
      <c r="CQ61" s="553"/>
      <c r="CR61" s="551"/>
      <c r="CS61" s="552"/>
      <c r="CT61" s="552"/>
      <c r="CU61" s="552"/>
      <c r="CV61" s="553"/>
      <c r="CW61" s="551"/>
      <c r="CX61" s="552"/>
      <c r="CY61" s="552"/>
      <c r="CZ61" s="552"/>
      <c r="DA61" s="553"/>
      <c r="DB61" s="551"/>
      <c r="DC61" s="552"/>
      <c r="DD61" s="552"/>
      <c r="DE61" s="552"/>
      <c r="DF61" s="553"/>
      <c r="DG61" s="551"/>
      <c r="DH61" s="552"/>
      <c r="DI61" s="552"/>
      <c r="DJ61" s="552"/>
      <c r="DK61" s="553"/>
      <c r="DL61" s="551"/>
      <c r="DM61" s="552"/>
      <c r="DN61" s="552"/>
      <c r="DO61" s="552"/>
      <c r="DP61" s="553"/>
      <c r="DQ61" s="551"/>
      <c r="DR61" s="552"/>
      <c r="DS61" s="552"/>
      <c r="DT61" s="552"/>
      <c r="DU61" s="553"/>
      <c r="DV61" s="548"/>
      <c r="DW61" s="549"/>
      <c r="DX61" s="549"/>
      <c r="DY61" s="549"/>
      <c r="DZ61" s="554"/>
      <c r="EA61" s="477"/>
    </row>
    <row r="62" spans="1:131" ht="26.25" customHeight="1" x14ac:dyDescent="0.15">
      <c r="A62" s="533">
        <v>35</v>
      </c>
      <c r="B62" s="534"/>
      <c r="C62" s="535"/>
      <c r="D62" s="535"/>
      <c r="E62" s="535"/>
      <c r="F62" s="535"/>
      <c r="G62" s="535"/>
      <c r="H62" s="535"/>
      <c r="I62" s="535"/>
      <c r="J62" s="535"/>
      <c r="K62" s="535"/>
      <c r="L62" s="535"/>
      <c r="M62" s="535"/>
      <c r="N62" s="535"/>
      <c r="O62" s="535"/>
      <c r="P62" s="536"/>
      <c r="Q62" s="604"/>
      <c r="R62" s="605"/>
      <c r="S62" s="605"/>
      <c r="T62" s="605"/>
      <c r="U62" s="605"/>
      <c r="V62" s="605"/>
      <c r="W62" s="605"/>
      <c r="X62" s="605"/>
      <c r="Y62" s="605"/>
      <c r="Z62" s="605"/>
      <c r="AA62" s="605"/>
      <c r="AB62" s="605"/>
      <c r="AC62" s="605"/>
      <c r="AD62" s="605"/>
      <c r="AE62" s="606"/>
      <c r="AF62" s="540"/>
      <c r="AG62" s="541"/>
      <c r="AH62" s="541"/>
      <c r="AI62" s="541"/>
      <c r="AJ62" s="542"/>
      <c r="AK62" s="607"/>
      <c r="AL62" s="605"/>
      <c r="AM62" s="605"/>
      <c r="AN62" s="605"/>
      <c r="AO62" s="605"/>
      <c r="AP62" s="605"/>
      <c r="AQ62" s="605"/>
      <c r="AR62" s="605"/>
      <c r="AS62" s="605"/>
      <c r="AT62" s="605"/>
      <c r="AU62" s="605"/>
      <c r="AV62" s="605"/>
      <c r="AW62" s="605"/>
      <c r="AX62" s="605"/>
      <c r="AY62" s="605"/>
      <c r="AZ62" s="608"/>
      <c r="BA62" s="608"/>
      <c r="BB62" s="608"/>
      <c r="BC62" s="608"/>
      <c r="BD62" s="608"/>
      <c r="BE62" s="602"/>
      <c r="BF62" s="602"/>
      <c r="BG62" s="602"/>
      <c r="BH62" s="602"/>
      <c r="BI62" s="603"/>
      <c r="BJ62" s="609" t="s">
        <v>346</v>
      </c>
      <c r="BK62" s="562"/>
      <c r="BL62" s="562"/>
      <c r="BM62" s="562"/>
      <c r="BN62" s="563"/>
      <c r="BO62" s="581"/>
      <c r="BP62" s="581"/>
      <c r="BQ62" s="533">
        <v>56</v>
      </c>
      <c r="BR62" s="547"/>
      <c r="BS62" s="548"/>
      <c r="BT62" s="549"/>
      <c r="BU62" s="549"/>
      <c r="BV62" s="549"/>
      <c r="BW62" s="549"/>
      <c r="BX62" s="549"/>
      <c r="BY62" s="549"/>
      <c r="BZ62" s="549"/>
      <c r="CA62" s="549"/>
      <c r="CB62" s="549"/>
      <c r="CC62" s="549"/>
      <c r="CD62" s="549"/>
      <c r="CE62" s="549"/>
      <c r="CF62" s="549"/>
      <c r="CG62" s="550"/>
      <c r="CH62" s="551"/>
      <c r="CI62" s="552"/>
      <c r="CJ62" s="552"/>
      <c r="CK62" s="552"/>
      <c r="CL62" s="553"/>
      <c r="CM62" s="551"/>
      <c r="CN62" s="552"/>
      <c r="CO62" s="552"/>
      <c r="CP62" s="552"/>
      <c r="CQ62" s="553"/>
      <c r="CR62" s="551"/>
      <c r="CS62" s="552"/>
      <c r="CT62" s="552"/>
      <c r="CU62" s="552"/>
      <c r="CV62" s="553"/>
      <c r="CW62" s="551"/>
      <c r="CX62" s="552"/>
      <c r="CY62" s="552"/>
      <c r="CZ62" s="552"/>
      <c r="DA62" s="553"/>
      <c r="DB62" s="551"/>
      <c r="DC62" s="552"/>
      <c r="DD62" s="552"/>
      <c r="DE62" s="552"/>
      <c r="DF62" s="553"/>
      <c r="DG62" s="551"/>
      <c r="DH62" s="552"/>
      <c r="DI62" s="552"/>
      <c r="DJ62" s="552"/>
      <c r="DK62" s="553"/>
      <c r="DL62" s="551"/>
      <c r="DM62" s="552"/>
      <c r="DN62" s="552"/>
      <c r="DO62" s="552"/>
      <c r="DP62" s="553"/>
      <c r="DQ62" s="551"/>
      <c r="DR62" s="552"/>
      <c r="DS62" s="552"/>
      <c r="DT62" s="552"/>
      <c r="DU62" s="553"/>
      <c r="DV62" s="548"/>
      <c r="DW62" s="549"/>
      <c r="DX62" s="549"/>
      <c r="DY62" s="549"/>
      <c r="DZ62" s="554"/>
      <c r="EA62" s="477"/>
    </row>
    <row r="63" spans="1:131" ht="26.25" customHeight="1" thickBot="1" x14ac:dyDescent="0.2">
      <c r="A63" s="564" t="s">
        <v>326</v>
      </c>
      <c r="B63" s="565" t="s">
        <v>347</v>
      </c>
      <c r="C63" s="566"/>
      <c r="D63" s="566"/>
      <c r="E63" s="566"/>
      <c r="F63" s="566"/>
      <c r="G63" s="566"/>
      <c r="H63" s="566"/>
      <c r="I63" s="566"/>
      <c r="J63" s="566"/>
      <c r="K63" s="566"/>
      <c r="L63" s="566"/>
      <c r="M63" s="566"/>
      <c r="N63" s="566"/>
      <c r="O63" s="566"/>
      <c r="P63" s="567"/>
      <c r="Q63" s="610"/>
      <c r="R63" s="611"/>
      <c r="S63" s="611"/>
      <c r="T63" s="611"/>
      <c r="U63" s="611"/>
      <c r="V63" s="611"/>
      <c r="W63" s="611"/>
      <c r="X63" s="611"/>
      <c r="Y63" s="611"/>
      <c r="Z63" s="611"/>
      <c r="AA63" s="611"/>
      <c r="AB63" s="611"/>
      <c r="AC63" s="611"/>
      <c r="AD63" s="611"/>
      <c r="AE63" s="612"/>
      <c r="AF63" s="613">
        <v>4752</v>
      </c>
      <c r="AG63" s="614"/>
      <c r="AH63" s="614"/>
      <c r="AI63" s="614"/>
      <c r="AJ63" s="615"/>
      <c r="AK63" s="616"/>
      <c r="AL63" s="611"/>
      <c r="AM63" s="611"/>
      <c r="AN63" s="611"/>
      <c r="AO63" s="611"/>
      <c r="AP63" s="614">
        <v>14344</v>
      </c>
      <c r="AQ63" s="614"/>
      <c r="AR63" s="614"/>
      <c r="AS63" s="614"/>
      <c r="AT63" s="614"/>
      <c r="AU63" s="614">
        <v>5544</v>
      </c>
      <c r="AV63" s="614"/>
      <c r="AW63" s="614"/>
      <c r="AX63" s="614"/>
      <c r="AY63" s="614"/>
      <c r="AZ63" s="617"/>
      <c r="BA63" s="617"/>
      <c r="BB63" s="617"/>
      <c r="BC63" s="617"/>
      <c r="BD63" s="617"/>
      <c r="BE63" s="618"/>
      <c r="BF63" s="618"/>
      <c r="BG63" s="618"/>
      <c r="BH63" s="618"/>
      <c r="BI63" s="619"/>
      <c r="BJ63" s="620" t="s">
        <v>63</v>
      </c>
      <c r="BK63" s="621"/>
      <c r="BL63" s="621"/>
      <c r="BM63" s="621"/>
      <c r="BN63" s="622"/>
      <c r="BO63" s="581"/>
      <c r="BP63" s="581"/>
      <c r="BQ63" s="533">
        <v>57</v>
      </c>
      <c r="BR63" s="547"/>
      <c r="BS63" s="548"/>
      <c r="BT63" s="549"/>
      <c r="BU63" s="549"/>
      <c r="BV63" s="549"/>
      <c r="BW63" s="549"/>
      <c r="BX63" s="549"/>
      <c r="BY63" s="549"/>
      <c r="BZ63" s="549"/>
      <c r="CA63" s="549"/>
      <c r="CB63" s="549"/>
      <c r="CC63" s="549"/>
      <c r="CD63" s="549"/>
      <c r="CE63" s="549"/>
      <c r="CF63" s="549"/>
      <c r="CG63" s="550"/>
      <c r="CH63" s="551"/>
      <c r="CI63" s="552"/>
      <c r="CJ63" s="552"/>
      <c r="CK63" s="552"/>
      <c r="CL63" s="553"/>
      <c r="CM63" s="551"/>
      <c r="CN63" s="552"/>
      <c r="CO63" s="552"/>
      <c r="CP63" s="552"/>
      <c r="CQ63" s="553"/>
      <c r="CR63" s="551"/>
      <c r="CS63" s="552"/>
      <c r="CT63" s="552"/>
      <c r="CU63" s="552"/>
      <c r="CV63" s="553"/>
      <c r="CW63" s="551"/>
      <c r="CX63" s="552"/>
      <c r="CY63" s="552"/>
      <c r="CZ63" s="552"/>
      <c r="DA63" s="553"/>
      <c r="DB63" s="551"/>
      <c r="DC63" s="552"/>
      <c r="DD63" s="552"/>
      <c r="DE63" s="552"/>
      <c r="DF63" s="553"/>
      <c r="DG63" s="551"/>
      <c r="DH63" s="552"/>
      <c r="DI63" s="552"/>
      <c r="DJ63" s="552"/>
      <c r="DK63" s="553"/>
      <c r="DL63" s="551"/>
      <c r="DM63" s="552"/>
      <c r="DN63" s="552"/>
      <c r="DO63" s="552"/>
      <c r="DP63" s="553"/>
      <c r="DQ63" s="551"/>
      <c r="DR63" s="552"/>
      <c r="DS63" s="552"/>
      <c r="DT63" s="552"/>
      <c r="DU63" s="553"/>
      <c r="DV63" s="548"/>
      <c r="DW63" s="549"/>
      <c r="DX63" s="549"/>
      <c r="DY63" s="549"/>
      <c r="DZ63" s="554"/>
      <c r="EA63" s="477"/>
    </row>
    <row r="64" spans="1:131" ht="26.25" customHeight="1" x14ac:dyDescent="0.15">
      <c r="A64" s="581"/>
      <c r="B64" s="581"/>
      <c r="C64" s="581"/>
      <c r="D64" s="581"/>
      <c r="E64" s="581"/>
      <c r="F64" s="581"/>
      <c r="G64" s="581"/>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581"/>
      <c r="AM64" s="581"/>
      <c r="AN64" s="581"/>
      <c r="AO64" s="581"/>
      <c r="AP64" s="581"/>
      <c r="AQ64" s="581"/>
      <c r="AR64" s="581"/>
      <c r="AS64" s="581"/>
      <c r="AT64" s="581"/>
      <c r="AU64" s="581"/>
      <c r="AV64" s="581"/>
      <c r="AW64" s="581"/>
      <c r="AX64" s="581"/>
      <c r="AY64" s="581"/>
      <c r="AZ64" s="581"/>
      <c r="BA64" s="581"/>
      <c r="BB64" s="581"/>
      <c r="BC64" s="581"/>
      <c r="BD64" s="581"/>
      <c r="BE64" s="581"/>
      <c r="BF64" s="581"/>
      <c r="BG64" s="581"/>
      <c r="BH64" s="581"/>
      <c r="BI64" s="581"/>
      <c r="BJ64" s="581"/>
      <c r="BK64" s="581"/>
      <c r="BL64" s="581"/>
      <c r="BM64" s="581"/>
      <c r="BN64" s="581"/>
      <c r="BO64" s="581"/>
      <c r="BP64" s="581"/>
      <c r="BQ64" s="533">
        <v>58</v>
      </c>
      <c r="BR64" s="547"/>
      <c r="BS64" s="548"/>
      <c r="BT64" s="549"/>
      <c r="BU64" s="549"/>
      <c r="BV64" s="549"/>
      <c r="BW64" s="549"/>
      <c r="BX64" s="549"/>
      <c r="BY64" s="549"/>
      <c r="BZ64" s="549"/>
      <c r="CA64" s="549"/>
      <c r="CB64" s="549"/>
      <c r="CC64" s="549"/>
      <c r="CD64" s="549"/>
      <c r="CE64" s="549"/>
      <c r="CF64" s="549"/>
      <c r="CG64" s="550"/>
      <c r="CH64" s="551"/>
      <c r="CI64" s="552"/>
      <c r="CJ64" s="552"/>
      <c r="CK64" s="552"/>
      <c r="CL64" s="553"/>
      <c r="CM64" s="551"/>
      <c r="CN64" s="552"/>
      <c r="CO64" s="552"/>
      <c r="CP64" s="552"/>
      <c r="CQ64" s="553"/>
      <c r="CR64" s="551"/>
      <c r="CS64" s="552"/>
      <c r="CT64" s="552"/>
      <c r="CU64" s="552"/>
      <c r="CV64" s="553"/>
      <c r="CW64" s="551"/>
      <c r="CX64" s="552"/>
      <c r="CY64" s="552"/>
      <c r="CZ64" s="552"/>
      <c r="DA64" s="553"/>
      <c r="DB64" s="551"/>
      <c r="DC64" s="552"/>
      <c r="DD64" s="552"/>
      <c r="DE64" s="552"/>
      <c r="DF64" s="553"/>
      <c r="DG64" s="551"/>
      <c r="DH64" s="552"/>
      <c r="DI64" s="552"/>
      <c r="DJ64" s="552"/>
      <c r="DK64" s="553"/>
      <c r="DL64" s="551"/>
      <c r="DM64" s="552"/>
      <c r="DN64" s="552"/>
      <c r="DO64" s="552"/>
      <c r="DP64" s="553"/>
      <c r="DQ64" s="551"/>
      <c r="DR64" s="552"/>
      <c r="DS64" s="552"/>
      <c r="DT64" s="552"/>
      <c r="DU64" s="553"/>
      <c r="DV64" s="548"/>
      <c r="DW64" s="549"/>
      <c r="DX64" s="549"/>
      <c r="DY64" s="549"/>
      <c r="DZ64" s="554"/>
      <c r="EA64" s="477"/>
    </row>
    <row r="65" spans="1:131" ht="26.25" customHeight="1" thickBot="1" x14ac:dyDescent="0.2">
      <c r="A65" s="484" t="s">
        <v>348</v>
      </c>
      <c r="B65" s="484"/>
      <c r="C65" s="484"/>
      <c r="D65" s="484"/>
      <c r="E65" s="484"/>
      <c r="F65" s="484"/>
      <c r="G65" s="484"/>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484"/>
      <c r="AY65" s="484"/>
      <c r="AZ65" s="484"/>
      <c r="BA65" s="484"/>
      <c r="BB65" s="484"/>
      <c r="BC65" s="484"/>
      <c r="BD65" s="484"/>
      <c r="BE65" s="581"/>
      <c r="BF65" s="581"/>
      <c r="BG65" s="581"/>
      <c r="BH65" s="581"/>
      <c r="BI65" s="581"/>
      <c r="BJ65" s="581"/>
      <c r="BK65" s="581"/>
      <c r="BL65" s="581"/>
      <c r="BM65" s="581"/>
      <c r="BN65" s="581"/>
      <c r="BO65" s="581"/>
      <c r="BP65" s="581"/>
      <c r="BQ65" s="533">
        <v>59</v>
      </c>
      <c r="BR65" s="547"/>
      <c r="BS65" s="548"/>
      <c r="BT65" s="549"/>
      <c r="BU65" s="549"/>
      <c r="BV65" s="549"/>
      <c r="BW65" s="549"/>
      <c r="BX65" s="549"/>
      <c r="BY65" s="549"/>
      <c r="BZ65" s="549"/>
      <c r="CA65" s="549"/>
      <c r="CB65" s="549"/>
      <c r="CC65" s="549"/>
      <c r="CD65" s="549"/>
      <c r="CE65" s="549"/>
      <c r="CF65" s="549"/>
      <c r="CG65" s="550"/>
      <c r="CH65" s="551"/>
      <c r="CI65" s="552"/>
      <c r="CJ65" s="552"/>
      <c r="CK65" s="552"/>
      <c r="CL65" s="553"/>
      <c r="CM65" s="551"/>
      <c r="CN65" s="552"/>
      <c r="CO65" s="552"/>
      <c r="CP65" s="552"/>
      <c r="CQ65" s="553"/>
      <c r="CR65" s="551"/>
      <c r="CS65" s="552"/>
      <c r="CT65" s="552"/>
      <c r="CU65" s="552"/>
      <c r="CV65" s="553"/>
      <c r="CW65" s="551"/>
      <c r="CX65" s="552"/>
      <c r="CY65" s="552"/>
      <c r="CZ65" s="552"/>
      <c r="DA65" s="553"/>
      <c r="DB65" s="551"/>
      <c r="DC65" s="552"/>
      <c r="DD65" s="552"/>
      <c r="DE65" s="552"/>
      <c r="DF65" s="553"/>
      <c r="DG65" s="551"/>
      <c r="DH65" s="552"/>
      <c r="DI65" s="552"/>
      <c r="DJ65" s="552"/>
      <c r="DK65" s="553"/>
      <c r="DL65" s="551"/>
      <c r="DM65" s="552"/>
      <c r="DN65" s="552"/>
      <c r="DO65" s="552"/>
      <c r="DP65" s="553"/>
      <c r="DQ65" s="551"/>
      <c r="DR65" s="552"/>
      <c r="DS65" s="552"/>
      <c r="DT65" s="552"/>
      <c r="DU65" s="553"/>
      <c r="DV65" s="548"/>
      <c r="DW65" s="549"/>
      <c r="DX65" s="549"/>
      <c r="DY65" s="549"/>
      <c r="DZ65" s="554"/>
      <c r="EA65" s="477"/>
    </row>
    <row r="66" spans="1:131" ht="26.25" customHeight="1" x14ac:dyDescent="0.15">
      <c r="A66" s="489" t="s">
        <v>349</v>
      </c>
      <c r="B66" s="490"/>
      <c r="C66" s="490"/>
      <c r="D66" s="490"/>
      <c r="E66" s="490"/>
      <c r="F66" s="490"/>
      <c r="G66" s="490"/>
      <c r="H66" s="490"/>
      <c r="I66" s="490"/>
      <c r="J66" s="490"/>
      <c r="K66" s="490"/>
      <c r="L66" s="490"/>
      <c r="M66" s="490"/>
      <c r="N66" s="490"/>
      <c r="O66" s="490"/>
      <c r="P66" s="491"/>
      <c r="Q66" s="492" t="s">
        <v>330</v>
      </c>
      <c r="R66" s="493"/>
      <c r="S66" s="493"/>
      <c r="T66" s="493"/>
      <c r="U66" s="494"/>
      <c r="V66" s="492" t="s">
        <v>331</v>
      </c>
      <c r="W66" s="493"/>
      <c r="X66" s="493"/>
      <c r="Y66" s="493"/>
      <c r="Z66" s="494"/>
      <c r="AA66" s="492" t="s">
        <v>332</v>
      </c>
      <c r="AB66" s="493"/>
      <c r="AC66" s="493"/>
      <c r="AD66" s="493"/>
      <c r="AE66" s="494"/>
      <c r="AF66" s="623" t="s">
        <v>333</v>
      </c>
      <c r="AG66" s="583"/>
      <c r="AH66" s="583"/>
      <c r="AI66" s="583"/>
      <c r="AJ66" s="624"/>
      <c r="AK66" s="492" t="s">
        <v>334</v>
      </c>
      <c r="AL66" s="490"/>
      <c r="AM66" s="490"/>
      <c r="AN66" s="490"/>
      <c r="AO66" s="491"/>
      <c r="AP66" s="492" t="s">
        <v>335</v>
      </c>
      <c r="AQ66" s="493"/>
      <c r="AR66" s="493"/>
      <c r="AS66" s="493"/>
      <c r="AT66" s="494"/>
      <c r="AU66" s="492" t="s">
        <v>350</v>
      </c>
      <c r="AV66" s="493"/>
      <c r="AW66" s="493"/>
      <c r="AX66" s="493"/>
      <c r="AY66" s="494"/>
      <c r="AZ66" s="492" t="s">
        <v>309</v>
      </c>
      <c r="BA66" s="493"/>
      <c r="BB66" s="493"/>
      <c r="BC66" s="493"/>
      <c r="BD66" s="496"/>
      <c r="BE66" s="581"/>
      <c r="BF66" s="581"/>
      <c r="BG66" s="581"/>
      <c r="BH66" s="581"/>
      <c r="BI66" s="581"/>
      <c r="BJ66" s="581"/>
      <c r="BK66" s="581"/>
      <c r="BL66" s="581"/>
      <c r="BM66" s="581"/>
      <c r="BN66" s="581"/>
      <c r="BO66" s="581"/>
      <c r="BP66" s="581"/>
      <c r="BQ66" s="533">
        <v>60</v>
      </c>
      <c r="BR66" s="625"/>
      <c r="BS66" s="626"/>
      <c r="BT66" s="627"/>
      <c r="BU66" s="627"/>
      <c r="BV66" s="627"/>
      <c r="BW66" s="627"/>
      <c r="BX66" s="627"/>
      <c r="BY66" s="627"/>
      <c r="BZ66" s="627"/>
      <c r="CA66" s="627"/>
      <c r="CB66" s="627"/>
      <c r="CC66" s="627"/>
      <c r="CD66" s="627"/>
      <c r="CE66" s="627"/>
      <c r="CF66" s="627"/>
      <c r="CG66" s="628"/>
      <c r="CH66" s="629"/>
      <c r="CI66" s="630"/>
      <c r="CJ66" s="630"/>
      <c r="CK66" s="630"/>
      <c r="CL66" s="631"/>
      <c r="CM66" s="629"/>
      <c r="CN66" s="630"/>
      <c r="CO66" s="630"/>
      <c r="CP66" s="630"/>
      <c r="CQ66" s="631"/>
      <c r="CR66" s="629"/>
      <c r="CS66" s="630"/>
      <c r="CT66" s="630"/>
      <c r="CU66" s="630"/>
      <c r="CV66" s="631"/>
      <c r="CW66" s="629"/>
      <c r="CX66" s="630"/>
      <c r="CY66" s="630"/>
      <c r="CZ66" s="630"/>
      <c r="DA66" s="631"/>
      <c r="DB66" s="629"/>
      <c r="DC66" s="630"/>
      <c r="DD66" s="630"/>
      <c r="DE66" s="630"/>
      <c r="DF66" s="631"/>
      <c r="DG66" s="629"/>
      <c r="DH66" s="630"/>
      <c r="DI66" s="630"/>
      <c r="DJ66" s="630"/>
      <c r="DK66" s="631"/>
      <c r="DL66" s="629"/>
      <c r="DM66" s="630"/>
      <c r="DN66" s="630"/>
      <c r="DO66" s="630"/>
      <c r="DP66" s="631"/>
      <c r="DQ66" s="629"/>
      <c r="DR66" s="630"/>
      <c r="DS66" s="630"/>
      <c r="DT66" s="630"/>
      <c r="DU66" s="631"/>
      <c r="DV66" s="626"/>
      <c r="DW66" s="627"/>
      <c r="DX66" s="627"/>
      <c r="DY66" s="627"/>
      <c r="DZ66" s="632"/>
      <c r="EA66" s="477"/>
    </row>
    <row r="67" spans="1:131" ht="26.25" customHeight="1" thickBot="1" x14ac:dyDescent="0.2">
      <c r="A67" s="500"/>
      <c r="B67" s="501"/>
      <c r="C67" s="501"/>
      <c r="D67" s="501"/>
      <c r="E67" s="501"/>
      <c r="F67" s="501"/>
      <c r="G67" s="501"/>
      <c r="H67" s="501"/>
      <c r="I67" s="501"/>
      <c r="J67" s="501"/>
      <c r="K67" s="501"/>
      <c r="L67" s="501"/>
      <c r="M67" s="501"/>
      <c r="N67" s="501"/>
      <c r="O67" s="501"/>
      <c r="P67" s="502"/>
      <c r="Q67" s="503"/>
      <c r="R67" s="504"/>
      <c r="S67" s="504"/>
      <c r="T67" s="504"/>
      <c r="U67" s="505"/>
      <c r="V67" s="503"/>
      <c r="W67" s="504"/>
      <c r="X67" s="504"/>
      <c r="Y67" s="504"/>
      <c r="Z67" s="505"/>
      <c r="AA67" s="503"/>
      <c r="AB67" s="504"/>
      <c r="AC67" s="504"/>
      <c r="AD67" s="504"/>
      <c r="AE67" s="505"/>
      <c r="AF67" s="633"/>
      <c r="AG67" s="586"/>
      <c r="AH67" s="586"/>
      <c r="AI67" s="586"/>
      <c r="AJ67" s="634"/>
      <c r="AK67" s="635"/>
      <c r="AL67" s="501"/>
      <c r="AM67" s="501"/>
      <c r="AN67" s="501"/>
      <c r="AO67" s="502"/>
      <c r="AP67" s="503"/>
      <c r="AQ67" s="504"/>
      <c r="AR67" s="504"/>
      <c r="AS67" s="504"/>
      <c r="AT67" s="505"/>
      <c r="AU67" s="503"/>
      <c r="AV67" s="504"/>
      <c r="AW67" s="504"/>
      <c r="AX67" s="504"/>
      <c r="AY67" s="505"/>
      <c r="AZ67" s="503"/>
      <c r="BA67" s="504"/>
      <c r="BB67" s="504"/>
      <c r="BC67" s="504"/>
      <c r="BD67" s="507"/>
      <c r="BE67" s="581"/>
      <c r="BF67" s="581"/>
      <c r="BG67" s="581"/>
      <c r="BH67" s="581"/>
      <c r="BI67" s="581"/>
      <c r="BJ67" s="581"/>
      <c r="BK67" s="581"/>
      <c r="BL67" s="581"/>
      <c r="BM67" s="581"/>
      <c r="BN67" s="581"/>
      <c r="BO67" s="581"/>
      <c r="BP67" s="581"/>
      <c r="BQ67" s="533">
        <v>61</v>
      </c>
      <c r="BR67" s="625"/>
      <c r="BS67" s="626"/>
      <c r="BT67" s="627"/>
      <c r="BU67" s="627"/>
      <c r="BV67" s="627"/>
      <c r="BW67" s="627"/>
      <c r="BX67" s="627"/>
      <c r="BY67" s="627"/>
      <c r="BZ67" s="627"/>
      <c r="CA67" s="627"/>
      <c r="CB67" s="627"/>
      <c r="CC67" s="627"/>
      <c r="CD67" s="627"/>
      <c r="CE67" s="627"/>
      <c r="CF67" s="627"/>
      <c r="CG67" s="628"/>
      <c r="CH67" s="629"/>
      <c r="CI67" s="630"/>
      <c r="CJ67" s="630"/>
      <c r="CK67" s="630"/>
      <c r="CL67" s="631"/>
      <c r="CM67" s="629"/>
      <c r="CN67" s="630"/>
      <c r="CO67" s="630"/>
      <c r="CP67" s="630"/>
      <c r="CQ67" s="631"/>
      <c r="CR67" s="629"/>
      <c r="CS67" s="630"/>
      <c r="CT67" s="630"/>
      <c r="CU67" s="630"/>
      <c r="CV67" s="631"/>
      <c r="CW67" s="629"/>
      <c r="CX67" s="630"/>
      <c r="CY67" s="630"/>
      <c r="CZ67" s="630"/>
      <c r="DA67" s="631"/>
      <c r="DB67" s="629"/>
      <c r="DC67" s="630"/>
      <c r="DD67" s="630"/>
      <c r="DE67" s="630"/>
      <c r="DF67" s="631"/>
      <c r="DG67" s="629"/>
      <c r="DH67" s="630"/>
      <c r="DI67" s="630"/>
      <c r="DJ67" s="630"/>
      <c r="DK67" s="631"/>
      <c r="DL67" s="629"/>
      <c r="DM67" s="630"/>
      <c r="DN67" s="630"/>
      <c r="DO67" s="630"/>
      <c r="DP67" s="631"/>
      <c r="DQ67" s="629"/>
      <c r="DR67" s="630"/>
      <c r="DS67" s="630"/>
      <c r="DT67" s="630"/>
      <c r="DU67" s="631"/>
      <c r="DV67" s="626"/>
      <c r="DW67" s="627"/>
      <c r="DX67" s="627"/>
      <c r="DY67" s="627"/>
      <c r="DZ67" s="632"/>
      <c r="EA67" s="477"/>
    </row>
    <row r="68" spans="1:131" ht="26.25" customHeight="1" thickTop="1" x14ac:dyDescent="0.15">
      <c r="A68" s="511">
        <v>1</v>
      </c>
      <c r="B68" s="636" t="s">
        <v>351</v>
      </c>
      <c r="C68" s="637"/>
      <c r="D68" s="637"/>
      <c r="E68" s="637"/>
      <c r="F68" s="637"/>
      <c r="G68" s="637"/>
      <c r="H68" s="637"/>
      <c r="I68" s="637"/>
      <c r="J68" s="637"/>
      <c r="K68" s="637"/>
      <c r="L68" s="637"/>
      <c r="M68" s="637"/>
      <c r="N68" s="637"/>
      <c r="O68" s="637"/>
      <c r="P68" s="638"/>
      <c r="Q68" s="639">
        <v>91</v>
      </c>
      <c r="R68" s="640"/>
      <c r="S68" s="640"/>
      <c r="T68" s="640"/>
      <c r="U68" s="640"/>
      <c r="V68" s="640">
        <v>89</v>
      </c>
      <c r="W68" s="640"/>
      <c r="X68" s="640"/>
      <c r="Y68" s="640"/>
      <c r="Z68" s="640"/>
      <c r="AA68" s="640">
        <v>2</v>
      </c>
      <c r="AB68" s="640"/>
      <c r="AC68" s="640"/>
      <c r="AD68" s="640"/>
      <c r="AE68" s="640"/>
      <c r="AF68" s="640">
        <v>2</v>
      </c>
      <c r="AG68" s="640"/>
      <c r="AH68" s="640"/>
      <c r="AI68" s="640"/>
      <c r="AJ68" s="640"/>
      <c r="AK68" s="640" t="s">
        <v>321</v>
      </c>
      <c r="AL68" s="640"/>
      <c r="AM68" s="640"/>
      <c r="AN68" s="640"/>
      <c r="AO68" s="640"/>
      <c r="AP68" s="640" t="s">
        <v>321</v>
      </c>
      <c r="AQ68" s="640"/>
      <c r="AR68" s="640"/>
      <c r="AS68" s="640"/>
      <c r="AT68" s="640"/>
      <c r="AU68" s="640" t="s">
        <v>321</v>
      </c>
      <c r="AV68" s="640"/>
      <c r="AW68" s="640"/>
      <c r="AX68" s="640"/>
      <c r="AY68" s="640"/>
      <c r="AZ68" s="641"/>
      <c r="BA68" s="641"/>
      <c r="BB68" s="641"/>
      <c r="BC68" s="641"/>
      <c r="BD68" s="642"/>
      <c r="BE68" s="581"/>
      <c r="BF68" s="581"/>
      <c r="BG68" s="581"/>
      <c r="BH68" s="581"/>
      <c r="BI68" s="581"/>
      <c r="BJ68" s="581"/>
      <c r="BK68" s="581"/>
      <c r="BL68" s="581"/>
      <c r="BM68" s="581"/>
      <c r="BN68" s="581"/>
      <c r="BO68" s="581"/>
      <c r="BP68" s="581"/>
      <c r="BQ68" s="533">
        <v>62</v>
      </c>
      <c r="BR68" s="625"/>
      <c r="BS68" s="626"/>
      <c r="BT68" s="627"/>
      <c r="BU68" s="627"/>
      <c r="BV68" s="627"/>
      <c r="BW68" s="627"/>
      <c r="BX68" s="627"/>
      <c r="BY68" s="627"/>
      <c r="BZ68" s="627"/>
      <c r="CA68" s="627"/>
      <c r="CB68" s="627"/>
      <c r="CC68" s="627"/>
      <c r="CD68" s="627"/>
      <c r="CE68" s="627"/>
      <c r="CF68" s="627"/>
      <c r="CG68" s="628"/>
      <c r="CH68" s="629"/>
      <c r="CI68" s="630"/>
      <c r="CJ68" s="630"/>
      <c r="CK68" s="630"/>
      <c r="CL68" s="631"/>
      <c r="CM68" s="629"/>
      <c r="CN68" s="630"/>
      <c r="CO68" s="630"/>
      <c r="CP68" s="630"/>
      <c r="CQ68" s="631"/>
      <c r="CR68" s="629"/>
      <c r="CS68" s="630"/>
      <c r="CT68" s="630"/>
      <c r="CU68" s="630"/>
      <c r="CV68" s="631"/>
      <c r="CW68" s="629"/>
      <c r="CX68" s="630"/>
      <c r="CY68" s="630"/>
      <c r="CZ68" s="630"/>
      <c r="DA68" s="631"/>
      <c r="DB68" s="629"/>
      <c r="DC68" s="630"/>
      <c r="DD68" s="630"/>
      <c r="DE68" s="630"/>
      <c r="DF68" s="631"/>
      <c r="DG68" s="629"/>
      <c r="DH68" s="630"/>
      <c r="DI68" s="630"/>
      <c r="DJ68" s="630"/>
      <c r="DK68" s="631"/>
      <c r="DL68" s="629"/>
      <c r="DM68" s="630"/>
      <c r="DN68" s="630"/>
      <c r="DO68" s="630"/>
      <c r="DP68" s="631"/>
      <c r="DQ68" s="629"/>
      <c r="DR68" s="630"/>
      <c r="DS68" s="630"/>
      <c r="DT68" s="630"/>
      <c r="DU68" s="631"/>
      <c r="DV68" s="626"/>
      <c r="DW68" s="627"/>
      <c r="DX68" s="627"/>
      <c r="DY68" s="627"/>
      <c r="DZ68" s="632"/>
      <c r="EA68" s="477"/>
    </row>
    <row r="69" spans="1:131" ht="26.25" customHeight="1" x14ac:dyDescent="0.15">
      <c r="A69" s="533">
        <v>2</v>
      </c>
      <c r="B69" s="643" t="s">
        <v>352</v>
      </c>
      <c r="C69" s="644"/>
      <c r="D69" s="644"/>
      <c r="E69" s="644"/>
      <c r="F69" s="644"/>
      <c r="G69" s="644"/>
      <c r="H69" s="644"/>
      <c r="I69" s="644"/>
      <c r="J69" s="644"/>
      <c r="K69" s="644"/>
      <c r="L69" s="644"/>
      <c r="M69" s="644"/>
      <c r="N69" s="644"/>
      <c r="O69" s="644"/>
      <c r="P69" s="645"/>
      <c r="Q69" s="646">
        <v>7658</v>
      </c>
      <c r="R69" s="600"/>
      <c r="S69" s="600"/>
      <c r="T69" s="600"/>
      <c r="U69" s="600"/>
      <c r="V69" s="600">
        <v>7653</v>
      </c>
      <c r="W69" s="600"/>
      <c r="X69" s="600"/>
      <c r="Y69" s="600"/>
      <c r="Z69" s="600"/>
      <c r="AA69" s="600">
        <v>5</v>
      </c>
      <c r="AB69" s="600"/>
      <c r="AC69" s="600"/>
      <c r="AD69" s="600"/>
      <c r="AE69" s="600"/>
      <c r="AF69" s="600">
        <v>5</v>
      </c>
      <c r="AG69" s="600"/>
      <c r="AH69" s="600"/>
      <c r="AI69" s="600"/>
      <c r="AJ69" s="600"/>
      <c r="AK69" s="600" t="s">
        <v>321</v>
      </c>
      <c r="AL69" s="600"/>
      <c r="AM69" s="600"/>
      <c r="AN69" s="600"/>
      <c r="AO69" s="600"/>
      <c r="AP69" s="600" t="s">
        <v>321</v>
      </c>
      <c r="AQ69" s="600"/>
      <c r="AR69" s="600"/>
      <c r="AS69" s="600"/>
      <c r="AT69" s="600"/>
      <c r="AU69" s="600" t="s">
        <v>321</v>
      </c>
      <c r="AV69" s="600"/>
      <c r="AW69" s="600"/>
      <c r="AX69" s="600"/>
      <c r="AY69" s="600"/>
      <c r="AZ69" s="602"/>
      <c r="BA69" s="602"/>
      <c r="BB69" s="602"/>
      <c r="BC69" s="602"/>
      <c r="BD69" s="603"/>
      <c r="BE69" s="581"/>
      <c r="BF69" s="581"/>
      <c r="BG69" s="581"/>
      <c r="BH69" s="581"/>
      <c r="BI69" s="581"/>
      <c r="BJ69" s="581"/>
      <c r="BK69" s="581"/>
      <c r="BL69" s="581"/>
      <c r="BM69" s="581"/>
      <c r="BN69" s="581"/>
      <c r="BO69" s="581"/>
      <c r="BP69" s="581"/>
      <c r="BQ69" s="533">
        <v>63</v>
      </c>
      <c r="BR69" s="625"/>
      <c r="BS69" s="626"/>
      <c r="BT69" s="627"/>
      <c r="BU69" s="627"/>
      <c r="BV69" s="627"/>
      <c r="BW69" s="627"/>
      <c r="BX69" s="627"/>
      <c r="BY69" s="627"/>
      <c r="BZ69" s="627"/>
      <c r="CA69" s="627"/>
      <c r="CB69" s="627"/>
      <c r="CC69" s="627"/>
      <c r="CD69" s="627"/>
      <c r="CE69" s="627"/>
      <c r="CF69" s="627"/>
      <c r="CG69" s="628"/>
      <c r="CH69" s="629"/>
      <c r="CI69" s="630"/>
      <c r="CJ69" s="630"/>
      <c r="CK69" s="630"/>
      <c r="CL69" s="631"/>
      <c r="CM69" s="629"/>
      <c r="CN69" s="630"/>
      <c r="CO69" s="630"/>
      <c r="CP69" s="630"/>
      <c r="CQ69" s="631"/>
      <c r="CR69" s="629"/>
      <c r="CS69" s="630"/>
      <c r="CT69" s="630"/>
      <c r="CU69" s="630"/>
      <c r="CV69" s="631"/>
      <c r="CW69" s="629"/>
      <c r="CX69" s="630"/>
      <c r="CY69" s="630"/>
      <c r="CZ69" s="630"/>
      <c r="DA69" s="631"/>
      <c r="DB69" s="629"/>
      <c r="DC69" s="630"/>
      <c r="DD69" s="630"/>
      <c r="DE69" s="630"/>
      <c r="DF69" s="631"/>
      <c r="DG69" s="629"/>
      <c r="DH69" s="630"/>
      <c r="DI69" s="630"/>
      <c r="DJ69" s="630"/>
      <c r="DK69" s="631"/>
      <c r="DL69" s="629"/>
      <c r="DM69" s="630"/>
      <c r="DN69" s="630"/>
      <c r="DO69" s="630"/>
      <c r="DP69" s="631"/>
      <c r="DQ69" s="629"/>
      <c r="DR69" s="630"/>
      <c r="DS69" s="630"/>
      <c r="DT69" s="630"/>
      <c r="DU69" s="631"/>
      <c r="DV69" s="626"/>
      <c r="DW69" s="627"/>
      <c r="DX69" s="627"/>
      <c r="DY69" s="627"/>
      <c r="DZ69" s="632"/>
      <c r="EA69" s="477"/>
    </row>
    <row r="70" spans="1:131" ht="26.25" customHeight="1" x14ac:dyDescent="0.15">
      <c r="A70" s="533">
        <v>3</v>
      </c>
      <c r="B70" s="643" t="s">
        <v>353</v>
      </c>
      <c r="C70" s="644"/>
      <c r="D70" s="644"/>
      <c r="E70" s="644"/>
      <c r="F70" s="644"/>
      <c r="G70" s="644"/>
      <c r="H70" s="644"/>
      <c r="I70" s="644"/>
      <c r="J70" s="644"/>
      <c r="K70" s="644"/>
      <c r="L70" s="644"/>
      <c r="M70" s="644"/>
      <c r="N70" s="644"/>
      <c r="O70" s="644"/>
      <c r="P70" s="645"/>
      <c r="Q70" s="646">
        <v>96</v>
      </c>
      <c r="R70" s="600"/>
      <c r="S70" s="600"/>
      <c r="T70" s="600"/>
      <c r="U70" s="600"/>
      <c r="V70" s="600">
        <v>96</v>
      </c>
      <c r="W70" s="600"/>
      <c r="X70" s="600"/>
      <c r="Y70" s="600"/>
      <c r="Z70" s="600"/>
      <c r="AA70" s="600" t="s">
        <v>321</v>
      </c>
      <c r="AB70" s="600"/>
      <c r="AC70" s="600"/>
      <c r="AD70" s="600"/>
      <c r="AE70" s="600"/>
      <c r="AF70" s="600" t="s">
        <v>321</v>
      </c>
      <c r="AG70" s="600"/>
      <c r="AH70" s="600"/>
      <c r="AI70" s="600"/>
      <c r="AJ70" s="600"/>
      <c r="AK70" s="600" t="s">
        <v>321</v>
      </c>
      <c r="AL70" s="600"/>
      <c r="AM70" s="600"/>
      <c r="AN70" s="600"/>
      <c r="AO70" s="600"/>
      <c r="AP70" s="600" t="s">
        <v>321</v>
      </c>
      <c r="AQ70" s="600"/>
      <c r="AR70" s="600"/>
      <c r="AS70" s="600"/>
      <c r="AT70" s="600"/>
      <c r="AU70" s="600" t="s">
        <v>321</v>
      </c>
      <c r="AV70" s="600"/>
      <c r="AW70" s="600"/>
      <c r="AX70" s="600"/>
      <c r="AY70" s="600"/>
      <c r="AZ70" s="602"/>
      <c r="BA70" s="602"/>
      <c r="BB70" s="602"/>
      <c r="BC70" s="602"/>
      <c r="BD70" s="603"/>
      <c r="BE70" s="581"/>
      <c r="BF70" s="581"/>
      <c r="BG70" s="581"/>
      <c r="BH70" s="581"/>
      <c r="BI70" s="581"/>
      <c r="BJ70" s="581"/>
      <c r="BK70" s="581"/>
      <c r="BL70" s="581"/>
      <c r="BM70" s="581"/>
      <c r="BN70" s="581"/>
      <c r="BO70" s="581"/>
      <c r="BP70" s="581"/>
      <c r="BQ70" s="533">
        <v>64</v>
      </c>
      <c r="BR70" s="625"/>
      <c r="BS70" s="626"/>
      <c r="BT70" s="627"/>
      <c r="BU70" s="627"/>
      <c r="BV70" s="627"/>
      <c r="BW70" s="627"/>
      <c r="BX70" s="627"/>
      <c r="BY70" s="627"/>
      <c r="BZ70" s="627"/>
      <c r="CA70" s="627"/>
      <c r="CB70" s="627"/>
      <c r="CC70" s="627"/>
      <c r="CD70" s="627"/>
      <c r="CE70" s="627"/>
      <c r="CF70" s="627"/>
      <c r="CG70" s="628"/>
      <c r="CH70" s="629"/>
      <c r="CI70" s="630"/>
      <c r="CJ70" s="630"/>
      <c r="CK70" s="630"/>
      <c r="CL70" s="631"/>
      <c r="CM70" s="629"/>
      <c r="CN70" s="630"/>
      <c r="CO70" s="630"/>
      <c r="CP70" s="630"/>
      <c r="CQ70" s="631"/>
      <c r="CR70" s="629"/>
      <c r="CS70" s="630"/>
      <c r="CT70" s="630"/>
      <c r="CU70" s="630"/>
      <c r="CV70" s="631"/>
      <c r="CW70" s="629"/>
      <c r="CX70" s="630"/>
      <c r="CY70" s="630"/>
      <c r="CZ70" s="630"/>
      <c r="DA70" s="631"/>
      <c r="DB70" s="629"/>
      <c r="DC70" s="630"/>
      <c r="DD70" s="630"/>
      <c r="DE70" s="630"/>
      <c r="DF70" s="631"/>
      <c r="DG70" s="629"/>
      <c r="DH70" s="630"/>
      <c r="DI70" s="630"/>
      <c r="DJ70" s="630"/>
      <c r="DK70" s="631"/>
      <c r="DL70" s="629"/>
      <c r="DM70" s="630"/>
      <c r="DN70" s="630"/>
      <c r="DO70" s="630"/>
      <c r="DP70" s="631"/>
      <c r="DQ70" s="629"/>
      <c r="DR70" s="630"/>
      <c r="DS70" s="630"/>
      <c r="DT70" s="630"/>
      <c r="DU70" s="631"/>
      <c r="DV70" s="626"/>
      <c r="DW70" s="627"/>
      <c r="DX70" s="627"/>
      <c r="DY70" s="627"/>
      <c r="DZ70" s="632"/>
      <c r="EA70" s="477"/>
    </row>
    <row r="71" spans="1:131" ht="26.25" customHeight="1" x14ac:dyDescent="0.15">
      <c r="A71" s="533">
        <v>4</v>
      </c>
      <c r="B71" s="643" t="s">
        <v>354</v>
      </c>
      <c r="C71" s="644"/>
      <c r="D71" s="644"/>
      <c r="E71" s="644"/>
      <c r="F71" s="644"/>
      <c r="G71" s="644"/>
      <c r="H71" s="644"/>
      <c r="I71" s="644"/>
      <c r="J71" s="644"/>
      <c r="K71" s="644"/>
      <c r="L71" s="644"/>
      <c r="M71" s="644"/>
      <c r="N71" s="644"/>
      <c r="O71" s="644"/>
      <c r="P71" s="645"/>
      <c r="Q71" s="646">
        <v>211</v>
      </c>
      <c r="R71" s="600"/>
      <c r="S71" s="600"/>
      <c r="T71" s="600"/>
      <c r="U71" s="600"/>
      <c r="V71" s="600">
        <v>206</v>
      </c>
      <c r="W71" s="600"/>
      <c r="X71" s="600"/>
      <c r="Y71" s="600"/>
      <c r="Z71" s="600"/>
      <c r="AA71" s="600">
        <v>5</v>
      </c>
      <c r="AB71" s="600"/>
      <c r="AC71" s="600"/>
      <c r="AD71" s="600"/>
      <c r="AE71" s="600"/>
      <c r="AF71" s="600">
        <v>5</v>
      </c>
      <c r="AG71" s="600"/>
      <c r="AH71" s="600"/>
      <c r="AI71" s="600"/>
      <c r="AJ71" s="600"/>
      <c r="AK71" s="600">
        <v>15</v>
      </c>
      <c r="AL71" s="600"/>
      <c r="AM71" s="600"/>
      <c r="AN71" s="600"/>
      <c r="AO71" s="600"/>
      <c r="AP71" s="600" t="s">
        <v>321</v>
      </c>
      <c r="AQ71" s="600"/>
      <c r="AR71" s="600"/>
      <c r="AS71" s="600"/>
      <c r="AT71" s="600"/>
      <c r="AU71" s="600" t="s">
        <v>321</v>
      </c>
      <c r="AV71" s="600"/>
      <c r="AW71" s="600"/>
      <c r="AX71" s="600"/>
      <c r="AY71" s="600"/>
      <c r="AZ71" s="602"/>
      <c r="BA71" s="602"/>
      <c r="BB71" s="602"/>
      <c r="BC71" s="602"/>
      <c r="BD71" s="603"/>
      <c r="BE71" s="581"/>
      <c r="BF71" s="581"/>
      <c r="BG71" s="581"/>
      <c r="BH71" s="581"/>
      <c r="BI71" s="581"/>
      <c r="BJ71" s="581"/>
      <c r="BK71" s="581"/>
      <c r="BL71" s="581"/>
      <c r="BM71" s="581"/>
      <c r="BN71" s="581"/>
      <c r="BO71" s="581"/>
      <c r="BP71" s="581"/>
      <c r="BQ71" s="533">
        <v>65</v>
      </c>
      <c r="BR71" s="625"/>
      <c r="BS71" s="626"/>
      <c r="BT71" s="627"/>
      <c r="BU71" s="627"/>
      <c r="BV71" s="627"/>
      <c r="BW71" s="627"/>
      <c r="BX71" s="627"/>
      <c r="BY71" s="627"/>
      <c r="BZ71" s="627"/>
      <c r="CA71" s="627"/>
      <c r="CB71" s="627"/>
      <c r="CC71" s="627"/>
      <c r="CD71" s="627"/>
      <c r="CE71" s="627"/>
      <c r="CF71" s="627"/>
      <c r="CG71" s="628"/>
      <c r="CH71" s="629"/>
      <c r="CI71" s="630"/>
      <c r="CJ71" s="630"/>
      <c r="CK71" s="630"/>
      <c r="CL71" s="631"/>
      <c r="CM71" s="629"/>
      <c r="CN71" s="630"/>
      <c r="CO71" s="630"/>
      <c r="CP71" s="630"/>
      <c r="CQ71" s="631"/>
      <c r="CR71" s="629"/>
      <c r="CS71" s="630"/>
      <c r="CT71" s="630"/>
      <c r="CU71" s="630"/>
      <c r="CV71" s="631"/>
      <c r="CW71" s="629"/>
      <c r="CX71" s="630"/>
      <c r="CY71" s="630"/>
      <c r="CZ71" s="630"/>
      <c r="DA71" s="631"/>
      <c r="DB71" s="629"/>
      <c r="DC71" s="630"/>
      <c r="DD71" s="630"/>
      <c r="DE71" s="630"/>
      <c r="DF71" s="631"/>
      <c r="DG71" s="629"/>
      <c r="DH71" s="630"/>
      <c r="DI71" s="630"/>
      <c r="DJ71" s="630"/>
      <c r="DK71" s="631"/>
      <c r="DL71" s="629"/>
      <c r="DM71" s="630"/>
      <c r="DN71" s="630"/>
      <c r="DO71" s="630"/>
      <c r="DP71" s="631"/>
      <c r="DQ71" s="629"/>
      <c r="DR71" s="630"/>
      <c r="DS71" s="630"/>
      <c r="DT71" s="630"/>
      <c r="DU71" s="631"/>
      <c r="DV71" s="626"/>
      <c r="DW71" s="627"/>
      <c r="DX71" s="627"/>
      <c r="DY71" s="627"/>
      <c r="DZ71" s="632"/>
      <c r="EA71" s="477"/>
    </row>
    <row r="72" spans="1:131" ht="26.25" customHeight="1" x14ac:dyDescent="0.15">
      <c r="A72" s="533">
        <v>5</v>
      </c>
      <c r="B72" s="643" t="s">
        <v>355</v>
      </c>
      <c r="C72" s="644"/>
      <c r="D72" s="644"/>
      <c r="E72" s="644"/>
      <c r="F72" s="644"/>
      <c r="G72" s="644"/>
      <c r="H72" s="644"/>
      <c r="I72" s="644"/>
      <c r="J72" s="644"/>
      <c r="K72" s="644"/>
      <c r="L72" s="644"/>
      <c r="M72" s="644"/>
      <c r="N72" s="644"/>
      <c r="O72" s="644"/>
      <c r="P72" s="645"/>
      <c r="Q72" s="646">
        <v>70</v>
      </c>
      <c r="R72" s="600"/>
      <c r="S72" s="600"/>
      <c r="T72" s="600"/>
      <c r="U72" s="600"/>
      <c r="V72" s="600">
        <v>70</v>
      </c>
      <c r="W72" s="600"/>
      <c r="X72" s="600"/>
      <c r="Y72" s="600"/>
      <c r="Z72" s="600"/>
      <c r="AA72" s="600" t="s">
        <v>321</v>
      </c>
      <c r="AB72" s="600"/>
      <c r="AC72" s="600"/>
      <c r="AD72" s="600"/>
      <c r="AE72" s="600"/>
      <c r="AF72" s="600" t="s">
        <v>321</v>
      </c>
      <c r="AG72" s="600"/>
      <c r="AH72" s="600"/>
      <c r="AI72" s="600"/>
      <c r="AJ72" s="600"/>
      <c r="AK72" s="600" t="s">
        <v>321</v>
      </c>
      <c r="AL72" s="600"/>
      <c r="AM72" s="600"/>
      <c r="AN72" s="600"/>
      <c r="AO72" s="600"/>
      <c r="AP72" s="600" t="s">
        <v>321</v>
      </c>
      <c r="AQ72" s="600"/>
      <c r="AR72" s="600"/>
      <c r="AS72" s="600"/>
      <c r="AT72" s="600"/>
      <c r="AU72" s="600" t="s">
        <v>321</v>
      </c>
      <c r="AV72" s="600"/>
      <c r="AW72" s="600"/>
      <c r="AX72" s="600"/>
      <c r="AY72" s="600"/>
      <c r="AZ72" s="602"/>
      <c r="BA72" s="602"/>
      <c r="BB72" s="602"/>
      <c r="BC72" s="602"/>
      <c r="BD72" s="603"/>
      <c r="BE72" s="581"/>
      <c r="BF72" s="581"/>
      <c r="BG72" s="581"/>
      <c r="BH72" s="581"/>
      <c r="BI72" s="581"/>
      <c r="BJ72" s="581"/>
      <c r="BK72" s="581"/>
      <c r="BL72" s="581"/>
      <c r="BM72" s="581"/>
      <c r="BN72" s="581"/>
      <c r="BO72" s="581"/>
      <c r="BP72" s="581"/>
      <c r="BQ72" s="533">
        <v>66</v>
      </c>
      <c r="BR72" s="625"/>
      <c r="BS72" s="626"/>
      <c r="BT72" s="627"/>
      <c r="BU72" s="627"/>
      <c r="BV72" s="627"/>
      <c r="BW72" s="627"/>
      <c r="BX72" s="627"/>
      <c r="BY72" s="627"/>
      <c r="BZ72" s="627"/>
      <c r="CA72" s="627"/>
      <c r="CB72" s="627"/>
      <c r="CC72" s="627"/>
      <c r="CD72" s="627"/>
      <c r="CE72" s="627"/>
      <c r="CF72" s="627"/>
      <c r="CG72" s="628"/>
      <c r="CH72" s="629"/>
      <c r="CI72" s="630"/>
      <c r="CJ72" s="630"/>
      <c r="CK72" s="630"/>
      <c r="CL72" s="631"/>
      <c r="CM72" s="629"/>
      <c r="CN72" s="630"/>
      <c r="CO72" s="630"/>
      <c r="CP72" s="630"/>
      <c r="CQ72" s="631"/>
      <c r="CR72" s="629"/>
      <c r="CS72" s="630"/>
      <c r="CT72" s="630"/>
      <c r="CU72" s="630"/>
      <c r="CV72" s="631"/>
      <c r="CW72" s="629"/>
      <c r="CX72" s="630"/>
      <c r="CY72" s="630"/>
      <c r="CZ72" s="630"/>
      <c r="DA72" s="631"/>
      <c r="DB72" s="629"/>
      <c r="DC72" s="630"/>
      <c r="DD72" s="630"/>
      <c r="DE72" s="630"/>
      <c r="DF72" s="631"/>
      <c r="DG72" s="629"/>
      <c r="DH72" s="630"/>
      <c r="DI72" s="630"/>
      <c r="DJ72" s="630"/>
      <c r="DK72" s="631"/>
      <c r="DL72" s="629"/>
      <c r="DM72" s="630"/>
      <c r="DN72" s="630"/>
      <c r="DO72" s="630"/>
      <c r="DP72" s="631"/>
      <c r="DQ72" s="629"/>
      <c r="DR72" s="630"/>
      <c r="DS72" s="630"/>
      <c r="DT72" s="630"/>
      <c r="DU72" s="631"/>
      <c r="DV72" s="626"/>
      <c r="DW72" s="627"/>
      <c r="DX72" s="627"/>
      <c r="DY72" s="627"/>
      <c r="DZ72" s="632"/>
      <c r="EA72" s="477"/>
    </row>
    <row r="73" spans="1:131" ht="26.25" customHeight="1" x14ac:dyDescent="0.15">
      <c r="A73" s="533">
        <v>6</v>
      </c>
      <c r="B73" s="643" t="s">
        <v>356</v>
      </c>
      <c r="C73" s="644"/>
      <c r="D73" s="644"/>
      <c r="E73" s="644"/>
      <c r="F73" s="644"/>
      <c r="G73" s="644"/>
      <c r="H73" s="644"/>
      <c r="I73" s="644"/>
      <c r="J73" s="644"/>
      <c r="K73" s="644"/>
      <c r="L73" s="644"/>
      <c r="M73" s="644"/>
      <c r="N73" s="644"/>
      <c r="O73" s="644"/>
      <c r="P73" s="645"/>
      <c r="Q73" s="646">
        <v>550</v>
      </c>
      <c r="R73" s="600"/>
      <c r="S73" s="600"/>
      <c r="T73" s="600"/>
      <c r="U73" s="600"/>
      <c r="V73" s="600">
        <v>530</v>
      </c>
      <c r="W73" s="600"/>
      <c r="X73" s="600"/>
      <c r="Y73" s="600"/>
      <c r="Z73" s="600"/>
      <c r="AA73" s="600">
        <v>20</v>
      </c>
      <c r="AB73" s="600"/>
      <c r="AC73" s="600"/>
      <c r="AD73" s="600"/>
      <c r="AE73" s="600"/>
      <c r="AF73" s="600">
        <v>20</v>
      </c>
      <c r="AG73" s="600"/>
      <c r="AH73" s="600"/>
      <c r="AI73" s="600"/>
      <c r="AJ73" s="600"/>
      <c r="AK73" s="600" t="s">
        <v>321</v>
      </c>
      <c r="AL73" s="600"/>
      <c r="AM73" s="600"/>
      <c r="AN73" s="600"/>
      <c r="AO73" s="600"/>
      <c r="AP73" s="600" t="s">
        <v>321</v>
      </c>
      <c r="AQ73" s="600"/>
      <c r="AR73" s="600"/>
      <c r="AS73" s="600"/>
      <c r="AT73" s="600"/>
      <c r="AU73" s="600" t="s">
        <v>321</v>
      </c>
      <c r="AV73" s="600"/>
      <c r="AW73" s="600"/>
      <c r="AX73" s="600"/>
      <c r="AY73" s="600"/>
      <c r="AZ73" s="602"/>
      <c r="BA73" s="602"/>
      <c r="BB73" s="602"/>
      <c r="BC73" s="602"/>
      <c r="BD73" s="603"/>
      <c r="BE73" s="581"/>
      <c r="BF73" s="581"/>
      <c r="BG73" s="581"/>
      <c r="BH73" s="581"/>
      <c r="BI73" s="581"/>
      <c r="BJ73" s="581"/>
      <c r="BK73" s="581"/>
      <c r="BL73" s="581"/>
      <c r="BM73" s="581"/>
      <c r="BN73" s="581"/>
      <c r="BO73" s="581"/>
      <c r="BP73" s="581"/>
      <c r="BQ73" s="533">
        <v>67</v>
      </c>
      <c r="BR73" s="625"/>
      <c r="BS73" s="626"/>
      <c r="BT73" s="627"/>
      <c r="BU73" s="627"/>
      <c r="BV73" s="627"/>
      <c r="BW73" s="627"/>
      <c r="BX73" s="627"/>
      <c r="BY73" s="627"/>
      <c r="BZ73" s="627"/>
      <c r="CA73" s="627"/>
      <c r="CB73" s="627"/>
      <c r="CC73" s="627"/>
      <c r="CD73" s="627"/>
      <c r="CE73" s="627"/>
      <c r="CF73" s="627"/>
      <c r="CG73" s="628"/>
      <c r="CH73" s="629"/>
      <c r="CI73" s="630"/>
      <c r="CJ73" s="630"/>
      <c r="CK73" s="630"/>
      <c r="CL73" s="631"/>
      <c r="CM73" s="629"/>
      <c r="CN73" s="630"/>
      <c r="CO73" s="630"/>
      <c r="CP73" s="630"/>
      <c r="CQ73" s="631"/>
      <c r="CR73" s="629"/>
      <c r="CS73" s="630"/>
      <c r="CT73" s="630"/>
      <c r="CU73" s="630"/>
      <c r="CV73" s="631"/>
      <c r="CW73" s="629"/>
      <c r="CX73" s="630"/>
      <c r="CY73" s="630"/>
      <c r="CZ73" s="630"/>
      <c r="DA73" s="631"/>
      <c r="DB73" s="629"/>
      <c r="DC73" s="630"/>
      <c r="DD73" s="630"/>
      <c r="DE73" s="630"/>
      <c r="DF73" s="631"/>
      <c r="DG73" s="629"/>
      <c r="DH73" s="630"/>
      <c r="DI73" s="630"/>
      <c r="DJ73" s="630"/>
      <c r="DK73" s="631"/>
      <c r="DL73" s="629"/>
      <c r="DM73" s="630"/>
      <c r="DN73" s="630"/>
      <c r="DO73" s="630"/>
      <c r="DP73" s="631"/>
      <c r="DQ73" s="629"/>
      <c r="DR73" s="630"/>
      <c r="DS73" s="630"/>
      <c r="DT73" s="630"/>
      <c r="DU73" s="631"/>
      <c r="DV73" s="626"/>
      <c r="DW73" s="627"/>
      <c r="DX73" s="627"/>
      <c r="DY73" s="627"/>
      <c r="DZ73" s="632"/>
      <c r="EA73" s="477"/>
    </row>
    <row r="74" spans="1:131" ht="26.25" customHeight="1" x14ac:dyDescent="0.15">
      <c r="A74" s="533">
        <v>7</v>
      </c>
      <c r="B74" s="643" t="s">
        <v>357</v>
      </c>
      <c r="C74" s="644"/>
      <c r="D74" s="644"/>
      <c r="E74" s="644"/>
      <c r="F74" s="644"/>
      <c r="G74" s="644"/>
      <c r="H74" s="644"/>
      <c r="I74" s="644"/>
      <c r="J74" s="644"/>
      <c r="K74" s="644"/>
      <c r="L74" s="644"/>
      <c r="M74" s="644"/>
      <c r="N74" s="644"/>
      <c r="O74" s="644"/>
      <c r="P74" s="645"/>
      <c r="Q74" s="646">
        <v>31</v>
      </c>
      <c r="R74" s="600"/>
      <c r="S74" s="600"/>
      <c r="T74" s="600"/>
      <c r="U74" s="600"/>
      <c r="V74" s="600">
        <v>31</v>
      </c>
      <c r="W74" s="600"/>
      <c r="X74" s="600"/>
      <c r="Y74" s="600"/>
      <c r="Z74" s="600"/>
      <c r="AA74" s="600" t="s">
        <v>321</v>
      </c>
      <c r="AB74" s="600"/>
      <c r="AC74" s="600"/>
      <c r="AD74" s="600"/>
      <c r="AE74" s="600"/>
      <c r="AF74" s="600" t="s">
        <v>321</v>
      </c>
      <c r="AG74" s="600"/>
      <c r="AH74" s="600"/>
      <c r="AI74" s="600"/>
      <c r="AJ74" s="600"/>
      <c r="AK74" s="600">
        <v>31</v>
      </c>
      <c r="AL74" s="600"/>
      <c r="AM74" s="600"/>
      <c r="AN74" s="600"/>
      <c r="AO74" s="600"/>
      <c r="AP74" s="600" t="s">
        <v>321</v>
      </c>
      <c r="AQ74" s="600"/>
      <c r="AR74" s="600"/>
      <c r="AS74" s="600"/>
      <c r="AT74" s="600"/>
      <c r="AU74" s="600" t="s">
        <v>321</v>
      </c>
      <c r="AV74" s="600"/>
      <c r="AW74" s="600"/>
      <c r="AX74" s="600"/>
      <c r="AY74" s="600"/>
      <c r="AZ74" s="602"/>
      <c r="BA74" s="602"/>
      <c r="BB74" s="602"/>
      <c r="BC74" s="602"/>
      <c r="BD74" s="603"/>
      <c r="BE74" s="581"/>
      <c r="BF74" s="581"/>
      <c r="BG74" s="581"/>
      <c r="BH74" s="581"/>
      <c r="BI74" s="581"/>
      <c r="BJ74" s="581"/>
      <c r="BK74" s="581"/>
      <c r="BL74" s="581"/>
      <c r="BM74" s="581"/>
      <c r="BN74" s="581"/>
      <c r="BO74" s="581"/>
      <c r="BP74" s="581"/>
      <c r="BQ74" s="533">
        <v>68</v>
      </c>
      <c r="BR74" s="625"/>
      <c r="BS74" s="626"/>
      <c r="BT74" s="627"/>
      <c r="BU74" s="627"/>
      <c r="BV74" s="627"/>
      <c r="BW74" s="627"/>
      <c r="BX74" s="627"/>
      <c r="BY74" s="627"/>
      <c r="BZ74" s="627"/>
      <c r="CA74" s="627"/>
      <c r="CB74" s="627"/>
      <c r="CC74" s="627"/>
      <c r="CD74" s="627"/>
      <c r="CE74" s="627"/>
      <c r="CF74" s="627"/>
      <c r="CG74" s="628"/>
      <c r="CH74" s="629"/>
      <c r="CI74" s="630"/>
      <c r="CJ74" s="630"/>
      <c r="CK74" s="630"/>
      <c r="CL74" s="631"/>
      <c r="CM74" s="629"/>
      <c r="CN74" s="630"/>
      <c r="CO74" s="630"/>
      <c r="CP74" s="630"/>
      <c r="CQ74" s="631"/>
      <c r="CR74" s="629"/>
      <c r="CS74" s="630"/>
      <c r="CT74" s="630"/>
      <c r="CU74" s="630"/>
      <c r="CV74" s="631"/>
      <c r="CW74" s="629"/>
      <c r="CX74" s="630"/>
      <c r="CY74" s="630"/>
      <c r="CZ74" s="630"/>
      <c r="DA74" s="631"/>
      <c r="DB74" s="629"/>
      <c r="DC74" s="630"/>
      <c r="DD74" s="630"/>
      <c r="DE74" s="630"/>
      <c r="DF74" s="631"/>
      <c r="DG74" s="629"/>
      <c r="DH74" s="630"/>
      <c r="DI74" s="630"/>
      <c r="DJ74" s="630"/>
      <c r="DK74" s="631"/>
      <c r="DL74" s="629"/>
      <c r="DM74" s="630"/>
      <c r="DN74" s="630"/>
      <c r="DO74" s="630"/>
      <c r="DP74" s="631"/>
      <c r="DQ74" s="629"/>
      <c r="DR74" s="630"/>
      <c r="DS74" s="630"/>
      <c r="DT74" s="630"/>
      <c r="DU74" s="631"/>
      <c r="DV74" s="626"/>
      <c r="DW74" s="627"/>
      <c r="DX74" s="627"/>
      <c r="DY74" s="627"/>
      <c r="DZ74" s="632"/>
      <c r="EA74" s="477"/>
    </row>
    <row r="75" spans="1:131" ht="26.25" customHeight="1" x14ac:dyDescent="0.15">
      <c r="A75" s="533">
        <v>8</v>
      </c>
      <c r="B75" s="643" t="s">
        <v>358</v>
      </c>
      <c r="C75" s="644"/>
      <c r="D75" s="644"/>
      <c r="E75" s="644"/>
      <c r="F75" s="644"/>
      <c r="G75" s="644"/>
      <c r="H75" s="644"/>
      <c r="I75" s="644"/>
      <c r="J75" s="644"/>
      <c r="K75" s="644"/>
      <c r="L75" s="644"/>
      <c r="M75" s="644"/>
      <c r="N75" s="644"/>
      <c r="O75" s="644"/>
      <c r="P75" s="645"/>
      <c r="Q75" s="647">
        <v>5869</v>
      </c>
      <c r="R75" s="648"/>
      <c r="S75" s="648"/>
      <c r="T75" s="648"/>
      <c r="U75" s="599"/>
      <c r="V75" s="649">
        <v>5852</v>
      </c>
      <c r="W75" s="648"/>
      <c r="X75" s="648"/>
      <c r="Y75" s="648"/>
      <c r="Z75" s="599"/>
      <c r="AA75" s="649">
        <v>17</v>
      </c>
      <c r="AB75" s="648"/>
      <c r="AC75" s="648"/>
      <c r="AD75" s="648"/>
      <c r="AE75" s="599"/>
      <c r="AF75" s="649">
        <v>17</v>
      </c>
      <c r="AG75" s="648"/>
      <c r="AH75" s="648"/>
      <c r="AI75" s="648"/>
      <c r="AJ75" s="599"/>
      <c r="AK75" s="649" t="s">
        <v>321</v>
      </c>
      <c r="AL75" s="648"/>
      <c r="AM75" s="648"/>
      <c r="AN75" s="648"/>
      <c r="AO75" s="599"/>
      <c r="AP75" s="649" t="s">
        <v>321</v>
      </c>
      <c r="AQ75" s="648"/>
      <c r="AR75" s="648"/>
      <c r="AS75" s="648"/>
      <c r="AT75" s="599"/>
      <c r="AU75" s="649" t="s">
        <v>321</v>
      </c>
      <c r="AV75" s="648"/>
      <c r="AW75" s="648"/>
      <c r="AX75" s="648"/>
      <c r="AY75" s="599"/>
      <c r="AZ75" s="602"/>
      <c r="BA75" s="602"/>
      <c r="BB75" s="602"/>
      <c r="BC75" s="602"/>
      <c r="BD75" s="603"/>
      <c r="BE75" s="581"/>
      <c r="BF75" s="581"/>
      <c r="BG75" s="581"/>
      <c r="BH75" s="581"/>
      <c r="BI75" s="581"/>
      <c r="BJ75" s="581"/>
      <c r="BK75" s="581"/>
      <c r="BL75" s="581"/>
      <c r="BM75" s="581"/>
      <c r="BN75" s="581"/>
      <c r="BO75" s="581"/>
      <c r="BP75" s="581"/>
      <c r="BQ75" s="533">
        <v>69</v>
      </c>
      <c r="BR75" s="625"/>
      <c r="BS75" s="626"/>
      <c r="BT75" s="627"/>
      <c r="BU75" s="627"/>
      <c r="BV75" s="627"/>
      <c r="BW75" s="627"/>
      <c r="BX75" s="627"/>
      <c r="BY75" s="627"/>
      <c r="BZ75" s="627"/>
      <c r="CA75" s="627"/>
      <c r="CB75" s="627"/>
      <c r="CC75" s="627"/>
      <c r="CD75" s="627"/>
      <c r="CE75" s="627"/>
      <c r="CF75" s="627"/>
      <c r="CG75" s="628"/>
      <c r="CH75" s="629"/>
      <c r="CI75" s="630"/>
      <c r="CJ75" s="630"/>
      <c r="CK75" s="630"/>
      <c r="CL75" s="631"/>
      <c r="CM75" s="629"/>
      <c r="CN75" s="630"/>
      <c r="CO75" s="630"/>
      <c r="CP75" s="630"/>
      <c r="CQ75" s="631"/>
      <c r="CR75" s="629"/>
      <c r="CS75" s="630"/>
      <c r="CT75" s="630"/>
      <c r="CU75" s="630"/>
      <c r="CV75" s="631"/>
      <c r="CW75" s="629"/>
      <c r="CX75" s="630"/>
      <c r="CY75" s="630"/>
      <c r="CZ75" s="630"/>
      <c r="DA75" s="631"/>
      <c r="DB75" s="629"/>
      <c r="DC75" s="630"/>
      <c r="DD75" s="630"/>
      <c r="DE75" s="630"/>
      <c r="DF75" s="631"/>
      <c r="DG75" s="629"/>
      <c r="DH75" s="630"/>
      <c r="DI75" s="630"/>
      <c r="DJ75" s="630"/>
      <c r="DK75" s="631"/>
      <c r="DL75" s="629"/>
      <c r="DM75" s="630"/>
      <c r="DN75" s="630"/>
      <c r="DO75" s="630"/>
      <c r="DP75" s="631"/>
      <c r="DQ75" s="629"/>
      <c r="DR75" s="630"/>
      <c r="DS75" s="630"/>
      <c r="DT75" s="630"/>
      <c r="DU75" s="631"/>
      <c r="DV75" s="626"/>
      <c r="DW75" s="627"/>
      <c r="DX75" s="627"/>
      <c r="DY75" s="627"/>
      <c r="DZ75" s="632"/>
      <c r="EA75" s="477"/>
    </row>
    <row r="76" spans="1:131" ht="26.25" customHeight="1" x14ac:dyDescent="0.15">
      <c r="A76" s="533">
        <v>9</v>
      </c>
      <c r="B76" s="643" t="s">
        <v>359</v>
      </c>
      <c r="C76" s="644"/>
      <c r="D76" s="644"/>
      <c r="E76" s="644"/>
      <c r="F76" s="644"/>
      <c r="G76" s="644"/>
      <c r="H76" s="644"/>
      <c r="I76" s="644"/>
      <c r="J76" s="644"/>
      <c r="K76" s="644"/>
      <c r="L76" s="644"/>
      <c r="M76" s="644"/>
      <c r="N76" s="644"/>
      <c r="O76" s="644"/>
      <c r="P76" s="645"/>
      <c r="Q76" s="647">
        <v>204</v>
      </c>
      <c r="R76" s="648"/>
      <c r="S76" s="648"/>
      <c r="T76" s="648"/>
      <c r="U76" s="599"/>
      <c r="V76" s="649">
        <v>176</v>
      </c>
      <c r="W76" s="648"/>
      <c r="X76" s="648"/>
      <c r="Y76" s="648"/>
      <c r="Z76" s="599"/>
      <c r="AA76" s="649">
        <v>28</v>
      </c>
      <c r="AB76" s="648"/>
      <c r="AC76" s="648"/>
      <c r="AD76" s="648"/>
      <c r="AE76" s="599"/>
      <c r="AF76" s="649">
        <v>28</v>
      </c>
      <c r="AG76" s="648"/>
      <c r="AH76" s="648"/>
      <c r="AI76" s="648"/>
      <c r="AJ76" s="599"/>
      <c r="AK76" s="649" t="s">
        <v>321</v>
      </c>
      <c r="AL76" s="648"/>
      <c r="AM76" s="648"/>
      <c r="AN76" s="648"/>
      <c r="AO76" s="599"/>
      <c r="AP76" s="649" t="s">
        <v>321</v>
      </c>
      <c r="AQ76" s="648"/>
      <c r="AR76" s="648"/>
      <c r="AS76" s="648"/>
      <c r="AT76" s="599"/>
      <c r="AU76" s="649" t="s">
        <v>321</v>
      </c>
      <c r="AV76" s="648"/>
      <c r="AW76" s="648"/>
      <c r="AX76" s="648"/>
      <c r="AY76" s="599"/>
      <c r="AZ76" s="602"/>
      <c r="BA76" s="602"/>
      <c r="BB76" s="602"/>
      <c r="BC76" s="602"/>
      <c r="BD76" s="603"/>
      <c r="BE76" s="581"/>
      <c r="BF76" s="581"/>
      <c r="BG76" s="581"/>
      <c r="BH76" s="581"/>
      <c r="BI76" s="581"/>
      <c r="BJ76" s="581"/>
      <c r="BK76" s="581"/>
      <c r="BL76" s="581"/>
      <c r="BM76" s="581"/>
      <c r="BN76" s="581"/>
      <c r="BO76" s="581"/>
      <c r="BP76" s="581"/>
      <c r="BQ76" s="533">
        <v>70</v>
      </c>
      <c r="BR76" s="625"/>
      <c r="BS76" s="626"/>
      <c r="BT76" s="627"/>
      <c r="BU76" s="627"/>
      <c r="BV76" s="627"/>
      <c r="BW76" s="627"/>
      <c r="BX76" s="627"/>
      <c r="BY76" s="627"/>
      <c r="BZ76" s="627"/>
      <c r="CA76" s="627"/>
      <c r="CB76" s="627"/>
      <c r="CC76" s="627"/>
      <c r="CD76" s="627"/>
      <c r="CE76" s="627"/>
      <c r="CF76" s="627"/>
      <c r="CG76" s="628"/>
      <c r="CH76" s="629"/>
      <c r="CI76" s="630"/>
      <c r="CJ76" s="630"/>
      <c r="CK76" s="630"/>
      <c r="CL76" s="631"/>
      <c r="CM76" s="629"/>
      <c r="CN76" s="630"/>
      <c r="CO76" s="630"/>
      <c r="CP76" s="630"/>
      <c r="CQ76" s="631"/>
      <c r="CR76" s="629"/>
      <c r="CS76" s="630"/>
      <c r="CT76" s="630"/>
      <c r="CU76" s="630"/>
      <c r="CV76" s="631"/>
      <c r="CW76" s="629"/>
      <c r="CX76" s="630"/>
      <c r="CY76" s="630"/>
      <c r="CZ76" s="630"/>
      <c r="DA76" s="631"/>
      <c r="DB76" s="629"/>
      <c r="DC76" s="630"/>
      <c r="DD76" s="630"/>
      <c r="DE76" s="630"/>
      <c r="DF76" s="631"/>
      <c r="DG76" s="629"/>
      <c r="DH76" s="630"/>
      <c r="DI76" s="630"/>
      <c r="DJ76" s="630"/>
      <c r="DK76" s="631"/>
      <c r="DL76" s="629"/>
      <c r="DM76" s="630"/>
      <c r="DN76" s="630"/>
      <c r="DO76" s="630"/>
      <c r="DP76" s="631"/>
      <c r="DQ76" s="629"/>
      <c r="DR76" s="630"/>
      <c r="DS76" s="630"/>
      <c r="DT76" s="630"/>
      <c r="DU76" s="631"/>
      <c r="DV76" s="626"/>
      <c r="DW76" s="627"/>
      <c r="DX76" s="627"/>
      <c r="DY76" s="627"/>
      <c r="DZ76" s="632"/>
      <c r="EA76" s="477"/>
    </row>
    <row r="77" spans="1:131" ht="26.25" customHeight="1" x14ac:dyDescent="0.15">
      <c r="A77" s="533">
        <v>10</v>
      </c>
      <c r="B77" s="643" t="s">
        <v>360</v>
      </c>
      <c r="C77" s="644"/>
      <c r="D77" s="644"/>
      <c r="E77" s="644"/>
      <c r="F77" s="644"/>
      <c r="G77" s="644"/>
      <c r="H77" s="644"/>
      <c r="I77" s="644"/>
      <c r="J77" s="644"/>
      <c r="K77" s="644"/>
      <c r="L77" s="644"/>
      <c r="M77" s="644"/>
      <c r="N77" s="644"/>
      <c r="O77" s="644"/>
      <c r="P77" s="645"/>
      <c r="Q77" s="647">
        <v>854731</v>
      </c>
      <c r="R77" s="648"/>
      <c r="S77" s="648"/>
      <c r="T77" s="648"/>
      <c r="U77" s="599"/>
      <c r="V77" s="649">
        <v>844450</v>
      </c>
      <c r="W77" s="648"/>
      <c r="X77" s="648"/>
      <c r="Y77" s="648"/>
      <c r="Z77" s="599"/>
      <c r="AA77" s="649">
        <v>10282</v>
      </c>
      <c r="AB77" s="648"/>
      <c r="AC77" s="648"/>
      <c r="AD77" s="648"/>
      <c r="AE77" s="599"/>
      <c r="AF77" s="649">
        <v>10056</v>
      </c>
      <c r="AG77" s="648"/>
      <c r="AH77" s="648"/>
      <c r="AI77" s="648"/>
      <c r="AJ77" s="599"/>
      <c r="AK77" s="649" t="s">
        <v>321</v>
      </c>
      <c r="AL77" s="648"/>
      <c r="AM77" s="648"/>
      <c r="AN77" s="648"/>
      <c r="AO77" s="599"/>
      <c r="AP77" s="649" t="s">
        <v>321</v>
      </c>
      <c r="AQ77" s="648"/>
      <c r="AR77" s="648"/>
      <c r="AS77" s="648"/>
      <c r="AT77" s="599"/>
      <c r="AU77" s="649" t="s">
        <v>321</v>
      </c>
      <c r="AV77" s="648"/>
      <c r="AW77" s="648"/>
      <c r="AX77" s="648"/>
      <c r="AY77" s="599"/>
      <c r="AZ77" s="602"/>
      <c r="BA77" s="602"/>
      <c r="BB77" s="602"/>
      <c r="BC77" s="602"/>
      <c r="BD77" s="603"/>
      <c r="BE77" s="581"/>
      <c r="BF77" s="581"/>
      <c r="BG77" s="581"/>
      <c r="BH77" s="581"/>
      <c r="BI77" s="581"/>
      <c r="BJ77" s="581"/>
      <c r="BK77" s="581"/>
      <c r="BL77" s="581"/>
      <c r="BM77" s="581"/>
      <c r="BN77" s="581"/>
      <c r="BO77" s="581"/>
      <c r="BP77" s="581"/>
      <c r="BQ77" s="533">
        <v>71</v>
      </c>
      <c r="BR77" s="625"/>
      <c r="BS77" s="626"/>
      <c r="BT77" s="627"/>
      <c r="BU77" s="627"/>
      <c r="BV77" s="627"/>
      <c r="BW77" s="627"/>
      <c r="BX77" s="627"/>
      <c r="BY77" s="627"/>
      <c r="BZ77" s="627"/>
      <c r="CA77" s="627"/>
      <c r="CB77" s="627"/>
      <c r="CC77" s="627"/>
      <c r="CD77" s="627"/>
      <c r="CE77" s="627"/>
      <c r="CF77" s="627"/>
      <c r="CG77" s="628"/>
      <c r="CH77" s="629"/>
      <c r="CI77" s="630"/>
      <c r="CJ77" s="630"/>
      <c r="CK77" s="630"/>
      <c r="CL77" s="631"/>
      <c r="CM77" s="629"/>
      <c r="CN77" s="630"/>
      <c r="CO77" s="630"/>
      <c r="CP77" s="630"/>
      <c r="CQ77" s="631"/>
      <c r="CR77" s="629"/>
      <c r="CS77" s="630"/>
      <c r="CT77" s="630"/>
      <c r="CU77" s="630"/>
      <c r="CV77" s="631"/>
      <c r="CW77" s="629"/>
      <c r="CX77" s="630"/>
      <c r="CY77" s="630"/>
      <c r="CZ77" s="630"/>
      <c r="DA77" s="631"/>
      <c r="DB77" s="629"/>
      <c r="DC77" s="630"/>
      <c r="DD77" s="630"/>
      <c r="DE77" s="630"/>
      <c r="DF77" s="631"/>
      <c r="DG77" s="629"/>
      <c r="DH77" s="630"/>
      <c r="DI77" s="630"/>
      <c r="DJ77" s="630"/>
      <c r="DK77" s="631"/>
      <c r="DL77" s="629"/>
      <c r="DM77" s="630"/>
      <c r="DN77" s="630"/>
      <c r="DO77" s="630"/>
      <c r="DP77" s="631"/>
      <c r="DQ77" s="629"/>
      <c r="DR77" s="630"/>
      <c r="DS77" s="630"/>
      <c r="DT77" s="630"/>
      <c r="DU77" s="631"/>
      <c r="DV77" s="626"/>
      <c r="DW77" s="627"/>
      <c r="DX77" s="627"/>
      <c r="DY77" s="627"/>
      <c r="DZ77" s="632"/>
      <c r="EA77" s="477"/>
    </row>
    <row r="78" spans="1:131" ht="26.25" customHeight="1" x14ac:dyDescent="0.15">
      <c r="A78" s="533">
        <v>11</v>
      </c>
      <c r="B78" s="643" t="s">
        <v>361</v>
      </c>
      <c r="C78" s="644"/>
      <c r="D78" s="644"/>
      <c r="E78" s="644"/>
      <c r="F78" s="644"/>
      <c r="G78" s="644"/>
      <c r="H78" s="644"/>
      <c r="I78" s="644"/>
      <c r="J78" s="644"/>
      <c r="K78" s="644"/>
      <c r="L78" s="644"/>
      <c r="M78" s="644"/>
      <c r="N78" s="644"/>
      <c r="O78" s="644"/>
      <c r="P78" s="645"/>
      <c r="Q78" s="646">
        <v>11870</v>
      </c>
      <c r="R78" s="600"/>
      <c r="S78" s="600"/>
      <c r="T78" s="600"/>
      <c r="U78" s="600"/>
      <c r="V78" s="600">
        <v>11710</v>
      </c>
      <c r="W78" s="600"/>
      <c r="X78" s="600"/>
      <c r="Y78" s="600"/>
      <c r="Z78" s="600"/>
      <c r="AA78" s="600">
        <v>160</v>
      </c>
      <c r="AB78" s="600"/>
      <c r="AC78" s="600"/>
      <c r="AD78" s="600"/>
      <c r="AE78" s="600"/>
      <c r="AF78" s="600">
        <v>7439</v>
      </c>
      <c r="AG78" s="600"/>
      <c r="AH78" s="600"/>
      <c r="AI78" s="600"/>
      <c r="AJ78" s="600"/>
      <c r="AK78" s="600">
        <v>1641</v>
      </c>
      <c r="AL78" s="600"/>
      <c r="AM78" s="600"/>
      <c r="AN78" s="600"/>
      <c r="AO78" s="600"/>
      <c r="AP78" s="600">
        <v>6254</v>
      </c>
      <c r="AQ78" s="600"/>
      <c r="AR78" s="600"/>
      <c r="AS78" s="600"/>
      <c r="AT78" s="600"/>
      <c r="AU78" s="600" t="s">
        <v>321</v>
      </c>
      <c r="AV78" s="600"/>
      <c r="AW78" s="600"/>
      <c r="AX78" s="600"/>
      <c r="AY78" s="600"/>
      <c r="AZ78" s="602" t="s">
        <v>362</v>
      </c>
      <c r="BA78" s="602"/>
      <c r="BB78" s="602"/>
      <c r="BC78" s="602"/>
      <c r="BD78" s="603"/>
      <c r="BE78" s="581"/>
      <c r="BF78" s="581"/>
      <c r="BG78" s="581"/>
      <c r="BH78" s="581"/>
      <c r="BI78" s="581"/>
      <c r="BJ78" s="477"/>
      <c r="BK78" s="477"/>
      <c r="BL78" s="477"/>
      <c r="BM78" s="477"/>
      <c r="BN78" s="477"/>
      <c r="BO78" s="581"/>
      <c r="BP78" s="581"/>
      <c r="BQ78" s="533">
        <v>72</v>
      </c>
      <c r="BR78" s="625"/>
      <c r="BS78" s="626"/>
      <c r="BT78" s="627"/>
      <c r="BU78" s="627"/>
      <c r="BV78" s="627"/>
      <c r="BW78" s="627"/>
      <c r="BX78" s="627"/>
      <c r="BY78" s="627"/>
      <c r="BZ78" s="627"/>
      <c r="CA78" s="627"/>
      <c r="CB78" s="627"/>
      <c r="CC78" s="627"/>
      <c r="CD78" s="627"/>
      <c r="CE78" s="627"/>
      <c r="CF78" s="627"/>
      <c r="CG78" s="628"/>
      <c r="CH78" s="629"/>
      <c r="CI78" s="630"/>
      <c r="CJ78" s="630"/>
      <c r="CK78" s="630"/>
      <c r="CL78" s="631"/>
      <c r="CM78" s="629"/>
      <c r="CN78" s="630"/>
      <c r="CO78" s="630"/>
      <c r="CP78" s="630"/>
      <c r="CQ78" s="631"/>
      <c r="CR78" s="629"/>
      <c r="CS78" s="630"/>
      <c r="CT78" s="630"/>
      <c r="CU78" s="630"/>
      <c r="CV78" s="631"/>
      <c r="CW78" s="629"/>
      <c r="CX78" s="630"/>
      <c r="CY78" s="630"/>
      <c r="CZ78" s="630"/>
      <c r="DA78" s="631"/>
      <c r="DB78" s="629"/>
      <c r="DC78" s="630"/>
      <c r="DD78" s="630"/>
      <c r="DE78" s="630"/>
      <c r="DF78" s="631"/>
      <c r="DG78" s="629"/>
      <c r="DH78" s="630"/>
      <c r="DI78" s="630"/>
      <c r="DJ78" s="630"/>
      <c r="DK78" s="631"/>
      <c r="DL78" s="629"/>
      <c r="DM78" s="630"/>
      <c r="DN78" s="630"/>
      <c r="DO78" s="630"/>
      <c r="DP78" s="631"/>
      <c r="DQ78" s="629"/>
      <c r="DR78" s="630"/>
      <c r="DS78" s="630"/>
      <c r="DT78" s="630"/>
      <c r="DU78" s="631"/>
      <c r="DV78" s="626"/>
      <c r="DW78" s="627"/>
      <c r="DX78" s="627"/>
      <c r="DY78" s="627"/>
      <c r="DZ78" s="632"/>
      <c r="EA78" s="477"/>
    </row>
    <row r="79" spans="1:131" ht="26.25" customHeight="1" x14ac:dyDescent="0.15">
      <c r="A79" s="533">
        <v>12</v>
      </c>
      <c r="B79" s="643"/>
      <c r="C79" s="644"/>
      <c r="D79" s="644"/>
      <c r="E79" s="644"/>
      <c r="F79" s="644"/>
      <c r="G79" s="644"/>
      <c r="H79" s="644"/>
      <c r="I79" s="644"/>
      <c r="J79" s="644"/>
      <c r="K79" s="644"/>
      <c r="L79" s="644"/>
      <c r="M79" s="644"/>
      <c r="N79" s="644"/>
      <c r="O79" s="644"/>
      <c r="P79" s="645"/>
      <c r="Q79" s="646"/>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0"/>
      <c r="AY79" s="600"/>
      <c r="AZ79" s="602"/>
      <c r="BA79" s="602"/>
      <c r="BB79" s="602"/>
      <c r="BC79" s="602"/>
      <c r="BD79" s="603"/>
      <c r="BE79" s="581"/>
      <c r="BF79" s="581"/>
      <c r="BG79" s="581"/>
      <c r="BH79" s="581"/>
      <c r="BI79" s="581"/>
      <c r="BJ79" s="477"/>
      <c r="BK79" s="477"/>
      <c r="BL79" s="477"/>
      <c r="BM79" s="477"/>
      <c r="BN79" s="477"/>
      <c r="BO79" s="581"/>
      <c r="BP79" s="581"/>
      <c r="BQ79" s="533">
        <v>73</v>
      </c>
      <c r="BR79" s="625"/>
      <c r="BS79" s="626"/>
      <c r="BT79" s="627"/>
      <c r="BU79" s="627"/>
      <c r="BV79" s="627"/>
      <c r="BW79" s="627"/>
      <c r="BX79" s="627"/>
      <c r="BY79" s="627"/>
      <c r="BZ79" s="627"/>
      <c r="CA79" s="627"/>
      <c r="CB79" s="627"/>
      <c r="CC79" s="627"/>
      <c r="CD79" s="627"/>
      <c r="CE79" s="627"/>
      <c r="CF79" s="627"/>
      <c r="CG79" s="628"/>
      <c r="CH79" s="629"/>
      <c r="CI79" s="630"/>
      <c r="CJ79" s="630"/>
      <c r="CK79" s="630"/>
      <c r="CL79" s="631"/>
      <c r="CM79" s="629"/>
      <c r="CN79" s="630"/>
      <c r="CO79" s="630"/>
      <c r="CP79" s="630"/>
      <c r="CQ79" s="631"/>
      <c r="CR79" s="629"/>
      <c r="CS79" s="630"/>
      <c r="CT79" s="630"/>
      <c r="CU79" s="630"/>
      <c r="CV79" s="631"/>
      <c r="CW79" s="629"/>
      <c r="CX79" s="630"/>
      <c r="CY79" s="630"/>
      <c r="CZ79" s="630"/>
      <c r="DA79" s="631"/>
      <c r="DB79" s="629"/>
      <c r="DC79" s="630"/>
      <c r="DD79" s="630"/>
      <c r="DE79" s="630"/>
      <c r="DF79" s="631"/>
      <c r="DG79" s="629"/>
      <c r="DH79" s="630"/>
      <c r="DI79" s="630"/>
      <c r="DJ79" s="630"/>
      <c r="DK79" s="631"/>
      <c r="DL79" s="629"/>
      <c r="DM79" s="630"/>
      <c r="DN79" s="630"/>
      <c r="DO79" s="630"/>
      <c r="DP79" s="631"/>
      <c r="DQ79" s="629"/>
      <c r="DR79" s="630"/>
      <c r="DS79" s="630"/>
      <c r="DT79" s="630"/>
      <c r="DU79" s="631"/>
      <c r="DV79" s="626"/>
      <c r="DW79" s="627"/>
      <c r="DX79" s="627"/>
      <c r="DY79" s="627"/>
      <c r="DZ79" s="632"/>
      <c r="EA79" s="477"/>
    </row>
    <row r="80" spans="1:131" ht="26.25" customHeight="1" x14ac:dyDescent="0.15">
      <c r="A80" s="533">
        <v>13</v>
      </c>
      <c r="B80" s="643"/>
      <c r="C80" s="644"/>
      <c r="D80" s="644"/>
      <c r="E80" s="644"/>
      <c r="F80" s="644"/>
      <c r="G80" s="644"/>
      <c r="H80" s="644"/>
      <c r="I80" s="644"/>
      <c r="J80" s="644"/>
      <c r="K80" s="644"/>
      <c r="L80" s="644"/>
      <c r="M80" s="644"/>
      <c r="N80" s="644"/>
      <c r="O80" s="644"/>
      <c r="P80" s="645"/>
      <c r="Q80" s="646"/>
      <c r="R80" s="600"/>
      <c r="S80" s="600"/>
      <c r="T80" s="600"/>
      <c r="U80" s="600"/>
      <c r="V80" s="600"/>
      <c r="W80" s="600"/>
      <c r="X80" s="600"/>
      <c r="Y80" s="600"/>
      <c r="Z80" s="600"/>
      <c r="AA80" s="600"/>
      <c r="AB80" s="600"/>
      <c r="AC80" s="600"/>
      <c r="AD80" s="600"/>
      <c r="AE80" s="600"/>
      <c r="AF80" s="600"/>
      <c r="AG80" s="600"/>
      <c r="AH80" s="600"/>
      <c r="AI80" s="600"/>
      <c r="AJ80" s="600"/>
      <c r="AK80" s="600"/>
      <c r="AL80" s="600"/>
      <c r="AM80" s="600"/>
      <c r="AN80" s="600"/>
      <c r="AO80" s="600"/>
      <c r="AP80" s="600"/>
      <c r="AQ80" s="600"/>
      <c r="AR80" s="600"/>
      <c r="AS80" s="600"/>
      <c r="AT80" s="600"/>
      <c r="AU80" s="600"/>
      <c r="AV80" s="600"/>
      <c r="AW80" s="600"/>
      <c r="AX80" s="600"/>
      <c r="AY80" s="600"/>
      <c r="AZ80" s="602"/>
      <c r="BA80" s="602"/>
      <c r="BB80" s="602"/>
      <c r="BC80" s="602"/>
      <c r="BD80" s="603"/>
      <c r="BE80" s="581"/>
      <c r="BF80" s="581"/>
      <c r="BG80" s="581"/>
      <c r="BH80" s="581"/>
      <c r="BI80" s="581"/>
      <c r="BJ80" s="581"/>
      <c r="BK80" s="581"/>
      <c r="BL80" s="581"/>
      <c r="BM80" s="581"/>
      <c r="BN80" s="581"/>
      <c r="BO80" s="581"/>
      <c r="BP80" s="581"/>
      <c r="BQ80" s="533">
        <v>74</v>
      </c>
      <c r="BR80" s="625"/>
      <c r="BS80" s="626"/>
      <c r="BT80" s="627"/>
      <c r="BU80" s="627"/>
      <c r="BV80" s="627"/>
      <c r="BW80" s="627"/>
      <c r="BX80" s="627"/>
      <c r="BY80" s="627"/>
      <c r="BZ80" s="627"/>
      <c r="CA80" s="627"/>
      <c r="CB80" s="627"/>
      <c r="CC80" s="627"/>
      <c r="CD80" s="627"/>
      <c r="CE80" s="627"/>
      <c r="CF80" s="627"/>
      <c r="CG80" s="628"/>
      <c r="CH80" s="629"/>
      <c r="CI80" s="630"/>
      <c r="CJ80" s="630"/>
      <c r="CK80" s="630"/>
      <c r="CL80" s="631"/>
      <c r="CM80" s="629"/>
      <c r="CN80" s="630"/>
      <c r="CO80" s="630"/>
      <c r="CP80" s="630"/>
      <c r="CQ80" s="631"/>
      <c r="CR80" s="629"/>
      <c r="CS80" s="630"/>
      <c r="CT80" s="630"/>
      <c r="CU80" s="630"/>
      <c r="CV80" s="631"/>
      <c r="CW80" s="629"/>
      <c r="CX80" s="630"/>
      <c r="CY80" s="630"/>
      <c r="CZ80" s="630"/>
      <c r="DA80" s="631"/>
      <c r="DB80" s="629"/>
      <c r="DC80" s="630"/>
      <c r="DD80" s="630"/>
      <c r="DE80" s="630"/>
      <c r="DF80" s="631"/>
      <c r="DG80" s="629"/>
      <c r="DH80" s="630"/>
      <c r="DI80" s="630"/>
      <c r="DJ80" s="630"/>
      <c r="DK80" s="631"/>
      <c r="DL80" s="629"/>
      <c r="DM80" s="630"/>
      <c r="DN80" s="630"/>
      <c r="DO80" s="630"/>
      <c r="DP80" s="631"/>
      <c r="DQ80" s="629"/>
      <c r="DR80" s="630"/>
      <c r="DS80" s="630"/>
      <c r="DT80" s="630"/>
      <c r="DU80" s="631"/>
      <c r="DV80" s="626"/>
      <c r="DW80" s="627"/>
      <c r="DX80" s="627"/>
      <c r="DY80" s="627"/>
      <c r="DZ80" s="632"/>
      <c r="EA80" s="477"/>
    </row>
    <row r="81" spans="1:131" ht="26.25" customHeight="1" x14ac:dyDescent="0.15">
      <c r="A81" s="533">
        <v>14</v>
      </c>
      <c r="B81" s="643"/>
      <c r="C81" s="644"/>
      <c r="D81" s="644"/>
      <c r="E81" s="644"/>
      <c r="F81" s="644"/>
      <c r="G81" s="644"/>
      <c r="H81" s="644"/>
      <c r="I81" s="644"/>
      <c r="J81" s="644"/>
      <c r="K81" s="644"/>
      <c r="L81" s="644"/>
      <c r="M81" s="644"/>
      <c r="N81" s="644"/>
      <c r="O81" s="644"/>
      <c r="P81" s="645"/>
      <c r="Q81" s="646"/>
      <c r="R81" s="600"/>
      <c r="S81" s="600"/>
      <c r="T81" s="600"/>
      <c r="U81" s="600"/>
      <c r="V81" s="600"/>
      <c r="W81" s="600"/>
      <c r="X81" s="600"/>
      <c r="Y81" s="600"/>
      <c r="Z81" s="600"/>
      <c r="AA81" s="600"/>
      <c r="AB81" s="600"/>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0"/>
      <c r="AY81" s="600"/>
      <c r="AZ81" s="602"/>
      <c r="BA81" s="602"/>
      <c r="BB81" s="602"/>
      <c r="BC81" s="602"/>
      <c r="BD81" s="603"/>
      <c r="BE81" s="581"/>
      <c r="BF81" s="581"/>
      <c r="BG81" s="581"/>
      <c r="BH81" s="581"/>
      <c r="BI81" s="581"/>
      <c r="BJ81" s="581"/>
      <c r="BK81" s="581"/>
      <c r="BL81" s="581"/>
      <c r="BM81" s="581"/>
      <c r="BN81" s="581"/>
      <c r="BO81" s="581"/>
      <c r="BP81" s="581"/>
      <c r="BQ81" s="533">
        <v>75</v>
      </c>
      <c r="BR81" s="625"/>
      <c r="BS81" s="626"/>
      <c r="BT81" s="627"/>
      <c r="BU81" s="627"/>
      <c r="BV81" s="627"/>
      <c r="BW81" s="627"/>
      <c r="BX81" s="627"/>
      <c r="BY81" s="627"/>
      <c r="BZ81" s="627"/>
      <c r="CA81" s="627"/>
      <c r="CB81" s="627"/>
      <c r="CC81" s="627"/>
      <c r="CD81" s="627"/>
      <c r="CE81" s="627"/>
      <c r="CF81" s="627"/>
      <c r="CG81" s="628"/>
      <c r="CH81" s="629"/>
      <c r="CI81" s="630"/>
      <c r="CJ81" s="630"/>
      <c r="CK81" s="630"/>
      <c r="CL81" s="631"/>
      <c r="CM81" s="629"/>
      <c r="CN81" s="630"/>
      <c r="CO81" s="630"/>
      <c r="CP81" s="630"/>
      <c r="CQ81" s="631"/>
      <c r="CR81" s="629"/>
      <c r="CS81" s="630"/>
      <c r="CT81" s="630"/>
      <c r="CU81" s="630"/>
      <c r="CV81" s="631"/>
      <c r="CW81" s="629"/>
      <c r="CX81" s="630"/>
      <c r="CY81" s="630"/>
      <c r="CZ81" s="630"/>
      <c r="DA81" s="631"/>
      <c r="DB81" s="629"/>
      <c r="DC81" s="630"/>
      <c r="DD81" s="630"/>
      <c r="DE81" s="630"/>
      <c r="DF81" s="631"/>
      <c r="DG81" s="629"/>
      <c r="DH81" s="630"/>
      <c r="DI81" s="630"/>
      <c r="DJ81" s="630"/>
      <c r="DK81" s="631"/>
      <c r="DL81" s="629"/>
      <c r="DM81" s="630"/>
      <c r="DN81" s="630"/>
      <c r="DO81" s="630"/>
      <c r="DP81" s="631"/>
      <c r="DQ81" s="629"/>
      <c r="DR81" s="630"/>
      <c r="DS81" s="630"/>
      <c r="DT81" s="630"/>
      <c r="DU81" s="631"/>
      <c r="DV81" s="626"/>
      <c r="DW81" s="627"/>
      <c r="DX81" s="627"/>
      <c r="DY81" s="627"/>
      <c r="DZ81" s="632"/>
      <c r="EA81" s="477"/>
    </row>
    <row r="82" spans="1:131" ht="26.25" customHeight="1" x14ac:dyDescent="0.15">
      <c r="A82" s="533">
        <v>15</v>
      </c>
      <c r="B82" s="643"/>
      <c r="C82" s="644"/>
      <c r="D82" s="644"/>
      <c r="E82" s="644"/>
      <c r="F82" s="644"/>
      <c r="G82" s="644"/>
      <c r="H82" s="644"/>
      <c r="I82" s="644"/>
      <c r="J82" s="644"/>
      <c r="K82" s="644"/>
      <c r="L82" s="644"/>
      <c r="M82" s="644"/>
      <c r="N82" s="644"/>
      <c r="O82" s="644"/>
      <c r="P82" s="645"/>
      <c r="Q82" s="646"/>
      <c r="R82" s="600"/>
      <c r="S82" s="600"/>
      <c r="T82" s="600"/>
      <c r="U82" s="600"/>
      <c r="V82" s="600"/>
      <c r="W82" s="600"/>
      <c r="X82" s="600"/>
      <c r="Y82" s="600"/>
      <c r="Z82" s="600"/>
      <c r="AA82" s="600"/>
      <c r="AB82" s="600"/>
      <c r="AC82" s="600"/>
      <c r="AD82" s="600"/>
      <c r="AE82" s="600"/>
      <c r="AF82" s="600"/>
      <c r="AG82" s="600"/>
      <c r="AH82" s="600"/>
      <c r="AI82" s="600"/>
      <c r="AJ82" s="600"/>
      <c r="AK82" s="600"/>
      <c r="AL82" s="600"/>
      <c r="AM82" s="600"/>
      <c r="AN82" s="600"/>
      <c r="AO82" s="600"/>
      <c r="AP82" s="600"/>
      <c r="AQ82" s="600"/>
      <c r="AR82" s="600"/>
      <c r="AS82" s="600"/>
      <c r="AT82" s="600"/>
      <c r="AU82" s="600"/>
      <c r="AV82" s="600"/>
      <c r="AW82" s="600"/>
      <c r="AX82" s="600"/>
      <c r="AY82" s="600"/>
      <c r="AZ82" s="602"/>
      <c r="BA82" s="602"/>
      <c r="BB82" s="602"/>
      <c r="BC82" s="602"/>
      <c r="BD82" s="603"/>
      <c r="BE82" s="581"/>
      <c r="BF82" s="581"/>
      <c r="BG82" s="581"/>
      <c r="BH82" s="581"/>
      <c r="BI82" s="581"/>
      <c r="BJ82" s="581"/>
      <c r="BK82" s="581"/>
      <c r="BL82" s="581"/>
      <c r="BM82" s="581"/>
      <c r="BN82" s="581"/>
      <c r="BO82" s="581"/>
      <c r="BP82" s="581"/>
      <c r="BQ82" s="533">
        <v>76</v>
      </c>
      <c r="BR82" s="625"/>
      <c r="BS82" s="626"/>
      <c r="BT82" s="627"/>
      <c r="BU82" s="627"/>
      <c r="BV82" s="627"/>
      <c r="BW82" s="627"/>
      <c r="BX82" s="627"/>
      <c r="BY82" s="627"/>
      <c r="BZ82" s="627"/>
      <c r="CA82" s="627"/>
      <c r="CB82" s="627"/>
      <c r="CC82" s="627"/>
      <c r="CD82" s="627"/>
      <c r="CE82" s="627"/>
      <c r="CF82" s="627"/>
      <c r="CG82" s="628"/>
      <c r="CH82" s="629"/>
      <c r="CI82" s="630"/>
      <c r="CJ82" s="630"/>
      <c r="CK82" s="630"/>
      <c r="CL82" s="631"/>
      <c r="CM82" s="629"/>
      <c r="CN82" s="630"/>
      <c r="CO82" s="630"/>
      <c r="CP82" s="630"/>
      <c r="CQ82" s="631"/>
      <c r="CR82" s="629"/>
      <c r="CS82" s="630"/>
      <c r="CT82" s="630"/>
      <c r="CU82" s="630"/>
      <c r="CV82" s="631"/>
      <c r="CW82" s="629"/>
      <c r="CX82" s="630"/>
      <c r="CY82" s="630"/>
      <c r="CZ82" s="630"/>
      <c r="DA82" s="631"/>
      <c r="DB82" s="629"/>
      <c r="DC82" s="630"/>
      <c r="DD82" s="630"/>
      <c r="DE82" s="630"/>
      <c r="DF82" s="631"/>
      <c r="DG82" s="629"/>
      <c r="DH82" s="630"/>
      <c r="DI82" s="630"/>
      <c r="DJ82" s="630"/>
      <c r="DK82" s="631"/>
      <c r="DL82" s="629"/>
      <c r="DM82" s="630"/>
      <c r="DN82" s="630"/>
      <c r="DO82" s="630"/>
      <c r="DP82" s="631"/>
      <c r="DQ82" s="629"/>
      <c r="DR82" s="630"/>
      <c r="DS82" s="630"/>
      <c r="DT82" s="630"/>
      <c r="DU82" s="631"/>
      <c r="DV82" s="626"/>
      <c r="DW82" s="627"/>
      <c r="DX82" s="627"/>
      <c r="DY82" s="627"/>
      <c r="DZ82" s="632"/>
      <c r="EA82" s="477"/>
    </row>
    <row r="83" spans="1:131" ht="26.25" customHeight="1" x14ac:dyDescent="0.15">
      <c r="A83" s="533">
        <v>16</v>
      </c>
      <c r="B83" s="643"/>
      <c r="C83" s="644"/>
      <c r="D83" s="644"/>
      <c r="E83" s="644"/>
      <c r="F83" s="644"/>
      <c r="G83" s="644"/>
      <c r="H83" s="644"/>
      <c r="I83" s="644"/>
      <c r="J83" s="644"/>
      <c r="K83" s="644"/>
      <c r="L83" s="644"/>
      <c r="M83" s="644"/>
      <c r="N83" s="644"/>
      <c r="O83" s="644"/>
      <c r="P83" s="645"/>
      <c r="Q83" s="646"/>
      <c r="R83" s="600"/>
      <c r="S83" s="600"/>
      <c r="T83" s="600"/>
      <c r="U83" s="600"/>
      <c r="V83" s="600"/>
      <c r="W83" s="600"/>
      <c r="X83" s="600"/>
      <c r="Y83" s="600"/>
      <c r="Z83" s="600"/>
      <c r="AA83" s="600"/>
      <c r="AB83" s="600"/>
      <c r="AC83" s="600"/>
      <c r="AD83" s="600"/>
      <c r="AE83" s="600"/>
      <c r="AF83" s="600"/>
      <c r="AG83" s="600"/>
      <c r="AH83" s="600"/>
      <c r="AI83" s="600"/>
      <c r="AJ83" s="600"/>
      <c r="AK83" s="600"/>
      <c r="AL83" s="600"/>
      <c r="AM83" s="600"/>
      <c r="AN83" s="600"/>
      <c r="AO83" s="600"/>
      <c r="AP83" s="600"/>
      <c r="AQ83" s="600"/>
      <c r="AR83" s="600"/>
      <c r="AS83" s="600"/>
      <c r="AT83" s="600"/>
      <c r="AU83" s="600"/>
      <c r="AV83" s="600"/>
      <c r="AW83" s="600"/>
      <c r="AX83" s="600"/>
      <c r="AY83" s="600"/>
      <c r="AZ83" s="602"/>
      <c r="BA83" s="602"/>
      <c r="BB83" s="602"/>
      <c r="BC83" s="602"/>
      <c r="BD83" s="603"/>
      <c r="BE83" s="581"/>
      <c r="BF83" s="581"/>
      <c r="BG83" s="581"/>
      <c r="BH83" s="581"/>
      <c r="BI83" s="581"/>
      <c r="BJ83" s="581"/>
      <c r="BK83" s="581"/>
      <c r="BL83" s="581"/>
      <c r="BM83" s="581"/>
      <c r="BN83" s="581"/>
      <c r="BO83" s="581"/>
      <c r="BP83" s="581"/>
      <c r="BQ83" s="533">
        <v>77</v>
      </c>
      <c r="BR83" s="625"/>
      <c r="BS83" s="626"/>
      <c r="BT83" s="627"/>
      <c r="BU83" s="627"/>
      <c r="BV83" s="627"/>
      <c r="BW83" s="627"/>
      <c r="BX83" s="627"/>
      <c r="BY83" s="627"/>
      <c r="BZ83" s="627"/>
      <c r="CA83" s="627"/>
      <c r="CB83" s="627"/>
      <c r="CC83" s="627"/>
      <c r="CD83" s="627"/>
      <c r="CE83" s="627"/>
      <c r="CF83" s="627"/>
      <c r="CG83" s="628"/>
      <c r="CH83" s="629"/>
      <c r="CI83" s="630"/>
      <c r="CJ83" s="630"/>
      <c r="CK83" s="630"/>
      <c r="CL83" s="631"/>
      <c r="CM83" s="629"/>
      <c r="CN83" s="630"/>
      <c r="CO83" s="630"/>
      <c r="CP83" s="630"/>
      <c r="CQ83" s="631"/>
      <c r="CR83" s="629"/>
      <c r="CS83" s="630"/>
      <c r="CT83" s="630"/>
      <c r="CU83" s="630"/>
      <c r="CV83" s="631"/>
      <c r="CW83" s="629"/>
      <c r="CX83" s="630"/>
      <c r="CY83" s="630"/>
      <c r="CZ83" s="630"/>
      <c r="DA83" s="631"/>
      <c r="DB83" s="629"/>
      <c r="DC83" s="630"/>
      <c r="DD83" s="630"/>
      <c r="DE83" s="630"/>
      <c r="DF83" s="631"/>
      <c r="DG83" s="629"/>
      <c r="DH83" s="630"/>
      <c r="DI83" s="630"/>
      <c r="DJ83" s="630"/>
      <c r="DK83" s="631"/>
      <c r="DL83" s="629"/>
      <c r="DM83" s="630"/>
      <c r="DN83" s="630"/>
      <c r="DO83" s="630"/>
      <c r="DP83" s="631"/>
      <c r="DQ83" s="629"/>
      <c r="DR83" s="630"/>
      <c r="DS83" s="630"/>
      <c r="DT83" s="630"/>
      <c r="DU83" s="631"/>
      <c r="DV83" s="626"/>
      <c r="DW83" s="627"/>
      <c r="DX83" s="627"/>
      <c r="DY83" s="627"/>
      <c r="DZ83" s="632"/>
      <c r="EA83" s="477"/>
    </row>
    <row r="84" spans="1:131" ht="26.25" customHeight="1" x14ac:dyDescent="0.15">
      <c r="A84" s="533">
        <v>17</v>
      </c>
      <c r="B84" s="643"/>
      <c r="C84" s="644"/>
      <c r="D84" s="644"/>
      <c r="E84" s="644"/>
      <c r="F84" s="644"/>
      <c r="G84" s="644"/>
      <c r="H84" s="644"/>
      <c r="I84" s="644"/>
      <c r="J84" s="644"/>
      <c r="K84" s="644"/>
      <c r="L84" s="644"/>
      <c r="M84" s="644"/>
      <c r="N84" s="644"/>
      <c r="O84" s="644"/>
      <c r="P84" s="645"/>
      <c r="Q84" s="646"/>
      <c r="R84" s="600"/>
      <c r="S84" s="600"/>
      <c r="T84" s="600"/>
      <c r="U84" s="600"/>
      <c r="V84" s="600"/>
      <c r="W84" s="600"/>
      <c r="X84" s="600"/>
      <c r="Y84" s="600"/>
      <c r="Z84" s="600"/>
      <c r="AA84" s="600"/>
      <c r="AB84" s="600"/>
      <c r="AC84" s="600"/>
      <c r="AD84" s="600"/>
      <c r="AE84" s="600"/>
      <c r="AF84" s="600"/>
      <c r="AG84" s="600"/>
      <c r="AH84" s="600"/>
      <c r="AI84" s="600"/>
      <c r="AJ84" s="600"/>
      <c r="AK84" s="600"/>
      <c r="AL84" s="600"/>
      <c r="AM84" s="600"/>
      <c r="AN84" s="600"/>
      <c r="AO84" s="600"/>
      <c r="AP84" s="600"/>
      <c r="AQ84" s="600"/>
      <c r="AR84" s="600"/>
      <c r="AS84" s="600"/>
      <c r="AT84" s="600"/>
      <c r="AU84" s="600"/>
      <c r="AV84" s="600"/>
      <c r="AW84" s="600"/>
      <c r="AX84" s="600"/>
      <c r="AY84" s="600"/>
      <c r="AZ84" s="602"/>
      <c r="BA84" s="602"/>
      <c r="BB84" s="602"/>
      <c r="BC84" s="602"/>
      <c r="BD84" s="603"/>
      <c r="BE84" s="581"/>
      <c r="BF84" s="581"/>
      <c r="BG84" s="581"/>
      <c r="BH84" s="581"/>
      <c r="BI84" s="581"/>
      <c r="BJ84" s="581"/>
      <c r="BK84" s="581"/>
      <c r="BL84" s="581"/>
      <c r="BM84" s="581"/>
      <c r="BN84" s="581"/>
      <c r="BO84" s="581"/>
      <c r="BP84" s="581"/>
      <c r="BQ84" s="533">
        <v>78</v>
      </c>
      <c r="BR84" s="625"/>
      <c r="BS84" s="626"/>
      <c r="BT84" s="627"/>
      <c r="BU84" s="627"/>
      <c r="BV84" s="627"/>
      <c r="BW84" s="627"/>
      <c r="BX84" s="627"/>
      <c r="BY84" s="627"/>
      <c r="BZ84" s="627"/>
      <c r="CA84" s="627"/>
      <c r="CB84" s="627"/>
      <c r="CC84" s="627"/>
      <c r="CD84" s="627"/>
      <c r="CE84" s="627"/>
      <c r="CF84" s="627"/>
      <c r="CG84" s="628"/>
      <c r="CH84" s="629"/>
      <c r="CI84" s="630"/>
      <c r="CJ84" s="630"/>
      <c r="CK84" s="630"/>
      <c r="CL84" s="631"/>
      <c r="CM84" s="629"/>
      <c r="CN84" s="630"/>
      <c r="CO84" s="630"/>
      <c r="CP84" s="630"/>
      <c r="CQ84" s="631"/>
      <c r="CR84" s="629"/>
      <c r="CS84" s="630"/>
      <c r="CT84" s="630"/>
      <c r="CU84" s="630"/>
      <c r="CV84" s="631"/>
      <c r="CW84" s="629"/>
      <c r="CX84" s="630"/>
      <c r="CY84" s="630"/>
      <c r="CZ84" s="630"/>
      <c r="DA84" s="631"/>
      <c r="DB84" s="629"/>
      <c r="DC84" s="630"/>
      <c r="DD84" s="630"/>
      <c r="DE84" s="630"/>
      <c r="DF84" s="631"/>
      <c r="DG84" s="629"/>
      <c r="DH84" s="630"/>
      <c r="DI84" s="630"/>
      <c r="DJ84" s="630"/>
      <c r="DK84" s="631"/>
      <c r="DL84" s="629"/>
      <c r="DM84" s="630"/>
      <c r="DN84" s="630"/>
      <c r="DO84" s="630"/>
      <c r="DP84" s="631"/>
      <c r="DQ84" s="629"/>
      <c r="DR84" s="630"/>
      <c r="DS84" s="630"/>
      <c r="DT84" s="630"/>
      <c r="DU84" s="631"/>
      <c r="DV84" s="626"/>
      <c r="DW84" s="627"/>
      <c r="DX84" s="627"/>
      <c r="DY84" s="627"/>
      <c r="DZ84" s="632"/>
      <c r="EA84" s="477"/>
    </row>
    <row r="85" spans="1:131" ht="26.25" customHeight="1" x14ac:dyDescent="0.15">
      <c r="A85" s="533">
        <v>18</v>
      </c>
      <c r="B85" s="643"/>
      <c r="C85" s="644"/>
      <c r="D85" s="644"/>
      <c r="E85" s="644"/>
      <c r="F85" s="644"/>
      <c r="G85" s="644"/>
      <c r="H85" s="644"/>
      <c r="I85" s="644"/>
      <c r="J85" s="644"/>
      <c r="K85" s="644"/>
      <c r="L85" s="644"/>
      <c r="M85" s="644"/>
      <c r="N85" s="644"/>
      <c r="O85" s="644"/>
      <c r="P85" s="645"/>
      <c r="Q85" s="646"/>
      <c r="R85" s="600"/>
      <c r="S85" s="600"/>
      <c r="T85" s="600"/>
      <c r="U85" s="600"/>
      <c r="V85" s="600"/>
      <c r="W85" s="600"/>
      <c r="X85" s="600"/>
      <c r="Y85" s="600"/>
      <c r="Z85" s="600"/>
      <c r="AA85" s="600"/>
      <c r="AB85" s="600"/>
      <c r="AC85" s="600"/>
      <c r="AD85" s="600"/>
      <c r="AE85" s="600"/>
      <c r="AF85" s="600"/>
      <c r="AG85" s="600"/>
      <c r="AH85" s="600"/>
      <c r="AI85" s="600"/>
      <c r="AJ85" s="600"/>
      <c r="AK85" s="600"/>
      <c r="AL85" s="600"/>
      <c r="AM85" s="600"/>
      <c r="AN85" s="600"/>
      <c r="AO85" s="600"/>
      <c r="AP85" s="600"/>
      <c r="AQ85" s="600"/>
      <c r="AR85" s="600"/>
      <c r="AS85" s="600"/>
      <c r="AT85" s="600"/>
      <c r="AU85" s="600"/>
      <c r="AV85" s="600"/>
      <c r="AW85" s="600"/>
      <c r="AX85" s="600"/>
      <c r="AY85" s="600"/>
      <c r="AZ85" s="602"/>
      <c r="BA85" s="602"/>
      <c r="BB85" s="602"/>
      <c r="BC85" s="602"/>
      <c r="BD85" s="603"/>
      <c r="BE85" s="581"/>
      <c r="BF85" s="581"/>
      <c r="BG85" s="581"/>
      <c r="BH85" s="581"/>
      <c r="BI85" s="581"/>
      <c r="BJ85" s="581"/>
      <c r="BK85" s="581"/>
      <c r="BL85" s="581"/>
      <c r="BM85" s="581"/>
      <c r="BN85" s="581"/>
      <c r="BO85" s="581"/>
      <c r="BP85" s="581"/>
      <c r="BQ85" s="533">
        <v>79</v>
      </c>
      <c r="BR85" s="625"/>
      <c r="BS85" s="626"/>
      <c r="BT85" s="627"/>
      <c r="BU85" s="627"/>
      <c r="BV85" s="627"/>
      <c r="BW85" s="627"/>
      <c r="BX85" s="627"/>
      <c r="BY85" s="627"/>
      <c r="BZ85" s="627"/>
      <c r="CA85" s="627"/>
      <c r="CB85" s="627"/>
      <c r="CC85" s="627"/>
      <c r="CD85" s="627"/>
      <c r="CE85" s="627"/>
      <c r="CF85" s="627"/>
      <c r="CG85" s="628"/>
      <c r="CH85" s="629"/>
      <c r="CI85" s="630"/>
      <c r="CJ85" s="630"/>
      <c r="CK85" s="630"/>
      <c r="CL85" s="631"/>
      <c r="CM85" s="629"/>
      <c r="CN85" s="630"/>
      <c r="CO85" s="630"/>
      <c r="CP85" s="630"/>
      <c r="CQ85" s="631"/>
      <c r="CR85" s="629"/>
      <c r="CS85" s="630"/>
      <c r="CT85" s="630"/>
      <c r="CU85" s="630"/>
      <c r="CV85" s="631"/>
      <c r="CW85" s="629"/>
      <c r="CX85" s="630"/>
      <c r="CY85" s="630"/>
      <c r="CZ85" s="630"/>
      <c r="DA85" s="631"/>
      <c r="DB85" s="629"/>
      <c r="DC85" s="630"/>
      <c r="DD85" s="630"/>
      <c r="DE85" s="630"/>
      <c r="DF85" s="631"/>
      <c r="DG85" s="629"/>
      <c r="DH85" s="630"/>
      <c r="DI85" s="630"/>
      <c r="DJ85" s="630"/>
      <c r="DK85" s="631"/>
      <c r="DL85" s="629"/>
      <c r="DM85" s="630"/>
      <c r="DN85" s="630"/>
      <c r="DO85" s="630"/>
      <c r="DP85" s="631"/>
      <c r="DQ85" s="629"/>
      <c r="DR85" s="630"/>
      <c r="DS85" s="630"/>
      <c r="DT85" s="630"/>
      <c r="DU85" s="631"/>
      <c r="DV85" s="626"/>
      <c r="DW85" s="627"/>
      <c r="DX85" s="627"/>
      <c r="DY85" s="627"/>
      <c r="DZ85" s="632"/>
      <c r="EA85" s="477"/>
    </row>
    <row r="86" spans="1:131" ht="26.25" customHeight="1" x14ac:dyDescent="0.15">
      <c r="A86" s="533">
        <v>19</v>
      </c>
      <c r="B86" s="643"/>
      <c r="C86" s="644"/>
      <c r="D86" s="644"/>
      <c r="E86" s="644"/>
      <c r="F86" s="644"/>
      <c r="G86" s="644"/>
      <c r="H86" s="644"/>
      <c r="I86" s="644"/>
      <c r="J86" s="644"/>
      <c r="K86" s="644"/>
      <c r="L86" s="644"/>
      <c r="M86" s="644"/>
      <c r="N86" s="644"/>
      <c r="O86" s="644"/>
      <c r="P86" s="645"/>
      <c r="Q86" s="646"/>
      <c r="R86" s="600"/>
      <c r="S86" s="600"/>
      <c r="T86" s="600"/>
      <c r="U86" s="600"/>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2"/>
      <c r="BA86" s="602"/>
      <c r="BB86" s="602"/>
      <c r="BC86" s="602"/>
      <c r="BD86" s="603"/>
      <c r="BE86" s="581"/>
      <c r="BF86" s="581"/>
      <c r="BG86" s="581"/>
      <c r="BH86" s="581"/>
      <c r="BI86" s="581"/>
      <c r="BJ86" s="581"/>
      <c r="BK86" s="581"/>
      <c r="BL86" s="581"/>
      <c r="BM86" s="581"/>
      <c r="BN86" s="581"/>
      <c r="BO86" s="581"/>
      <c r="BP86" s="581"/>
      <c r="BQ86" s="533">
        <v>80</v>
      </c>
      <c r="BR86" s="625"/>
      <c r="BS86" s="626"/>
      <c r="BT86" s="627"/>
      <c r="BU86" s="627"/>
      <c r="BV86" s="627"/>
      <c r="BW86" s="627"/>
      <c r="BX86" s="627"/>
      <c r="BY86" s="627"/>
      <c r="BZ86" s="627"/>
      <c r="CA86" s="627"/>
      <c r="CB86" s="627"/>
      <c r="CC86" s="627"/>
      <c r="CD86" s="627"/>
      <c r="CE86" s="627"/>
      <c r="CF86" s="627"/>
      <c r="CG86" s="628"/>
      <c r="CH86" s="629"/>
      <c r="CI86" s="630"/>
      <c r="CJ86" s="630"/>
      <c r="CK86" s="630"/>
      <c r="CL86" s="631"/>
      <c r="CM86" s="629"/>
      <c r="CN86" s="630"/>
      <c r="CO86" s="630"/>
      <c r="CP86" s="630"/>
      <c r="CQ86" s="631"/>
      <c r="CR86" s="629"/>
      <c r="CS86" s="630"/>
      <c r="CT86" s="630"/>
      <c r="CU86" s="630"/>
      <c r="CV86" s="631"/>
      <c r="CW86" s="629"/>
      <c r="CX86" s="630"/>
      <c r="CY86" s="630"/>
      <c r="CZ86" s="630"/>
      <c r="DA86" s="631"/>
      <c r="DB86" s="629"/>
      <c r="DC86" s="630"/>
      <c r="DD86" s="630"/>
      <c r="DE86" s="630"/>
      <c r="DF86" s="631"/>
      <c r="DG86" s="629"/>
      <c r="DH86" s="630"/>
      <c r="DI86" s="630"/>
      <c r="DJ86" s="630"/>
      <c r="DK86" s="631"/>
      <c r="DL86" s="629"/>
      <c r="DM86" s="630"/>
      <c r="DN86" s="630"/>
      <c r="DO86" s="630"/>
      <c r="DP86" s="631"/>
      <c r="DQ86" s="629"/>
      <c r="DR86" s="630"/>
      <c r="DS86" s="630"/>
      <c r="DT86" s="630"/>
      <c r="DU86" s="631"/>
      <c r="DV86" s="626"/>
      <c r="DW86" s="627"/>
      <c r="DX86" s="627"/>
      <c r="DY86" s="627"/>
      <c r="DZ86" s="632"/>
      <c r="EA86" s="477"/>
    </row>
    <row r="87" spans="1:131" ht="26.25" customHeight="1" x14ac:dyDescent="0.15">
      <c r="A87" s="650">
        <v>20</v>
      </c>
      <c r="B87" s="651"/>
      <c r="C87" s="652"/>
      <c r="D87" s="652"/>
      <c r="E87" s="652"/>
      <c r="F87" s="652"/>
      <c r="G87" s="652"/>
      <c r="H87" s="652"/>
      <c r="I87" s="652"/>
      <c r="J87" s="652"/>
      <c r="K87" s="652"/>
      <c r="L87" s="652"/>
      <c r="M87" s="652"/>
      <c r="N87" s="652"/>
      <c r="O87" s="652"/>
      <c r="P87" s="653"/>
      <c r="Q87" s="654"/>
      <c r="R87" s="655"/>
      <c r="S87" s="655"/>
      <c r="T87" s="655"/>
      <c r="U87" s="655"/>
      <c r="V87" s="655"/>
      <c r="W87" s="655"/>
      <c r="X87" s="655"/>
      <c r="Y87" s="655"/>
      <c r="Z87" s="655"/>
      <c r="AA87" s="655"/>
      <c r="AB87" s="655"/>
      <c r="AC87" s="655"/>
      <c r="AD87" s="655"/>
      <c r="AE87" s="655"/>
      <c r="AF87" s="655"/>
      <c r="AG87" s="655"/>
      <c r="AH87" s="655"/>
      <c r="AI87" s="655"/>
      <c r="AJ87" s="655"/>
      <c r="AK87" s="655"/>
      <c r="AL87" s="655"/>
      <c r="AM87" s="655"/>
      <c r="AN87" s="655"/>
      <c r="AO87" s="655"/>
      <c r="AP87" s="655"/>
      <c r="AQ87" s="655"/>
      <c r="AR87" s="655"/>
      <c r="AS87" s="655"/>
      <c r="AT87" s="655"/>
      <c r="AU87" s="655"/>
      <c r="AV87" s="655"/>
      <c r="AW87" s="655"/>
      <c r="AX87" s="655"/>
      <c r="AY87" s="655"/>
      <c r="AZ87" s="656"/>
      <c r="BA87" s="656"/>
      <c r="BB87" s="656"/>
      <c r="BC87" s="656"/>
      <c r="BD87" s="657"/>
      <c r="BE87" s="581"/>
      <c r="BF87" s="581"/>
      <c r="BG87" s="581"/>
      <c r="BH87" s="581"/>
      <c r="BI87" s="581"/>
      <c r="BJ87" s="581"/>
      <c r="BK87" s="581"/>
      <c r="BL87" s="581"/>
      <c r="BM87" s="581"/>
      <c r="BN87" s="581"/>
      <c r="BO87" s="581"/>
      <c r="BP87" s="581"/>
      <c r="BQ87" s="533">
        <v>81</v>
      </c>
      <c r="BR87" s="625"/>
      <c r="BS87" s="626"/>
      <c r="BT87" s="627"/>
      <c r="BU87" s="627"/>
      <c r="BV87" s="627"/>
      <c r="BW87" s="627"/>
      <c r="BX87" s="627"/>
      <c r="BY87" s="627"/>
      <c r="BZ87" s="627"/>
      <c r="CA87" s="627"/>
      <c r="CB87" s="627"/>
      <c r="CC87" s="627"/>
      <c r="CD87" s="627"/>
      <c r="CE87" s="627"/>
      <c r="CF87" s="627"/>
      <c r="CG87" s="628"/>
      <c r="CH87" s="629"/>
      <c r="CI87" s="630"/>
      <c r="CJ87" s="630"/>
      <c r="CK87" s="630"/>
      <c r="CL87" s="631"/>
      <c r="CM87" s="629"/>
      <c r="CN87" s="630"/>
      <c r="CO87" s="630"/>
      <c r="CP87" s="630"/>
      <c r="CQ87" s="631"/>
      <c r="CR87" s="629"/>
      <c r="CS87" s="630"/>
      <c r="CT87" s="630"/>
      <c r="CU87" s="630"/>
      <c r="CV87" s="631"/>
      <c r="CW87" s="629"/>
      <c r="CX87" s="630"/>
      <c r="CY87" s="630"/>
      <c r="CZ87" s="630"/>
      <c r="DA87" s="631"/>
      <c r="DB87" s="629"/>
      <c r="DC87" s="630"/>
      <c r="DD87" s="630"/>
      <c r="DE87" s="630"/>
      <c r="DF87" s="631"/>
      <c r="DG87" s="629"/>
      <c r="DH87" s="630"/>
      <c r="DI87" s="630"/>
      <c r="DJ87" s="630"/>
      <c r="DK87" s="631"/>
      <c r="DL87" s="629"/>
      <c r="DM87" s="630"/>
      <c r="DN87" s="630"/>
      <c r="DO87" s="630"/>
      <c r="DP87" s="631"/>
      <c r="DQ87" s="629"/>
      <c r="DR87" s="630"/>
      <c r="DS87" s="630"/>
      <c r="DT87" s="630"/>
      <c r="DU87" s="631"/>
      <c r="DV87" s="626"/>
      <c r="DW87" s="627"/>
      <c r="DX87" s="627"/>
      <c r="DY87" s="627"/>
      <c r="DZ87" s="632"/>
      <c r="EA87" s="477"/>
    </row>
    <row r="88" spans="1:131" ht="26.25" customHeight="1" thickBot="1" x14ac:dyDescent="0.2">
      <c r="A88" s="564" t="s">
        <v>326</v>
      </c>
      <c r="B88" s="565" t="s">
        <v>363</v>
      </c>
      <c r="C88" s="566"/>
      <c r="D88" s="566"/>
      <c r="E88" s="566"/>
      <c r="F88" s="566"/>
      <c r="G88" s="566"/>
      <c r="H88" s="566"/>
      <c r="I88" s="566"/>
      <c r="J88" s="566"/>
      <c r="K88" s="566"/>
      <c r="L88" s="566"/>
      <c r="M88" s="566"/>
      <c r="N88" s="566"/>
      <c r="O88" s="566"/>
      <c r="P88" s="567"/>
      <c r="Q88" s="610"/>
      <c r="R88" s="611"/>
      <c r="S88" s="611"/>
      <c r="T88" s="611"/>
      <c r="U88" s="611"/>
      <c r="V88" s="611"/>
      <c r="W88" s="611"/>
      <c r="X88" s="611"/>
      <c r="Y88" s="611"/>
      <c r="Z88" s="611"/>
      <c r="AA88" s="611"/>
      <c r="AB88" s="611"/>
      <c r="AC88" s="611"/>
      <c r="AD88" s="611"/>
      <c r="AE88" s="611"/>
      <c r="AF88" s="614">
        <v>17572</v>
      </c>
      <c r="AG88" s="614"/>
      <c r="AH88" s="614"/>
      <c r="AI88" s="614"/>
      <c r="AJ88" s="614"/>
      <c r="AK88" s="611"/>
      <c r="AL88" s="611"/>
      <c r="AM88" s="611"/>
      <c r="AN88" s="611"/>
      <c r="AO88" s="611"/>
      <c r="AP88" s="614">
        <v>6254</v>
      </c>
      <c r="AQ88" s="614"/>
      <c r="AR88" s="614"/>
      <c r="AS88" s="614"/>
      <c r="AT88" s="614"/>
      <c r="AU88" s="614" t="s">
        <v>321</v>
      </c>
      <c r="AV88" s="614"/>
      <c r="AW88" s="614"/>
      <c r="AX88" s="614"/>
      <c r="AY88" s="614"/>
      <c r="AZ88" s="618"/>
      <c r="BA88" s="618"/>
      <c r="BB88" s="618"/>
      <c r="BC88" s="618"/>
      <c r="BD88" s="619"/>
      <c r="BE88" s="581"/>
      <c r="BF88" s="581"/>
      <c r="BG88" s="581"/>
      <c r="BH88" s="581"/>
      <c r="BI88" s="581"/>
      <c r="BJ88" s="581"/>
      <c r="BK88" s="581"/>
      <c r="BL88" s="581"/>
      <c r="BM88" s="581"/>
      <c r="BN88" s="581"/>
      <c r="BO88" s="581"/>
      <c r="BP88" s="581"/>
      <c r="BQ88" s="533">
        <v>82</v>
      </c>
      <c r="BR88" s="625"/>
      <c r="BS88" s="626"/>
      <c r="BT88" s="627"/>
      <c r="BU88" s="627"/>
      <c r="BV88" s="627"/>
      <c r="BW88" s="627"/>
      <c r="BX88" s="627"/>
      <c r="BY88" s="627"/>
      <c r="BZ88" s="627"/>
      <c r="CA88" s="627"/>
      <c r="CB88" s="627"/>
      <c r="CC88" s="627"/>
      <c r="CD88" s="627"/>
      <c r="CE88" s="627"/>
      <c r="CF88" s="627"/>
      <c r="CG88" s="628"/>
      <c r="CH88" s="629"/>
      <c r="CI88" s="630"/>
      <c r="CJ88" s="630"/>
      <c r="CK88" s="630"/>
      <c r="CL88" s="631"/>
      <c r="CM88" s="629"/>
      <c r="CN88" s="630"/>
      <c r="CO88" s="630"/>
      <c r="CP88" s="630"/>
      <c r="CQ88" s="631"/>
      <c r="CR88" s="629"/>
      <c r="CS88" s="630"/>
      <c r="CT88" s="630"/>
      <c r="CU88" s="630"/>
      <c r="CV88" s="631"/>
      <c r="CW88" s="629"/>
      <c r="CX88" s="630"/>
      <c r="CY88" s="630"/>
      <c r="CZ88" s="630"/>
      <c r="DA88" s="631"/>
      <c r="DB88" s="629"/>
      <c r="DC88" s="630"/>
      <c r="DD88" s="630"/>
      <c r="DE88" s="630"/>
      <c r="DF88" s="631"/>
      <c r="DG88" s="629"/>
      <c r="DH88" s="630"/>
      <c r="DI88" s="630"/>
      <c r="DJ88" s="630"/>
      <c r="DK88" s="631"/>
      <c r="DL88" s="629"/>
      <c r="DM88" s="630"/>
      <c r="DN88" s="630"/>
      <c r="DO88" s="630"/>
      <c r="DP88" s="631"/>
      <c r="DQ88" s="629"/>
      <c r="DR88" s="630"/>
      <c r="DS88" s="630"/>
      <c r="DT88" s="630"/>
      <c r="DU88" s="631"/>
      <c r="DV88" s="626"/>
      <c r="DW88" s="627"/>
      <c r="DX88" s="627"/>
      <c r="DY88" s="627"/>
      <c r="DZ88" s="632"/>
      <c r="EA88" s="477"/>
    </row>
    <row r="89" spans="1:131" ht="26.25" hidden="1" customHeight="1" x14ac:dyDescent="0.15">
      <c r="A89" s="658"/>
      <c r="B89" s="659"/>
      <c r="C89" s="659"/>
      <c r="D89" s="659"/>
      <c r="E89" s="659"/>
      <c r="F89" s="659"/>
      <c r="G89" s="659"/>
      <c r="H89" s="659"/>
      <c r="I89" s="659"/>
      <c r="J89" s="659"/>
      <c r="K89" s="659"/>
      <c r="L89" s="659"/>
      <c r="M89" s="659"/>
      <c r="N89" s="659"/>
      <c r="O89" s="659"/>
      <c r="P89" s="659"/>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0"/>
      <c r="AY89" s="660"/>
      <c r="AZ89" s="661"/>
      <c r="BA89" s="661"/>
      <c r="BB89" s="661"/>
      <c r="BC89" s="661"/>
      <c r="BD89" s="661"/>
      <c r="BE89" s="581"/>
      <c r="BF89" s="581"/>
      <c r="BG89" s="581"/>
      <c r="BH89" s="581"/>
      <c r="BI89" s="581"/>
      <c r="BJ89" s="581"/>
      <c r="BK89" s="581"/>
      <c r="BL89" s="581"/>
      <c r="BM89" s="581"/>
      <c r="BN89" s="581"/>
      <c r="BO89" s="581"/>
      <c r="BP89" s="581"/>
      <c r="BQ89" s="533">
        <v>83</v>
      </c>
      <c r="BR89" s="625"/>
      <c r="BS89" s="626"/>
      <c r="BT89" s="627"/>
      <c r="BU89" s="627"/>
      <c r="BV89" s="627"/>
      <c r="BW89" s="627"/>
      <c r="BX89" s="627"/>
      <c r="BY89" s="627"/>
      <c r="BZ89" s="627"/>
      <c r="CA89" s="627"/>
      <c r="CB89" s="627"/>
      <c r="CC89" s="627"/>
      <c r="CD89" s="627"/>
      <c r="CE89" s="627"/>
      <c r="CF89" s="627"/>
      <c r="CG89" s="628"/>
      <c r="CH89" s="629"/>
      <c r="CI89" s="630"/>
      <c r="CJ89" s="630"/>
      <c r="CK89" s="630"/>
      <c r="CL89" s="631"/>
      <c r="CM89" s="629"/>
      <c r="CN89" s="630"/>
      <c r="CO89" s="630"/>
      <c r="CP89" s="630"/>
      <c r="CQ89" s="631"/>
      <c r="CR89" s="629"/>
      <c r="CS89" s="630"/>
      <c r="CT89" s="630"/>
      <c r="CU89" s="630"/>
      <c r="CV89" s="631"/>
      <c r="CW89" s="629"/>
      <c r="CX89" s="630"/>
      <c r="CY89" s="630"/>
      <c r="CZ89" s="630"/>
      <c r="DA89" s="631"/>
      <c r="DB89" s="629"/>
      <c r="DC89" s="630"/>
      <c r="DD89" s="630"/>
      <c r="DE89" s="630"/>
      <c r="DF89" s="631"/>
      <c r="DG89" s="629"/>
      <c r="DH89" s="630"/>
      <c r="DI89" s="630"/>
      <c r="DJ89" s="630"/>
      <c r="DK89" s="631"/>
      <c r="DL89" s="629"/>
      <c r="DM89" s="630"/>
      <c r="DN89" s="630"/>
      <c r="DO89" s="630"/>
      <c r="DP89" s="631"/>
      <c r="DQ89" s="629"/>
      <c r="DR89" s="630"/>
      <c r="DS89" s="630"/>
      <c r="DT89" s="630"/>
      <c r="DU89" s="631"/>
      <c r="DV89" s="626"/>
      <c r="DW89" s="627"/>
      <c r="DX89" s="627"/>
      <c r="DY89" s="627"/>
      <c r="DZ89" s="632"/>
      <c r="EA89" s="477"/>
    </row>
    <row r="90" spans="1:131" ht="26.25" hidden="1" customHeight="1" x14ac:dyDescent="0.15">
      <c r="A90" s="658"/>
      <c r="B90" s="659"/>
      <c r="C90" s="659"/>
      <c r="D90" s="659"/>
      <c r="E90" s="659"/>
      <c r="F90" s="659"/>
      <c r="G90" s="659"/>
      <c r="H90" s="659"/>
      <c r="I90" s="659"/>
      <c r="J90" s="659"/>
      <c r="K90" s="659"/>
      <c r="L90" s="659"/>
      <c r="M90" s="659"/>
      <c r="N90" s="659"/>
      <c r="O90" s="659"/>
      <c r="P90" s="659"/>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0"/>
      <c r="AY90" s="660"/>
      <c r="AZ90" s="661"/>
      <c r="BA90" s="661"/>
      <c r="BB90" s="661"/>
      <c r="BC90" s="661"/>
      <c r="BD90" s="661"/>
      <c r="BE90" s="581"/>
      <c r="BF90" s="581"/>
      <c r="BG90" s="581"/>
      <c r="BH90" s="581"/>
      <c r="BI90" s="581"/>
      <c r="BJ90" s="581"/>
      <c r="BK90" s="581"/>
      <c r="BL90" s="581"/>
      <c r="BM90" s="581"/>
      <c r="BN90" s="581"/>
      <c r="BO90" s="581"/>
      <c r="BP90" s="581"/>
      <c r="BQ90" s="533">
        <v>84</v>
      </c>
      <c r="BR90" s="625"/>
      <c r="BS90" s="626"/>
      <c r="BT90" s="627"/>
      <c r="BU90" s="627"/>
      <c r="BV90" s="627"/>
      <c r="BW90" s="627"/>
      <c r="BX90" s="627"/>
      <c r="BY90" s="627"/>
      <c r="BZ90" s="627"/>
      <c r="CA90" s="627"/>
      <c r="CB90" s="627"/>
      <c r="CC90" s="627"/>
      <c r="CD90" s="627"/>
      <c r="CE90" s="627"/>
      <c r="CF90" s="627"/>
      <c r="CG90" s="628"/>
      <c r="CH90" s="629"/>
      <c r="CI90" s="630"/>
      <c r="CJ90" s="630"/>
      <c r="CK90" s="630"/>
      <c r="CL90" s="631"/>
      <c r="CM90" s="629"/>
      <c r="CN90" s="630"/>
      <c r="CO90" s="630"/>
      <c r="CP90" s="630"/>
      <c r="CQ90" s="631"/>
      <c r="CR90" s="629"/>
      <c r="CS90" s="630"/>
      <c r="CT90" s="630"/>
      <c r="CU90" s="630"/>
      <c r="CV90" s="631"/>
      <c r="CW90" s="629"/>
      <c r="CX90" s="630"/>
      <c r="CY90" s="630"/>
      <c r="CZ90" s="630"/>
      <c r="DA90" s="631"/>
      <c r="DB90" s="629"/>
      <c r="DC90" s="630"/>
      <c r="DD90" s="630"/>
      <c r="DE90" s="630"/>
      <c r="DF90" s="631"/>
      <c r="DG90" s="629"/>
      <c r="DH90" s="630"/>
      <c r="DI90" s="630"/>
      <c r="DJ90" s="630"/>
      <c r="DK90" s="631"/>
      <c r="DL90" s="629"/>
      <c r="DM90" s="630"/>
      <c r="DN90" s="630"/>
      <c r="DO90" s="630"/>
      <c r="DP90" s="631"/>
      <c r="DQ90" s="629"/>
      <c r="DR90" s="630"/>
      <c r="DS90" s="630"/>
      <c r="DT90" s="630"/>
      <c r="DU90" s="631"/>
      <c r="DV90" s="626"/>
      <c r="DW90" s="627"/>
      <c r="DX90" s="627"/>
      <c r="DY90" s="627"/>
      <c r="DZ90" s="632"/>
      <c r="EA90" s="477"/>
    </row>
    <row r="91" spans="1:131" ht="26.25" hidden="1" customHeight="1" x14ac:dyDescent="0.15">
      <c r="A91" s="658"/>
      <c r="B91" s="659"/>
      <c r="C91" s="659"/>
      <c r="D91" s="659"/>
      <c r="E91" s="659"/>
      <c r="F91" s="659"/>
      <c r="G91" s="659"/>
      <c r="H91" s="659"/>
      <c r="I91" s="659"/>
      <c r="J91" s="659"/>
      <c r="K91" s="659"/>
      <c r="L91" s="659"/>
      <c r="M91" s="659"/>
      <c r="N91" s="659"/>
      <c r="O91" s="659"/>
      <c r="P91" s="659"/>
      <c r="Q91" s="660"/>
      <c r="R91" s="660"/>
      <c r="S91" s="660"/>
      <c r="T91" s="660"/>
      <c r="U91" s="660"/>
      <c r="V91" s="660"/>
      <c r="W91" s="660"/>
      <c r="X91" s="660"/>
      <c r="Y91" s="660"/>
      <c r="Z91" s="660"/>
      <c r="AA91" s="660"/>
      <c r="AB91" s="660"/>
      <c r="AC91" s="660"/>
      <c r="AD91" s="660"/>
      <c r="AE91" s="660"/>
      <c r="AF91" s="660"/>
      <c r="AG91" s="660"/>
      <c r="AH91" s="660"/>
      <c r="AI91" s="660"/>
      <c r="AJ91" s="660"/>
      <c r="AK91" s="660"/>
      <c r="AL91" s="660"/>
      <c r="AM91" s="660"/>
      <c r="AN91" s="660"/>
      <c r="AO91" s="660"/>
      <c r="AP91" s="660"/>
      <c r="AQ91" s="660"/>
      <c r="AR91" s="660"/>
      <c r="AS91" s="660"/>
      <c r="AT91" s="660"/>
      <c r="AU91" s="660"/>
      <c r="AV91" s="660"/>
      <c r="AW91" s="660"/>
      <c r="AX91" s="660"/>
      <c r="AY91" s="660"/>
      <c r="AZ91" s="661"/>
      <c r="BA91" s="661"/>
      <c r="BB91" s="661"/>
      <c r="BC91" s="661"/>
      <c r="BD91" s="661"/>
      <c r="BE91" s="581"/>
      <c r="BF91" s="581"/>
      <c r="BG91" s="581"/>
      <c r="BH91" s="581"/>
      <c r="BI91" s="581"/>
      <c r="BJ91" s="581"/>
      <c r="BK91" s="581"/>
      <c r="BL91" s="581"/>
      <c r="BM91" s="581"/>
      <c r="BN91" s="581"/>
      <c r="BO91" s="581"/>
      <c r="BP91" s="581"/>
      <c r="BQ91" s="533">
        <v>85</v>
      </c>
      <c r="BR91" s="625"/>
      <c r="BS91" s="626"/>
      <c r="BT91" s="627"/>
      <c r="BU91" s="627"/>
      <c r="BV91" s="627"/>
      <c r="BW91" s="627"/>
      <c r="BX91" s="627"/>
      <c r="BY91" s="627"/>
      <c r="BZ91" s="627"/>
      <c r="CA91" s="627"/>
      <c r="CB91" s="627"/>
      <c r="CC91" s="627"/>
      <c r="CD91" s="627"/>
      <c r="CE91" s="627"/>
      <c r="CF91" s="627"/>
      <c r="CG91" s="628"/>
      <c r="CH91" s="629"/>
      <c r="CI91" s="630"/>
      <c r="CJ91" s="630"/>
      <c r="CK91" s="630"/>
      <c r="CL91" s="631"/>
      <c r="CM91" s="629"/>
      <c r="CN91" s="630"/>
      <c r="CO91" s="630"/>
      <c r="CP91" s="630"/>
      <c r="CQ91" s="631"/>
      <c r="CR91" s="629"/>
      <c r="CS91" s="630"/>
      <c r="CT91" s="630"/>
      <c r="CU91" s="630"/>
      <c r="CV91" s="631"/>
      <c r="CW91" s="629"/>
      <c r="CX91" s="630"/>
      <c r="CY91" s="630"/>
      <c r="CZ91" s="630"/>
      <c r="DA91" s="631"/>
      <c r="DB91" s="629"/>
      <c r="DC91" s="630"/>
      <c r="DD91" s="630"/>
      <c r="DE91" s="630"/>
      <c r="DF91" s="631"/>
      <c r="DG91" s="629"/>
      <c r="DH91" s="630"/>
      <c r="DI91" s="630"/>
      <c r="DJ91" s="630"/>
      <c r="DK91" s="631"/>
      <c r="DL91" s="629"/>
      <c r="DM91" s="630"/>
      <c r="DN91" s="630"/>
      <c r="DO91" s="630"/>
      <c r="DP91" s="631"/>
      <c r="DQ91" s="629"/>
      <c r="DR91" s="630"/>
      <c r="DS91" s="630"/>
      <c r="DT91" s="630"/>
      <c r="DU91" s="631"/>
      <c r="DV91" s="626"/>
      <c r="DW91" s="627"/>
      <c r="DX91" s="627"/>
      <c r="DY91" s="627"/>
      <c r="DZ91" s="632"/>
      <c r="EA91" s="477"/>
    </row>
    <row r="92" spans="1:131" ht="26.25" hidden="1" customHeight="1" x14ac:dyDescent="0.15">
      <c r="A92" s="658"/>
      <c r="B92" s="659"/>
      <c r="C92" s="659"/>
      <c r="D92" s="659"/>
      <c r="E92" s="659"/>
      <c r="F92" s="659"/>
      <c r="G92" s="659"/>
      <c r="H92" s="659"/>
      <c r="I92" s="659"/>
      <c r="J92" s="659"/>
      <c r="K92" s="659"/>
      <c r="L92" s="659"/>
      <c r="M92" s="659"/>
      <c r="N92" s="659"/>
      <c r="O92" s="659"/>
      <c r="P92" s="659"/>
      <c r="Q92" s="660"/>
      <c r="R92" s="660"/>
      <c r="S92" s="660"/>
      <c r="T92" s="660"/>
      <c r="U92" s="660"/>
      <c r="V92" s="660"/>
      <c r="W92" s="660"/>
      <c r="X92" s="660"/>
      <c r="Y92" s="660"/>
      <c r="Z92" s="660"/>
      <c r="AA92" s="660"/>
      <c r="AB92" s="660"/>
      <c r="AC92" s="660"/>
      <c r="AD92" s="660"/>
      <c r="AE92" s="660"/>
      <c r="AF92" s="660"/>
      <c r="AG92" s="660"/>
      <c r="AH92" s="660"/>
      <c r="AI92" s="660"/>
      <c r="AJ92" s="660"/>
      <c r="AK92" s="660"/>
      <c r="AL92" s="660"/>
      <c r="AM92" s="660"/>
      <c r="AN92" s="660"/>
      <c r="AO92" s="660"/>
      <c r="AP92" s="660"/>
      <c r="AQ92" s="660"/>
      <c r="AR92" s="660"/>
      <c r="AS92" s="660"/>
      <c r="AT92" s="660"/>
      <c r="AU92" s="660"/>
      <c r="AV92" s="660"/>
      <c r="AW92" s="660"/>
      <c r="AX92" s="660"/>
      <c r="AY92" s="660"/>
      <c r="AZ92" s="661"/>
      <c r="BA92" s="661"/>
      <c r="BB92" s="661"/>
      <c r="BC92" s="661"/>
      <c r="BD92" s="661"/>
      <c r="BE92" s="581"/>
      <c r="BF92" s="581"/>
      <c r="BG92" s="581"/>
      <c r="BH92" s="581"/>
      <c r="BI92" s="581"/>
      <c r="BJ92" s="581"/>
      <c r="BK92" s="581"/>
      <c r="BL92" s="581"/>
      <c r="BM92" s="581"/>
      <c r="BN92" s="581"/>
      <c r="BO92" s="581"/>
      <c r="BP92" s="581"/>
      <c r="BQ92" s="533">
        <v>86</v>
      </c>
      <c r="BR92" s="625"/>
      <c r="BS92" s="626"/>
      <c r="BT92" s="627"/>
      <c r="BU92" s="627"/>
      <c r="BV92" s="627"/>
      <c r="BW92" s="627"/>
      <c r="BX92" s="627"/>
      <c r="BY92" s="627"/>
      <c r="BZ92" s="627"/>
      <c r="CA92" s="627"/>
      <c r="CB92" s="627"/>
      <c r="CC92" s="627"/>
      <c r="CD92" s="627"/>
      <c r="CE92" s="627"/>
      <c r="CF92" s="627"/>
      <c r="CG92" s="628"/>
      <c r="CH92" s="629"/>
      <c r="CI92" s="630"/>
      <c r="CJ92" s="630"/>
      <c r="CK92" s="630"/>
      <c r="CL92" s="631"/>
      <c r="CM92" s="629"/>
      <c r="CN92" s="630"/>
      <c r="CO92" s="630"/>
      <c r="CP92" s="630"/>
      <c r="CQ92" s="631"/>
      <c r="CR92" s="629"/>
      <c r="CS92" s="630"/>
      <c r="CT92" s="630"/>
      <c r="CU92" s="630"/>
      <c r="CV92" s="631"/>
      <c r="CW92" s="629"/>
      <c r="CX92" s="630"/>
      <c r="CY92" s="630"/>
      <c r="CZ92" s="630"/>
      <c r="DA92" s="631"/>
      <c r="DB92" s="629"/>
      <c r="DC92" s="630"/>
      <c r="DD92" s="630"/>
      <c r="DE92" s="630"/>
      <c r="DF92" s="631"/>
      <c r="DG92" s="629"/>
      <c r="DH92" s="630"/>
      <c r="DI92" s="630"/>
      <c r="DJ92" s="630"/>
      <c r="DK92" s="631"/>
      <c r="DL92" s="629"/>
      <c r="DM92" s="630"/>
      <c r="DN92" s="630"/>
      <c r="DO92" s="630"/>
      <c r="DP92" s="631"/>
      <c r="DQ92" s="629"/>
      <c r="DR92" s="630"/>
      <c r="DS92" s="630"/>
      <c r="DT92" s="630"/>
      <c r="DU92" s="631"/>
      <c r="DV92" s="626"/>
      <c r="DW92" s="627"/>
      <c r="DX92" s="627"/>
      <c r="DY92" s="627"/>
      <c r="DZ92" s="632"/>
      <c r="EA92" s="477"/>
    </row>
    <row r="93" spans="1:131" ht="26.25" hidden="1" customHeight="1" x14ac:dyDescent="0.15">
      <c r="A93" s="658"/>
      <c r="B93" s="659"/>
      <c r="C93" s="659"/>
      <c r="D93" s="659"/>
      <c r="E93" s="659"/>
      <c r="F93" s="659"/>
      <c r="G93" s="659"/>
      <c r="H93" s="659"/>
      <c r="I93" s="659"/>
      <c r="J93" s="659"/>
      <c r="K93" s="659"/>
      <c r="L93" s="659"/>
      <c r="M93" s="659"/>
      <c r="N93" s="659"/>
      <c r="O93" s="659"/>
      <c r="P93" s="659"/>
      <c r="Q93" s="660"/>
      <c r="R93" s="660"/>
      <c r="S93" s="660"/>
      <c r="T93" s="660"/>
      <c r="U93" s="660"/>
      <c r="V93" s="660"/>
      <c r="W93" s="660"/>
      <c r="X93" s="660"/>
      <c r="Y93" s="660"/>
      <c r="Z93" s="660"/>
      <c r="AA93" s="660"/>
      <c r="AB93" s="660"/>
      <c r="AC93" s="660"/>
      <c r="AD93" s="660"/>
      <c r="AE93" s="660"/>
      <c r="AF93" s="660"/>
      <c r="AG93" s="660"/>
      <c r="AH93" s="660"/>
      <c r="AI93" s="660"/>
      <c r="AJ93" s="660"/>
      <c r="AK93" s="660"/>
      <c r="AL93" s="660"/>
      <c r="AM93" s="660"/>
      <c r="AN93" s="660"/>
      <c r="AO93" s="660"/>
      <c r="AP93" s="660"/>
      <c r="AQ93" s="660"/>
      <c r="AR93" s="660"/>
      <c r="AS93" s="660"/>
      <c r="AT93" s="660"/>
      <c r="AU93" s="660"/>
      <c r="AV93" s="660"/>
      <c r="AW93" s="660"/>
      <c r="AX93" s="660"/>
      <c r="AY93" s="660"/>
      <c r="AZ93" s="661"/>
      <c r="BA93" s="661"/>
      <c r="BB93" s="661"/>
      <c r="BC93" s="661"/>
      <c r="BD93" s="661"/>
      <c r="BE93" s="581"/>
      <c r="BF93" s="581"/>
      <c r="BG93" s="581"/>
      <c r="BH93" s="581"/>
      <c r="BI93" s="581"/>
      <c r="BJ93" s="581"/>
      <c r="BK93" s="581"/>
      <c r="BL93" s="581"/>
      <c r="BM93" s="581"/>
      <c r="BN93" s="581"/>
      <c r="BO93" s="581"/>
      <c r="BP93" s="581"/>
      <c r="BQ93" s="533">
        <v>87</v>
      </c>
      <c r="BR93" s="625"/>
      <c r="BS93" s="626"/>
      <c r="BT93" s="627"/>
      <c r="BU93" s="627"/>
      <c r="BV93" s="627"/>
      <c r="BW93" s="627"/>
      <c r="BX93" s="627"/>
      <c r="BY93" s="627"/>
      <c r="BZ93" s="627"/>
      <c r="CA93" s="627"/>
      <c r="CB93" s="627"/>
      <c r="CC93" s="627"/>
      <c r="CD93" s="627"/>
      <c r="CE93" s="627"/>
      <c r="CF93" s="627"/>
      <c r="CG93" s="628"/>
      <c r="CH93" s="629"/>
      <c r="CI93" s="630"/>
      <c r="CJ93" s="630"/>
      <c r="CK93" s="630"/>
      <c r="CL93" s="631"/>
      <c r="CM93" s="629"/>
      <c r="CN93" s="630"/>
      <c r="CO93" s="630"/>
      <c r="CP93" s="630"/>
      <c r="CQ93" s="631"/>
      <c r="CR93" s="629"/>
      <c r="CS93" s="630"/>
      <c r="CT93" s="630"/>
      <c r="CU93" s="630"/>
      <c r="CV93" s="631"/>
      <c r="CW93" s="629"/>
      <c r="CX93" s="630"/>
      <c r="CY93" s="630"/>
      <c r="CZ93" s="630"/>
      <c r="DA93" s="631"/>
      <c r="DB93" s="629"/>
      <c r="DC93" s="630"/>
      <c r="DD93" s="630"/>
      <c r="DE93" s="630"/>
      <c r="DF93" s="631"/>
      <c r="DG93" s="629"/>
      <c r="DH93" s="630"/>
      <c r="DI93" s="630"/>
      <c r="DJ93" s="630"/>
      <c r="DK93" s="631"/>
      <c r="DL93" s="629"/>
      <c r="DM93" s="630"/>
      <c r="DN93" s="630"/>
      <c r="DO93" s="630"/>
      <c r="DP93" s="631"/>
      <c r="DQ93" s="629"/>
      <c r="DR93" s="630"/>
      <c r="DS93" s="630"/>
      <c r="DT93" s="630"/>
      <c r="DU93" s="631"/>
      <c r="DV93" s="626"/>
      <c r="DW93" s="627"/>
      <c r="DX93" s="627"/>
      <c r="DY93" s="627"/>
      <c r="DZ93" s="632"/>
      <c r="EA93" s="477"/>
    </row>
    <row r="94" spans="1:131" ht="26.25" hidden="1" customHeight="1" x14ac:dyDescent="0.15">
      <c r="A94" s="658"/>
      <c r="B94" s="659"/>
      <c r="C94" s="659"/>
      <c r="D94" s="659"/>
      <c r="E94" s="659"/>
      <c r="F94" s="659"/>
      <c r="G94" s="659"/>
      <c r="H94" s="659"/>
      <c r="I94" s="659"/>
      <c r="J94" s="659"/>
      <c r="K94" s="659"/>
      <c r="L94" s="659"/>
      <c r="M94" s="659"/>
      <c r="N94" s="659"/>
      <c r="O94" s="659"/>
      <c r="P94" s="659"/>
      <c r="Q94" s="660"/>
      <c r="R94" s="660"/>
      <c r="S94" s="660"/>
      <c r="T94" s="660"/>
      <c r="U94" s="660"/>
      <c r="V94" s="660"/>
      <c r="W94" s="660"/>
      <c r="X94" s="660"/>
      <c r="Y94" s="660"/>
      <c r="Z94" s="660"/>
      <c r="AA94" s="660"/>
      <c r="AB94" s="660"/>
      <c r="AC94" s="660"/>
      <c r="AD94" s="660"/>
      <c r="AE94" s="660"/>
      <c r="AF94" s="660"/>
      <c r="AG94" s="660"/>
      <c r="AH94" s="660"/>
      <c r="AI94" s="660"/>
      <c r="AJ94" s="660"/>
      <c r="AK94" s="660"/>
      <c r="AL94" s="660"/>
      <c r="AM94" s="660"/>
      <c r="AN94" s="660"/>
      <c r="AO94" s="660"/>
      <c r="AP94" s="660"/>
      <c r="AQ94" s="660"/>
      <c r="AR94" s="660"/>
      <c r="AS94" s="660"/>
      <c r="AT94" s="660"/>
      <c r="AU94" s="660"/>
      <c r="AV94" s="660"/>
      <c r="AW94" s="660"/>
      <c r="AX94" s="660"/>
      <c r="AY94" s="660"/>
      <c r="AZ94" s="661"/>
      <c r="BA94" s="661"/>
      <c r="BB94" s="661"/>
      <c r="BC94" s="661"/>
      <c r="BD94" s="661"/>
      <c r="BE94" s="581"/>
      <c r="BF94" s="581"/>
      <c r="BG94" s="581"/>
      <c r="BH94" s="581"/>
      <c r="BI94" s="581"/>
      <c r="BJ94" s="581"/>
      <c r="BK94" s="581"/>
      <c r="BL94" s="581"/>
      <c r="BM94" s="581"/>
      <c r="BN94" s="581"/>
      <c r="BO94" s="581"/>
      <c r="BP94" s="581"/>
      <c r="BQ94" s="533">
        <v>88</v>
      </c>
      <c r="BR94" s="625"/>
      <c r="BS94" s="626"/>
      <c r="BT94" s="627"/>
      <c r="BU94" s="627"/>
      <c r="BV94" s="627"/>
      <c r="BW94" s="627"/>
      <c r="BX94" s="627"/>
      <c r="BY94" s="627"/>
      <c r="BZ94" s="627"/>
      <c r="CA94" s="627"/>
      <c r="CB94" s="627"/>
      <c r="CC94" s="627"/>
      <c r="CD94" s="627"/>
      <c r="CE94" s="627"/>
      <c r="CF94" s="627"/>
      <c r="CG94" s="628"/>
      <c r="CH94" s="629"/>
      <c r="CI94" s="630"/>
      <c r="CJ94" s="630"/>
      <c r="CK94" s="630"/>
      <c r="CL94" s="631"/>
      <c r="CM94" s="629"/>
      <c r="CN94" s="630"/>
      <c r="CO94" s="630"/>
      <c r="CP94" s="630"/>
      <c r="CQ94" s="631"/>
      <c r="CR94" s="629"/>
      <c r="CS94" s="630"/>
      <c r="CT94" s="630"/>
      <c r="CU94" s="630"/>
      <c r="CV94" s="631"/>
      <c r="CW94" s="629"/>
      <c r="CX94" s="630"/>
      <c r="CY94" s="630"/>
      <c r="CZ94" s="630"/>
      <c r="DA94" s="631"/>
      <c r="DB94" s="629"/>
      <c r="DC94" s="630"/>
      <c r="DD94" s="630"/>
      <c r="DE94" s="630"/>
      <c r="DF94" s="631"/>
      <c r="DG94" s="629"/>
      <c r="DH94" s="630"/>
      <c r="DI94" s="630"/>
      <c r="DJ94" s="630"/>
      <c r="DK94" s="631"/>
      <c r="DL94" s="629"/>
      <c r="DM94" s="630"/>
      <c r="DN94" s="630"/>
      <c r="DO94" s="630"/>
      <c r="DP94" s="631"/>
      <c r="DQ94" s="629"/>
      <c r="DR94" s="630"/>
      <c r="DS94" s="630"/>
      <c r="DT94" s="630"/>
      <c r="DU94" s="631"/>
      <c r="DV94" s="626"/>
      <c r="DW94" s="627"/>
      <c r="DX94" s="627"/>
      <c r="DY94" s="627"/>
      <c r="DZ94" s="632"/>
      <c r="EA94" s="477"/>
    </row>
    <row r="95" spans="1:131" ht="26.25" hidden="1" customHeight="1" x14ac:dyDescent="0.15">
      <c r="A95" s="658"/>
      <c r="B95" s="659"/>
      <c r="C95" s="659"/>
      <c r="D95" s="659"/>
      <c r="E95" s="659"/>
      <c r="F95" s="659"/>
      <c r="G95" s="659"/>
      <c r="H95" s="659"/>
      <c r="I95" s="659"/>
      <c r="J95" s="659"/>
      <c r="K95" s="659"/>
      <c r="L95" s="659"/>
      <c r="M95" s="659"/>
      <c r="N95" s="659"/>
      <c r="O95" s="659"/>
      <c r="P95" s="659"/>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0"/>
      <c r="AN95" s="660"/>
      <c r="AO95" s="660"/>
      <c r="AP95" s="660"/>
      <c r="AQ95" s="660"/>
      <c r="AR95" s="660"/>
      <c r="AS95" s="660"/>
      <c r="AT95" s="660"/>
      <c r="AU95" s="660"/>
      <c r="AV95" s="660"/>
      <c r="AW95" s="660"/>
      <c r="AX95" s="660"/>
      <c r="AY95" s="660"/>
      <c r="AZ95" s="661"/>
      <c r="BA95" s="661"/>
      <c r="BB95" s="661"/>
      <c r="BC95" s="661"/>
      <c r="BD95" s="661"/>
      <c r="BE95" s="581"/>
      <c r="BF95" s="581"/>
      <c r="BG95" s="581"/>
      <c r="BH95" s="581"/>
      <c r="BI95" s="581"/>
      <c r="BJ95" s="581"/>
      <c r="BK95" s="581"/>
      <c r="BL95" s="581"/>
      <c r="BM95" s="581"/>
      <c r="BN95" s="581"/>
      <c r="BO95" s="581"/>
      <c r="BP95" s="581"/>
      <c r="BQ95" s="533">
        <v>89</v>
      </c>
      <c r="BR95" s="625"/>
      <c r="BS95" s="626"/>
      <c r="BT95" s="627"/>
      <c r="BU95" s="627"/>
      <c r="BV95" s="627"/>
      <c r="BW95" s="627"/>
      <c r="BX95" s="627"/>
      <c r="BY95" s="627"/>
      <c r="BZ95" s="627"/>
      <c r="CA95" s="627"/>
      <c r="CB95" s="627"/>
      <c r="CC95" s="627"/>
      <c r="CD95" s="627"/>
      <c r="CE95" s="627"/>
      <c r="CF95" s="627"/>
      <c r="CG95" s="628"/>
      <c r="CH95" s="629"/>
      <c r="CI95" s="630"/>
      <c r="CJ95" s="630"/>
      <c r="CK95" s="630"/>
      <c r="CL95" s="631"/>
      <c r="CM95" s="629"/>
      <c r="CN95" s="630"/>
      <c r="CO95" s="630"/>
      <c r="CP95" s="630"/>
      <c r="CQ95" s="631"/>
      <c r="CR95" s="629"/>
      <c r="CS95" s="630"/>
      <c r="CT95" s="630"/>
      <c r="CU95" s="630"/>
      <c r="CV95" s="631"/>
      <c r="CW95" s="629"/>
      <c r="CX95" s="630"/>
      <c r="CY95" s="630"/>
      <c r="CZ95" s="630"/>
      <c r="DA95" s="631"/>
      <c r="DB95" s="629"/>
      <c r="DC95" s="630"/>
      <c r="DD95" s="630"/>
      <c r="DE95" s="630"/>
      <c r="DF95" s="631"/>
      <c r="DG95" s="629"/>
      <c r="DH95" s="630"/>
      <c r="DI95" s="630"/>
      <c r="DJ95" s="630"/>
      <c r="DK95" s="631"/>
      <c r="DL95" s="629"/>
      <c r="DM95" s="630"/>
      <c r="DN95" s="630"/>
      <c r="DO95" s="630"/>
      <c r="DP95" s="631"/>
      <c r="DQ95" s="629"/>
      <c r="DR95" s="630"/>
      <c r="DS95" s="630"/>
      <c r="DT95" s="630"/>
      <c r="DU95" s="631"/>
      <c r="DV95" s="626"/>
      <c r="DW95" s="627"/>
      <c r="DX95" s="627"/>
      <c r="DY95" s="627"/>
      <c r="DZ95" s="632"/>
      <c r="EA95" s="477"/>
    </row>
    <row r="96" spans="1:131" ht="26.25" hidden="1" customHeight="1" x14ac:dyDescent="0.15">
      <c r="A96" s="658"/>
      <c r="B96" s="659"/>
      <c r="C96" s="659"/>
      <c r="D96" s="659"/>
      <c r="E96" s="659"/>
      <c r="F96" s="659"/>
      <c r="G96" s="659"/>
      <c r="H96" s="659"/>
      <c r="I96" s="659"/>
      <c r="J96" s="659"/>
      <c r="K96" s="659"/>
      <c r="L96" s="659"/>
      <c r="M96" s="659"/>
      <c r="N96" s="659"/>
      <c r="O96" s="659"/>
      <c r="P96" s="659"/>
      <c r="Q96" s="660"/>
      <c r="R96" s="660"/>
      <c r="S96" s="660"/>
      <c r="T96" s="660"/>
      <c r="U96" s="660"/>
      <c r="V96" s="660"/>
      <c r="W96" s="660"/>
      <c r="X96" s="660"/>
      <c r="Y96" s="660"/>
      <c r="Z96" s="660"/>
      <c r="AA96" s="660"/>
      <c r="AB96" s="660"/>
      <c r="AC96" s="660"/>
      <c r="AD96" s="660"/>
      <c r="AE96" s="660"/>
      <c r="AF96" s="660"/>
      <c r="AG96" s="660"/>
      <c r="AH96" s="660"/>
      <c r="AI96" s="660"/>
      <c r="AJ96" s="660"/>
      <c r="AK96" s="660"/>
      <c r="AL96" s="660"/>
      <c r="AM96" s="660"/>
      <c r="AN96" s="660"/>
      <c r="AO96" s="660"/>
      <c r="AP96" s="660"/>
      <c r="AQ96" s="660"/>
      <c r="AR96" s="660"/>
      <c r="AS96" s="660"/>
      <c r="AT96" s="660"/>
      <c r="AU96" s="660"/>
      <c r="AV96" s="660"/>
      <c r="AW96" s="660"/>
      <c r="AX96" s="660"/>
      <c r="AY96" s="660"/>
      <c r="AZ96" s="661"/>
      <c r="BA96" s="661"/>
      <c r="BB96" s="661"/>
      <c r="BC96" s="661"/>
      <c r="BD96" s="661"/>
      <c r="BE96" s="581"/>
      <c r="BF96" s="581"/>
      <c r="BG96" s="581"/>
      <c r="BH96" s="581"/>
      <c r="BI96" s="581"/>
      <c r="BJ96" s="581"/>
      <c r="BK96" s="581"/>
      <c r="BL96" s="581"/>
      <c r="BM96" s="581"/>
      <c r="BN96" s="581"/>
      <c r="BO96" s="581"/>
      <c r="BP96" s="581"/>
      <c r="BQ96" s="533">
        <v>90</v>
      </c>
      <c r="BR96" s="625"/>
      <c r="BS96" s="626"/>
      <c r="BT96" s="627"/>
      <c r="BU96" s="627"/>
      <c r="BV96" s="627"/>
      <c r="BW96" s="627"/>
      <c r="BX96" s="627"/>
      <c r="BY96" s="627"/>
      <c r="BZ96" s="627"/>
      <c r="CA96" s="627"/>
      <c r="CB96" s="627"/>
      <c r="CC96" s="627"/>
      <c r="CD96" s="627"/>
      <c r="CE96" s="627"/>
      <c r="CF96" s="627"/>
      <c r="CG96" s="628"/>
      <c r="CH96" s="629"/>
      <c r="CI96" s="630"/>
      <c r="CJ96" s="630"/>
      <c r="CK96" s="630"/>
      <c r="CL96" s="631"/>
      <c r="CM96" s="629"/>
      <c r="CN96" s="630"/>
      <c r="CO96" s="630"/>
      <c r="CP96" s="630"/>
      <c r="CQ96" s="631"/>
      <c r="CR96" s="629"/>
      <c r="CS96" s="630"/>
      <c r="CT96" s="630"/>
      <c r="CU96" s="630"/>
      <c r="CV96" s="631"/>
      <c r="CW96" s="629"/>
      <c r="CX96" s="630"/>
      <c r="CY96" s="630"/>
      <c r="CZ96" s="630"/>
      <c r="DA96" s="631"/>
      <c r="DB96" s="629"/>
      <c r="DC96" s="630"/>
      <c r="DD96" s="630"/>
      <c r="DE96" s="630"/>
      <c r="DF96" s="631"/>
      <c r="DG96" s="629"/>
      <c r="DH96" s="630"/>
      <c r="DI96" s="630"/>
      <c r="DJ96" s="630"/>
      <c r="DK96" s="631"/>
      <c r="DL96" s="629"/>
      <c r="DM96" s="630"/>
      <c r="DN96" s="630"/>
      <c r="DO96" s="630"/>
      <c r="DP96" s="631"/>
      <c r="DQ96" s="629"/>
      <c r="DR96" s="630"/>
      <c r="DS96" s="630"/>
      <c r="DT96" s="630"/>
      <c r="DU96" s="631"/>
      <c r="DV96" s="626"/>
      <c r="DW96" s="627"/>
      <c r="DX96" s="627"/>
      <c r="DY96" s="627"/>
      <c r="DZ96" s="632"/>
      <c r="EA96" s="477"/>
    </row>
    <row r="97" spans="1:131" ht="26.25" hidden="1" customHeight="1" x14ac:dyDescent="0.15">
      <c r="A97" s="658"/>
      <c r="B97" s="659"/>
      <c r="C97" s="659"/>
      <c r="D97" s="659"/>
      <c r="E97" s="659"/>
      <c r="F97" s="659"/>
      <c r="G97" s="659"/>
      <c r="H97" s="659"/>
      <c r="I97" s="659"/>
      <c r="J97" s="659"/>
      <c r="K97" s="659"/>
      <c r="L97" s="659"/>
      <c r="M97" s="659"/>
      <c r="N97" s="659"/>
      <c r="O97" s="659"/>
      <c r="P97" s="659"/>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0"/>
      <c r="AY97" s="660"/>
      <c r="AZ97" s="661"/>
      <c r="BA97" s="661"/>
      <c r="BB97" s="661"/>
      <c r="BC97" s="661"/>
      <c r="BD97" s="661"/>
      <c r="BE97" s="581"/>
      <c r="BF97" s="581"/>
      <c r="BG97" s="581"/>
      <c r="BH97" s="581"/>
      <c r="BI97" s="581"/>
      <c r="BJ97" s="581"/>
      <c r="BK97" s="581"/>
      <c r="BL97" s="581"/>
      <c r="BM97" s="581"/>
      <c r="BN97" s="581"/>
      <c r="BO97" s="581"/>
      <c r="BP97" s="581"/>
      <c r="BQ97" s="533">
        <v>91</v>
      </c>
      <c r="BR97" s="625"/>
      <c r="BS97" s="626"/>
      <c r="BT97" s="627"/>
      <c r="BU97" s="627"/>
      <c r="BV97" s="627"/>
      <c r="BW97" s="627"/>
      <c r="BX97" s="627"/>
      <c r="BY97" s="627"/>
      <c r="BZ97" s="627"/>
      <c r="CA97" s="627"/>
      <c r="CB97" s="627"/>
      <c r="CC97" s="627"/>
      <c r="CD97" s="627"/>
      <c r="CE97" s="627"/>
      <c r="CF97" s="627"/>
      <c r="CG97" s="628"/>
      <c r="CH97" s="629"/>
      <c r="CI97" s="630"/>
      <c r="CJ97" s="630"/>
      <c r="CK97" s="630"/>
      <c r="CL97" s="631"/>
      <c r="CM97" s="629"/>
      <c r="CN97" s="630"/>
      <c r="CO97" s="630"/>
      <c r="CP97" s="630"/>
      <c r="CQ97" s="631"/>
      <c r="CR97" s="629"/>
      <c r="CS97" s="630"/>
      <c r="CT97" s="630"/>
      <c r="CU97" s="630"/>
      <c r="CV97" s="631"/>
      <c r="CW97" s="629"/>
      <c r="CX97" s="630"/>
      <c r="CY97" s="630"/>
      <c r="CZ97" s="630"/>
      <c r="DA97" s="631"/>
      <c r="DB97" s="629"/>
      <c r="DC97" s="630"/>
      <c r="DD97" s="630"/>
      <c r="DE97" s="630"/>
      <c r="DF97" s="631"/>
      <c r="DG97" s="629"/>
      <c r="DH97" s="630"/>
      <c r="DI97" s="630"/>
      <c r="DJ97" s="630"/>
      <c r="DK97" s="631"/>
      <c r="DL97" s="629"/>
      <c r="DM97" s="630"/>
      <c r="DN97" s="630"/>
      <c r="DO97" s="630"/>
      <c r="DP97" s="631"/>
      <c r="DQ97" s="629"/>
      <c r="DR97" s="630"/>
      <c r="DS97" s="630"/>
      <c r="DT97" s="630"/>
      <c r="DU97" s="631"/>
      <c r="DV97" s="626"/>
      <c r="DW97" s="627"/>
      <c r="DX97" s="627"/>
      <c r="DY97" s="627"/>
      <c r="DZ97" s="632"/>
      <c r="EA97" s="477"/>
    </row>
    <row r="98" spans="1:131" ht="26.25" hidden="1" customHeight="1" x14ac:dyDescent="0.15">
      <c r="A98" s="658"/>
      <c r="B98" s="659"/>
      <c r="C98" s="659"/>
      <c r="D98" s="659"/>
      <c r="E98" s="659"/>
      <c r="F98" s="659"/>
      <c r="G98" s="659"/>
      <c r="H98" s="659"/>
      <c r="I98" s="659"/>
      <c r="J98" s="659"/>
      <c r="K98" s="659"/>
      <c r="L98" s="659"/>
      <c r="M98" s="659"/>
      <c r="N98" s="659"/>
      <c r="O98" s="659"/>
      <c r="P98" s="659"/>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0"/>
      <c r="AN98" s="660"/>
      <c r="AO98" s="660"/>
      <c r="AP98" s="660"/>
      <c r="AQ98" s="660"/>
      <c r="AR98" s="660"/>
      <c r="AS98" s="660"/>
      <c r="AT98" s="660"/>
      <c r="AU98" s="660"/>
      <c r="AV98" s="660"/>
      <c r="AW98" s="660"/>
      <c r="AX98" s="660"/>
      <c r="AY98" s="660"/>
      <c r="AZ98" s="661"/>
      <c r="BA98" s="661"/>
      <c r="BB98" s="661"/>
      <c r="BC98" s="661"/>
      <c r="BD98" s="661"/>
      <c r="BE98" s="581"/>
      <c r="BF98" s="581"/>
      <c r="BG98" s="581"/>
      <c r="BH98" s="581"/>
      <c r="BI98" s="581"/>
      <c r="BJ98" s="581"/>
      <c r="BK98" s="581"/>
      <c r="BL98" s="581"/>
      <c r="BM98" s="581"/>
      <c r="BN98" s="581"/>
      <c r="BO98" s="581"/>
      <c r="BP98" s="581"/>
      <c r="BQ98" s="533">
        <v>92</v>
      </c>
      <c r="BR98" s="625"/>
      <c r="BS98" s="626"/>
      <c r="BT98" s="627"/>
      <c r="BU98" s="627"/>
      <c r="BV98" s="627"/>
      <c r="BW98" s="627"/>
      <c r="BX98" s="627"/>
      <c r="BY98" s="627"/>
      <c r="BZ98" s="627"/>
      <c r="CA98" s="627"/>
      <c r="CB98" s="627"/>
      <c r="CC98" s="627"/>
      <c r="CD98" s="627"/>
      <c r="CE98" s="627"/>
      <c r="CF98" s="627"/>
      <c r="CG98" s="628"/>
      <c r="CH98" s="629"/>
      <c r="CI98" s="630"/>
      <c r="CJ98" s="630"/>
      <c r="CK98" s="630"/>
      <c r="CL98" s="631"/>
      <c r="CM98" s="629"/>
      <c r="CN98" s="630"/>
      <c r="CO98" s="630"/>
      <c r="CP98" s="630"/>
      <c r="CQ98" s="631"/>
      <c r="CR98" s="629"/>
      <c r="CS98" s="630"/>
      <c r="CT98" s="630"/>
      <c r="CU98" s="630"/>
      <c r="CV98" s="631"/>
      <c r="CW98" s="629"/>
      <c r="CX98" s="630"/>
      <c r="CY98" s="630"/>
      <c r="CZ98" s="630"/>
      <c r="DA98" s="631"/>
      <c r="DB98" s="629"/>
      <c r="DC98" s="630"/>
      <c r="DD98" s="630"/>
      <c r="DE98" s="630"/>
      <c r="DF98" s="631"/>
      <c r="DG98" s="629"/>
      <c r="DH98" s="630"/>
      <c r="DI98" s="630"/>
      <c r="DJ98" s="630"/>
      <c r="DK98" s="631"/>
      <c r="DL98" s="629"/>
      <c r="DM98" s="630"/>
      <c r="DN98" s="630"/>
      <c r="DO98" s="630"/>
      <c r="DP98" s="631"/>
      <c r="DQ98" s="629"/>
      <c r="DR98" s="630"/>
      <c r="DS98" s="630"/>
      <c r="DT98" s="630"/>
      <c r="DU98" s="631"/>
      <c r="DV98" s="626"/>
      <c r="DW98" s="627"/>
      <c r="DX98" s="627"/>
      <c r="DY98" s="627"/>
      <c r="DZ98" s="632"/>
      <c r="EA98" s="477"/>
    </row>
    <row r="99" spans="1:131" ht="26.25" hidden="1" customHeight="1" x14ac:dyDescent="0.15">
      <c r="A99" s="658"/>
      <c r="B99" s="659"/>
      <c r="C99" s="659"/>
      <c r="D99" s="659"/>
      <c r="E99" s="659"/>
      <c r="F99" s="659"/>
      <c r="G99" s="659"/>
      <c r="H99" s="659"/>
      <c r="I99" s="659"/>
      <c r="J99" s="659"/>
      <c r="K99" s="659"/>
      <c r="L99" s="659"/>
      <c r="M99" s="659"/>
      <c r="N99" s="659"/>
      <c r="O99" s="659"/>
      <c r="P99" s="659"/>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0"/>
      <c r="AY99" s="660"/>
      <c r="AZ99" s="661"/>
      <c r="BA99" s="661"/>
      <c r="BB99" s="661"/>
      <c r="BC99" s="661"/>
      <c r="BD99" s="661"/>
      <c r="BE99" s="581"/>
      <c r="BF99" s="581"/>
      <c r="BG99" s="581"/>
      <c r="BH99" s="581"/>
      <c r="BI99" s="581"/>
      <c r="BJ99" s="581"/>
      <c r="BK99" s="581"/>
      <c r="BL99" s="581"/>
      <c r="BM99" s="581"/>
      <c r="BN99" s="581"/>
      <c r="BO99" s="581"/>
      <c r="BP99" s="581"/>
      <c r="BQ99" s="533">
        <v>93</v>
      </c>
      <c r="BR99" s="625"/>
      <c r="BS99" s="626"/>
      <c r="BT99" s="627"/>
      <c r="BU99" s="627"/>
      <c r="BV99" s="627"/>
      <c r="BW99" s="627"/>
      <c r="BX99" s="627"/>
      <c r="BY99" s="627"/>
      <c r="BZ99" s="627"/>
      <c r="CA99" s="627"/>
      <c r="CB99" s="627"/>
      <c r="CC99" s="627"/>
      <c r="CD99" s="627"/>
      <c r="CE99" s="627"/>
      <c r="CF99" s="627"/>
      <c r="CG99" s="628"/>
      <c r="CH99" s="629"/>
      <c r="CI99" s="630"/>
      <c r="CJ99" s="630"/>
      <c r="CK99" s="630"/>
      <c r="CL99" s="631"/>
      <c r="CM99" s="629"/>
      <c r="CN99" s="630"/>
      <c r="CO99" s="630"/>
      <c r="CP99" s="630"/>
      <c r="CQ99" s="631"/>
      <c r="CR99" s="629"/>
      <c r="CS99" s="630"/>
      <c r="CT99" s="630"/>
      <c r="CU99" s="630"/>
      <c r="CV99" s="631"/>
      <c r="CW99" s="629"/>
      <c r="CX99" s="630"/>
      <c r="CY99" s="630"/>
      <c r="CZ99" s="630"/>
      <c r="DA99" s="631"/>
      <c r="DB99" s="629"/>
      <c r="DC99" s="630"/>
      <c r="DD99" s="630"/>
      <c r="DE99" s="630"/>
      <c r="DF99" s="631"/>
      <c r="DG99" s="629"/>
      <c r="DH99" s="630"/>
      <c r="DI99" s="630"/>
      <c r="DJ99" s="630"/>
      <c r="DK99" s="631"/>
      <c r="DL99" s="629"/>
      <c r="DM99" s="630"/>
      <c r="DN99" s="630"/>
      <c r="DO99" s="630"/>
      <c r="DP99" s="631"/>
      <c r="DQ99" s="629"/>
      <c r="DR99" s="630"/>
      <c r="DS99" s="630"/>
      <c r="DT99" s="630"/>
      <c r="DU99" s="631"/>
      <c r="DV99" s="626"/>
      <c r="DW99" s="627"/>
      <c r="DX99" s="627"/>
      <c r="DY99" s="627"/>
      <c r="DZ99" s="632"/>
      <c r="EA99" s="477"/>
    </row>
    <row r="100" spans="1:131" ht="26.25" hidden="1" customHeight="1" x14ac:dyDescent="0.15">
      <c r="A100" s="658"/>
      <c r="B100" s="659"/>
      <c r="C100" s="659"/>
      <c r="D100" s="659"/>
      <c r="E100" s="659"/>
      <c r="F100" s="659"/>
      <c r="G100" s="659"/>
      <c r="H100" s="659"/>
      <c r="I100" s="659"/>
      <c r="J100" s="659"/>
      <c r="K100" s="659"/>
      <c r="L100" s="659"/>
      <c r="M100" s="659"/>
      <c r="N100" s="659"/>
      <c r="O100" s="659"/>
      <c r="P100" s="659"/>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0"/>
      <c r="AS100" s="660"/>
      <c r="AT100" s="660"/>
      <c r="AU100" s="660"/>
      <c r="AV100" s="660"/>
      <c r="AW100" s="660"/>
      <c r="AX100" s="660"/>
      <c r="AY100" s="660"/>
      <c r="AZ100" s="661"/>
      <c r="BA100" s="661"/>
      <c r="BB100" s="661"/>
      <c r="BC100" s="661"/>
      <c r="BD100" s="661"/>
      <c r="BE100" s="581"/>
      <c r="BF100" s="581"/>
      <c r="BG100" s="581"/>
      <c r="BH100" s="581"/>
      <c r="BI100" s="581"/>
      <c r="BJ100" s="581"/>
      <c r="BK100" s="581"/>
      <c r="BL100" s="581"/>
      <c r="BM100" s="581"/>
      <c r="BN100" s="581"/>
      <c r="BO100" s="581"/>
      <c r="BP100" s="581"/>
      <c r="BQ100" s="533">
        <v>94</v>
      </c>
      <c r="BR100" s="625"/>
      <c r="BS100" s="626"/>
      <c r="BT100" s="627"/>
      <c r="BU100" s="627"/>
      <c r="BV100" s="627"/>
      <c r="BW100" s="627"/>
      <c r="BX100" s="627"/>
      <c r="BY100" s="627"/>
      <c r="BZ100" s="627"/>
      <c r="CA100" s="627"/>
      <c r="CB100" s="627"/>
      <c r="CC100" s="627"/>
      <c r="CD100" s="627"/>
      <c r="CE100" s="627"/>
      <c r="CF100" s="627"/>
      <c r="CG100" s="628"/>
      <c r="CH100" s="629"/>
      <c r="CI100" s="630"/>
      <c r="CJ100" s="630"/>
      <c r="CK100" s="630"/>
      <c r="CL100" s="631"/>
      <c r="CM100" s="629"/>
      <c r="CN100" s="630"/>
      <c r="CO100" s="630"/>
      <c r="CP100" s="630"/>
      <c r="CQ100" s="631"/>
      <c r="CR100" s="629"/>
      <c r="CS100" s="630"/>
      <c r="CT100" s="630"/>
      <c r="CU100" s="630"/>
      <c r="CV100" s="631"/>
      <c r="CW100" s="629"/>
      <c r="CX100" s="630"/>
      <c r="CY100" s="630"/>
      <c r="CZ100" s="630"/>
      <c r="DA100" s="631"/>
      <c r="DB100" s="629"/>
      <c r="DC100" s="630"/>
      <c r="DD100" s="630"/>
      <c r="DE100" s="630"/>
      <c r="DF100" s="631"/>
      <c r="DG100" s="629"/>
      <c r="DH100" s="630"/>
      <c r="DI100" s="630"/>
      <c r="DJ100" s="630"/>
      <c r="DK100" s="631"/>
      <c r="DL100" s="629"/>
      <c r="DM100" s="630"/>
      <c r="DN100" s="630"/>
      <c r="DO100" s="630"/>
      <c r="DP100" s="631"/>
      <c r="DQ100" s="629"/>
      <c r="DR100" s="630"/>
      <c r="DS100" s="630"/>
      <c r="DT100" s="630"/>
      <c r="DU100" s="631"/>
      <c r="DV100" s="626"/>
      <c r="DW100" s="627"/>
      <c r="DX100" s="627"/>
      <c r="DY100" s="627"/>
      <c r="DZ100" s="632"/>
      <c r="EA100" s="477"/>
    </row>
    <row r="101" spans="1:131" ht="26.25" hidden="1" customHeight="1" x14ac:dyDescent="0.15">
      <c r="A101" s="658"/>
      <c r="B101" s="659"/>
      <c r="C101" s="659"/>
      <c r="D101" s="659"/>
      <c r="E101" s="659"/>
      <c r="F101" s="659"/>
      <c r="G101" s="659"/>
      <c r="H101" s="659"/>
      <c r="I101" s="659"/>
      <c r="J101" s="659"/>
      <c r="K101" s="659"/>
      <c r="L101" s="659"/>
      <c r="M101" s="659"/>
      <c r="N101" s="659"/>
      <c r="O101" s="659"/>
      <c r="P101" s="659"/>
      <c r="Q101" s="660"/>
      <c r="R101" s="660"/>
      <c r="S101" s="660"/>
      <c r="T101" s="660"/>
      <c r="U101" s="660"/>
      <c r="V101" s="660"/>
      <c r="W101" s="660"/>
      <c r="X101" s="660"/>
      <c r="Y101" s="660"/>
      <c r="Z101" s="660"/>
      <c r="AA101" s="660"/>
      <c r="AB101" s="660"/>
      <c r="AC101" s="660"/>
      <c r="AD101" s="660"/>
      <c r="AE101" s="660"/>
      <c r="AF101" s="660"/>
      <c r="AG101" s="660"/>
      <c r="AH101" s="660"/>
      <c r="AI101" s="660"/>
      <c r="AJ101" s="660"/>
      <c r="AK101" s="660"/>
      <c r="AL101" s="660"/>
      <c r="AM101" s="660"/>
      <c r="AN101" s="660"/>
      <c r="AO101" s="660"/>
      <c r="AP101" s="660"/>
      <c r="AQ101" s="660"/>
      <c r="AR101" s="660"/>
      <c r="AS101" s="660"/>
      <c r="AT101" s="660"/>
      <c r="AU101" s="660"/>
      <c r="AV101" s="660"/>
      <c r="AW101" s="660"/>
      <c r="AX101" s="660"/>
      <c r="AY101" s="660"/>
      <c r="AZ101" s="661"/>
      <c r="BA101" s="661"/>
      <c r="BB101" s="661"/>
      <c r="BC101" s="661"/>
      <c r="BD101" s="661"/>
      <c r="BE101" s="581"/>
      <c r="BF101" s="581"/>
      <c r="BG101" s="581"/>
      <c r="BH101" s="581"/>
      <c r="BI101" s="581"/>
      <c r="BJ101" s="581"/>
      <c r="BK101" s="581"/>
      <c r="BL101" s="581"/>
      <c r="BM101" s="581"/>
      <c r="BN101" s="581"/>
      <c r="BO101" s="581"/>
      <c r="BP101" s="581"/>
      <c r="BQ101" s="533">
        <v>95</v>
      </c>
      <c r="BR101" s="625"/>
      <c r="BS101" s="626"/>
      <c r="BT101" s="627"/>
      <c r="BU101" s="627"/>
      <c r="BV101" s="627"/>
      <c r="BW101" s="627"/>
      <c r="BX101" s="627"/>
      <c r="BY101" s="627"/>
      <c r="BZ101" s="627"/>
      <c r="CA101" s="627"/>
      <c r="CB101" s="627"/>
      <c r="CC101" s="627"/>
      <c r="CD101" s="627"/>
      <c r="CE101" s="627"/>
      <c r="CF101" s="627"/>
      <c r="CG101" s="628"/>
      <c r="CH101" s="629"/>
      <c r="CI101" s="630"/>
      <c r="CJ101" s="630"/>
      <c r="CK101" s="630"/>
      <c r="CL101" s="631"/>
      <c r="CM101" s="629"/>
      <c r="CN101" s="630"/>
      <c r="CO101" s="630"/>
      <c r="CP101" s="630"/>
      <c r="CQ101" s="631"/>
      <c r="CR101" s="629"/>
      <c r="CS101" s="630"/>
      <c r="CT101" s="630"/>
      <c r="CU101" s="630"/>
      <c r="CV101" s="631"/>
      <c r="CW101" s="629"/>
      <c r="CX101" s="630"/>
      <c r="CY101" s="630"/>
      <c r="CZ101" s="630"/>
      <c r="DA101" s="631"/>
      <c r="DB101" s="629"/>
      <c r="DC101" s="630"/>
      <c r="DD101" s="630"/>
      <c r="DE101" s="630"/>
      <c r="DF101" s="631"/>
      <c r="DG101" s="629"/>
      <c r="DH101" s="630"/>
      <c r="DI101" s="630"/>
      <c r="DJ101" s="630"/>
      <c r="DK101" s="631"/>
      <c r="DL101" s="629"/>
      <c r="DM101" s="630"/>
      <c r="DN101" s="630"/>
      <c r="DO101" s="630"/>
      <c r="DP101" s="631"/>
      <c r="DQ101" s="629"/>
      <c r="DR101" s="630"/>
      <c r="DS101" s="630"/>
      <c r="DT101" s="630"/>
      <c r="DU101" s="631"/>
      <c r="DV101" s="626"/>
      <c r="DW101" s="627"/>
      <c r="DX101" s="627"/>
      <c r="DY101" s="627"/>
      <c r="DZ101" s="632"/>
      <c r="EA101" s="477"/>
    </row>
    <row r="102" spans="1:131" ht="26.25" customHeight="1" thickBot="1" x14ac:dyDescent="0.2">
      <c r="A102" s="658"/>
      <c r="B102" s="659"/>
      <c r="C102" s="659"/>
      <c r="D102" s="659"/>
      <c r="E102" s="659"/>
      <c r="F102" s="659"/>
      <c r="G102" s="659"/>
      <c r="H102" s="659"/>
      <c r="I102" s="659"/>
      <c r="J102" s="659"/>
      <c r="K102" s="659"/>
      <c r="L102" s="659"/>
      <c r="M102" s="659"/>
      <c r="N102" s="659"/>
      <c r="O102" s="659"/>
      <c r="P102" s="659"/>
      <c r="Q102" s="660"/>
      <c r="R102" s="660"/>
      <c r="S102" s="660"/>
      <c r="T102" s="660"/>
      <c r="U102" s="660"/>
      <c r="V102" s="660"/>
      <c r="W102" s="660"/>
      <c r="X102" s="660"/>
      <c r="Y102" s="660"/>
      <c r="Z102" s="660"/>
      <c r="AA102" s="660"/>
      <c r="AB102" s="660"/>
      <c r="AC102" s="660"/>
      <c r="AD102" s="660"/>
      <c r="AE102" s="660"/>
      <c r="AF102" s="660"/>
      <c r="AG102" s="660"/>
      <c r="AH102" s="660"/>
      <c r="AI102" s="660"/>
      <c r="AJ102" s="660"/>
      <c r="AK102" s="660"/>
      <c r="AL102" s="660"/>
      <c r="AM102" s="660"/>
      <c r="AN102" s="660"/>
      <c r="AO102" s="660"/>
      <c r="AP102" s="660"/>
      <c r="AQ102" s="660"/>
      <c r="AR102" s="660"/>
      <c r="AS102" s="660"/>
      <c r="AT102" s="660"/>
      <c r="AU102" s="660"/>
      <c r="AV102" s="660"/>
      <c r="AW102" s="660"/>
      <c r="AX102" s="660"/>
      <c r="AY102" s="660"/>
      <c r="AZ102" s="661"/>
      <c r="BA102" s="661"/>
      <c r="BB102" s="661"/>
      <c r="BC102" s="661"/>
      <c r="BD102" s="661"/>
      <c r="BE102" s="581"/>
      <c r="BF102" s="581"/>
      <c r="BG102" s="581"/>
      <c r="BH102" s="581"/>
      <c r="BI102" s="581"/>
      <c r="BJ102" s="581"/>
      <c r="BK102" s="581"/>
      <c r="BL102" s="581"/>
      <c r="BM102" s="581"/>
      <c r="BN102" s="581"/>
      <c r="BO102" s="581"/>
      <c r="BP102" s="581"/>
      <c r="BQ102" s="564" t="s">
        <v>326</v>
      </c>
      <c r="BR102" s="565" t="s">
        <v>364</v>
      </c>
      <c r="BS102" s="566"/>
      <c r="BT102" s="566"/>
      <c r="BU102" s="566"/>
      <c r="BV102" s="566"/>
      <c r="BW102" s="566"/>
      <c r="BX102" s="566"/>
      <c r="BY102" s="566"/>
      <c r="BZ102" s="566"/>
      <c r="CA102" s="566"/>
      <c r="CB102" s="566"/>
      <c r="CC102" s="566"/>
      <c r="CD102" s="566"/>
      <c r="CE102" s="566"/>
      <c r="CF102" s="566"/>
      <c r="CG102" s="567"/>
      <c r="CH102" s="662"/>
      <c r="CI102" s="663"/>
      <c r="CJ102" s="663"/>
      <c r="CK102" s="663"/>
      <c r="CL102" s="664"/>
      <c r="CM102" s="662"/>
      <c r="CN102" s="663"/>
      <c r="CO102" s="663"/>
      <c r="CP102" s="663"/>
      <c r="CQ102" s="664"/>
      <c r="CR102" s="665">
        <v>13</v>
      </c>
      <c r="CS102" s="621"/>
      <c r="CT102" s="621"/>
      <c r="CU102" s="621"/>
      <c r="CV102" s="666"/>
      <c r="CW102" s="665" t="s">
        <v>321</v>
      </c>
      <c r="CX102" s="621"/>
      <c r="CY102" s="621"/>
      <c r="CZ102" s="621"/>
      <c r="DA102" s="666"/>
      <c r="DB102" s="665" t="s">
        <v>321</v>
      </c>
      <c r="DC102" s="621"/>
      <c r="DD102" s="621"/>
      <c r="DE102" s="621"/>
      <c r="DF102" s="666"/>
      <c r="DG102" s="665">
        <v>681</v>
      </c>
      <c r="DH102" s="621"/>
      <c r="DI102" s="621"/>
      <c r="DJ102" s="621"/>
      <c r="DK102" s="666"/>
      <c r="DL102" s="665" t="s">
        <v>321</v>
      </c>
      <c r="DM102" s="621"/>
      <c r="DN102" s="621"/>
      <c r="DO102" s="621"/>
      <c r="DP102" s="666"/>
      <c r="DQ102" s="665" t="s">
        <v>321</v>
      </c>
      <c r="DR102" s="621"/>
      <c r="DS102" s="621"/>
      <c r="DT102" s="621"/>
      <c r="DU102" s="666"/>
      <c r="DV102" s="565"/>
      <c r="DW102" s="566"/>
      <c r="DX102" s="566"/>
      <c r="DY102" s="566"/>
      <c r="DZ102" s="667"/>
      <c r="EA102" s="477"/>
    </row>
    <row r="103" spans="1:131" ht="26.25" customHeight="1" x14ac:dyDescent="0.15">
      <c r="A103" s="658"/>
      <c r="B103" s="659"/>
      <c r="C103" s="659"/>
      <c r="D103" s="659"/>
      <c r="E103" s="659"/>
      <c r="F103" s="659"/>
      <c r="G103" s="659"/>
      <c r="H103" s="659"/>
      <c r="I103" s="659"/>
      <c r="J103" s="659"/>
      <c r="K103" s="659"/>
      <c r="L103" s="659"/>
      <c r="M103" s="659"/>
      <c r="N103" s="659"/>
      <c r="O103" s="659"/>
      <c r="P103" s="659"/>
      <c r="Q103" s="660"/>
      <c r="R103" s="660"/>
      <c r="S103" s="660"/>
      <c r="T103" s="660"/>
      <c r="U103" s="660"/>
      <c r="V103" s="660"/>
      <c r="W103" s="660"/>
      <c r="X103" s="660"/>
      <c r="Y103" s="660"/>
      <c r="Z103" s="660"/>
      <c r="AA103" s="660"/>
      <c r="AB103" s="660"/>
      <c r="AC103" s="660"/>
      <c r="AD103" s="660"/>
      <c r="AE103" s="660"/>
      <c r="AF103" s="660"/>
      <c r="AG103" s="660"/>
      <c r="AH103" s="660"/>
      <c r="AI103" s="660"/>
      <c r="AJ103" s="660"/>
      <c r="AK103" s="660"/>
      <c r="AL103" s="660"/>
      <c r="AM103" s="660"/>
      <c r="AN103" s="660"/>
      <c r="AO103" s="660"/>
      <c r="AP103" s="660"/>
      <c r="AQ103" s="660"/>
      <c r="AR103" s="660"/>
      <c r="AS103" s="660"/>
      <c r="AT103" s="660"/>
      <c r="AU103" s="660"/>
      <c r="AV103" s="660"/>
      <c r="AW103" s="660"/>
      <c r="AX103" s="660"/>
      <c r="AY103" s="660"/>
      <c r="AZ103" s="661"/>
      <c r="BA103" s="661"/>
      <c r="BB103" s="661"/>
      <c r="BC103" s="661"/>
      <c r="BD103" s="661"/>
      <c r="BE103" s="581"/>
      <c r="BF103" s="581"/>
      <c r="BG103" s="581"/>
      <c r="BH103" s="581"/>
      <c r="BI103" s="581"/>
      <c r="BJ103" s="581"/>
      <c r="BK103" s="581"/>
      <c r="BL103" s="581"/>
      <c r="BM103" s="581"/>
      <c r="BN103" s="581"/>
      <c r="BO103" s="581"/>
      <c r="BP103" s="581"/>
      <c r="BQ103" s="668" t="s">
        <v>365</v>
      </c>
      <c r="BR103" s="668"/>
      <c r="BS103" s="668"/>
      <c r="BT103" s="668"/>
      <c r="BU103" s="668"/>
      <c r="BV103" s="668"/>
      <c r="BW103" s="668"/>
      <c r="BX103" s="668"/>
      <c r="BY103" s="668"/>
      <c r="BZ103" s="668"/>
      <c r="CA103" s="668"/>
      <c r="CB103" s="668"/>
      <c r="CC103" s="668"/>
      <c r="CD103" s="668"/>
      <c r="CE103" s="668"/>
      <c r="CF103" s="668"/>
      <c r="CG103" s="668"/>
      <c r="CH103" s="668"/>
      <c r="CI103" s="668"/>
      <c r="CJ103" s="668"/>
      <c r="CK103" s="668"/>
      <c r="CL103" s="668"/>
      <c r="CM103" s="668"/>
      <c r="CN103" s="668"/>
      <c r="CO103" s="668"/>
      <c r="CP103" s="668"/>
      <c r="CQ103" s="668"/>
      <c r="CR103" s="668"/>
      <c r="CS103" s="668"/>
      <c r="CT103" s="668"/>
      <c r="CU103" s="668"/>
      <c r="CV103" s="668"/>
      <c r="CW103" s="668"/>
      <c r="CX103" s="668"/>
      <c r="CY103" s="668"/>
      <c r="CZ103" s="668"/>
      <c r="DA103" s="668"/>
      <c r="DB103" s="668"/>
      <c r="DC103" s="668"/>
      <c r="DD103" s="668"/>
      <c r="DE103" s="668"/>
      <c r="DF103" s="668"/>
      <c r="DG103" s="668"/>
      <c r="DH103" s="668"/>
      <c r="DI103" s="668"/>
      <c r="DJ103" s="668"/>
      <c r="DK103" s="668"/>
      <c r="DL103" s="668"/>
      <c r="DM103" s="668"/>
      <c r="DN103" s="668"/>
      <c r="DO103" s="668"/>
      <c r="DP103" s="668"/>
      <c r="DQ103" s="668"/>
      <c r="DR103" s="668"/>
      <c r="DS103" s="668"/>
      <c r="DT103" s="668"/>
      <c r="DU103" s="668"/>
      <c r="DV103" s="668"/>
      <c r="DW103" s="668"/>
      <c r="DX103" s="668"/>
      <c r="DY103" s="668"/>
      <c r="DZ103" s="668"/>
      <c r="EA103" s="477"/>
    </row>
    <row r="104" spans="1:131" ht="26.25" customHeight="1" x14ac:dyDescent="0.15">
      <c r="A104" s="658"/>
      <c r="B104" s="659"/>
      <c r="C104" s="659"/>
      <c r="D104" s="659"/>
      <c r="E104" s="659"/>
      <c r="F104" s="659"/>
      <c r="G104" s="659"/>
      <c r="H104" s="659"/>
      <c r="I104" s="659"/>
      <c r="J104" s="659"/>
      <c r="K104" s="659"/>
      <c r="L104" s="659"/>
      <c r="M104" s="659"/>
      <c r="N104" s="659"/>
      <c r="O104" s="659"/>
      <c r="P104" s="659"/>
      <c r="Q104" s="660"/>
      <c r="R104" s="660"/>
      <c r="S104" s="660"/>
      <c r="T104" s="660"/>
      <c r="U104" s="660"/>
      <c r="V104" s="660"/>
      <c r="W104" s="660"/>
      <c r="X104" s="660"/>
      <c r="Y104" s="660"/>
      <c r="Z104" s="660"/>
      <c r="AA104" s="660"/>
      <c r="AB104" s="660"/>
      <c r="AC104" s="660"/>
      <c r="AD104" s="660"/>
      <c r="AE104" s="660"/>
      <c r="AF104" s="660"/>
      <c r="AG104" s="660"/>
      <c r="AH104" s="660"/>
      <c r="AI104" s="660"/>
      <c r="AJ104" s="660"/>
      <c r="AK104" s="660"/>
      <c r="AL104" s="660"/>
      <c r="AM104" s="660"/>
      <c r="AN104" s="660"/>
      <c r="AO104" s="660"/>
      <c r="AP104" s="660"/>
      <c r="AQ104" s="660"/>
      <c r="AR104" s="660"/>
      <c r="AS104" s="660"/>
      <c r="AT104" s="660"/>
      <c r="AU104" s="660"/>
      <c r="AV104" s="660"/>
      <c r="AW104" s="660"/>
      <c r="AX104" s="660"/>
      <c r="AY104" s="660"/>
      <c r="AZ104" s="661"/>
      <c r="BA104" s="661"/>
      <c r="BB104" s="661"/>
      <c r="BC104" s="661"/>
      <c r="BD104" s="661"/>
      <c r="BE104" s="581"/>
      <c r="BF104" s="581"/>
      <c r="BG104" s="581"/>
      <c r="BH104" s="581"/>
      <c r="BI104" s="581"/>
      <c r="BJ104" s="581"/>
      <c r="BK104" s="581"/>
      <c r="BL104" s="581"/>
      <c r="BM104" s="581"/>
      <c r="BN104" s="581"/>
      <c r="BO104" s="581"/>
      <c r="BP104" s="581"/>
      <c r="BQ104" s="669" t="s">
        <v>366</v>
      </c>
      <c r="BR104" s="669"/>
      <c r="BS104" s="669"/>
      <c r="BT104" s="669"/>
      <c r="BU104" s="669"/>
      <c r="BV104" s="669"/>
      <c r="BW104" s="669"/>
      <c r="BX104" s="669"/>
      <c r="BY104" s="669"/>
      <c r="BZ104" s="669"/>
      <c r="CA104" s="669"/>
      <c r="CB104" s="669"/>
      <c r="CC104" s="669"/>
      <c r="CD104" s="669"/>
      <c r="CE104" s="669"/>
      <c r="CF104" s="669"/>
      <c r="CG104" s="669"/>
      <c r="CH104" s="669"/>
      <c r="CI104" s="669"/>
      <c r="CJ104" s="669"/>
      <c r="CK104" s="669"/>
      <c r="CL104" s="669"/>
      <c r="CM104" s="669"/>
      <c r="CN104" s="669"/>
      <c r="CO104" s="669"/>
      <c r="CP104" s="669"/>
      <c r="CQ104" s="669"/>
      <c r="CR104" s="669"/>
      <c r="CS104" s="669"/>
      <c r="CT104" s="669"/>
      <c r="CU104" s="669"/>
      <c r="CV104" s="669"/>
      <c r="CW104" s="669"/>
      <c r="CX104" s="669"/>
      <c r="CY104" s="669"/>
      <c r="CZ104" s="669"/>
      <c r="DA104" s="669"/>
      <c r="DB104" s="669"/>
      <c r="DC104" s="669"/>
      <c r="DD104" s="669"/>
      <c r="DE104" s="669"/>
      <c r="DF104" s="669"/>
      <c r="DG104" s="669"/>
      <c r="DH104" s="669"/>
      <c r="DI104" s="669"/>
      <c r="DJ104" s="669"/>
      <c r="DK104" s="669"/>
      <c r="DL104" s="669"/>
      <c r="DM104" s="669"/>
      <c r="DN104" s="669"/>
      <c r="DO104" s="669"/>
      <c r="DP104" s="669"/>
      <c r="DQ104" s="669"/>
      <c r="DR104" s="669"/>
      <c r="DS104" s="669"/>
      <c r="DT104" s="669"/>
      <c r="DU104" s="669"/>
      <c r="DV104" s="669"/>
      <c r="DW104" s="669"/>
      <c r="DX104" s="669"/>
      <c r="DY104" s="669"/>
      <c r="DZ104" s="669"/>
      <c r="EA104" s="477"/>
    </row>
    <row r="105" spans="1:131" ht="11.25" customHeight="1" x14ac:dyDescent="0.15">
      <c r="A105" s="581"/>
      <c r="B105" s="581"/>
      <c r="C105" s="581"/>
      <c r="D105" s="581"/>
      <c r="E105" s="581"/>
      <c r="F105" s="581"/>
      <c r="G105" s="581"/>
      <c r="H105" s="581"/>
      <c r="I105" s="581"/>
      <c r="J105" s="581"/>
      <c r="K105" s="581"/>
      <c r="L105" s="581"/>
      <c r="M105" s="581"/>
      <c r="N105" s="581"/>
      <c r="O105" s="581"/>
      <c r="P105" s="581"/>
      <c r="Q105" s="581"/>
      <c r="R105" s="581"/>
      <c r="S105" s="581"/>
      <c r="T105" s="581"/>
      <c r="U105" s="581"/>
      <c r="V105" s="581"/>
      <c r="W105" s="581"/>
      <c r="X105" s="581"/>
      <c r="Y105" s="581"/>
      <c r="Z105" s="581"/>
      <c r="AA105" s="581"/>
      <c r="AB105" s="581"/>
      <c r="AC105" s="581"/>
      <c r="AD105" s="581"/>
      <c r="AE105" s="581"/>
      <c r="AF105" s="581"/>
      <c r="AG105" s="581"/>
      <c r="AH105" s="581"/>
      <c r="AI105" s="581"/>
      <c r="AJ105" s="581"/>
      <c r="AK105" s="581"/>
      <c r="AL105" s="581"/>
      <c r="AM105" s="581"/>
      <c r="AN105" s="581"/>
      <c r="AO105" s="581"/>
      <c r="AP105" s="581"/>
      <c r="AQ105" s="581"/>
      <c r="AR105" s="581"/>
      <c r="AS105" s="581"/>
      <c r="AT105" s="581"/>
      <c r="AU105" s="581"/>
      <c r="AV105" s="581"/>
      <c r="AW105" s="581"/>
      <c r="AX105" s="581"/>
      <c r="AY105" s="581"/>
      <c r="AZ105" s="581"/>
      <c r="BA105" s="581"/>
      <c r="BB105" s="581"/>
      <c r="BC105" s="581"/>
      <c r="BD105" s="581"/>
      <c r="BE105" s="581"/>
      <c r="BF105" s="581"/>
      <c r="BG105" s="581"/>
      <c r="BH105" s="581"/>
      <c r="BI105" s="581"/>
      <c r="BJ105" s="581"/>
      <c r="BK105" s="581"/>
      <c r="BL105" s="581"/>
      <c r="BM105" s="581"/>
      <c r="BN105" s="581"/>
      <c r="BO105" s="581"/>
      <c r="BP105" s="581"/>
      <c r="BQ105" s="477"/>
      <c r="BR105" s="477"/>
      <c r="BS105" s="477"/>
      <c r="BT105" s="477"/>
      <c r="BU105" s="477"/>
      <c r="BV105" s="477"/>
      <c r="BW105" s="477"/>
      <c r="BX105" s="477"/>
      <c r="BY105" s="477"/>
      <c r="BZ105" s="477"/>
      <c r="CA105" s="477"/>
      <c r="CB105" s="477"/>
      <c r="CC105" s="477"/>
      <c r="CD105" s="477"/>
      <c r="CE105" s="477"/>
      <c r="CF105" s="477"/>
      <c r="CG105" s="477"/>
      <c r="CH105" s="477"/>
      <c r="CI105" s="477"/>
      <c r="CJ105" s="477"/>
      <c r="CK105" s="477"/>
      <c r="CL105" s="477"/>
      <c r="CM105" s="477"/>
      <c r="CN105" s="477"/>
      <c r="CO105" s="477"/>
      <c r="CP105" s="477"/>
      <c r="CQ105" s="477"/>
      <c r="CR105" s="477"/>
      <c r="CS105" s="477"/>
      <c r="CT105" s="477"/>
      <c r="CU105" s="477"/>
      <c r="CV105" s="477"/>
      <c r="CW105" s="477"/>
      <c r="CX105" s="477"/>
      <c r="CY105" s="477"/>
      <c r="CZ105" s="477"/>
      <c r="DA105" s="477"/>
      <c r="DB105" s="477"/>
      <c r="DC105" s="477"/>
      <c r="DD105" s="477"/>
      <c r="DE105" s="477"/>
      <c r="DF105" s="477"/>
      <c r="DG105" s="477"/>
      <c r="DH105" s="477"/>
      <c r="DI105" s="477"/>
      <c r="DJ105" s="477"/>
      <c r="DK105" s="477"/>
      <c r="DL105" s="477"/>
      <c r="DM105" s="477"/>
      <c r="DN105" s="477"/>
      <c r="DO105" s="477"/>
      <c r="DP105" s="477"/>
      <c r="DQ105" s="477"/>
      <c r="DR105" s="477"/>
      <c r="DS105" s="477"/>
      <c r="DT105" s="477"/>
      <c r="DU105" s="477"/>
      <c r="DV105" s="477"/>
      <c r="DW105" s="477"/>
      <c r="DX105" s="477"/>
      <c r="DY105" s="477"/>
      <c r="DZ105" s="477"/>
      <c r="EA105" s="477"/>
    </row>
    <row r="106" spans="1:131" ht="11.25" customHeight="1" x14ac:dyDescent="0.15">
      <c r="A106" s="581"/>
      <c r="B106" s="581"/>
      <c r="C106" s="581"/>
      <c r="D106" s="581"/>
      <c r="E106" s="581"/>
      <c r="F106" s="581"/>
      <c r="G106" s="581"/>
      <c r="H106" s="581"/>
      <c r="I106" s="581"/>
      <c r="J106" s="581"/>
      <c r="K106" s="581"/>
      <c r="L106" s="581"/>
      <c r="M106" s="581"/>
      <c r="N106" s="581"/>
      <c r="O106" s="581"/>
      <c r="P106" s="581"/>
      <c r="Q106" s="581"/>
      <c r="R106" s="581"/>
      <c r="S106" s="581"/>
      <c r="T106" s="581"/>
      <c r="U106" s="581"/>
      <c r="V106" s="581"/>
      <c r="W106" s="581"/>
      <c r="X106" s="581"/>
      <c r="Y106" s="581"/>
      <c r="Z106" s="581"/>
      <c r="AA106" s="581"/>
      <c r="AB106" s="581"/>
      <c r="AC106" s="581"/>
      <c r="AD106" s="581"/>
      <c r="AE106" s="581"/>
      <c r="AF106" s="581"/>
      <c r="AG106" s="581"/>
      <c r="AH106" s="581"/>
      <c r="AI106" s="581"/>
      <c r="AJ106" s="581"/>
      <c r="AK106" s="581"/>
      <c r="AL106" s="581"/>
      <c r="AM106" s="581"/>
      <c r="AN106" s="581"/>
      <c r="AO106" s="581"/>
      <c r="AP106" s="581"/>
      <c r="AQ106" s="581"/>
      <c r="AR106" s="581"/>
      <c r="AS106" s="581"/>
      <c r="AT106" s="581"/>
      <c r="AU106" s="581"/>
      <c r="AV106" s="581"/>
      <c r="AW106" s="581"/>
      <c r="AX106" s="581"/>
      <c r="AY106" s="581"/>
      <c r="AZ106" s="581"/>
      <c r="BA106" s="581"/>
      <c r="BB106" s="581"/>
      <c r="BC106" s="581"/>
      <c r="BD106" s="581"/>
      <c r="BE106" s="581"/>
      <c r="BF106" s="581"/>
      <c r="BG106" s="581"/>
      <c r="BH106" s="581"/>
      <c r="BI106" s="581"/>
      <c r="BJ106" s="581"/>
      <c r="BK106" s="581"/>
      <c r="BL106" s="581"/>
      <c r="BM106" s="581"/>
      <c r="BN106" s="581"/>
      <c r="BO106" s="581"/>
      <c r="BP106" s="581"/>
      <c r="BQ106" s="477"/>
      <c r="BR106" s="477"/>
      <c r="BS106" s="477"/>
      <c r="BT106" s="477"/>
      <c r="BU106" s="477"/>
      <c r="BV106" s="477"/>
      <c r="BW106" s="477"/>
      <c r="BX106" s="477"/>
      <c r="BY106" s="477"/>
      <c r="BZ106" s="477"/>
      <c r="CA106" s="477"/>
      <c r="CB106" s="477"/>
      <c r="CC106" s="477"/>
      <c r="CD106" s="477"/>
      <c r="CE106" s="477"/>
      <c r="CF106" s="477"/>
      <c r="CG106" s="477"/>
      <c r="CH106" s="477"/>
      <c r="CI106" s="477"/>
      <c r="CJ106" s="477"/>
      <c r="CK106" s="477"/>
      <c r="CL106" s="477"/>
      <c r="CM106" s="477"/>
      <c r="CN106" s="477"/>
      <c r="CO106" s="477"/>
      <c r="CP106" s="477"/>
      <c r="CQ106" s="477"/>
      <c r="CR106" s="477"/>
      <c r="CS106" s="477"/>
      <c r="CT106" s="477"/>
      <c r="CU106" s="477"/>
      <c r="CV106" s="477"/>
      <c r="CW106" s="477"/>
      <c r="CX106" s="477"/>
      <c r="CY106" s="477"/>
      <c r="CZ106" s="477"/>
      <c r="DA106" s="477"/>
      <c r="DB106" s="477"/>
      <c r="DC106" s="477"/>
      <c r="DD106" s="477"/>
      <c r="DE106" s="477"/>
      <c r="DF106" s="477"/>
      <c r="DG106" s="477"/>
      <c r="DH106" s="477"/>
      <c r="DI106" s="477"/>
      <c r="DJ106" s="477"/>
      <c r="DK106" s="477"/>
      <c r="DL106" s="477"/>
      <c r="DM106" s="477"/>
      <c r="DN106" s="477"/>
      <c r="DO106" s="477"/>
      <c r="DP106" s="477"/>
      <c r="DQ106" s="477"/>
      <c r="DR106" s="477"/>
      <c r="DS106" s="477"/>
      <c r="DT106" s="477"/>
      <c r="DU106" s="477"/>
      <c r="DV106" s="477"/>
      <c r="DW106" s="477"/>
      <c r="DX106" s="477"/>
      <c r="DY106" s="477"/>
      <c r="DZ106" s="477"/>
      <c r="EA106" s="477"/>
    </row>
    <row r="107" spans="1:131" s="477" customFormat="1" ht="26.25" customHeight="1" thickBot="1" x14ac:dyDescent="0.2">
      <c r="A107" s="670" t="s">
        <v>367</v>
      </c>
      <c r="B107" s="671"/>
      <c r="C107" s="671"/>
      <c r="D107" s="671"/>
      <c r="E107" s="671"/>
      <c r="F107" s="671"/>
      <c r="G107" s="671"/>
      <c r="H107" s="671"/>
      <c r="I107" s="671"/>
      <c r="J107" s="671"/>
      <c r="K107" s="671"/>
      <c r="L107" s="671"/>
      <c r="M107" s="671"/>
      <c r="N107" s="671"/>
      <c r="O107" s="671"/>
      <c r="P107" s="671"/>
      <c r="Q107" s="671"/>
      <c r="R107" s="671"/>
      <c r="S107" s="671"/>
      <c r="T107" s="671"/>
      <c r="U107" s="671"/>
      <c r="V107" s="671"/>
      <c r="W107" s="671"/>
      <c r="X107" s="671"/>
      <c r="Y107" s="671"/>
      <c r="Z107" s="671"/>
      <c r="AA107" s="671"/>
      <c r="AB107" s="671"/>
      <c r="AC107" s="671"/>
      <c r="AD107" s="671"/>
      <c r="AE107" s="671"/>
      <c r="AF107" s="671"/>
      <c r="AG107" s="671"/>
      <c r="AH107" s="671"/>
      <c r="AI107" s="671"/>
      <c r="AJ107" s="671"/>
      <c r="AK107" s="671"/>
      <c r="AL107" s="671"/>
      <c r="AM107" s="671"/>
      <c r="AN107" s="671"/>
      <c r="AO107" s="671"/>
      <c r="AP107" s="671"/>
      <c r="AQ107" s="671"/>
      <c r="AR107" s="671"/>
      <c r="AS107" s="671"/>
      <c r="AT107" s="671"/>
      <c r="AU107" s="670" t="s">
        <v>368</v>
      </c>
      <c r="AV107" s="671"/>
      <c r="AW107" s="671"/>
      <c r="AX107" s="671"/>
      <c r="AY107" s="671"/>
      <c r="AZ107" s="671"/>
      <c r="BA107" s="671"/>
      <c r="BB107" s="671"/>
      <c r="BC107" s="671"/>
      <c r="BD107" s="671"/>
      <c r="BE107" s="671"/>
      <c r="BF107" s="671"/>
      <c r="BG107" s="671"/>
      <c r="BH107" s="671"/>
      <c r="BI107" s="671"/>
      <c r="BJ107" s="671"/>
      <c r="BK107" s="671"/>
      <c r="BL107" s="671"/>
      <c r="BM107" s="671"/>
      <c r="BN107" s="671"/>
      <c r="BO107" s="671"/>
      <c r="BP107" s="671"/>
      <c r="BQ107" s="671"/>
      <c r="BR107" s="671"/>
      <c r="BS107" s="671"/>
      <c r="BT107" s="671"/>
      <c r="BU107" s="671"/>
      <c r="BV107" s="671"/>
      <c r="BW107" s="671"/>
      <c r="BX107" s="671"/>
      <c r="BY107" s="671"/>
      <c r="BZ107" s="671"/>
      <c r="CA107" s="671"/>
      <c r="CB107" s="671"/>
      <c r="CC107" s="671"/>
      <c r="CD107" s="671"/>
      <c r="CE107" s="671"/>
      <c r="CF107" s="671"/>
      <c r="CG107" s="671"/>
      <c r="CH107" s="671"/>
      <c r="CI107" s="671"/>
      <c r="CJ107" s="671"/>
      <c r="CK107" s="671"/>
      <c r="CL107" s="671"/>
      <c r="CM107" s="671"/>
      <c r="CN107" s="671"/>
      <c r="CO107" s="671"/>
      <c r="CP107" s="671"/>
      <c r="CQ107" s="671"/>
      <c r="CR107" s="671"/>
      <c r="CS107" s="671"/>
      <c r="CT107" s="671"/>
      <c r="CU107" s="671"/>
      <c r="CV107" s="671"/>
      <c r="CW107" s="671"/>
      <c r="CX107" s="671"/>
      <c r="CY107" s="671"/>
      <c r="CZ107" s="671"/>
      <c r="DA107" s="671"/>
      <c r="DB107" s="671"/>
      <c r="DC107" s="671"/>
      <c r="DD107" s="671"/>
      <c r="DE107" s="671"/>
      <c r="DF107" s="671"/>
      <c r="DG107" s="671"/>
      <c r="DH107" s="671"/>
      <c r="DI107" s="671"/>
      <c r="DJ107" s="671"/>
      <c r="DK107" s="671"/>
      <c r="DL107" s="671"/>
      <c r="DM107" s="671"/>
      <c r="DN107" s="671"/>
      <c r="DO107" s="671"/>
      <c r="DP107" s="671"/>
      <c r="DQ107" s="671"/>
      <c r="DR107" s="671"/>
      <c r="DS107" s="671"/>
      <c r="DT107" s="671"/>
      <c r="DU107" s="671"/>
      <c r="DV107" s="671"/>
      <c r="DW107" s="671"/>
      <c r="DX107" s="671"/>
      <c r="DY107" s="671"/>
      <c r="DZ107" s="671"/>
    </row>
    <row r="108" spans="1:131" s="477" customFormat="1" ht="26.25" customHeight="1" x14ac:dyDescent="0.15">
      <c r="A108" s="672" t="s">
        <v>369</v>
      </c>
      <c r="B108" s="673"/>
      <c r="C108" s="673"/>
      <c r="D108" s="673"/>
      <c r="E108" s="673"/>
      <c r="F108" s="673"/>
      <c r="G108" s="673"/>
      <c r="H108" s="673"/>
      <c r="I108" s="673"/>
      <c r="J108" s="673"/>
      <c r="K108" s="673"/>
      <c r="L108" s="673"/>
      <c r="M108" s="673"/>
      <c r="N108" s="673"/>
      <c r="O108" s="673"/>
      <c r="P108" s="673"/>
      <c r="Q108" s="673"/>
      <c r="R108" s="673"/>
      <c r="S108" s="673"/>
      <c r="T108" s="673"/>
      <c r="U108" s="673"/>
      <c r="V108" s="673"/>
      <c r="W108" s="673"/>
      <c r="X108" s="673"/>
      <c r="Y108" s="673"/>
      <c r="Z108" s="673"/>
      <c r="AA108" s="673"/>
      <c r="AB108" s="673"/>
      <c r="AC108" s="673"/>
      <c r="AD108" s="673"/>
      <c r="AE108" s="673"/>
      <c r="AF108" s="673"/>
      <c r="AG108" s="673"/>
      <c r="AH108" s="673"/>
      <c r="AI108" s="673"/>
      <c r="AJ108" s="673"/>
      <c r="AK108" s="673"/>
      <c r="AL108" s="673"/>
      <c r="AM108" s="673"/>
      <c r="AN108" s="673"/>
      <c r="AO108" s="673"/>
      <c r="AP108" s="673"/>
      <c r="AQ108" s="673"/>
      <c r="AR108" s="673"/>
      <c r="AS108" s="673"/>
      <c r="AT108" s="674"/>
      <c r="AU108" s="672" t="s">
        <v>370</v>
      </c>
      <c r="AV108" s="673"/>
      <c r="AW108" s="673"/>
      <c r="AX108" s="673"/>
      <c r="AY108" s="673"/>
      <c r="AZ108" s="673"/>
      <c r="BA108" s="673"/>
      <c r="BB108" s="673"/>
      <c r="BC108" s="673"/>
      <c r="BD108" s="673"/>
      <c r="BE108" s="673"/>
      <c r="BF108" s="673"/>
      <c r="BG108" s="673"/>
      <c r="BH108" s="673"/>
      <c r="BI108" s="673"/>
      <c r="BJ108" s="673"/>
      <c r="BK108" s="673"/>
      <c r="BL108" s="673"/>
      <c r="BM108" s="673"/>
      <c r="BN108" s="673"/>
      <c r="BO108" s="673"/>
      <c r="BP108" s="673"/>
      <c r="BQ108" s="673"/>
      <c r="BR108" s="673"/>
      <c r="BS108" s="673"/>
      <c r="BT108" s="673"/>
      <c r="BU108" s="673"/>
      <c r="BV108" s="673"/>
      <c r="BW108" s="673"/>
      <c r="BX108" s="673"/>
      <c r="BY108" s="673"/>
      <c r="BZ108" s="673"/>
      <c r="CA108" s="673"/>
      <c r="CB108" s="673"/>
      <c r="CC108" s="673"/>
      <c r="CD108" s="673"/>
      <c r="CE108" s="673"/>
      <c r="CF108" s="673"/>
      <c r="CG108" s="673"/>
      <c r="CH108" s="673"/>
      <c r="CI108" s="673"/>
      <c r="CJ108" s="673"/>
      <c r="CK108" s="673"/>
      <c r="CL108" s="673"/>
      <c r="CM108" s="673"/>
      <c r="CN108" s="673"/>
      <c r="CO108" s="673"/>
      <c r="CP108" s="673"/>
      <c r="CQ108" s="673"/>
      <c r="CR108" s="673"/>
      <c r="CS108" s="673"/>
      <c r="CT108" s="673"/>
      <c r="CU108" s="673"/>
      <c r="CV108" s="673"/>
      <c r="CW108" s="673"/>
      <c r="CX108" s="673"/>
      <c r="CY108" s="673"/>
      <c r="CZ108" s="673"/>
      <c r="DA108" s="673"/>
      <c r="DB108" s="673"/>
      <c r="DC108" s="673"/>
      <c r="DD108" s="673"/>
      <c r="DE108" s="673"/>
      <c r="DF108" s="673"/>
      <c r="DG108" s="673"/>
      <c r="DH108" s="673"/>
      <c r="DI108" s="673"/>
      <c r="DJ108" s="673"/>
      <c r="DK108" s="673"/>
      <c r="DL108" s="673"/>
      <c r="DM108" s="673"/>
      <c r="DN108" s="673"/>
      <c r="DO108" s="673"/>
      <c r="DP108" s="673"/>
      <c r="DQ108" s="673"/>
      <c r="DR108" s="673"/>
      <c r="DS108" s="673"/>
      <c r="DT108" s="673"/>
      <c r="DU108" s="673"/>
      <c r="DV108" s="673"/>
      <c r="DW108" s="673"/>
      <c r="DX108" s="673"/>
      <c r="DY108" s="673"/>
      <c r="DZ108" s="674"/>
    </row>
    <row r="109" spans="1:131" s="477" customFormat="1" ht="26.25" customHeight="1" x14ac:dyDescent="0.15">
      <c r="A109" s="675" t="s">
        <v>371</v>
      </c>
      <c r="B109" s="676"/>
      <c r="C109" s="676"/>
      <c r="D109" s="676"/>
      <c r="E109" s="676"/>
      <c r="F109" s="676"/>
      <c r="G109" s="676"/>
      <c r="H109" s="676"/>
      <c r="I109" s="676"/>
      <c r="J109" s="676"/>
      <c r="K109" s="676"/>
      <c r="L109" s="676"/>
      <c r="M109" s="676"/>
      <c r="N109" s="676"/>
      <c r="O109" s="676"/>
      <c r="P109" s="676"/>
      <c r="Q109" s="676"/>
      <c r="R109" s="676"/>
      <c r="S109" s="676"/>
      <c r="T109" s="676"/>
      <c r="U109" s="676"/>
      <c r="V109" s="676"/>
      <c r="W109" s="676"/>
      <c r="X109" s="676"/>
      <c r="Y109" s="676"/>
      <c r="Z109" s="677"/>
      <c r="AA109" s="678" t="s">
        <v>372</v>
      </c>
      <c r="AB109" s="676"/>
      <c r="AC109" s="676"/>
      <c r="AD109" s="676"/>
      <c r="AE109" s="677"/>
      <c r="AF109" s="678" t="s">
        <v>373</v>
      </c>
      <c r="AG109" s="676"/>
      <c r="AH109" s="676"/>
      <c r="AI109" s="676"/>
      <c r="AJ109" s="677"/>
      <c r="AK109" s="678" t="s">
        <v>239</v>
      </c>
      <c r="AL109" s="676"/>
      <c r="AM109" s="676"/>
      <c r="AN109" s="676"/>
      <c r="AO109" s="677"/>
      <c r="AP109" s="678" t="s">
        <v>374</v>
      </c>
      <c r="AQ109" s="676"/>
      <c r="AR109" s="676"/>
      <c r="AS109" s="676"/>
      <c r="AT109" s="679"/>
      <c r="AU109" s="675" t="s">
        <v>371</v>
      </c>
      <c r="AV109" s="676"/>
      <c r="AW109" s="676"/>
      <c r="AX109" s="676"/>
      <c r="AY109" s="676"/>
      <c r="AZ109" s="676"/>
      <c r="BA109" s="676"/>
      <c r="BB109" s="676"/>
      <c r="BC109" s="676"/>
      <c r="BD109" s="676"/>
      <c r="BE109" s="676"/>
      <c r="BF109" s="676"/>
      <c r="BG109" s="676"/>
      <c r="BH109" s="676"/>
      <c r="BI109" s="676"/>
      <c r="BJ109" s="676"/>
      <c r="BK109" s="676"/>
      <c r="BL109" s="676"/>
      <c r="BM109" s="676"/>
      <c r="BN109" s="676"/>
      <c r="BO109" s="676"/>
      <c r="BP109" s="677"/>
      <c r="BQ109" s="678" t="s">
        <v>372</v>
      </c>
      <c r="BR109" s="676"/>
      <c r="BS109" s="676"/>
      <c r="BT109" s="676"/>
      <c r="BU109" s="677"/>
      <c r="BV109" s="678" t="s">
        <v>373</v>
      </c>
      <c r="BW109" s="676"/>
      <c r="BX109" s="676"/>
      <c r="BY109" s="676"/>
      <c r="BZ109" s="677"/>
      <c r="CA109" s="678" t="s">
        <v>239</v>
      </c>
      <c r="CB109" s="676"/>
      <c r="CC109" s="676"/>
      <c r="CD109" s="676"/>
      <c r="CE109" s="677"/>
      <c r="CF109" s="680" t="s">
        <v>374</v>
      </c>
      <c r="CG109" s="680"/>
      <c r="CH109" s="680"/>
      <c r="CI109" s="680"/>
      <c r="CJ109" s="680"/>
      <c r="CK109" s="678" t="s">
        <v>375</v>
      </c>
      <c r="CL109" s="676"/>
      <c r="CM109" s="676"/>
      <c r="CN109" s="676"/>
      <c r="CO109" s="676"/>
      <c r="CP109" s="676"/>
      <c r="CQ109" s="676"/>
      <c r="CR109" s="676"/>
      <c r="CS109" s="676"/>
      <c r="CT109" s="676"/>
      <c r="CU109" s="676"/>
      <c r="CV109" s="676"/>
      <c r="CW109" s="676"/>
      <c r="CX109" s="676"/>
      <c r="CY109" s="676"/>
      <c r="CZ109" s="676"/>
      <c r="DA109" s="676"/>
      <c r="DB109" s="676"/>
      <c r="DC109" s="676"/>
      <c r="DD109" s="676"/>
      <c r="DE109" s="676"/>
      <c r="DF109" s="677"/>
      <c r="DG109" s="678" t="s">
        <v>372</v>
      </c>
      <c r="DH109" s="676"/>
      <c r="DI109" s="676"/>
      <c r="DJ109" s="676"/>
      <c r="DK109" s="677"/>
      <c r="DL109" s="678" t="s">
        <v>373</v>
      </c>
      <c r="DM109" s="676"/>
      <c r="DN109" s="676"/>
      <c r="DO109" s="676"/>
      <c r="DP109" s="677"/>
      <c r="DQ109" s="678" t="s">
        <v>239</v>
      </c>
      <c r="DR109" s="676"/>
      <c r="DS109" s="676"/>
      <c r="DT109" s="676"/>
      <c r="DU109" s="677"/>
      <c r="DV109" s="678" t="s">
        <v>374</v>
      </c>
      <c r="DW109" s="676"/>
      <c r="DX109" s="676"/>
      <c r="DY109" s="676"/>
      <c r="DZ109" s="679"/>
    </row>
    <row r="110" spans="1:131" s="477" customFormat="1" ht="26.25" customHeight="1" x14ac:dyDescent="0.15">
      <c r="A110" s="681" t="s">
        <v>376</v>
      </c>
      <c r="B110" s="682"/>
      <c r="C110" s="682"/>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3"/>
      <c r="AA110" s="684">
        <v>2982010</v>
      </c>
      <c r="AB110" s="685"/>
      <c r="AC110" s="685"/>
      <c r="AD110" s="685"/>
      <c r="AE110" s="686"/>
      <c r="AF110" s="687">
        <v>3068349</v>
      </c>
      <c r="AG110" s="685"/>
      <c r="AH110" s="685"/>
      <c r="AI110" s="685"/>
      <c r="AJ110" s="686"/>
      <c r="AK110" s="687">
        <v>3107388</v>
      </c>
      <c r="AL110" s="685"/>
      <c r="AM110" s="685"/>
      <c r="AN110" s="685"/>
      <c r="AO110" s="686"/>
      <c r="AP110" s="688">
        <v>15.8</v>
      </c>
      <c r="AQ110" s="689"/>
      <c r="AR110" s="689"/>
      <c r="AS110" s="689"/>
      <c r="AT110" s="690"/>
      <c r="AU110" s="691" t="s">
        <v>377</v>
      </c>
      <c r="AV110" s="692"/>
      <c r="AW110" s="692"/>
      <c r="AX110" s="692"/>
      <c r="AY110" s="692"/>
      <c r="AZ110" s="693" t="s">
        <v>378</v>
      </c>
      <c r="BA110" s="682"/>
      <c r="BB110" s="682"/>
      <c r="BC110" s="682"/>
      <c r="BD110" s="682"/>
      <c r="BE110" s="682"/>
      <c r="BF110" s="682"/>
      <c r="BG110" s="682"/>
      <c r="BH110" s="682"/>
      <c r="BI110" s="682"/>
      <c r="BJ110" s="682"/>
      <c r="BK110" s="682"/>
      <c r="BL110" s="682"/>
      <c r="BM110" s="682"/>
      <c r="BN110" s="682"/>
      <c r="BO110" s="682"/>
      <c r="BP110" s="683"/>
      <c r="BQ110" s="694">
        <v>28981091</v>
      </c>
      <c r="BR110" s="695"/>
      <c r="BS110" s="695"/>
      <c r="BT110" s="695"/>
      <c r="BU110" s="695"/>
      <c r="BV110" s="695">
        <v>30991600</v>
      </c>
      <c r="BW110" s="695"/>
      <c r="BX110" s="695"/>
      <c r="BY110" s="695"/>
      <c r="BZ110" s="695"/>
      <c r="CA110" s="695">
        <v>33085454</v>
      </c>
      <c r="CB110" s="695"/>
      <c r="CC110" s="695"/>
      <c r="CD110" s="695"/>
      <c r="CE110" s="695"/>
      <c r="CF110" s="696">
        <v>167.7</v>
      </c>
      <c r="CG110" s="697"/>
      <c r="CH110" s="697"/>
      <c r="CI110" s="697"/>
      <c r="CJ110" s="697"/>
      <c r="CK110" s="698" t="s">
        <v>379</v>
      </c>
      <c r="CL110" s="699"/>
      <c r="CM110" s="693" t="s">
        <v>380</v>
      </c>
      <c r="CN110" s="682"/>
      <c r="CO110" s="682"/>
      <c r="CP110" s="682"/>
      <c r="CQ110" s="682"/>
      <c r="CR110" s="682"/>
      <c r="CS110" s="682"/>
      <c r="CT110" s="682"/>
      <c r="CU110" s="682"/>
      <c r="CV110" s="682"/>
      <c r="CW110" s="682"/>
      <c r="CX110" s="682"/>
      <c r="CY110" s="682"/>
      <c r="CZ110" s="682"/>
      <c r="DA110" s="682"/>
      <c r="DB110" s="682"/>
      <c r="DC110" s="682"/>
      <c r="DD110" s="682"/>
      <c r="DE110" s="682"/>
      <c r="DF110" s="683"/>
      <c r="DG110" s="694" t="s">
        <v>63</v>
      </c>
      <c r="DH110" s="695"/>
      <c r="DI110" s="695"/>
      <c r="DJ110" s="695"/>
      <c r="DK110" s="695"/>
      <c r="DL110" s="695" t="s">
        <v>63</v>
      </c>
      <c r="DM110" s="695"/>
      <c r="DN110" s="695"/>
      <c r="DO110" s="695"/>
      <c r="DP110" s="695"/>
      <c r="DQ110" s="695" t="s">
        <v>63</v>
      </c>
      <c r="DR110" s="695"/>
      <c r="DS110" s="695"/>
      <c r="DT110" s="695"/>
      <c r="DU110" s="695"/>
      <c r="DV110" s="700" t="s">
        <v>63</v>
      </c>
      <c r="DW110" s="700"/>
      <c r="DX110" s="700"/>
      <c r="DY110" s="700"/>
      <c r="DZ110" s="701"/>
    </row>
    <row r="111" spans="1:131" s="477" customFormat="1" ht="26.25" customHeight="1" x14ac:dyDescent="0.15">
      <c r="A111" s="702" t="s">
        <v>381</v>
      </c>
      <c r="B111" s="703"/>
      <c r="C111" s="703"/>
      <c r="D111" s="703"/>
      <c r="E111" s="703"/>
      <c r="F111" s="703"/>
      <c r="G111" s="703"/>
      <c r="H111" s="703"/>
      <c r="I111" s="703"/>
      <c r="J111" s="703"/>
      <c r="K111" s="703"/>
      <c r="L111" s="703"/>
      <c r="M111" s="703"/>
      <c r="N111" s="703"/>
      <c r="O111" s="703"/>
      <c r="P111" s="703"/>
      <c r="Q111" s="703"/>
      <c r="R111" s="703"/>
      <c r="S111" s="703"/>
      <c r="T111" s="703"/>
      <c r="U111" s="703"/>
      <c r="V111" s="703"/>
      <c r="W111" s="703"/>
      <c r="X111" s="703"/>
      <c r="Y111" s="703"/>
      <c r="Z111" s="704"/>
      <c r="AA111" s="705" t="s">
        <v>63</v>
      </c>
      <c r="AB111" s="706"/>
      <c r="AC111" s="706"/>
      <c r="AD111" s="706"/>
      <c r="AE111" s="707"/>
      <c r="AF111" s="708" t="s">
        <v>63</v>
      </c>
      <c r="AG111" s="706"/>
      <c r="AH111" s="706"/>
      <c r="AI111" s="706"/>
      <c r="AJ111" s="707"/>
      <c r="AK111" s="708" t="s">
        <v>63</v>
      </c>
      <c r="AL111" s="706"/>
      <c r="AM111" s="706"/>
      <c r="AN111" s="706"/>
      <c r="AO111" s="707"/>
      <c r="AP111" s="709" t="s">
        <v>63</v>
      </c>
      <c r="AQ111" s="710"/>
      <c r="AR111" s="710"/>
      <c r="AS111" s="710"/>
      <c r="AT111" s="711"/>
      <c r="AU111" s="712"/>
      <c r="AV111" s="713"/>
      <c r="AW111" s="713"/>
      <c r="AX111" s="713"/>
      <c r="AY111" s="713"/>
      <c r="AZ111" s="714" t="s">
        <v>382</v>
      </c>
      <c r="BA111" s="715"/>
      <c r="BB111" s="715"/>
      <c r="BC111" s="715"/>
      <c r="BD111" s="715"/>
      <c r="BE111" s="715"/>
      <c r="BF111" s="715"/>
      <c r="BG111" s="715"/>
      <c r="BH111" s="715"/>
      <c r="BI111" s="715"/>
      <c r="BJ111" s="715"/>
      <c r="BK111" s="715"/>
      <c r="BL111" s="715"/>
      <c r="BM111" s="715"/>
      <c r="BN111" s="715"/>
      <c r="BO111" s="715"/>
      <c r="BP111" s="716"/>
      <c r="BQ111" s="717">
        <v>39009</v>
      </c>
      <c r="BR111" s="718"/>
      <c r="BS111" s="718"/>
      <c r="BT111" s="718"/>
      <c r="BU111" s="718"/>
      <c r="BV111" s="718">
        <v>29416</v>
      </c>
      <c r="BW111" s="718"/>
      <c r="BX111" s="718"/>
      <c r="BY111" s="718"/>
      <c r="BZ111" s="718"/>
      <c r="CA111" s="718">
        <v>21592</v>
      </c>
      <c r="CB111" s="718"/>
      <c r="CC111" s="718"/>
      <c r="CD111" s="718"/>
      <c r="CE111" s="718"/>
      <c r="CF111" s="719">
        <v>0.1</v>
      </c>
      <c r="CG111" s="720"/>
      <c r="CH111" s="720"/>
      <c r="CI111" s="720"/>
      <c r="CJ111" s="720"/>
      <c r="CK111" s="721"/>
      <c r="CL111" s="722"/>
      <c r="CM111" s="714" t="s">
        <v>383</v>
      </c>
      <c r="CN111" s="715"/>
      <c r="CO111" s="715"/>
      <c r="CP111" s="715"/>
      <c r="CQ111" s="715"/>
      <c r="CR111" s="715"/>
      <c r="CS111" s="715"/>
      <c r="CT111" s="715"/>
      <c r="CU111" s="715"/>
      <c r="CV111" s="715"/>
      <c r="CW111" s="715"/>
      <c r="CX111" s="715"/>
      <c r="CY111" s="715"/>
      <c r="CZ111" s="715"/>
      <c r="DA111" s="715"/>
      <c r="DB111" s="715"/>
      <c r="DC111" s="715"/>
      <c r="DD111" s="715"/>
      <c r="DE111" s="715"/>
      <c r="DF111" s="716"/>
      <c r="DG111" s="717" t="s">
        <v>63</v>
      </c>
      <c r="DH111" s="718"/>
      <c r="DI111" s="718"/>
      <c r="DJ111" s="718"/>
      <c r="DK111" s="718"/>
      <c r="DL111" s="718" t="s">
        <v>63</v>
      </c>
      <c r="DM111" s="718"/>
      <c r="DN111" s="718"/>
      <c r="DO111" s="718"/>
      <c r="DP111" s="718"/>
      <c r="DQ111" s="718" t="s">
        <v>63</v>
      </c>
      <c r="DR111" s="718"/>
      <c r="DS111" s="718"/>
      <c r="DT111" s="718"/>
      <c r="DU111" s="718"/>
      <c r="DV111" s="723" t="s">
        <v>63</v>
      </c>
      <c r="DW111" s="723"/>
      <c r="DX111" s="723"/>
      <c r="DY111" s="723"/>
      <c r="DZ111" s="724"/>
    </row>
    <row r="112" spans="1:131" s="477" customFormat="1" ht="26.25" customHeight="1" x14ac:dyDescent="0.15">
      <c r="A112" s="725" t="s">
        <v>384</v>
      </c>
      <c r="B112" s="726"/>
      <c r="C112" s="715" t="s">
        <v>385</v>
      </c>
      <c r="D112" s="715"/>
      <c r="E112" s="715"/>
      <c r="F112" s="715"/>
      <c r="G112" s="715"/>
      <c r="H112" s="715"/>
      <c r="I112" s="715"/>
      <c r="J112" s="715"/>
      <c r="K112" s="715"/>
      <c r="L112" s="715"/>
      <c r="M112" s="715"/>
      <c r="N112" s="715"/>
      <c r="O112" s="715"/>
      <c r="P112" s="715"/>
      <c r="Q112" s="715"/>
      <c r="R112" s="715"/>
      <c r="S112" s="715"/>
      <c r="T112" s="715"/>
      <c r="U112" s="715"/>
      <c r="V112" s="715"/>
      <c r="W112" s="715"/>
      <c r="X112" s="715"/>
      <c r="Y112" s="715"/>
      <c r="Z112" s="716"/>
      <c r="AA112" s="727" t="s">
        <v>63</v>
      </c>
      <c r="AB112" s="728"/>
      <c r="AC112" s="728"/>
      <c r="AD112" s="728"/>
      <c r="AE112" s="729"/>
      <c r="AF112" s="730" t="s">
        <v>63</v>
      </c>
      <c r="AG112" s="728"/>
      <c r="AH112" s="728"/>
      <c r="AI112" s="728"/>
      <c r="AJ112" s="729"/>
      <c r="AK112" s="730" t="s">
        <v>63</v>
      </c>
      <c r="AL112" s="728"/>
      <c r="AM112" s="728"/>
      <c r="AN112" s="728"/>
      <c r="AO112" s="729"/>
      <c r="AP112" s="731" t="s">
        <v>63</v>
      </c>
      <c r="AQ112" s="732"/>
      <c r="AR112" s="732"/>
      <c r="AS112" s="732"/>
      <c r="AT112" s="733"/>
      <c r="AU112" s="712"/>
      <c r="AV112" s="713"/>
      <c r="AW112" s="713"/>
      <c r="AX112" s="713"/>
      <c r="AY112" s="713"/>
      <c r="AZ112" s="714" t="s">
        <v>386</v>
      </c>
      <c r="BA112" s="715"/>
      <c r="BB112" s="715"/>
      <c r="BC112" s="715"/>
      <c r="BD112" s="715"/>
      <c r="BE112" s="715"/>
      <c r="BF112" s="715"/>
      <c r="BG112" s="715"/>
      <c r="BH112" s="715"/>
      <c r="BI112" s="715"/>
      <c r="BJ112" s="715"/>
      <c r="BK112" s="715"/>
      <c r="BL112" s="715"/>
      <c r="BM112" s="715"/>
      <c r="BN112" s="715"/>
      <c r="BO112" s="715"/>
      <c r="BP112" s="716"/>
      <c r="BQ112" s="717">
        <v>6933679</v>
      </c>
      <c r="BR112" s="718"/>
      <c r="BS112" s="718"/>
      <c r="BT112" s="718"/>
      <c r="BU112" s="718"/>
      <c r="BV112" s="718">
        <v>5962371</v>
      </c>
      <c r="BW112" s="718"/>
      <c r="BX112" s="718"/>
      <c r="BY112" s="718"/>
      <c r="BZ112" s="718"/>
      <c r="CA112" s="718">
        <v>5544217</v>
      </c>
      <c r="CB112" s="718"/>
      <c r="CC112" s="718"/>
      <c r="CD112" s="718"/>
      <c r="CE112" s="718"/>
      <c r="CF112" s="719">
        <v>28.1</v>
      </c>
      <c r="CG112" s="720"/>
      <c r="CH112" s="720"/>
      <c r="CI112" s="720"/>
      <c r="CJ112" s="720"/>
      <c r="CK112" s="721"/>
      <c r="CL112" s="722"/>
      <c r="CM112" s="714" t="s">
        <v>387</v>
      </c>
      <c r="CN112" s="715"/>
      <c r="CO112" s="715"/>
      <c r="CP112" s="715"/>
      <c r="CQ112" s="715"/>
      <c r="CR112" s="715"/>
      <c r="CS112" s="715"/>
      <c r="CT112" s="715"/>
      <c r="CU112" s="715"/>
      <c r="CV112" s="715"/>
      <c r="CW112" s="715"/>
      <c r="CX112" s="715"/>
      <c r="CY112" s="715"/>
      <c r="CZ112" s="715"/>
      <c r="DA112" s="715"/>
      <c r="DB112" s="715"/>
      <c r="DC112" s="715"/>
      <c r="DD112" s="715"/>
      <c r="DE112" s="715"/>
      <c r="DF112" s="716"/>
      <c r="DG112" s="717" t="s">
        <v>63</v>
      </c>
      <c r="DH112" s="718"/>
      <c r="DI112" s="718"/>
      <c r="DJ112" s="718"/>
      <c r="DK112" s="718"/>
      <c r="DL112" s="718" t="s">
        <v>63</v>
      </c>
      <c r="DM112" s="718"/>
      <c r="DN112" s="718"/>
      <c r="DO112" s="718"/>
      <c r="DP112" s="718"/>
      <c r="DQ112" s="718" t="s">
        <v>63</v>
      </c>
      <c r="DR112" s="718"/>
      <c r="DS112" s="718"/>
      <c r="DT112" s="718"/>
      <c r="DU112" s="718"/>
      <c r="DV112" s="723" t="s">
        <v>63</v>
      </c>
      <c r="DW112" s="723"/>
      <c r="DX112" s="723"/>
      <c r="DY112" s="723"/>
      <c r="DZ112" s="724"/>
    </row>
    <row r="113" spans="1:130" s="477" customFormat="1" ht="26.25" customHeight="1" x14ac:dyDescent="0.15">
      <c r="A113" s="734"/>
      <c r="B113" s="735"/>
      <c r="C113" s="715" t="s">
        <v>388</v>
      </c>
      <c r="D113" s="715"/>
      <c r="E113" s="715"/>
      <c r="F113" s="715"/>
      <c r="G113" s="715"/>
      <c r="H113" s="715"/>
      <c r="I113" s="715"/>
      <c r="J113" s="715"/>
      <c r="K113" s="715"/>
      <c r="L113" s="715"/>
      <c r="M113" s="715"/>
      <c r="N113" s="715"/>
      <c r="O113" s="715"/>
      <c r="P113" s="715"/>
      <c r="Q113" s="715"/>
      <c r="R113" s="715"/>
      <c r="S113" s="715"/>
      <c r="T113" s="715"/>
      <c r="U113" s="715"/>
      <c r="V113" s="715"/>
      <c r="W113" s="715"/>
      <c r="X113" s="715"/>
      <c r="Y113" s="715"/>
      <c r="Z113" s="716"/>
      <c r="AA113" s="705">
        <v>623924</v>
      </c>
      <c r="AB113" s="706"/>
      <c r="AC113" s="706"/>
      <c r="AD113" s="706"/>
      <c r="AE113" s="707"/>
      <c r="AF113" s="708">
        <v>620530</v>
      </c>
      <c r="AG113" s="706"/>
      <c r="AH113" s="706"/>
      <c r="AI113" s="706"/>
      <c r="AJ113" s="707"/>
      <c r="AK113" s="708">
        <v>598617</v>
      </c>
      <c r="AL113" s="706"/>
      <c r="AM113" s="706"/>
      <c r="AN113" s="706"/>
      <c r="AO113" s="707"/>
      <c r="AP113" s="709">
        <v>3</v>
      </c>
      <c r="AQ113" s="710"/>
      <c r="AR113" s="710"/>
      <c r="AS113" s="710"/>
      <c r="AT113" s="711"/>
      <c r="AU113" s="712"/>
      <c r="AV113" s="713"/>
      <c r="AW113" s="713"/>
      <c r="AX113" s="713"/>
      <c r="AY113" s="713"/>
      <c r="AZ113" s="714" t="s">
        <v>389</v>
      </c>
      <c r="BA113" s="715"/>
      <c r="BB113" s="715"/>
      <c r="BC113" s="715"/>
      <c r="BD113" s="715"/>
      <c r="BE113" s="715"/>
      <c r="BF113" s="715"/>
      <c r="BG113" s="715"/>
      <c r="BH113" s="715"/>
      <c r="BI113" s="715"/>
      <c r="BJ113" s="715"/>
      <c r="BK113" s="715"/>
      <c r="BL113" s="715"/>
      <c r="BM113" s="715"/>
      <c r="BN113" s="715"/>
      <c r="BO113" s="715"/>
      <c r="BP113" s="716"/>
      <c r="BQ113" s="717" t="s">
        <v>63</v>
      </c>
      <c r="BR113" s="718"/>
      <c r="BS113" s="718"/>
      <c r="BT113" s="718"/>
      <c r="BU113" s="718"/>
      <c r="BV113" s="718" t="s">
        <v>63</v>
      </c>
      <c r="BW113" s="718"/>
      <c r="BX113" s="718"/>
      <c r="BY113" s="718"/>
      <c r="BZ113" s="718"/>
      <c r="CA113" s="718" t="s">
        <v>63</v>
      </c>
      <c r="CB113" s="718"/>
      <c r="CC113" s="718"/>
      <c r="CD113" s="718"/>
      <c r="CE113" s="718"/>
      <c r="CF113" s="719" t="s">
        <v>63</v>
      </c>
      <c r="CG113" s="720"/>
      <c r="CH113" s="720"/>
      <c r="CI113" s="720"/>
      <c r="CJ113" s="720"/>
      <c r="CK113" s="721"/>
      <c r="CL113" s="722"/>
      <c r="CM113" s="714" t="s">
        <v>390</v>
      </c>
      <c r="CN113" s="715"/>
      <c r="CO113" s="715"/>
      <c r="CP113" s="715"/>
      <c r="CQ113" s="715"/>
      <c r="CR113" s="715"/>
      <c r="CS113" s="715"/>
      <c r="CT113" s="715"/>
      <c r="CU113" s="715"/>
      <c r="CV113" s="715"/>
      <c r="CW113" s="715"/>
      <c r="CX113" s="715"/>
      <c r="CY113" s="715"/>
      <c r="CZ113" s="715"/>
      <c r="DA113" s="715"/>
      <c r="DB113" s="715"/>
      <c r="DC113" s="715"/>
      <c r="DD113" s="715"/>
      <c r="DE113" s="715"/>
      <c r="DF113" s="716"/>
      <c r="DG113" s="727" t="s">
        <v>63</v>
      </c>
      <c r="DH113" s="728"/>
      <c r="DI113" s="728"/>
      <c r="DJ113" s="728"/>
      <c r="DK113" s="729"/>
      <c r="DL113" s="730" t="s">
        <v>63</v>
      </c>
      <c r="DM113" s="728"/>
      <c r="DN113" s="728"/>
      <c r="DO113" s="728"/>
      <c r="DP113" s="729"/>
      <c r="DQ113" s="730" t="s">
        <v>63</v>
      </c>
      <c r="DR113" s="728"/>
      <c r="DS113" s="728"/>
      <c r="DT113" s="728"/>
      <c r="DU113" s="729"/>
      <c r="DV113" s="731" t="s">
        <v>63</v>
      </c>
      <c r="DW113" s="732"/>
      <c r="DX113" s="732"/>
      <c r="DY113" s="732"/>
      <c r="DZ113" s="733"/>
    </row>
    <row r="114" spans="1:130" s="477" customFormat="1" ht="26.25" customHeight="1" x14ac:dyDescent="0.15">
      <c r="A114" s="734"/>
      <c r="B114" s="735"/>
      <c r="C114" s="715" t="s">
        <v>391</v>
      </c>
      <c r="D114" s="715"/>
      <c r="E114" s="715"/>
      <c r="F114" s="715"/>
      <c r="G114" s="715"/>
      <c r="H114" s="715"/>
      <c r="I114" s="715"/>
      <c r="J114" s="715"/>
      <c r="K114" s="715"/>
      <c r="L114" s="715"/>
      <c r="M114" s="715"/>
      <c r="N114" s="715"/>
      <c r="O114" s="715"/>
      <c r="P114" s="715"/>
      <c r="Q114" s="715"/>
      <c r="R114" s="715"/>
      <c r="S114" s="715"/>
      <c r="T114" s="715"/>
      <c r="U114" s="715"/>
      <c r="V114" s="715"/>
      <c r="W114" s="715"/>
      <c r="X114" s="715"/>
      <c r="Y114" s="715"/>
      <c r="Z114" s="716"/>
      <c r="AA114" s="727">
        <v>852</v>
      </c>
      <c r="AB114" s="728"/>
      <c r="AC114" s="728"/>
      <c r="AD114" s="728"/>
      <c r="AE114" s="729"/>
      <c r="AF114" s="730">
        <v>512</v>
      </c>
      <c r="AG114" s="728"/>
      <c r="AH114" s="728"/>
      <c r="AI114" s="728"/>
      <c r="AJ114" s="729"/>
      <c r="AK114" s="730">
        <v>240</v>
      </c>
      <c r="AL114" s="728"/>
      <c r="AM114" s="728"/>
      <c r="AN114" s="728"/>
      <c r="AO114" s="729"/>
      <c r="AP114" s="731">
        <v>0</v>
      </c>
      <c r="AQ114" s="732"/>
      <c r="AR114" s="732"/>
      <c r="AS114" s="732"/>
      <c r="AT114" s="733"/>
      <c r="AU114" s="712"/>
      <c r="AV114" s="713"/>
      <c r="AW114" s="713"/>
      <c r="AX114" s="713"/>
      <c r="AY114" s="713"/>
      <c r="AZ114" s="714" t="s">
        <v>392</v>
      </c>
      <c r="BA114" s="715"/>
      <c r="BB114" s="715"/>
      <c r="BC114" s="715"/>
      <c r="BD114" s="715"/>
      <c r="BE114" s="715"/>
      <c r="BF114" s="715"/>
      <c r="BG114" s="715"/>
      <c r="BH114" s="715"/>
      <c r="BI114" s="715"/>
      <c r="BJ114" s="715"/>
      <c r="BK114" s="715"/>
      <c r="BL114" s="715"/>
      <c r="BM114" s="715"/>
      <c r="BN114" s="715"/>
      <c r="BO114" s="715"/>
      <c r="BP114" s="716"/>
      <c r="BQ114" s="717">
        <v>2985462</v>
      </c>
      <c r="BR114" s="718"/>
      <c r="BS114" s="718"/>
      <c r="BT114" s="718"/>
      <c r="BU114" s="718"/>
      <c r="BV114" s="718">
        <v>3042965</v>
      </c>
      <c r="BW114" s="718"/>
      <c r="BX114" s="718"/>
      <c r="BY114" s="718"/>
      <c r="BZ114" s="718"/>
      <c r="CA114" s="718">
        <v>3090607</v>
      </c>
      <c r="CB114" s="718"/>
      <c r="CC114" s="718"/>
      <c r="CD114" s="718"/>
      <c r="CE114" s="718"/>
      <c r="CF114" s="719">
        <v>15.7</v>
      </c>
      <c r="CG114" s="720"/>
      <c r="CH114" s="720"/>
      <c r="CI114" s="720"/>
      <c r="CJ114" s="720"/>
      <c r="CK114" s="721"/>
      <c r="CL114" s="722"/>
      <c r="CM114" s="714" t="s">
        <v>393</v>
      </c>
      <c r="CN114" s="715"/>
      <c r="CO114" s="715"/>
      <c r="CP114" s="715"/>
      <c r="CQ114" s="715"/>
      <c r="CR114" s="715"/>
      <c r="CS114" s="715"/>
      <c r="CT114" s="715"/>
      <c r="CU114" s="715"/>
      <c r="CV114" s="715"/>
      <c r="CW114" s="715"/>
      <c r="CX114" s="715"/>
      <c r="CY114" s="715"/>
      <c r="CZ114" s="715"/>
      <c r="DA114" s="715"/>
      <c r="DB114" s="715"/>
      <c r="DC114" s="715"/>
      <c r="DD114" s="715"/>
      <c r="DE114" s="715"/>
      <c r="DF114" s="716"/>
      <c r="DG114" s="727" t="s">
        <v>63</v>
      </c>
      <c r="DH114" s="728"/>
      <c r="DI114" s="728"/>
      <c r="DJ114" s="728"/>
      <c r="DK114" s="729"/>
      <c r="DL114" s="730" t="s">
        <v>63</v>
      </c>
      <c r="DM114" s="728"/>
      <c r="DN114" s="728"/>
      <c r="DO114" s="728"/>
      <c r="DP114" s="729"/>
      <c r="DQ114" s="730" t="s">
        <v>63</v>
      </c>
      <c r="DR114" s="728"/>
      <c r="DS114" s="728"/>
      <c r="DT114" s="728"/>
      <c r="DU114" s="729"/>
      <c r="DV114" s="731" t="s">
        <v>63</v>
      </c>
      <c r="DW114" s="732"/>
      <c r="DX114" s="732"/>
      <c r="DY114" s="732"/>
      <c r="DZ114" s="733"/>
    </row>
    <row r="115" spans="1:130" s="477" customFormat="1" ht="26.25" customHeight="1" x14ac:dyDescent="0.15">
      <c r="A115" s="734"/>
      <c r="B115" s="735"/>
      <c r="C115" s="715" t="s">
        <v>394</v>
      </c>
      <c r="D115" s="715"/>
      <c r="E115" s="715"/>
      <c r="F115" s="715"/>
      <c r="G115" s="715"/>
      <c r="H115" s="715"/>
      <c r="I115" s="715"/>
      <c r="J115" s="715"/>
      <c r="K115" s="715"/>
      <c r="L115" s="715"/>
      <c r="M115" s="715"/>
      <c r="N115" s="715"/>
      <c r="O115" s="715"/>
      <c r="P115" s="715"/>
      <c r="Q115" s="715"/>
      <c r="R115" s="715"/>
      <c r="S115" s="715"/>
      <c r="T115" s="715"/>
      <c r="U115" s="715"/>
      <c r="V115" s="715"/>
      <c r="W115" s="715"/>
      <c r="X115" s="715"/>
      <c r="Y115" s="715"/>
      <c r="Z115" s="716"/>
      <c r="AA115" s="705">
        <v>11439</v>
      </c>
      <c r="AB115" s="706"/>
      <c r="AC115" s="706"/>
      <c r="AD115" s="706"/>
      <c r="AE115" s="707"/>
      <c r="AF115" s="708">
        <v>10373</v>
      </c>
      <c r="AG115" s="706"/>
      <c r="AH115" s="706"/>
      <c r="AI115" s="706"/>
      <c r="AJ115" s="707"/>
      <c r="AK115" s="708">
        <v>8556</v>
      </c>
      <c r="AL115" s="706"/>
      <c r="AM115" s="706"/>
      <c r="AN115" s="706"/>
      <c r="AO115" s="707"/>
      <c r="AP115" s="709">
        <v>0</v>
      </c>
      <c r="AQ115" s="710"/>
      <c r="AR115" s="710"/>
      <c r="AS115" s="710"/>
      <c r="AT115" s="711"/>
      <c r="AU115" s="712"/>
      <c r="AV115" s="713"/>
      <c r="AW115" s="713"/>
      <c r="AX115" s="713"/>
      <c r="AY115" s="713"/>
      <c r="AZ115" s="714" t="s">
        <v>395</v>
      </c>
      <c r="BA115" s="715"/>
      <c r="BB115" s="715"/>
      <c r="BC115" s="715"/>
      <c r="BD115" s="715"/>
      <c r="BE115" s="715"/>
      <c r="BF115" s="715"/>
      <c r="BG115" s="715"/>
      <c r="BH115" s="715"/>
      <c r="BI115" s="715"/>
      <c r="BJ115" s="715"/>
      <c r="BK115" s="715"/>
      <c r="BL115" s="715"/>
      <c r="BM115" s="715"/>
      <c r="BN115" s="715"/>
      <c r="BO115" s="715"/>
      <c r="BP115" s="716"/>
      <c r="BQ115" s="717" t="s">
        <v>63</v>
      </c>
      <c r="BR115" s="718"/>
      <c r="BS115" s="718"/>
      <c r="BT115" s="718"/>
      <c r="BU115" s="718"/>
      <c r="BV115" s="718" t="s">
        <v>63</v>
      </c>
      <c r="BW115" s="718"/>
      <c r="BX115" s="718"/>
      <c r="BY115" s="718"/>
      <c r="BZ115" s="718"/>
      <c r="CA115" s="718" t="s">
        <v>63</v>
      </c>
      <c r="CB115" s="718"/>
      <c r="CC115" s="718"/>
      <c r="CD115" s="718"/>
      <c r="CE115" s="718"/>
      <c r="CF115" s="719" t="s">
        <v>63</v>
      </c>
      <c r="CG115" s="720"/>
      <c r="CH115" s="720"/>
      <c r="CI115" s="720"/>
      <c r="CJ115" s="720"/>
      <c r="CK115" s="721"/>
      <c r="CL115" s="722"/>
      <c r="CM115" s="714" t="s">
        <v>396</v>
      </c>
      <c r="CN115" s="715"/>
      <c r="CO115" s="715"/>
      <c r="CP115" s="715"/>
      <c r="CQ115" s="715"/>
      <c r="CR115" s="715"/>
      <c r="CS115" s="715"/>
      <c r="CT115" s="715"/>
      <c r="CU115" s="715"/>
      <c r="CV115" s="715"/>
      <c r="CW115" s="715"/>
      <c r="CX115" s="715"/>
      <c r="CY115" s="715"/>
      <c r="CZ115" s="715"/>
      <c r="DA115" s="715"/>
      <c r="DB115" s="715"/>
      <c r="DC115" s="715"/>
      <c r="DD115" s="715"/>
      <c r="DE115" s="715"/>
      <c r="DF115" s="716"/>
      <c r="DG115" s="727" t="s">
        <v>63</v>
      </c>
      <c r="DH115" s="728"/>
      <c r="DI115" s="728"/>
      <c r="DJ115" s="728"/>
      <c r="DK115" s="729"/>
      <c r="DL115" s="730" t="s">
        <v>63</v>
      </c>
      <c r="DM115" s="728"/>
      <c r="DN115" s="728"/>
      <c r="DO115" s="728"/>
      <c r="DP115" s="729"/>
      <c r="DQ115" s="730" t="s">
        <v>63</v>
      </c>
      <c r="DR115" s="728"/>
      <c r="DS115" s="728"/>
      <c r="DT115" s="728"/>
      <c r="DU115" s="729"/>
      <c r="DV115" s="731" t="s">
        <v>63</v>
      </c>
      <c r="DW115" s="732"/>
      <c r="DX115" s="732"/>
      <c r="DY115" s="732"/>
      <c r="DZ115" s="733"/>
    </row>
    <row r="116" spans="1:130" s="477" customFormat="1" ht="26.25" customHeight="1" x14ac:dyDescent="0.15">
      <c r="A116" s="736"/>
      <c r="B116" s="737"/>
      <c r="C116" s="738" t="s">
        <v>397</v>
      </c>
      <c r="D116" s="738"/>
      <c r="E116" s="738"/>
      <c r="F116" s="738"/>
      <c r="G116" s="738"/>
      <c r="H116" s="738"/>
      <c r="I116" s="738"/>
      <c r="J116" s="738"/>
      <c r="K116" s="738"/>
      <c r="L116" s="738"/>
      <c r="M116" s="738"/>
      <c r="N116" s="738"/>
      <c r="O116" s="738"/>
      <c r="P116" s="738"/>
      <c r="Q116" s="738"/>
      <c r="R116" s="738"/>
      <c r="S116" s="738"/>
      <c r="T116" s="738"/>
      <c r="U116" s="738"/>
      <c r="V116" s="738"/>
      <c r="W116" s="738"/>
      <c r="X116" s="738"/>
      <c r="Y116" s="738"/>
      <c r="Z116" s="739"/>
      <c r="AA116" s="727" t="s">
        <v>63</v>
      </c>
      <c r="AB116" s="728"/>
      <c r="AC116" s="728"/>
      <c r="AD116" s="728"/>
      <c r="AE116" s="729"/>
      <c r="AF116" s="730" t="s">
        <v>63</v>
      </c>
      <c r="AG116" s="728"/>
      <c r="AH116" s="728"/>
      <c r="AI116" s="728"/>
      <c r="AJ116" s="729"/>
      <c r="AK116" s="730" t="s">
        <v>63</v>
      </c>
      <c r="AL116" s="728"/>
      <c r="AM116" s="728"/>
      <c r="AN116" s="728"/>
      <c r="AO116" s="729"/>
      <c r="AP116" s="731" t="s">
        <v>63</v>
      </c>
      <c r="AQ116" s="732"/>
      <c r="AR116" s="732"/>
      <c r="AS116" s="732"/>
      <c r="AT116" s="733"/>
      <c r="AU116" s="712"/>
      <c r="AV116" s="713"/>
      <c r="AW116" s="713"/>
      <c r="AX116" s="713"/>
      <c r="AY116" s="713"/>
      <c r="AZ116" s="740" t="s">
        <v>398</v>
      </c>
      <c r="BA116" s="741"/>
      <c r="BB116" s="741"/>
      <c r="BC116" s="741"/>
      <c r="BD116" s="741"/>
      <c r="BE116" s="741"/>
      <c r="BF116" s="741"/>
      <c r="BG116" s="741"/>
      <c r="BH116" s="741"/>
      <c r="BI116" s="741"/>
      <c r="BJ116" s="741"/>
      <c r="BK116" s="741"/>
      <c r="BL116" s="741"/>
      <c r="BM116" s="741"/>
      <c r="BN116" s="741"/>
      <c r="BO116" s="741"/>
      <c r="BP116" s="742"/>
      <c r="BQ116" s="717" t="s">
        <v>63</v>
      </c>
      <c r="BR116" s="718"/>
      <c r="BS116" s="718"/>
      <c r="BT116" s="718"/>
      <c r="BU116" s="718"/>
      <c r="BV116" s="718" t="s">
        <v>63</v>
      </c>
      <c r="BW116" s="718"/>
      <c r="BX116" s="718"/>
      <c r="BY116" s="718"/>
      <c r="BZ116" s="718"/>
      <c r="CA116" s="718" t="s">
        <v>63</v>
      </c>
      <c r="CB116" s="718"/>
      <c r="CC116" s="718"/>
      <c r="CD116" s="718"/>
      <c r="CE116" s="718"/>
      <c r="CF116" s="719" t="s">
        <v>63</v>
      </c>
      <c r="CG116" s="720"/>
      <c r="CH116" s="720"/>
      <c r="CI116" s="720"/>
      <c r="CJ116" s="720"/>
      <c r="CK116" s="721"/>
      <c r="CL116" s="722"/>
      <c r="CM116" s="714" t="s">
        <v>399</v>
      </c>
      <c r="CN116" s="715"/>
      <c r="CO116" s="715"/>
      <c r="CP116" s="715"/>
      <c r="CQ116" s="715"/>
      <c r="CR116" s="715"/>
      <c r="CS116" s="715"/>
      <c r="CT116" s="715"/>
      <c r="CU116" s="715"/>
      <c r="CV116" s="715"/>
      <c r="CW116" s="715"/>
      <c r="CX116" s="715"/>
      <c r="CY116" s="715"/>
      <c r="CZ116" s="715"/>
      <c r="DA116" s="715"/>
      <c r="DB116" s="715"/>
      <c r="DC116" s="715"/>
      <c r="DD116" s="715"/>
      <c r="DE116" s="715"/>
      <c r="DF116" s="716"/>
      <c r="DG116" s="727" t="s">
        <v>63</v>
      </c>
      <c r="DH116" s="728"/>
      <c r="DI116" s="728"/>
      <c r="DJ116" s="728"/>
      <c r="DK116" s="729"/>
      <c r="DL116" s="730" t="s">
        <v>63</v>
      </c>
      <c r="DM116" s="728"/>
      <c r="DN116" s="728"/>
      <c r="DO116" s="728"/>
      <c r="DP116" s="729"/>
      <c r="DQ116" s="730" t="s">
        <v>63</v>
      </c>
      <c r="DR116" s="728"/>
      <c r="DS116" s="728"/>
      <c r="DT116" s="728"/>
      <c r="DU116" s="729"/>
      <c r="DV116" s="731" t="s">
        <v>63</v>
      </c>
      <c r="DW116" s="732"/>
      <c r="DX116" s="732"/>
      <c r="DY116" s="732"/>
      <c r="DZ116" s="733"/>
    </row>
    <row r="117" spans="1:130" s="477" customFormat="1" ht="26.25" customHeight="1" x14ac:dyDescent="0.15">
      <c r="A117" s="675" t="s">
        <v>120</v>
      </c>
      <c r="B117" s="676"/>
      <c r="C117" s="676"/>
      <c r="D117" s="676"/>
      <c r="E117" s="676"/>
      <c r="F117" s="676"/>
      <c r="G117" s="676"/>
      <c r="H117" s="676"/>
      <c r="I117" s="676"/>
      <c r="J117" s="676"/>
      <c r="K117" s="676"/>
      <c r="L117" s="676"/>
      <c r="M117" s="676"/>
      <c r="N117" s="676"/>
      <c r="O117" s="676"/>
      <c r="P117" s="676"/>
      <c r="Q117" s="676"/>
      <c r="R117" s="676"/>
      <c r="S117" s="676"/>
      <c r="T117" s="676"/>
      <c r="U117" s="676"/>
      <c r="V117" s="676"/>
      <c r="W117" s="676"/>
      <c r="X117" s="676"/>
      <c r="Y117" s="743" t="s">
        <v>400</v>
      </c>
      <c r="Z117" s="677"/>
      <c r="AA117" s="744">
        <v>3618225</v>
      </c>
      <c r="AB117" s="745"/>
      <c r="AC117" s="745"/>
      <c r="AD117" s="745"/>
      <c r="AE117" s="746"/>
      <c r="AF117" s="747">
        <v>3699764</v>
      </c>
      <c r="AG117" s="745"/>
      <c r="AH117" s="745"/>
      <c r="AI117" s="745"/>
      <c r="AJ117" s="746"/>
      <c r="AK117" s="747">
        <v>3714801</v>
      </c>
      <c r="AL117" s="745"/>
      <c r="AM117" s="745"/>
      <c r="AN117" s="745"/>
      <c r="AO117" s="746"/>
      <c r="AP117" s="748"/>
      <c r="AQ117" s="749"/>
      <c r="AR117" s="749"/>
      <c r="AS117" s="749"/>
      <c r="AT117" s="750"/>
      <c r="AU117" s="712"/>
      <c r="AV117" s="713"/>
      <c r="AW117" s="713"/>
      <c r="AX117" s="713"/>
      <c r="AY117" s="713"/>
      <c r="AZ117" s="751" t="s">
        <v>401</v>
      </c>
      <c r="BA117" s="752"/>
      <c r="BB117" s="752"/>
      <c r="BC117" s="752"/>
      <c r="BD117" s="752"/>
      <c r="BE117" s="752"/>
      <c r="BF117" s="752"/>
      <c r="BG117" s="752"/>
      <c r="BH117" s="752"/>
      <c r="BI117" s="752"/>
      <c r="BJ117" s="752"/>
      <c r="BK117" s="752"/>
      <c r="BL117" s="752"/>
      <c r="BM117" s="752"/>
      <c r="BN117" s="752"/>
      <c r="BO117" s="752"/>
      <c r="BP117" s="753"/>
      <c r="BQ117" s="717" t="s">
        <v>63</v>
      </c>
      <c r="BR117" s="718"/>
      <c r="BS117" s="718"/>
      <c r="BT117" s="718"/>
      <c r="BU117" s="718"/>
      <c r="BV117" s="718" t="s">
        <v>63</v>
      </c>
      <c r="BW117" s="718"/>
      <c r="BX117" s="718"/>
      <c r="BY117" s="718"/>
      <c r="BZ117" s="718"/>
      <c r="CA117" s="718" t="s">
        <v>63</v>
      </c>
      <c r="CB117" s="718"/>
      <c r="CC117" s="718"/>
      <c r="CD117" s="718"/>
      <c r="CE117" s="718"/>
      <c r="CF117" s="719" t="s">
        <v>63</v>
      </c>
      <c r="CG117" s="720"/>
      <c r="CH117" s="720"/>
      <c r="CI117" s="720"/>
      <c r="CJ117" s="720"/>
      <c r="CK117" s="721"/>
      <c r="CL117" s="722"/>
      <c r="CM117" s="714" t="s">
        <v>402</v>
      </c>
      <c r="CN117" s="715"/>
      <c r="CO117" s="715"/>
      <c r="CP117" s="715"/>
      <c r="CQ117" s="715"/>
      <c r="CR117" s="715"/>
      <c r="CS117" s="715"/>
      <c r="CT117" s="715"/>
      <c r="CU117" s="715"/>
      <c r="CV117" s="715"/>
      <c r="CW117" s="715"/>
      <c r="CX117" s="715"/>
      <c r="CY117" s="715"/>
      <c r="CZ117" s="715"/>
      <c r="DA117" s="715"/>
      <c r="DB117" s="715"/>
      <c r="DC117" s="715"/>
      <c r="DD117" s="715"/>
      <c r="DE117" s="715"/>
      <c r="DF117" s="716"/>
      <c r="DG117" s="727" t="s">
        <v>63</v>
      </c>
      <c r="DH117" s="728"/>
      <c r="DI117" s="728"/>
      <c r="DJ117" s="728"/>
      <c r="DK117" s="729"/>
      <c r="DL117" s="730" t="s">
        <v>63</v>
      </c>
      <c r="DM117" s="728"/>
      <c r="DN117" s="728"/>
      <c r="DO117" s="728"/>
      <c r="DP117" s="729"/>
      <c r="DQ117" s="730" t="s">
        <v>63</v>
      </c>
      <c r="DR117" s="728"/>
      <c r="DS117" s="728"/>
      <c r="DT117" s="728"/>
      <c r="DU117" s="729"/>
      <c r="DV117" s="731" t="s">
        <v>63</v>
      </c>
      <c r="DW117" s="732"/>
      <c r="DX117" s="732"/>
      <c r="DY117" s="732"/>
      <c r="DZ117" s="733"/>
    </row>
    <row r="118" spans="1:130" s="477" customFormat="1" ht="26.25" customHeight="1" x14ac:dyDescent="0.15">
      <c r="A118" s="675" t="s">
        <v>375</v>
      </c>
      <c r="B118" s="676"/>
      <c r="C118" s="676"/>
      <c r="D118" s="676"/>
      <c r="E118" s="676"/>
      <c r="F118" s="676"/>
      <c r="G118" s="676"/>
      <c r="H118" s="676"/>
      <c r="I118" s="676"/>
      <c r="J118" s="676"/>
      <c r="K118" s="676"/>
      <c r="L118" s="676"/>
      <c r="M118" s="676"/>
      <c r="N118" s="676"/>
      <c r="O118" s="676"/>
      <c r="P118" s="676"/>
      <c r="Q118" s="676"/>
      <c r="R118" s="676"/>
      <c r="S118" s="676"/>
      <c r="T118" s="676"/>
      <c r="U118" s="676"/>
      <c r="V118" s="676"/>
      <c r="W118" s="676"/>
      <c r="X118" s="676"/>
      <c r="Y118" s="676"/>
      <c r="Z118" s="677"/>
      <c r="AA118" s="678" t="s">
        <v>372</v>
      </c>
      <c r="AB118" s="676"/>
      <c r="AC118" s="676"/>
      <c r="AD118" s="676"/>
      <c r="AE118" s="677"/>
      <c r="AF118" s="678" t="s">
        <v>373</v>
      </c>
      <c r="AG118" s="676"/>
      <c r="AH118" s="676"/>
      <c r="AI118" s="676"/>
      <c r="AJ118" s="677"/>
      <c r="AK118" s="678" t="s">
        <v>239</v>
      </c>
      <c r="AL118" s="676"/>
      <c r="AM118" s="676"/>
      <c r="AN118" s="676"/>
      <c r="AO118" s="677"/>
      <c r="AP118" s="754" t="s">
        <v>374</v>
      </c>
      <c r="AQ118" s="755"/>
      <c r="AR118" s="755"/>
      <c r="AS118" s="755"/>
      <c r="AT118" s="756"/>
      <c r="AU118" s="712"/>
      <c r="AV118" s="713"/>
      <c r="AW118" s="713"/>
      <c r="AX118" s="713"/>
      <c r="AY118" s="713"/>
      <c r="AZ118" s="757" t="s">
        <v>403</v>
      </c>
      <c r="BA118" s="738"/>
      <c r="BB118" s="738"/>
      <c r="BC118" s="738"/>
      <c r="BD118" s="738"/>
      <c r="BE118" s="738"/>
      <c r="BF118" s="738"/>
      <c r="BG118" s="738"/>
      <c r="BH118" s="738"/>
      <c r="BI118" s="738"/>
      <c r="BJ118" s="738"/>
      <c r="BK118" s="738"/>
      <c r="BL118" s="738"/>
      <c r="BM118" s="738"/>
      <c r="BN118" s="738"/>
      <c r="BO118" s="738"/>
      <c r="BP118" s="739"/>
      <c r="BQ118" s="758" t="s">
        <v>63</v>
      </c>
      <c r="BR118" s="759"/>
      <c r="BS118" s="759"/>
      <c r="BT118" s="759"/>
      <c r="BU118" s="759"/>
      <c r="BV118" s="759" t="s">
        <v>63</v>
      </c>
      <c r="BW118" s="759"/>
      <c r="BX118" s="759"/>
      <c r="BY118" s="759"/>
      <c r="BZ118" s="759"/>
      <c r="CA118" s="759" t="s">
        <v>63</v>
      </c>
      <c r="CB118" s="759"/>
      <c r="CC118" s="759"/>
      <c r="CD118" s="759"/>
      <c r="CE118" s="759"/>
      <c r="CF118" s="719" t="s">
        <v>63</v>
      </c>
      <c r="CG118" s="720"/>
      <c r="CH118" s="720"/>
      <c r="CI118" s="720"/>
      <c r="CJ118" s="720"/>
      <c r="CK118" s="721"/>
      <c r="CL118" s="722"/>
      <c r="CM118" s="714" t="s">
        <v>404</v>
      </c>
      <c r="CN118" s="715"/>
      <c r="CO118" s="715"/>
      <c r="CP118" s="715"/>
      <c r="CQ118" s="715"/>
      <c r="CR118" s="715"/>
      <c r="CS118" s="715"/>
      <c r="CT118" s="715"/>
      <c r="CU118" s="715"/>
      <c r="CV118" s="715"/>
      <c r="CW118" s="715"/>
      <c r="CX118" s="715"/>
      <c r="CY118" s="715"/>
      <c r="CZ118" s="715"/>
      <c r="DA118" s="715"/>
      <c r="DB118" s="715"/>
      <c r="DC118" s="715"/>
      <c r="DD118" s="715"/>
      <c r="DE118" s="715"/>
      <c r="DF118" s="716"/>
      <c r="DG118" s="727" t="s">
        <v>63</v>
      </c>
      <c r="DH118" s="728"/>
      <c r="DI118" s="728"/>
      <c r="DJ118" s="728"/>
      <c r="DK118" s="729"/>
      <c r="DL118" s="730" t="s">
        <v>63</v>
      </c>
      <c r="DM118" s="728"/>
      <c r="DN118" s="728"/>
      <c r="DO118" s="728"/>
      <c r="DP118" s="729"/>
      <c r="DQ118" s="730" t="s">
        <v>63</v>
      </c>
      <c r="DR118" s="728"/>
      <c r="DS118" s="728"/>
      <c r="DT118" s="728"/>
      <c r="DU118" s="729"/>
      <c r="DV118" s="731" t="s">
        <v>63</v>
      </c>
      <c r="DW118" s="732"/>
      <c r="DX118" s="732"/>
      <c r="DY118" s="732"/>
      <c r="DZ118" s="733"/>
    </row>
    <row r="119" spans="1:130" s="477" customFormat="1" ht="26.25" customHeight="1" x14ac:dyDescent="0.15">
      <c r="A119" s="760" t="s">
        <v>379</v>
      </c>
      <c r="B119" s="699"/>
      <c r="C119" s="693" t="s">
        <v>380</v>
      </c>
      <c r="D119" s="682"/>
      <c r="E119" s="682"/>
      <c r="F119" s="682"/>
      <c r="G119" s="682"/>
      <c r="H119" s="682"/>
      <c r="I119" s="682"/>
      <c r="J119" s="682"/>
      <c r="K119" s="682"/>
      <c r="L119" s="682"/>
      <c r="M119" s="682"/>
      <c r="N119" s="682"/>
      <c r="O119" s="682"/>
      <c r="P119" s="682"/>
      <c r="Q119" s="682"/>
      <c r="R119" s="682"/>
      <c r="S119" s="682"/>
      <c r="T119" s="682"/>
      <c r="U119" s="682"/>
      <c r="V119" s="682"/>
      <c r="W119" s="682"/>
      <c r="X119" s="682"/>
      <c r="Y119" s="682"/>
      <c r="Z119" s="683"/>
      <c r="AA119" s="684" t="s">
        <v>63</v>
      </c>
      <c r="AB119" s="685"/>
      <c r="AC119" s="685"/>
      <c r="AD119" s="685"/>
      <c r="AE119" s="686"/>
      <c r="AF119" s="687" t="s">
        <v>63</v>
      </c>
      <c r="AG119" s="685"/>
      <c r="AH119" s="685"/>
      <c r="AI119" s="685"/>
      <c r="AJ119" s="686"/>
      <c r="AK119" s="687" t="s">
        <v>63</v>
      </c>
      <c r="AL119" s="685"/>
      <c r="AM119" s="685"/>
      <c r="AN119" s="685"/>
      <c r="AO119" s="686"/>
      <c r="AP119" s="688" t="s">
        <v>63</v>
      </c>
      <c r="AQ119" s="689"/>
      <c r="AR119" s="689"/>
      <c r="AS119" s="689"/>
      <c r="AT119" s="690"/>
      <c r="AU119" s="761"/>
      <c r="AV119" s="762"/>
      <c r="AW119" s="762"/>
      <c r="AX119" s="762"/>
      <c r="AY119" s="762"/>
      <c r="AZ119" s="763" t="s">
        <v>120</v>
      </c>
      <c r="BA119" s="763"/>
      <c r="BB119" s="763"/>
      <c r="BC119" s="763"/>
      <c r="BD119" s="763"/>
      <c r="BE119" s="763"/>
      <c r="BF119" s="763"/>
      <c r="BG119" s="763"/>
      <c r="BH119" s="763"/>
      <c r="BI119" s="763"/>
      <c r="BJ119" s="763"/>
      <c r="BK119" s="763"/>
      <c r="BL119" s="763"/>
      <c r="BM119" s="763"/>
      <c r="BN119" s="763"/>
      <c r="BO119" s="743" t="s">
        <v>405</v>
      </c>
      <c r="BP119" s="764"/>
      <c r="BQ119" s="758">
        <v>38939241</v>
      </c>
      <c r="BR119" s="759"/>
      <c r="BS119" s="759"/>
      <c r="BT119" s="759"/>
      <c r="BU119" s="759"/>
      <c r="BV119" s="759">
        <v>40026352</v>
      </c>
      <c r="BW119" s="759"/>
      <c r="BX119" s="759"/>
      <c r="BY119" s="759"/>
      <c r="BZ119" s="759"/>
      <c r="CA119" s="759">
        <v>41741870</v>
      </c>
      <c r="CB119" s="759"/>
      <c r="CC119" s="759"/>
      <c r="CD119" s="759"/>
      <c r="CE119" s="759"/>
      <c r="CF119" s="765"/>
      <c r="CG119" s="766"/>
      <c r="CH119" s="766"/>
      <c r="CI119" s="766"/>
      <c r="CJ119" s="767"/>
      <c r="CK119" s="768"/>
      <c r="CL119" s="769"/>
      <c r="CM119" s="757" t="s">
        <v>406</v>
      </c>
      <c r="CN119" s="738"/>
      <c r="CO119" s="738"/>
      <c r="CP119" s="738"/>
      <c r="CQ119" s="738"/>
      <c r="CR119" s="738"/>
      <c r="CS119" s="738"/>
      <c r="CT119" s="738"/>
      <c r="CU119" s="738"/>
      <c r="CV119" s="738"/>
      <c r="CW119" s="738"/>
      <c r="CX119" s="738"/>
      <c r="CY119" s="738"/>
      <c r="CZ119" s="738"/>
      <c r="DA119" s="738"/>
      <c r="DB119" s="738"/>
      <c r="DC119" s="738"/>
      <c r="DD119" s="738"/>
      <c r="DE119" s="738"/>
      <c r="DF119" s="739"/>
      <c r="DG119" s="770">
        <v>39009</v>
      </c>
      <c r="DH119" s="771"/>
      <c r="DI119" s="771"/>
      <c r="DJ119" s="771"/>
      <c r="DK119" s="772"/>
      <c r="DL119" s="773">
        <v>29416</v>
      </c>
      <c r="DM119" s="771"/>
      <c r="DN119" s="771"/>
      <c r="DO119" s="771"/>
      <c r="DP119" s="772"/>
      <c r="DQ119" s="773">
        <v>21592</v>
      </c>
      <c r="DR119" s="771"/>
      <c r="DS119" s="771"/>
      <c r="DT119" s="771"/>
      <c r="DU119" s="772"/>
      <c r="DV119" s="774">
        <v>0.1</v>
      </c>
      <c r="DW119" s="775"/>
      <c r="DX119" s="775"/>
      <c r="DY119" s="775"/>
      <c r="DZ119" s="776"/>
    </row>
    <row r="120" spans="1:130" s="477" customFormat="1" ht="26.25" customHeight="1" x14ac:dyDescent="0.15">
      <c r="A120" s="777"/>
      <c r="B120" s="722"/>
      <c r="C120" s="714" t="s">
        <v>383</v>
      </c>
      <c r="D120" s="715"/>
      <c r="E120" s="715"/>
      <c r="F120" s="715"/>
      <c r="G120" s="715"/>
      <c r="H120" s="715"/>
      <c r="I120" s="715"/>
      <c r="J120" s="715"/>
      <c r="K120" s="715"/>
      <c r="L120" s="715"/>
      <c r="M120" s="715"/>
      <c r="N120" s="715"/>
      <c r="O120" s="715"/>
      <c r="P120" s="715"/>
      <c r="Q120" s="715"/>
      <c r="R120" s="715"/>
      <c r="S120" s="715"/>
      <c r="T120" s="715"/>
      <c r="U120" s="715"/>
      <c r="V120" s="715"/>
      <c r="W120" s="715"/>
      <c r="X120" s="715"/>
      <c r="Y120" s="715"/>
      <c r="Z120" s="716"/>
      <c r="AA120" s="727" t="s">
        <v>63</v>
      </c>
      <c r="AB120" s="728"/>
      <c r="AC120" s="728"/>
      <c r="AD120" s="728"/>
      <c r="AE120" s="729"/>
      <c r="AF120" s="730" t="s">
        <v>63</v>
      </c>
      <c r="AG120" s="728"/>
      <c r="AH120" s="728"/>
      <c r="AI120" s="728"/>
      <c r="AJ120" s="729"/>
      <c r="AK120" s="730" t="s">
        <v>63</v>
      </c>
      <c r="AL120" s="728"/>
      <c r="AM120" s="728"/>
      <c r="AN120" s="728"/>
      <c r="AO120" s="729"/>
      <c r="AP120" s="731" t="s">
        <v>63</v>
      </c>
      <c r="AQ120" s="732"/>
      <c r="AR120" s="732"/>
      <c r="AS120" s="732"/>
      <c r="AT120" s="733"/>
      <c r="AU120" s="778" t="s">
        <v>407</v>
      </c>
      <c r="AV120" s="779"/>
      <c r="AW120" s="779"/>
      <c r="AX120" s="779"/>
      <c r="AY120" s="780"/>
      <c r="AZ120" s="693" t="s">
        <v>408</v>
      </c>
      <c r="BA120" s="682"/>
      <c r="BB120" s="682"/>
      <c r="BC120" s="682"/>
      <c r="BD120" s="682"/>
      <c r="BE120" s="682"/>
      <c r="BF120" s="682"/>
      <c r="BG120" s="682"/>
      <c r="BH120" s="682"/>
      <c r="BI120" s="682"/>
      <c r="BJ120" s="682"/>
      <c r="BK120" s="682"/>
      <c r="BL120" s="682"/>
      <c r="BM120" s="682"/>
      <c r="BN120" s="682"/>
      <c r="BO120" s="682"/>
      <c r="BP120" s="683"/>
      <c r="BQ120" s="694">
        <v>16216138</v>
      </c>
      <c r="BR120" s="695"/>
      <c r="BS120" s="695"/>
      <c r="BT120" s="695"/>
      <c r="BU120" s="695"/>
      <c r="BV120" s="695">
        <v>18071869</v>
      </c>
      <c r="BW120" s="695"/>
      <c r="BX120" s="695"/>
      <c r="BY120" s="695"/>
      <c r="BZ120" s="695"/>
      <c r="CA120" s="695">
        <v>20193159</v>
      </c>
      <c r="CB120" s="695"/>
      <c r="CC120" s="695"/>
      <c r="CD120" s="695"/>
      <c r="CE120" s="695"/>
      <c r="CF120" s="696">
        <v>102.4</v>
      </c>
      <c r="CG120" s="697"/>
      <c r="CH120" s="697"/>
      <c r="CI120" s="697"/>
      <c r="CJ120" s="697"/>
      <c r="CK120" s="781" t="s">
        <v>409</v>
      </c>
      <c r="CL120" s="782"/>
      <c r="CM120" s="782"/>
      <c r="CN120" s="782"/>
      <c r="CO120" s="783"/>
      <c r="CP120" s="784" t="s">
        <v>343</v>
      </c>
      <c r="CQ120" s="785"/>
      <c r="CR120" s="785"/>
      <c r="CS120" s="785"/>
      <c r="CT120" s="785"/>
      <c r="CU120" s="785"/>
      <c r="CV120" s="785"/>
      <c r="CW120" s="785"/>
      <c r="CX120" s="785"/>
      <c r="CY120" s="785"/>
      <c r="CZ120" s="785"/>
      <c r="DA120" s="785"/>
      <c r="DB120" s="785"/>
      <c r="DC120" s="785"/>
      <c r="DD120" s="785"/>
      <c r="DE120" s="785"/>
      <c r="DF120" s="786"/>
      <c r="DG120" s="694">
        <v>6495362</v>
      </c>
      <c r="DH120" s="695"/>
      <c r="DI120" s="695"/>
      <c r="DJ120" s="695"/>
      <c r="DK120" s="695"/>
      <c r="DL120" s="695">
        <v>5568519</v>
      </c>
      <c r="DM120" s="695"/>
      <c r="DN120" s="695"/>
      <c r="DO120" s="695"/>
      <c r="DP120" s="695"/>
      <c r="DQ120" s="695">
        <v>5168679</v>
      </c>
      <c r="DR120" s="695"/>
      <c r="DS120" s="695"/>
      <c r="DT120" s="695"/>
      <c r="DU120" s="695"/>
      <c r="DV120" s="700">
        <v>26.2</v>
      </c>
      <c r="DW120" s="700"/>
      <c r="DX120" s="700"/>
      <c r="DY120" s="700"/>
      <c r="DZ120" s="701"/>
    </row>
    <row r="121" spans="1:130" s="477" customFormat="1" ht="26.25" customHeight="1" x14ac:dyDescent="0.15">
      <c r="A121" s="777"/>
      <c r="B121" s="722"/>
      <c r="C121" s="751" t="s">
        <v>410</v>
      </c>
      <c r="D121" s="752"/>
      <c r="E121" s="752"/>
      <c r="F121" s="752"/>
      <c r="G121" s="752"/>
      <c r="H121" s="752"/>
      <c r="I121" s="752"/>
      <c r="J121" s="752"/>
      <c r="K121" s="752"/>
      <c r="L121" s="752"/>
      <c r="M121" s="752"/>
      <c r="N121" s="752"/>
      <c r="O121" s="752"/>
      <c r="P121" s="752"/>
      <c r="Q121" s="752"/>
      <c r="R121" s="752"/>
      <c r="S121" s="752"/>
      <c r="T121" s="752"/>
      <c r="U121" s="752"/>
      <c r="V121" s="752"/>
      <c r="W121" s="752"/>
      <c r="X121" s="752"/>
      <c r="Y121" s="752"/>
      <c r="Z121" s="753"/>
      <c r="AA121" s="727" t="s">
        <v>63</v>
      </c>
      <c r="AB121" s="728"/>
      <c r="AC121" s="728"/>
      <c r="AD121" s="728"/>
      <c r="AE121" s="729"/>
      <c r="AF121" s="730" t="s">
        <v>63</v>
      </c>
      <c r="AG121" s="728"/>
      <c r="AH121" s="728"/>
      <c r="AI121" s="728"/>
      <c r="AJ121" s="729"/>
      <c r="AK121" s="730" t="s">
        <v>63</v>
      </c>
      <c r="AL121" s="728"/>
      <c r="AM121" s="728"/>
      <c r="AN121" s="728"/>
      <c r="AO121" s="729"/>
      <c r="AP121" s="731" t="s">
        <v>63</v>
      </c>
      <c r="AQ121" s="732"/>
      <c r="AR121" s="732"/>
      <c r="AS121" s="732"/>
      <c r="AT121" s="733"/>
      <c r="AU121" s="787"/>
      <c r="AV121" s="788"/>
      <c r="AW121" s="788"/>
      <c r="AX121" s="788"/>
      <c r="AY121" s="789"/>
      <c r="AZ121" s="714" t="s">
        <v>411</v>
      </c>
      <c r="BA121" s="715"/>
      <c r="BB121" s="715"/>
      <c r="BC121" s="715"/>
      <c r="BD121" s="715"/>
      <c r="BE121" s="715"/>
      <c r="BF121" s="715"/>
      <c r="BG121" s="715"/>
      <c r="BH121" s="715"/>
      <c r="BI121" s="715"/>
      <c r="BJ121" s="715"/>
      <c r="BK121" s="715"/>
      <c r="BL121" s="715"/>
      <c r="BM121" s="715"/>
      <c r="BN121" s="715"/>
      <c r="BO121" s="715"/>
      <c r="BP121" s="716"/>
      <c r="BQ121" s="717">
        <v>125356</v>
      </c>
      <c r="BR121" s="718"/>
      <c r="BS121" s="718"/>
      <c r="BT121" s="718"/>
      <c r="BU121" s="718"/>
      <c r="BV121" s="718">
        <v>107086</v>
      </c>
      <c r="BW121" s="718"/>
      <c r="BX121" s="718"/>
      <c r="BY121" s="718"/>
      <c r="BZ121" s="718"/>
      <c r="CA121" s="718">
        <v>78223</v>
      </c>
      <c r="CB121" s="718"/>
      <c r="CC121" s="718"/>
      <c r="CD121" s="718"/>
      <c r="CE121" s="718"/>
      <c r="CF121" s="719">
        <v>0.4</v>
      </c>
      <c r="CG121" s="720"/>
      <c r="CH121" s="720"/>
      <c r="CI121" s="720"/>
      <c r="CJ121" s="720"/>
      <c r="CK121" s="790"/>
      <c r="CL121" s="791"/>
      <c r="CM121" s="791"/>
      <c r="CN121" s="791"/>
      <c r="CO121" s="792"/>
      <c r="CP121" s="793" t="s">
        <v>341</v>
      </c>
      <c r="CQ121" s="794"/>
      <c r="CR121" s="794"/>
      <c r="CS121" s="794"/>
      <c r="CT121" s="794"/>
      <c r="CU121" s="794"/>
      <c r="CV121" s="794"/>
      <c r="CW121" s="794"/>
      <c r="CX121" s="794"/>
      <c r="CY121" s="794"/>
      <c r="CZ121" s="794"/>
      <c r="DA121" s="794"/>
      <c r="DB121" s="794"/>
      <c r="DC121" s="794"/>
      <c r="DD121" s="794"/>
      <c r="DE121" s="794"/>
      <c r="DF121" s="795"/>
      <c r="DG121" s="717">
        <v>413037</v>
      </c>
      <c r="DH121" s="718"/>
      <c r="DI121" s="718"/>
      <c r="DJ121" s="718"/>
      <c r="DK121" s="718"/>
      <c r="DL121" s="718">
        <v>377713</v>
      </c>
      <c r="DM121" s="718"/>
      <c r="DN121" s="718"/>
      <c r="DO121" s="718"/>
      <c r="DP121" s="718"/>
      <c r="DQ121" s="718">
        <v>369248</v>
      </c>
      <c r="DR121" s="718"/>
      <c r="DS121" s="718"/>
      <c r="DT121" s="718"/>
      <c r="DU121" s="718"/>
      <c r="DV121" s="723">
        <v>1.9</v>
      </c>
      <c r="DW121" s="723"/>
      <c r="DX121" s="723"/>
      <c r="DY121" s="723"/>
      <c r="DZ121" s="724"/>
    </row>
    <row r="122" spans="1:130" s="477" customFormat="1" ht="26.25" customHeight="1" x14ac:dyDescent="0.15">
      <c r="A122" s="777"/>
      <c r="B122" s="722"/>
      <c r="C122" s="714" t="s">
        <v>393</v>
      </c>
      <c r="D122" s="715"/>
      <c r="E122" s="715"/>
      <c r="F122" s="715"/>
      <c r="G122" s="715"/>
      <c r="H122" s="715"/>
      <c r="I122" s="715"/>
      <c r="J122" s="715"/>
      <c r="K122" s="715"/>
      <c r="L122" s="715"/>
      <c r="M122" s="715"/>
      <c r="N122" s="715"/>
      <c r="O122" s="715"/>
      <c r="P122" s="715"/>
      <c r="Q122" s="715"/>
      <c r="R122" s="715"/>
      <c r="S122" s="715"/>
      <c r="T122" s="715"/>
      <c r="U122" s="715"/>
      <c r="V122" s="715"/>
      <c r="W122" s="715"/>
      <c r="X122" s="715"/>
      <c r="Y122" s="715"/>
      <c r="Z122" s="716"/>
      <c r="AA122" s="727" t="s">
        <v>63</v>
      </c>
      <c r="AB122" s="728"/>
      <c r="AC122" s="728"/>
      <c r="AD122" s="728"/>
      <c r="AE122" s="729"/>
      <c r="AF122" s="730" t="s">
        <v>63</v>
      </c>
      <c r="AG122" s="728"/>
      <c r="AH122" s="728"/>
      <c r="AI122" s="728"/>
      <c r="AJ122" s="729"/>
      <c r="AK122" s="730" t="s">
        <v>63</v>
      </c>
      <c r="AL122" s="728"/>
      <c r="AM122" s="728"/>
      <c r="AN122" s="728"/>
      <c r="AO122" s="729"/>
      <c r="AP122" s="731" t="s">
        <v>63</v>
      </c>
      <c r="AQ122" s="732"/>
      <c r="AR122" s="732"/>
      <c r="AS122" s="732"/>
      <c r="AT122" s="733"/>
      <c r="AU122" s="787"/>
      <c r="AV122" s="788"/>
      <c r="AW122" s="788"/>
      <c r="AX122" s="788"/>
      <c r="AY122" s="789"/>
      <c r="AZ122" s="757" t="s">
        <v>412</v>
      </c>
      <c r="BA122" s="738"/>
      <c r="BB122" s="738"/>
      <c r="BC122" s="738"/>
      <c r="BD122" s="738"/>
      <c r="BE122" s="738"/>
      <c r="BF122" s="738"/>
      <c r="BG122" s="738"/>
      <c r="BH122" s="738"/>
      <c r="BI122" s="738"/>
      <c r="BJ122" s="738"/>
      <c r="BK122" s="738"/>
      <c r="BL122" s="738"/>
      <c r="BM122" s="738"/>
      <c r="BN122" s="738"/>
      <c r="BO122" s="738"/>
      <c r="BP122" s="739"/>
      <c r="BQ122" s="758">
        <v>28651803</v>
      </c>
      <c r="BR122" s="759"/>
      <c r="BS122" s="759"/>
      <c r="BT122" s="759"/>
      <c r="BU122" s="759"/>
      <c r="BV122" s="759">
        <v>28487514</v>
      </c>
      <c r="BW122" s="759"/>
      <c r="BX122" s="759"/>
      <c r="BY122" s="759"/>
      <c r="BZ122" s="759"/>
      <c r="CA122" s="759">
        <v>28613053</v>
      </c>
      <c r="CB122" s="759"/>
      <c r="CC122" s="759"/>
      <c r="CD122" s="759"/>
      <c r="CE122" s="759"/>
      <c r="CF122" s="796">
        <v>145</v>
      </c>
      <c r="CG122" s="797"/>
      <c r="CH122" s="797"/>
      <c r="CI122" s="797"/>
      <c r="CJ122" s="797"/>
      <c r="CK122" s="790"/>
      <c r="CL122" s="791"/>
      <c r="CM122" s="791"/>
      <c r="CN122" s="791"/>
      <c r="CO122" s="792"/>
      <c r="CP122" s="793" t="s">
        <v>344</v>
      </c>
      <c r="CQ122" s="794"/>
      <c r="CR122" s="794"/>
      <c r="CS122" s="794"/>
      <c r="CT122" s="794"/>
      <c r="CU122" s="794"/>
      <c r="CV122" s="794"/>
      <c r="CW122" s="794"/>
      <c r="CX122" s="794"/>
      <c r="CY122" s="794"/>
      <c r="CZ122" s="794"/>
      <c r="DA122" s="794"/>
      <c r="DB122" s="794"/>
      <c r="DC122" s="794"/>
      <c r="DD122" s="794"/>
      <c r="DE122" s="794"/>
      <c r="DF122" s="795"/>
      <c r="DG122" s="717">
        <v>25280</v>
      </c>
      <c r="DH122" s="718"/>
      <c r="DI122" s="718"/>
      <c r="DJ122" s="718"/>
      <c r="DK122" s="718"/>
      <c r="DL122" s="718">
        <v>16139</v>
      </c>
      <c r="DM122" s="718"/>
      <c r="DN122" s="718"/>
      <c r="DO122" s="718"/>
      <c r="DP122" s="718"/>
      <c r="DQ122" s="718">
        <v>6290</v>
      </c>
      <c r="DR122" s="718"/>
      <c r="DS122" s="718"/>
      <c r="DT122" s="718"/>
      <c r="DU122" s="718"/>
      <c r="DV122" s="723">
        <v>0</v>
      </c>
      <c r="DW122" s="723"/>
      <c r="DX122" s="723"/>
      <c r="DY122" s="723"/>
      <c r="DZ122" s="724"/>
    </row>
    <row r="123" spans="1:130" s="477" customFormat="1" ht="26.25" customHeight="1" x14ac:dyDescent="0.15">
      <c r="A123" s="777"/>
      <c r="B123" s="722"/>
      <c r="C123" s="714" t="s">
        <v>399</v>
      </c>
      <c r="D123" s="715"/>
      <c r="E123" s="715"/>
      <c r="F123" s="715"/>
      <c r="G123" s="715"/>
      <c r="H123" s="715"/>
      <c r="I123" s="715"/>
      <c r="J123" s="715"/>
      <c r="K123" s="715"/>
      <c r="L123" s="715"/>
      <c r="M123" s="715"/>
      <c r="N123" s="715"/>
      <c r="O123" s="715"/>
      <c r="P123" s="715"/>
      <c r="Q123" s="715"/>
      <c r="R123" s="715"/>
      <c r="S123" s="715"/>
      <c r="T123" s="715"/>
      <c r="U123" s="715"/>
      <c r="V123" s="715"/>
      <c r="W123" s="715"/>
      <c r="X123" s="715"/>
      <c r="Y123" s="715"/>
      <c r="Z123" s="716"/>
      <c r="AA123" s="727" t="s">
        <v>63</v>
      </c>
      <c r="AB123" s="728"/>
      <c r="AC123" s="728"/>
      <c r="AD123" s="728"/>
      <c r="AE123" s="729"/>
      <c r="AF123" s="730" t="s">
        <v>63</v>
      </c>
      <c r="AG123" s="728"/>
      <c r="AH123" s="728"/>
      <c r="AI123" s="728"/>
      <c r="AJ123" s="729"/>
      <c r="AK123" s="730" t="s">
        <v>63</v>
      </c>
      <c r="AL123" s="728"/>
      <c r="AM123" s="728"/>
      <c r="AN123" s="728"/>
      <c r="AO123" s="729"/>
      <c r="AP123" s="731" t="s">
        <v>63</v>
      </c>
      <c r="AQ123" s="732"/>
      <c r="AR123" s="732"/>
      <c r="AS123" s="732"/>
      <c r="AT123" s="733"/>
      <c r="AU123" s="798"/>
      <c r="AV123" s="799"/>
      <c r="AW123" s="799"/>
      <c r="AX123" s="799"/>
      <c r="AY123" s="799"/>
      <c r="AZ123" s="763" t="s">
        <v>120</v>
      </c>
      <c r="BA123" s="763"/>
      <c r="BB123" s="763"/>
      <c r="BC123" s="763"/>
      <c r="BD123" s="763"/>
      <c r="BE123" s="763"/>
      <c r="BF123" s="763"/>
      <c r="BG123" s="763"/>
      <c r="BH123" s="763"/>
      <c r="BI123" s="763"/>
      <c r="BJ123" s="763"/>
      <c r="BK123" s="763"/>
      <c r="BL123" s="763"/>
      <c r="BM123" s="763"/>
      <c r="BN123" s="763"/>
      <c r="BO123" s="743" t="s">
        <v>413</v>
      </c>
      <c r="BP123" s="764"/>
      <c r="BQ123" s="800">
        <v>44993297</v>
      </c>
      <c r="BR123" s="801"/>
      <c r="BS123" s="801"/>
      <c r="BT123" s="801"/>
      <c r="BU123" s="801"/>
      <c r="BV123" s="801">
        <v>46666469</v>
      </c>
      <c r="BW123" s="801"/>
      <c r="BX123" s="801"/>
      <c r="BY123" s="801"/>
      <c r="BZ123" s="801"/>
      <c r="CA123" s="801">
        <v>48884435</v>
      </c>
      <c r="CB123" s="801"/>
      <c r="CC123" s="801"/>
      <c r="CD123" s="801"/>
      <c r="CE123" s="801"/>
      <c r="CF123" s="765"/>
      <c r="CG123" s="766"/>
      <c r="CH123" s="766"/>
      <c r="CI123" s="766"/>
      <c r="CJ123" s="767"/>
      <c r="CK123" s="790"/>
      <c r="CL123" s="791"/>
      <c r="CM123" s="791"/>
      <c r="CN123" s="791"/>
      <c r="CO123" s="792"/>
      <c r="CP123" s="793"/>
      <c r="CQ123" s="794"/>
      <c r="CR123" s="794"/>
      <c r="CS123" s="794"/>
      <c r="CT123" s="794"/>
      <c r="CU123" s="794"/>
      <c r="CV123" s="794"/>
      <c r="CW123" s="794"/>
      <c r="CX123" s="794"/>
      <c r="CY123" s="794"/>
      <c r="CZ123" s="794"/>
      <c r="DA123" s="794"/>
      <c r="DB123" s="794"/>
      <c r="DC123" s="794"/>
      <c r="DD123" s="794"/>
      <c r="DE123" s="794"/>
      <c r="DF123" s="795"/>
      <c r="DG123" s="727"/>
      <c r="DH123" s="728"/>
      <c r="DI123" s="728"/>
      <c r="DJ123" s="728"/>
      <c r="DK123" s="729"/>
      <c r="DL123" s="730"/>
      <c r="DM123" s="728"/>
      <c r="DN123" s="728"/>
      <c r="DO123" s="728"/>
      <c r="DP123" s="729"/>
      <c r="DQ123" s="730"/>
      <c r="DR123" s="728"/>
      <c r="DS123" s="728"/>
      <c r="DT123" s="728"/>
      <c r="DU123" s="729"/>
      <c r="DV123" s="731"/>
      <c r="DW123" s="732"/>
      <c r="DX123" s="732"/>
      <c r="DY123" s="732"/>
      <c r="DZ123" s="733"/>
    </row>
    <row r="124" spans="1:130" s="477" customFormat="1" ht="26.25" customHeight="1" thickBot="1" x14ac:dyDescent="0.2">
      <c r="A124" s="777"/>
      <c r="B124" s="722"/>
      <c r="C124" s="714" t="s">
        <v>402</v>
      </c>
      <c r="D124" s="715"/>
      <c r="E124" s="715"/>
      <c r="F124" s="715"/>
      <c r="G124" s="715"/>
      <c r="H124" s="715"/>
      <c r="I124" s="715"/>
      <c r="J124" s="715"/>
      <c r="K124" s="715"/>
      <c r="L124" s="715"/>
      <c r="M124" s="715"/>
      <c r="N124" s="715"/>
      <c r="O124" s="715"/>
      <c r="P124" s="715"/>
      <c r="Q124" s="715"/>
      <c r="R124" s="715"/>
      <c r="S124" s="715"/>
      <c r="T124" s="715"/>
      <c r="U124" s="715"/>
      <c r="V124" s="715"/>
      <c r="W124" s="715"/>
      <c r="X124" s="715"/>
      <c r="Y124" s="715"/>
      <c r="Z124" s="716"/>
      <c r="AA124" s="727" t="s">
        <v>63</v>
      </c>
      <c r="AB124" s="728"/>
      <c r="AC124" s="728"/>
      <c r="AD124" s="728"/>
      <c r="AE124" s="729"/>
      <c r="AF124" s="730" t="s">
        <v>63</v>
      </c>
      <c r="AG124" s="728"/>
      <c r="AH124" s="728"/>
      <c r="AI124" s="728"/>
      <c r="AJ124" s="729"/>
      <c r="AK124" s="730" t="s">
        <v>63</v>
      </c>
      <c r="AL124" s="728"/>
      <c r="AM124" s="728"/>
      <c r="AN124" s="728"/>
      <c r="AO124" s="729"/>
      <c r="AP124" s="731" t="s">
        <v>63</v>
      </c>
      <c r="AQ124" s="732"/>
      <c r="AR124" s="732"/>
      <c r="AS124" s="732"/>
      <c r="AT124" s="733"/>
      <c r="AU124" s="802" t="s">
        <v>414</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t="s">
        <v>63</v>
      </c>
      <c r="BR124" s="806"/>
      <c r="BS124" s="806"/>
      <c r="BT124" s="806"/>
      <c r="BU124" s="806"/>
      <c r="BV124" s="806" t="s">
        <v>63</v>
      </c>
      <c r="BW124" s="806"/>
      <c r="BX124" s="806"/>
      <c r="BY124" s="806"/>
      <c r="BZ124" s="806"/>
      <c r="CA124" s="806" t="s">
        <v>63</v>
      </c>
      <c r="CB124" s="806"/>
      <c r="CC124" s="806"/>
      <c r="CD124" s="806"/>
      <c r="CE124" s="806"/>
      <c r="CF124" s="807"/>
      <c r="CG124" s="808"/>
      <c r="CH124" s="808"/>
      <c r="CI124" s="808"/>
      <c r="CJ124" s="809"/>
      <c r="CK124" s="810"/>
      <c r="CL124" s="810"/>
      <c r="CM124" s="810"/>
      <c r="CN124" s="810"/>
      <c r="CO124" s="811"/>
      <c r="CP124" s="793" t="s">
        <v>415</v>
      </c>
      <c r="CQ124" s="794"/>
      <c r="CR124" s="794"/>
      <c r="CS124" s="794"/>
      <c r="CT124" s="794"/>
      <c r="CU124" s="794"/>
      <c r="CV124" s="794"/>
      <c r="CW124" s="794"/>
      <c r="CX124" s="794"/>
      <c r="CY124" s="794"/>
      <c r="CZ124" s="794"/>
      <c r="DA124" s="794"/>
      <c r="DB124" s="794"/>
      <c r="DC124" s="794"/>
      <c r="DD124" s="794"/>
      <c r="DE124" s="794"/>
      <c r="DF124" s="795"/>
      <c r="DG124" s="770" t="s">
        <v>63</v>
      </c>
      <c r="DH124" s="771"/>
      <c r="DI124" s="771"/>
      <c r="DJ124" s="771"/>
      <c r="DK124" s="772"/>
      <c r="DL124" s="773" t="s">
        <v>63</v>
      </c>
      <c r="DM124" s="771"/>
      <c r="DN124" s="771"/>
      <c r="DO124" s="771"/>
      <c r="DP124" s="772"/>
      <c r="DQ124" s="773" t="s">
        <v>63</v>
      </c>
      <c r="DR124" s="771"/>
      <c r="DS124" s="771"/>
      <c r="DT124" s="771"/>
      <c r="DU124" s="772"/>
      <c r="DV124" s="774" t="s">
        <v>63</v>
      </c>
      <c r="DW124" s="775"/>
      <c r="DX124" s="775"/>
      <c r="DY124" s="775"/>
      <c r="DZ124" s="776"/>
    </row>
    <row r="125" spans="1:130" s="477" customFormat="1" ht="26.25" customHeight="1" x14ac:dyDescent="0.15">
      <c r="A125" s="777"/>
      <c r="B125" s="722"/>
      <c r="C125" s="714" t="s">
        <v>404</v>
      </c>
      <c r="D125" s="715"/>
      <c r="E125" s="715"/>
      <c r="F125" s="715"/>
      <c r="G125" s="715"/>
      <c r="H125" s="715"/>
      <c r="I125" s="715"/>
      <c r="J125" s="715"/>
      <c r="K125" s="715"/>
      <c r="L125" s="715"/>
      <c r="M125" s="715"/>
      <c r="N125" s="715"/>
      <c r="O125" s="715"/>
      <c r="P125" s="715"/>
      <c r="Q125" s="715"/>
      <c r="R125" s="715"/>
      <c r="S125" s="715"/>
      <c r="T125" s="715"/>
      <c r="U125" s="715"/>
      <c r="V125" s="715"/>
      <c r="W125" s="715"/>
      <c r="X125" s="715"/>
      <c r="Y125" s="715"/>
      <c r="Z125" s="716"/>
      <c r="AA125" s="727" t="s">
        <v>63</v>
      </c>
      <c r="AB125" s="728"/>
      <c r="AC125" s="728"/>
      <c r="AD125" s="728"/>
      <c r="AE125" s="729"/>
      <c r="AF125" s="730" t="s">
        <v>63</v>
      </c>
      <c r="AG125" s="728"/>
      <c r="AH125" s="728"/>
      <c r="AI125" s="728"/>
      <c r="AJ125" s="729"/>
      <c r="AK125" s="730" t="s">
        <v>63</v>
      </c>
      <c r="AL125" s="728"/>
      <c r="AM125" s="728"/>
      <c r="AN125" s="728"/>
      <c r="AO125" s="729"/>
      <c r="AP125" s="731" t="s">
        <v>63</v>
      </c>
      <c r="AQ125" s="732"/>
      <c r="AR125" s="732"/>
      <c r="AS125" s="732"/>
      <c r="AT125" s="733"/>
      <c r="AU125" s="812"/>
      <c r="AV125" s="813"/>
      <c r="AW125" s="813"/>
      <c r="AX125" s="813"/>
      <c r="AY125" s="813"/>
      <c r="AZ125" s="813"/>
      <c r="BA125" s="813"/>
      <c r="BB125" s="813"/>
      <c r="BC125" s="813"/>
      <c r="BD125" s="813"/>
      <c r="BE125" s="813"/>
      <c r="BF125" s="813"/>
      <c r="BG125" s="813"/>
      <c r="BH125" s="813"/>
      <c r="BI125" s="813"/>
      <c r="BJ125" s="813"/>
      <c r="BK125" s="813"/>
      <c r="BL125" s="813"/>
      <c r="BM125" s="813"/>
      <c r="BN125" s="813"/>
      <c r="BO125" s="813"/>
      <c r="BP125" s="813"/>
      <c r="BQ125" s="484"/>
      <c r="BR125" s="484"/>
      <c r="BS125" s="484"/>
      <c r="BT125" s="484"/>
      <c r="BU125" s="484"/>
      <c r="BV125" s="484"/>
      <c r="BW125" s="484"/>
      <c r="BX125" s="484"/>
      <c r="BY125" s="484"/>
      <c r="BZ125" s="484"/>
      <c r="CA125" s="484"/>
      <c r="CB125" s="484"/>
      <c r="CC125" s="484"/>
      <c r="CD125" s="484"/>
      <c r="CE125" s="484"/>
      <c r="CF125" s="484"/>
      <c r="CG125" s="484"/>
      <c r="CH125" s="484"/>
      <c r="CI125" s="484"/>
      <c r="CJ125" s="814"/>
      <c r="CK125" s="815" t="s">
        <v>416</v>
      </c>
      <c r="CL125" s="782"/>
      <c r="CM125" s="782"/>
      <c r="CN125" s="782"/>
      <c r="CO125" s="783"/>
      <c r="CP125" s="693" t="s">
        <v>417</v>
      </c>
      <c r="CQ125" s="682"/>
      <c r="CR125" s="682"/>
      <c r="CS125" s="682"/>
      <c r="CT125" s="682"/>
      <c r="CU125" s="682"/>
      <c r="CV125" s="682"/>
      <c r="CW125" s="682"/>
      <c r="CX125" s="682"/>
      <c r="CY125" s="682"/>
      <c r="CZ125" s="682"/>
      <c r="DA125" s="682"/>
      <c r="DB125" s="682"/>
      <c r="DC125" s="682"/>
      <c r="DD125" s="682"/>
      <c r="DE125" s="682"/>
      <c r="DF125" s="683"/>
      <c r="DG125" s="694" t="s">
        <v>63</v>
      </c>
      <c r="DH125" s="695"/>
      <c r="DI125" s="695"/>
      <c r="DJ125" s="695"/>
      <c r="DK125" s="695"/>
      <c r="DL125" s="695" t="s">
        <v>63</v>
      </c>
      <c r="DM125" s="695"/>
      <c r="DN125" s="695"/>
      <c r="DO125" s="695"/>
      <c r="DP125" s="695"/>
      <c r="DQ125" s="695" t="s">
        <v>63</v>
      </c>
      <c r="DR125" s="695"/>
      <c r="DS125" s="695"/>
      <c r="DT125" s="695"/>
      <c r="DU125" s="695"/>
      <c r="DV125" s="700" t="s">
        <v>63</v>
      </c>
      <c r="DW125" s="700"/>
      <c r="DX125" s="700"/>
      <c r="DY125" s="700"/>
      <c r="DZ125" s="701"/>
    </row>
    <row r="126" spans="1:130" s="477" customFormat="1" ht="26.25" customHeight="1" thickBot="1" x14ac:dyDescent="0.2">
      <c r="A126" s="777"/>
      <c r="B126" s="722"/>
      <c r="C126" s="714" t="s">
        <v>406</v>
      </c>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6"/>
      <c r="AA126" s="727" t="s">
        <v>63</v>
      </c>
      <c r="AB126" s="728"/>
      <c r="AC126" s="728"/>
      <c r="AD126" s="728"/>
      <c r="AE126" s="729"/>
      <c r="AF126" s="730" t="s">
        <v>63</v>
      </c>
      <c r="AG126" s="728"/>
      <c r="AH126" s="728"/>
      <c r="AI126" s="728"/>
      <c r="AJ126" s="729"/>
      <c r="AK126" s="730" t="s">
        <v>63</v>
      </c>
      <c r="AL126" s="728"/>
      <c r="AM126" s="728"/>
      <c r="AN126" s="728"/>
      <c r="AO126" s="729"/>
      <c r="AP126" s="731" t="s">
        <v>63</v>
      </c>
      <c r="AQ126" s="732"/>
      <c r="AR126" s="732"/>
      <c r="AS126" s="732"/>
      <c r="AT126" s="733"/>
      <c r="AU126" s="484"/>
      <c r="AV126" s="484"/>
      <c r="AW126" s="484"/>
      <c r="AX126" s="484"/>
      <c r="AY126" s="484"/>
      <c r="AZ126" s="484"/>
      <c r="BA126" s="484"/>
      <c r="BB126" s="484"/>
      <c r="BC126" s="484"/>
      <c r="BD126" s="484"/>
      <c r="BE126" s="484"/>
      <c r="BF126" s="484"/>
      <c r="BG126" s="484"/>
      <c r="BH126" s="484"/>
      <c r="BI126" s="484"/>
      <c r="BJ126" s="484"/>
      <c r="BK126" s="484"/>
      <c r="BL126" s="484"/>
      <c r="BM126" s="484"/>
      <c r="BN126" s="484"/>
      <c r="BO126" s="484"/>
      <c r="BP126" s="484"/>
      <c r="BQ126" s="484"/>
      <c r="BR126" s="484"/>
      <c r="BS126" s="484"/>
      <c r="BT126" s="484"/>
      <c r="BU126" s="484"/>
      <c r="BV126" s="484"/>
      <c r="BW126" s="484"/>
      <c r="BX126" s="484"/>
      <c r="BY126" s="484"/>
      <c r="BZ126" s="484"/>
      <c r="CA126" s="484"/>
      <c r="CB126" s="484"/>
      <c r="CC126" s="484"/>
      <c r="CD126" s="816"/>
      <c r="CE126" s="816"/>
      <c r="CF126" s="816"/>
      <c r="CG126" s="484"/>
      <c r="CH126" s="484"/>
      <c r="CI126" s="484"/>
      <c r="CJ126" s="814"/>
      <c r="CK126" s="817"/>
      <c r="CL126" s="791"/>
      <c r="CM126" s="791"/>
      <c r="CN126" s="791"/>
      <c r="CO126" s="792"/>
      <c r="CP126" s="714" t="s">
        <v>418</v>
      </c>
      <c r="CQ126" s="715"/>
      <c r="CR126" s="715"/>
      <c r="CS126" s="715"/>
      <c r="CT126" s="715"/>
      <c r="CU126" s="715"/>
      <c r="CV126" s="715"/>
      <c r="CW126" s="715"/>
      <c r="CX126" s="715"/>
      <c r="CY126" s="715"/>
      <c r="CZ126" s="715"/>
      <c r="DA126" s="715"/>
      <c r="DB126" s="715"/>
      <c r="DC126" s="715"/>
      <c r="DD126" s="715"/>
      <c r="DE126" s="715"/>
      <c r="DF126" s="716"/>
      <c r="DG126" s="717" t="s">
        <v>63</v>
      </c>
      <c r="DH126" s="718"/>
      <c r="DI126" s="718"/>
      <c r="DJ126" s="718"/>
      <c r="DK126" s="718"/>
      <c r="DL126" s="718" t="s">
        <v>63</v>
      </c>
      <c r="DM126" s="718"/>
      <c r="DN126" s="718"/>
      <c r="DO126" s="718"/>
      <c r="DP126" s="718"/>
      <c r="DQ126" s="718" t="s">
        <v>63</v>
      </c>
      <c r="DR126" s="718"/>
      <c r="DS126" s="718"/>
      <c r="DT126" s="718"/>
      <c r="DU126" s="718"/>
      <c r="DV126" s="723" t="s">
        <v>63</v>
      </c>
      <c r="DW126" s="723"/>
      <c r="DX126" s="723"/>
      <c r="DY126" s="723"/>
      <c r="DZ126" s="724"/>
    </row>
    <row r="127" spans="1:130" s="477" customFormat="1" ht="26.25" customHeight="1" x14ac:dyDescent="0.15">
      <c r="A127" s="818"/>
      <c r="B127" s="769"/>
      <c r="C127" s="757" t="s">
        <v>419</v>
      </c>
      <c r="D127" s="738"/>
      <c r="E127" s="738"/>
      <c r="F127" s="738"/>
      <c r="G127" s="738"/>
      <c r="H127" s="738"/>
      <c r="I127" s="738"/>
      <c r="J127" s="738"/>
      <c r="K127" s="738"/>
      <c r="L127" s="738"/>
      <c r="M127" s="738"/>
      <c r="N127" s="738"/>
      <c r="O127" s="738"/>
      <c r="P127" s="738"/>
      <c r="Q127" s="738"/>
      <c r="R127" s="738"/>
      <c r="S127" s="738"/>
      <c r="T127" s="738"/>
      <c r="U127" s="738"/>
      <c r="V127" s="738"/>
      <c r="W127" s="738"/>
      <c r="X127" s="738"/>
      <c r="Y127" s="738"/>
      <c r="Z127" s="739"/>
      <c r="AA127" s="727">
        <v>11439</v>
      </c>
      <c r="AB127" s="728"/>
      <c r="AC127" s="728"/>
      <c r="AD127" s="728"/>
      <c r="AE127" s="729"/>
      <c r="AF127" s="730">
        <v>10373</v>
      </c>
      <c r="AG127" s="728"/>
      <c r="AH127" s="728"/>
      <c r="AI127" s="728"/>
      <c r="AJ127" s="729"/>
      <c r="AK127" s="730">
        <v>8556</v>
      </c>
      <c r="AL127" s="728"/>
      <c r="AM127" s="728"/>
      <c r="AN127" s="728"/>
      <c r="AO127" s="729"/>
      <c r="AP127" s="731">
        <v>0</v>
      </c>
      <c r="AQ127" s="732"/>
      <c r="AR127" s="732"/>
      <c r="AS127" s="732"/>
      <c r="AT127" s="733"/>
      <c r="AU127" s="484"/>
      <c r="AV127" s="484"/>
      <c r="AW127" s="484"/>
      <c r="AX127" s="819" t="s">
        <v>420</v>
      </c>
      <c r="AY127" s="820"/>
      <c r="AZ127" s="820"/>
      <c r="BA127" s="820"/>
      <c r="BB127" s="820"/>
      <c r="BC127" s="820"/>
      <c r="BD127" s="820"/>
      <c r="BE127" s="821"/>
      <c r="BF127" s="822" t="s">
        <v>421</v>
      </c>
      <c r="BG127" s="820"/>
      <c r="BH127" s="820"/>
      <c r="BI127" s="820"/>
      <c r="BJ127" s="820"/>
      <c r="BK127" s="820"/>
      <c r="BL127" s="821"/>
      <c r="BM127" s="822" t="s">
        <v>422</v>
      </c>
      <c r="BN127" s="820"/>
      <c r="BO127" s="820"/>
      <c r="BP127" s="820"/>
      <c r="BQ127" s="820"/>
      <c r="BR127" s="820"/>
      <c r="BS127" s="821"/>
      <c r="BT127" s="822" t="s">
        <v>423</v>
      </c>
      <c r="BU127" s="820"/>
      <c r="BV127" s="820"/>
      <c r="BW127" s="820"/>
      <c r="BX127" s="820"/>
      <c r="BY127" s="820"/>
      <c r="BZ127" s="823"/>
      <c r="CA127" s="484"/>
      <c r="CB127" s="484"/>
      <c r="CC127" s="484"/>
      <c r="CD127" s="816"/>
      <c r="CE127" s="816"/>
      <c r="CF127" s="816"/>
      <c r="CG127" s="484"/>
      <c r="CH127" s="484"/>
      <c r="CI127" s="484"/>
      <c r="CJ127" s="814"/>
      <c r="CK127" s="817"/>
      <c r="CL127" s="791"/>
      <c r="CM127" s="791"/>
      <c r="CN127" s="791"/>
      <c r="CO127" s="792"/>
      <c r="CP127" s="714" t="s">
        <v>424</v>
      </c>
      <c r="CQ127" s="715"/>
      <c r="CR127" s="715"/>
      <c r="CS127" s="715"/>
      <c r="CT127" s="715"/>
      <c r="CU127" s="715"/>
      <c r="CV127" s="715"/>
      <c r="CW127" s="715"/>
      <c r="CX127" s="715"/>
      <c r="CY127" s="715"/>
      <c r="CZ127" s="715"/>
      <c r="DA127" s="715"/>
      <c r="DB127" s="715"/>
      <c r="DC127" s="715"/>
      <c r="DD127" s="715"/>
      <c r="DE127" s="715"/>
      <c r="DF127" s="716"/>
      <c r="DG127" s="717" t="s">
        <v>63</v>
      </c>
      <c r="DH127" s="718"/>
      <c r="DI127" s="718"/>
      <c r="DJ127" s="718"/>
      <c r="DK127" s="718"/>
      <c r="DL127" s="718" t="s">
        <v>63</v>
      </c>
      <c r="DM127" s="718"/>
      <c r="DN127" s="718"/>
      <c r="DO127" s="718"/>
      <c r="DP127" s="718"/>
      <c r="DQ127" s="718" t="s">
        <v>63</v>
      </c>
      <c r="DR127" s="718"/>
      <c r="DS127" s="718"/>
      <c r="DT127" s="718"/>
      <c r="DU127" s="718"/>
      <c r="DV127" s="723" t="s">
        <v>63</v>
      </c>
      <c r="DW127" s="723"/>
      <c r="DX127" s="723"/>
      <c r="DY127" s="723"/>
      <c r="DZ127" s="724"/>
    </row>
    <row r="128" spans="1:130" s="477" customFormat="1" ht="26.25" customHeight="1" thickBot="1" x14ac:dyDescent="0.2">
      <c r="A128" s="824" t="s">
        <v>425</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426</v>
      </c>
      <c r="X128" s="826"/>
      <c r="Y128" s="826"/>
      <c r="Z128" s="827"/>
      <c r="AA128" s="828">
        <v>31419</v>
      </c>
      <c r="AB128" s="829"/>
      <c r="AC128" s="829"/>
      <c r="AD128" s="829"/>
      <c r="AE128" s="830"/>
      <c r="AF128" s="831">
        <v>42584</v>
      </c>
      <c r="AG128" s="829"/>
      <c r="AH128" s="829"/>
      <c r="AI128" s="829"/>
      <c r="AJ128" s="830"/>
      <c r="AK128" s="831">
        <v>42021</v>
      </c>
      <c r="AL128" s="829"/>
      <c r="AM128" s="829"/>
      <c r="AN128" s="829"/>
      <c r="AO128" s="830"/>
      <c r="AP128" s="832"/>
      <c r="AQ128" s="833"/>
      <c r="AR128" s="833"/>
      <c r="AS128" s="833"/>
      <c r="AT128" s="834"/>
      <c r="AU128" s="484"/>
      <c r="AV128" s="484"/>
      <c r="AW128" s="484"/>
      <c r="AX128" s="681" t="s">
        <v>427</v>
      </c>
      <c r="AY128" s="682"/>
      <c r="AZ128" s="682"/>
      <c r="BA128" s="682"/>
      <c r="BB128" s="682"/>
      <c r="BC128" s="682"/>
      <c r="BD128" s="682"/>
      <c r="BE128" s="683"/>
      <c r="BF128" s="835" t="s">
        <v>63</v>
      </c>
      <c r="BG128" s="836"/>
      <c r="BH128" s="836"/>
      <c r="BI128" s="836"/>
      <c r="BJ128" s="836"/>
      <c r="BK128" s="836"/>
      <c r="BL128" s="837"/>
      <c r="BM128" s="835">
        <v>12.3</v>
      </c>
      <c r="BN128" s="836"/>
      <c r="BO128" s="836"/>
      <c r="BP128" s="836"/>
      <c r="BQ128" s="836"/>
      <c r="BR128" s="836"/>
      <c r="BS128" s="837"/>
      <c r="BT128" s="835">
        <v>20</v>
      </c>
      <c r="BU128" s="836"/>
      <c r="BV128" s="836"/>
      <c r="BW128" s="836"/>
      <c r="BX128" s="836"/>
      <c r="BY128" s="836"/>
      <c r="BZ128" s="838"/>
      <c r="CA128" s="816"/>
      <c r="CB128" s="816"/>
      <c r="CC128" s="816"/>
      <c r="CD128" s="816"/>
      <c r="CE128" s="816"/>
      <c r="CF128" s="816"/>
      <c r="CG128" s="484"/>
      <c r="CH128" s="484"/>
      <c r="CI128" s="484"/>
      <c r="CJ128" s="814"/>
      <c r="CK128" s="839"/>
      <c r="CL128" s="840"/>
      <c r="CM128" s="840"/>
      <c r="CN128" s="840"/>
      <c r="CO128" s="841"/>
      <c r="CP128" s="842" t="s">
        <v>428</v>
      </c>
      <c r="CQ128" s="486"/>
      <c r="CR128" s="486"/>
      <c r="CS128" s="486"/>
      <c r="CT128" s="486"/>
      <c r="CU128" s="486"/>
      <c r="CV128" s="486"/>
      <c r="CW128" s="486"/>
      <c r="CX128" s="486"/>
      <c r="CY128" s="486"/>
      <c r="CZ128" s="486"/>
      <c r="DA128" s="486"/>
      <c r="DB128" s="486"/>
      <c r="DC128" s="486"/>
      <c r="DD128" s="486"/>
      <c r="DE128" s="486"/>
      <c r="DF128" s="843"/>
      <c r="DG128" s="844" t="s">
        <v>63</v>
      </c>
      <c r="DH128" s="845"/>
      <c r="DI128" s="845"/>
      <c r="DJ128" s="845"/>
      <c r="DK128" s="845"/>
      <c r="DL128" s="845" t="s">
        <v>63</v>
      </c>
      <c r="DM128" s="845"/>
      <c r="DN128" s="845"/>
      <c r="DO128" s="845"/>
      <c r="DP128" s="845"/>
      <c r="DQ128" s="845" t="s">
        <v>63</v>
      </c>
      <c r="DR128" s="845"/>
      <c r="DS128" s="845"/>
      <c r="DT128" s="845"/>
      <c r="DU128" s="845"/>
      <c r="DV128" s="846" t="s">
        <v>63</v>
      </c>
      <c r="DW128" s="846"/>
      <c r="DX128" s="846"/>
      <c r="DY128" s="846"/>
      <c r="DZ128" s="847"/>
    </row>
    <row r="129" spans="1:131" s="477" customFormat="1" ht="26.25" customHeight="1" x14ac:dyDescent="0.15">
      <c r="A129" s="702" t="s">
        <v>44</v>
      </c>
      <c r="B129" s="703"/>
      <c r="C129" s="703"/>
      <c r="D129" s="703"/>
      <c r="E129" s="703"/>
      <c r="F129" s="703"/>
      <c r="G129" s="703"/>
      <c r="H129" s="703"/>
      <c r="I129" s="703"/>
      <c r="J129" s="703"/>
      <c r="K129" s="703"/>
      <c r="L129" s="703"/>
      <c r="M129" s="703"/>
      <c r="N129" s="703"/>
      <c r="O129" s="703"/>
      <c r="P129" s="703"/>
      <c r="Q129" s="703"/>
      <c r="R129" s="703"/>
      <c r="S129" s="703"/>
      <c r="T129" s="703"/>
      <c r="U129" s="703"/>
      <c r="V129" s="703"/>
      <c r="W129" s="848" t="s">
        <v>429</v>
      </c>
      <c r="X129" s="849"/>
      <c r="Y129" s="849"/>
      <c r="Z129" s="850"/>
      <c r="AA129" s="727">
        <v>21843829</v>
      </c>
      <c r="AB129" s="728"/>
      <c r="AC129" s="728"/>
      <c r="AD129" s="728"/>
      <c r="AE129" s="729"/>
      <c r="AF129" s="730">
        <v>21609051</v>
      </c>
      <c r="AG129" s="728"/>
      <c r="AH129" s="728"/>
      <c r="AI129" s="728"/>
      <c r="AJ129" s="729"/>
      <c r="AK129" s="730">
        <v>22114636</v>
      </c>
      <c r="AL129" s="728"/>
      <c r="AM129" s="728"/>
      <c r="AN129" s="728"/>
      <c r="AO129" s="729"/>
      <c r="AP129" s="851"/>
      <c r="AQ129" s="852"/>
      <c r="AR129" s="852"/>
      <c r="AS129" s="852"/>
      <c r="AT129" s="853"/>
      <c r="AU129" s="485"/>
      <c r="AV129" s="485"/>
      <c r="AW129" s="485"/>
      <c r="AX129" s="854" t="s">
        <v>430</v>
      </c>
      <c r="AY129" s="715"/>
      <c r="AZ129" s="715"/>
      <c r="BA129" s="715"/>
      <c r="BB129" s="715"/>
      <c r="BC129" s="715"/>
      <c r="BD129" s="715"/>
      <c r="BE129" s="716"/>
      <c r="BF129" s="855" t="s">
        <v>63</v>
      </c>
      <c r="BG129" s="856"/>
      <c r="BH129" s="856"/>
      <c r="BI129" s="856"/>
      <c r="BJ129" s="856"/>
      <c r="BK129" s="856"/>
      <c r="BL129" s="857"/>
      <c r="BM129" s="855">
        <v>17.3</v>
      </c>
      <c r="BN129" s="856"/>
      <c r="BO129" s="856"/>
      <c r="BP129" s="856"/>
      <c r="BQ129" s="856"/>
      <c r="BR129" s="856"/>
      <c r="BS129" s="857"/>
      <c r="BT129" s="855">
        <v>30</v>
      </c>
      <c r="BU129" s="856"/>
      <c r="BV129" s="856"/>
      <c r="BW129" s="856"/>
      <c r="BX129" s="856"/>
      <c r="BY129" s="856"/>
      <c r="BZ129" s="858"/>
      <c r="CA129" s="859"/>
      <c r="CB129" s="859"/>
      <c r="CC129" s="859"/>
      <c r="CD129" s="859"/>
      <c r="CE129" s="859"/>
      <c r="CF129" s="859"/>
      <c r="CG129" s="859"/>
      <c r="CH129" s="859"/>
      <c r="CI129" s="859"/>
      <c r="CJ129" s="859"/>
      <c r="CK129" s="859"/>
      <c r="CL129" s="859"/>
      <c r="CM129" s="859"/>
      <c r="CN129" s="859"/>
      <c r="CO129" s="859"/>
      <c r="CP129" s="859"/>
      <c r="CQ129" s="859"/>
      <c r="CR129" s="859"/>
      <c r="CS129" s="859"/>
      <c r="CT129" s="859"/>
      <c r="CU129" s="859"/>
      <c r="CV129" s="859"/>
      <c r="CW129" s="859"/>
      <c r="CX129" s="859"/>
      <c r="CY129" s="859"/>
      <c r="CZ129" s="859"/>
      <c r="DA129" s="859"/>
      <c r="DB129" s="859"/>
      <c r="DC129" s="859"/>
      <c r="DD129" s="859"/>
      <c r="DE129" s="859"/>
      <c r="DF129" s="859"/>
      <c r="DG129" s="859"/>
      <c r="DH129" s="859"/>
      <c r="DI129" s="859"/>
      <c r="DJ129" s="859"/>
      <c r="DK129" s="859"/>
      <c r="DL129" s="859"/>
      <c r="DM129" s="859"/>
      <c r="DN129" s="859"/>
      <c r="DO129" s="859"/>
      <c r="DP129" s="485"/>
      <c r="DQ129" s="485"/>
      <c r="DR129" s="485"/>
      <c r="DS129" s="485"/>
      <c r="DT129" s="485"/>
      <c r="DU129" s="485"/>
      <c r="DV129" s="485"/>
      <c r="DW129" s="485"/>
      <c r="DX129" s="485"/>
      <c r="DY129" s="485"/>
      <c r="DZ129" s="485"/>
    </row>
    <row r="130" spans="1:131" s="477" customFormat="1" ht="26.25" customHeight="1" x14ac:dyDescent="0.15">
      <c r="A130" s="702" t="s">
        <v>431</v>
      </c>
      <c r="B130" s="703"/>
      <c r="C130" s="703"/>
      <c r="D130" s="703"/>
      <c r="E130" s="703"/>
      <c r="F130" s="703"/>
      <c r="G130" s="703"/>
      <c r="H130" s="703"/>
      <c r="I130" s="703"/>
      <c r="J130" s="703"/>
      <c r="K130" s="703"/>
      <c r="L130" s="703"/>
      <c r="M130" s="703"/>
      <c r="N130" s="703"/>
      <c r="O130" s="703"/>
      <c r="P130" s="703"/>
      <c r="Q130" s="703"/>
      <c r="R130" s="703"/>
      <c r="S130" s="703"/>
      <c r="T130" s="703"/>
      <c r="U130" s="703"/>
      <c r="V130" s="703"/>
      <c r="W130" s="848" t="s">
        <v>432</v>
      </c>
      <c r="X130" s="849"/>
      <c r="Y130" s="849"/>
      <c r="Z130" s="850"/>
      <c r="AA130" s="727">
        <v>2417747</v>
      </c>
      <c r="AB130" s="728"/>
      <c r="AC130" s="728"/>
      <c r="AD130" s="728"/>
      <c r="AE130" s="729"/>
      <c r="AF130" s="730">
        <v>2426270</v>
      </c>
      <c r="AG130" s="728"/>
      <c r="AH130" s="728"/>
      <c r="AI130" s="728"/>
      <c r="AJ130" s="729"/>
      <c r="AK130" s="730">
        <v>2387350</v>
      </c>
      <c r="AL130" s="728"/>
      <c r="AM130" s="728"/>
      <c r="AN130" s="728"/>
      <c r="AO130" s="729"/>
      <c r="AP130" s="851"/>
      <c r="AQ130" s="852"/>
      <c r="AR130" s="852"/>
      <c r="AS130" s="852"/>
      <c r="AT130" s="853"/>
      <c r="AU130" s="485"/>
      <c r="AV130" s="485"/>
      <c r="AW130" s="485"/>
      <c r="AX130" s="854" t="s">
        <v>433</v>
      </c>
      <c r="AY130" s="715"/>
      <c r="AZ130" s="715"/>
      <c r="BA130" s="715"/>
      <c r="BB130" s="715"/>
      <c r="BC130" s="715"/>
      <c r="BD130" s="715"/>
      <c r="BE130" s="716"/>
      <c r="BF130" s="860">
        <v>6.3</v>
      </c>
      <c r="BG130" s="861"/>
      <c r="BH130" s="861"/>
      <c r="BI130" s="861"/>
      <c r="BJ130" s="861"/>
      <c r="BK130" s="861"/>
      <c r="BL130" s="862"/>
      <c r="BM130" s="860">
        <v>25</v>
      </c>
      <c r="BN130" s="861"/>
      <c r="BO130" s="861"/>
      <c r="BP130" s="861"/>
      <c r="BQ130" s="861"/>
      <c r="BR130" s="861"/>
      <c r="BS130" s="862"/>
      <c r="BT130" s="860">
        <v>35</v>
      </c>
      <c r="BU130" s="861"/>
      <c r="BV130" s="861"/>
      <c r="BW130" s="861"/>
      <c r="BX130" s="861"/>
      <c r="BY130" s="861"/>
      <c r="BZ130" s="863"/>
      <c r="CA130" s="859"/>
      <c r="CB130" s="859"/>
      <c r="CC130" s="859"/>
      <c r="CD130" s="859"/>
      <c r="CE130" s="859"/>
      <c r="CF130" s="859"/>
      <c r="CG130" s="859"/>
      <c r="CH130" s="859"/>
      <c r="CI130" s="859"/>
      <c r="CJ130" s="859"/>
      <c r="CK130" s="859"/>
      <c r="CL130" s="859"/>
      <c r="CM130" s="859"/>
      <c r="CN130" s="859"/>
      <c r="CO130" s="859"/>
      <c r="CP130" s="859"/>
      <c r="CQ130" s="859"/>
      <c r="CR130" s="859"/>
      <c r="CS130" s="859"/>
      <c r="CT130" s="859"/>
      <c r="CU130" s="859"/>
      <c r="CV130" s="859"/>
      <c r="CW130" s="859"/>
      <c r="CX130" s="859"/>
      <c r="CY130" s="859"/>
      <c r="CZ130" s="859"/>
      <c r="DA130" s="859"/>
      <c r="DB130" s="859"/>
      <c r="DC130" s="859"/>
      <c r="DD130" s="859"/>
      <c r="DE130" s="859"/>
      <c r="DF130" s="859"/>
      <c r="DG130" s="859"/>
      <c r="DH130" s="859"/>
      <c r="DI130" s="859"/>
      <c r="DJ130" s="859"/>
      <c r="DK130" s="859"/>
      <c r="DL130" s="859"/>
      <c r="DM130" s="859"/>
      <c r="DN130" s="859"/>
      <c r="DO130" s="859"/>
      <c r="DP130" s="485"/>
      <c r="DQ130" s="485"/>
      <c r="DR130" s="485"/>
      <c r="DS130" s="485"/>
      <c r="DT130" s="485"/>
      <c r="DU130" s="485"/>
      <c r="DV130" s="485"/>
      <c r="DW130" s="485"/>
      <c r="DX130" s="485"/>
      <c r="DY130" s="485"/>
      <c r="DZ130" s="485"/>
    </row>
    <row r="131" spans="1:131" s="477" customFormat="1" ht="26.25" customHeight="1" thickBot="1" x14ac:dyDescent="0.2">
      <c r="A131" s="864"/>
      <c r="B131" s="865"/>
      <c r="C131" s="865"/>
      <c r="D131" s="865"/>
      <c r="E131" s="865"/>
      <c r="F131" s="865"/>
      <c r="G131" s="865"/>
      <c r="H131" s="865"/>
      <c r="I131" s="865"/>
      <c r="J131" s="865"/>
      <c r="K131" s="865"/>
      <c r="L131" s="865"/>
      <c r="M131" s="865"/>
      <c r="N131" s="865"/>
      <c r="O131" s="865"/>
      <c r="P131" s="865"/>
      <c r="Q131" s="865"/>
      <c r="R131" s="865"/>
      <c r="S131" s="865"/>
      <c r="T131" s="865"/>
      <c r="U131" s="865"/>
      <c r="V131" s="865"/>
      <c r="W131" s="866" t="s">
        <v>434</v>
      </c>
      <c r="X131" s="867"/>
      <c r="Y131" s="867"/>
      <c r="Z131" s="868"/>
      <c r="AA131" s="770">
        <v>19426082</v>
      </c>
      <c r="AB131" s="771"/>
      <c r="AC131" s="771"/>
      <c r="AD131" s="771"/>
      <c r="AE131" s="772"/>
      <c r="AF131" s="773">
        <v>19182781</v>
      </c>
      <c r="AG131" s="771"/>
      <c r="AH131" s="771"/>
      <c r="AI131" s="771"/>
      <c r="AJ131" s="772"/>
      <c r="AK131" s="773">
        <v>19727286</v>
      </c>
      <c r="AL131" s="771"/>
      <c r="AM131" s="771"/>
      <c r="AN131" s="771"/>
      <c r="AO131" s="772"/>
      <c r="AP131" s="869"/>
      <c r="AQ131" s="870"/>
      <c r="AR131" s="870"/>
      <c r="AS131" s="870"/>
      <c r="AT131" s="871"/>
      <c r="AU131" s="485"/>
      <c r="AV131" s="485"/>
      <c r="AW131" s="485"/>
      <c r="AX131" s="872" t="s">
        <v>435</v>
      </c>
      <c r="AY131" s="486"/>
      <c r="AZ131" s="486"/>
      <c r="BA131" s="486"/>
      <c r="BB131" s="486"/>
      <c r="BC131" s="486"/>
      <c r="BD131" s="486"/>
      <c r="BE131" s="843"/>
      <c r="BF131" s="873" t="s">
        <v>63</v>
      </c>
      <c r="BG131" s="874"/>
      <c r="BH131" s="874"/>
      <c r="BI131" s="874"/>
      <c r="BJ131" s="874"/>
      <c r="BK131" s="874"/>
      <c r="BL131" s="875"/>
      <c r="BM131" s="873">
        <v>350</v>
      </c>
      <c r="BN131" s="874"/>
      <c r="BO131" s="874"/>
      <c r="BP131" s="874"/>
      <c r="BQ131" s="874"/>
      <c r="BR131" s="874"/>
      <c r="BS131" s="875"/>
      <c r="BT131" s="876"/>
      <c r="BU131" s="877"/>
      <c r="BV131" s="877"/>
      <c r="BW131" s="877"/>
      <c r="BX131" s="877"/>
      <c r="BY131" s="877"/>
      <c r="BZ131" s="878"/>
      <c r="CA131" s="859"/>
      <c r="CB131" s="859"/>
      <c r="CC131" s="859"/>
      <c r="CD131" s="859"/>
      <c r="CE131" s="859"/>
      <c r="CF131" s="859"/>
      <c r="CG131" s="859"/>
      <c r="CH131" s="859"/>
      <c r="CI131" s="859"/>
      <c r="CJ131" s="859"/>
      <c r="CK131" s="859"/>
      <c r="CL131" s="859"/>
      <c r="CM131" s="859"/>
      <c r="CN131" s="859"/>
      <c r="CO131" s="859"/>
      <c r="CP131" s="859"/>
      <c r="CQ131" s="859"/>
      <c r="CR131" s="859"/>
      <c r="CS131" s="859"/>
      <c r="CT131" s="859"/>
      <c r="CU131" s="859"/>
      <c r="CV131" s="859"/>
      <c r="CW131" s="859"/>
      <c r="CX131" s="859"/>
      <c r="CY131" s="859"/>
      <c r="CZ131" s="859"/>
      <c r="DA131" s="859"/>
      <c r="DB131" s="859"/>
      <c r="DC131" s="859"/>
      <c r="DD131" s="859"/>
      <c r="DE131" s="859"/>
      <c r="DF131" s="859"/>
      <c r="DG131" s="859"/>
      <c r="DH131" s="859"/>
      <c r="DI131" s="859"/>
      <c r="DJ131" s="859"/>
      <c r="DK131" s="859"/>
      <c r="DL131" s="859"/>
      <c r="DM131" s="859"/>
      <c r="DN131" s="859"/>
      <c r="DO131" s="859"/>
      <c r="DP131" s="485"/>
      <c r="DQ131" s="485"/>
      <c r="DR131" s="485"/>
      <c r="DS131" s="485"/>
      <c r="DT131" s="485"/>
      <c r="DU131" s="485"/>
      <c r="DV131" s="485"/>
      <c r="DW131" s="485"/>
      <c r="DX131" s="485"/>
      <c r="DY131" s="485"/>
      <c r="DZ131" s="485"/>
    </row>
    <row r="132" spans="1:131" s="477" customFormat="1" ht="26.25" customHeight="1" x14ac:dyDescent="0.15">
      <c r="A132" s="879" t="s">
        <v>436</v>
      </c>
      <c r="B132" s="880"/>
      <c r="C132" s="880"/>
      <c r="D132" s="880"/>
      <c r="E132" s="880"/>
      <c r="F132" s="880"/>
      <c r="G132" s="880"/>
      <c r="H132" s="880"/>
      <c r="I132" s="880"/>
      <c r="J132" s="880"/>
      <c r="K132" s="880"/>
      <c r="L132" s="880"/>
      <c r="M132" s="880"/>
      <c r="N132" s="880"/>
      <c r="O132" s="880"/>
      <c r="P132" s="880"/>
      <c r="Q132" s="880"/>
      <c r="R132" s="880"/>
      <c r="S132" s="880"/>
      <c r="T132" s="880"/>
      <c r="U132" s="880"/>
      <c r="V132" s="881" t="s">
        <v>437</v>
      </c>
      <c r="W132" s="881"/>
      <c r="X132" s="881"/>
      <c r="Y132" s="881"/>
      <c r="Z132" s="882"/>
      <c r="AA132" s="883">
        <v>6.0179865399999999</v>
      </c>
      <c r="AB132" s="884"/>
      <c r="AC132" s="884"/>
      <c r="AD132" s="884"/>
      <c r="AE132" s="885"/>
      <c r="AF132" s="886">
        <v>6.4167442670000003</v>
      </c>
      <c r="AG132" s="884"/>
      <c r="AH132" s="884"/>
      <c r="AI132" s="884"/>
      <c r="AJ132" s="885"/>
      <c r="AK132" s="886">
        <v>6.5160002239999999</v>
      </c>
      <c r="AL132" s="884"/>
      <c r="AM132" s="884"/>
      <c r="AN132" s="884"/>
      <c r="AO132" s="885"/>
      <c r="AP132" s="765"/>
      <c r="AQ132" s="766"/>
      <c r="AR132" s="766"/>
      <c r="AS132" s="766"/>
      <c r="AT132" s="887"/>
      <c r="AU132" s="888"/>
      <c r="AV132" s="485"/>
      <c r="AW132" s="485"/>
      <c r="AX132" s="485"/>
      <c r="AY132" s="485"/>
      <c r="AZ132" s="485"/>
      <c r="BA132" s="485"/>
      <c r="BB132" s="485"/>
      <c r="BC132" s="485"/>
      <c r="BD132" s="485"/>
      <c r="BE132" s="485"/>
      <c r="BF132" s="485"/>
      <c r="BG132" s="485"/>
      <c r="BH132" s="485"/>
      <c r="BI132" s="485"/>
      <c r="BJ132" s="485"/>
      <c r="BK132" s="485"/>
      <c r="BL132" s="485"/>
      <c r="BM132" s="485"/>
      <c r="BN132" s="485"/>
      <c r="BO132" s="485"/>
      <c r="BP132" s="485"/>
      <c r="BQ132" s="485"/>
      <c r="BR132" s="485"/>
      <c r="BS132" s="487"/>
      <c r="BT132" s="485"/>
      <c r="BU132" s="485"/>
      <c r="BV132" s="485"/>
      <c r="BW132" s="485"/>
      <c r="BX132" s="485"/>
      <c r="BY132" s="485"/>
      <c r="BZ132" s="485"/>
      <c r="CA132" s="859"/>
      <c r="CB132" s="859"/>
      <c r="CC132" s="859"/>
      <c r="CD132" s="859"/>
      <c r="CE132" s="859"/>
      <c r="CF132" s="859"/>
      <c r="CG132" s="859"/>
      <c r="CH132" s="859"/>
      <c r="CI132" s="859"/>
      <c r="CJ132" s="859"/>
      <c r="CK132" s="859"/>
      <c r="CL132" s="859"/>
      <c r="CM132" s="859"/>
      <c r="CN132" s="859"/>
      <c r="CO132" s="859"/>
      <c r="CP132" s="859"/>
      <c r="CQ132" s="859"/>
      <c r="CR132" s="859"/>
      <c r="CS132" s="859"/>
      <c r="CT132" s="859"/>
      <c r="CU132" s="859"/>
      <c r="CV132" s="859"/>
      <c r="CW132" s="859"/>
      <c r="CX132" s="859"/>
      <c r="CY132" s="859"/>
      <c r="CZ132" s="859"/>
      <c r="DA132" s="859"/>
      <c r="DB132" s="859"/>
      <c r="DC132" s="859"/>
      <c r="DD132" s="859"/>
      <c r="DE132" s="859"/>
      <c r="DF132" s="859"/>
      <c r="DG132" s="859"/>
      <c r="DH132" s="859"/>
      <c r="DI132" s="859"/>
      <c r="DJ132" s="859"/>
      <c r="DK132" s="859"/>
      <c r="DL132" s="859"/>
      <c r="DM132" s="859"/>
      <c r="DN132" s="859"/>
      <c r="DO132" s="859"/>
      <c r="DP132" s="485"/>
      <c r="DQ132" s="485"/>
      <c r="DR132" s="485"/>
      <c r="DS132" s="485"/>
      <c r="DT132" s="485"/>
      <c r="DU132" s="485"/>
      <c r="DV132" s="485"/>
      <c r="DW132" s="485"/>
      <c r="DX132" s="485"/>
      <c r="DY132" s="485"/>
      <c r="DZ132" s="485"/>
    </row>
    <row r="133" spans="1:131" s="477" customFormat="1" ht="26.25" customHeight="1" thickBot="1" x14ac:dyDescent="0.2">
      <c r="A133" s="889"/>
      <c r="B133" s="890"/>
      <c r="C133" s="890"/>
      <c r="D133" s="890"/>
      <c r="E133" s="890"/>
      <c r="F133" s="890"/>
      <c r="G133" s="890"/>
      <c r="H133" s="890"/>
      <c r="I133" s="890"/>
      <c r="J133" s="890"/>
      <c r="K133" s="890"/>
      <c r="L133" s="890"/>
      <c r="M133" s="890"/>
      <c r="N133" s="890"/>
      <c r="O133" s="890"/>
      <c r="P133" s="890"/>
      <c r="Q133" s="890"/>
      <c r="R133" s="890"/>
      <c r="S133" s="890"/>
      <c r="T133" s="890"/>
      <c r="U133" s="890"/>
      <c r="V133" s="891" t="s">
        <v>438</v>
      </c>
      <c r="W133" s="891"/>
      <c r="X133" s="891"/>
      <c r="Y133" s="891"/>
      <c r="Z133" s="892"/>
      <c r="AA133" s="893">
        <v>6.6</v>
      </c>
      <c r="AB133" s="894"/>
      <c r="AC133" s="894"/>
      <c r="AD133" s="894"/>
      <c r="AE133" s="895"/>
      <c r="AF133" s="893">
        <v>6.2</v>
      </c>
      <c r="AG133" s="894"/>
      <c r="AH133" s="894"/>
      <c r="AI133" s="894"/>
      <c r="AJ133" s="895"/>
      <c r="AK133" s="893">
        <v>6.3</v>
      </c>
      <c r="AL133" s="894"/>
      <c r="AM133" s="894"/>
      <c r="AN133" s="894"/>
      <c r="AO133" s="895"/>
      <c r="AP133" s="807"/>
      <c r="AQ133" s="808"/>
      <c r="AR133" s="808"/>
      <c r="AS133" s="808"/>
      <c r="AT133" s="896"/>
      <c r="AU133" s="485"/>
      <c r="AV133" s="485"/>
      <c r="AW133" s="485"/>
      <c r="AX133" s="485"/>
      <c r="AY133" s="485"/>
      <c r="AZ133" s="485"/>
      <c r="BA133" s="485"/>
      <c r="BB133" s="485"/>
      <c r="BC133" s="485"/>
      <c r="BD133" s="485"/>
      <c r="BE133" s="485"/>
      <c r="BF133" s="485"/>
      <c r="BG133" s="485"/>
      <c r="BH133" s="485"/>
      <c r="BI133" s="485"/>
      <c r="BJ133" s="485"/>
      <c r="BK133" s="485"/>
      <c r="BL133" s="485"/>
      <c r="BM133" s="485"/>
      <c r="BN133" s="859"/>
      <c r="BO133" s="859"/>
      <c r="BP133" s="859"/>
      <c r="BQ133" s="859"/>
      <c r="BR133" s="859"/>
      <c r="BS133" s="859"/>
      <c r="BT133" s="859"/>
      <c r="BU133" s="859"/>
      <c r="BV133" s="859"/>
      <c r="BW133" s="859"/>
      <c r="BX133" s="859"/>
      <c r="BY133" s="859"/>
      <c r="BZ133" s="859"/>
      <c r="CA133" s="859"/>
      <c r="CB133" s="859"/>
      <c r="CC133" s="859"/>
      <c r="CD133" s="859"/>
      <c r="CE133" s="859"/>
      <c r="CF133" s="859"/>
      <c r="CG133" s="859"/>
      <c r="CH133" s="859"/>
      <c r="CI133" s="859"/>
      <c r="CJ133" s="859"/>
      <c r="CK133" s="859"/>
      <c r="CL133" s="859"/>
      <c r="CM133" s="859"/>
      <c r="CN133" s="859"/>
      <c r="CO133" s="859"/>
      <c r="CP133" s="859"/>
      <c r="CQ133" s="859"/>
      <c r="CR133" s="859"/>
      <c r="CS133" s="859"/>
      <c r="CT133" s="859"/>
      <c r="CU133" s="859"/>
      <c r="CV133" s="859"/>
      <c r="CW133" s="859"/>
      <c r="CX133" s="859"/>
      <c r="CY133" s="859"/>
      <c r="CZ133" s="859"/>
      <c r="DA133" s="859"/>
      <c r="DB133" s="859"/>
      <c r="DC133" s="859"/>
      <c r="DD133" s="859"/>
      <c r="DE133" s="859"/>
      <c r="DF133" s="859"/>
      <c r="DG133" s="859"/>
      <c r="DH133" s="859"/>
      <c r="DI133" s="859"/>
      <c r="DJ133" s="859"/>
      <c r="DK133" s="859"/>
      <c r="DL133" s="859"/>
      <c r="DM133" s="859"/>
      <c r="DN133" s="859"/>
      <c r="DO133" s="859"/>
      <c r="DP133" s="485"/>
      <c r="DQ133" s="485"/>
      <c r="DR133" s="485"/>
      <c r="DS133" s="485"/>
      <c r="DT133" s="485"/>
      <c r="DU133" s="485"/>
      <c r="DV133" s="485"/>
      <c r="DW133" s="485"/>
      <c r="DX133" s="485"/>
      <c r="DY133" s="485"/>
      <c r="DZ133" s="485"/>
    </row>
    <row r="134" spans="1:131" ht="11.25" customHeight="1" x14ac:dyDescent="0.15">
      <c r="A134" s="897"/>
      <c r="B134" s="897"/>
      <c r="C134" s="897"/>
      <c r="D134" s="897"/>
      <c r="E134" s="897"/>
      <c r="F134" s="897"/>
      <c r="G134" s="897"/>
      <c r="H134" s="897"/>
      <c r="I134" s="897"/>
      <c r="J134" s="897"/>
      <c r="K134" s="897"/>
      <c r="L134" s="897"/>
      <c r="M134" s="897"/>
      <c r="N134" s="897"/>
      <c r="O134" s="897"/>
      <c r="P134" s="897"/>
      <c r="Q134" s="897"/>
      <c r="R134" s="897"/>
      <c r="S134" s="897"/>
      <c r="T134" s="897"/>
      <c r="U134" s="897"/>
      <c r="V134" s="897"/>
      <c r="W134" s="897"/>
      <c r="X134" s="897"/>
      <c r="Y134" s="897"/>
      <c r="Z134" s="897"/>
      <c r="AA134" s="897"/>
      <c r="AB134" s="897"/>
      <c r="AC134" s="897"/>
      <c r="AD134" s="897"/>
      <c r="AE134" s="897"/>
      <c r="AF134" s="897"/>
      <c r="AG134" s="897"/>
      <c r="AH134" s="897"/>
      <c r="AI134" s="897"/>
      <c r="AJ134" s="897"/>
      <c r="AK134" s="897"/>
      <c r="AL134" s="897"/>
      <c r="AM134" s="897"/>
      <c r="AN134" s="897"/>
      <c r="AO134" s="897"/>
      <c r="AP134" s="897"/>
      <c r="AQ134" s="897"/>
      <c r="AR134" s="897"/>
      <c r="AS134" s="897"/>
      <c r="AT134" s="897"/>
      <c r="AU134" s="485"/>
      <c r="AV134" s="485"/>
      <c r="AW134" s="485"/>
      <c r="AX134" s="485"/>
      <c r="AY134" s="485"/>
      <c r="AZ134" s="485"/>
      <c r="BA134" s="485"/>
      <c r="BB134" s="485"/>
      <c r="BC134" s="485"/>
      <c r="BD134" s="485"/>
      <c r="BE134" s="485"/>
      <c r="BF134" s="485"/>
      <c r="BG134" s="485"/>
      <c r="BH134" s="485"/>
      <c r="BI134" s="485"/>
      <c r="BJ134" s="485"/>
      <c r="BK134" s="485"/>
      <c r="BL134" s="485"/>
      <c r="BM134" s="485"/>
      <c r="BN134" s="859"/>
      <c r="BO134" s="859"/>
      <c r="BP134" s="859"/>
      <c r="BQ134" s="859"/>
      <c r="BR134" s="859"/>
      <c r="BS134" s="859"/>
      <c r="BT134" s="859"/>
      <c r="BU134" s="859"/>
      <c r="BV134" s="859"/>
      <c r="BW134" s="859"/>
      <c r="BX134" s="859"/>
      <c r="BY134" s="859"/>
      <c r="BZ134" s="859"/>
      <c r="CA134" s="859"/>
      <c r="CB134" s="859"/>
      <c r="CC134" s="859"/>
      <c r="CD134" s="859"/>
      <c r="CE134" s="859"/>
      <c r="CF134" s="859"/>
      <c r="CG134" s="859"/>
      <c r="CH134" s="859"/>
      <c r="CI134" s="859"/>
      <c r="CJ134" s="859"/>
      <c r="CK134" s="859"/>
      <c r="CL134" s="859"/>
      <c r="CM134" s="859"/>
      <c r="CN134" s="859"/>
      <c r="CO134" s="859"/>
      <c r="CP134" s="859"/>
      <c r="CQ134" s="859"/>
      <c r="CR134" s="859"/>
      <c r="CS134" s="859"/>
      <c r="CT134" s="859"/>
      <c r="CU134" s="859"/>
      <c r="CV134" s="859"/>
      <c r="CW134" s="859"/>
      <c r="CX134" s="859"/>
      <c r="CY134" s="859"/>
      <c r="CZ134" s="859"/>
      <c r="DA134" s="859"/>
      <c r="DB134" s="859"/>
      <c r="DC134" s="859"/>
      <c r="DD134" s="859"/>
      <c r="DE134" s="859"/>
      <c r="DF134" s="859"/>
      <c r="DG134" s="859"/>
      <c r="DH134" s="859"/>
      <c r="DI134" s="859"/>
      <c r="DJ134" s="859"/>
      <c r="DK134" s="859"/>
      <c r="DL134" s="859"/>
      <c r="DM134" s="859"/>
      <c r="DN134" s="859"/>
      <c r="DO134" s="859"/>
      <c r="DP134" s="485"/>
      <c r="DQ134" s="485"/>
      <c r="DR134" s="485"/>
      <c r="DS134" s="485"/>
      <c r="DT134" s="485"/>
      <c r="DU134" s="485"/>
      <c r="DV134" s="485"/>
      <c r="DW134" s="485"/>
      <c r="DX134" s="485"/>
      <c r="DY134" s="485"/>
      <c r="DZ134" s="485"/>
      <c r="EA134" s="477"/>
    </row>
    <row r="135" spans="1:131" ht="14.25" hidden="1" x14ac:dyDescent="0.15">
      <c r="AU135" s="897"/>
      <c r="AV135" s="897"/>
      <c r="AW135" s="897"/>
      <c r="AX135" s="897"/>
      <c r="AY135" s="897"/>
      <c r="AZ135" s="897"/>
      <c r="BA135" s="897"/>
      <c r="BB135" s="897"/>
      <c r="BC135" s="897"/>
      <c r="BD135" s="897"/>
      <c r="BE135" s="897"/>
      <c r="BF135" s="897"/>
      <c r="BG135" s="897"/>
      <c r="BH135" s="897"/>
      <c r="BI135" s="897"/>
      <c r="BJ135" s="897"/>
      <c r="BK135" s="897"/>
      <c r="BL135" s="897"/>
      <c r="BM135" s="897"/>
      <c r="BN135" s="897"/>
      <c r="BO135" s="897"/>
      <c r="BP135" s="897"/>
      <c r="BQ135" s="897"/>
      <c r="BR135" s="897"/>
      <c r="BS135" s="897"/>
      <c r="BT135" s="897"/>
      <c r="BU135" s="897"/>
      <c r="BV135" s="897"/>
      <c r="BW135" s="897"/>
      <c r="BX135" s="897"/>
      <c r="BY135" s="897"/>
      <c r="BZ135" s="897"/>
      <c r="CA135" s="897"/>
      <c r="CB135" s="897"/>
      <c r="CC135" s="897"/>
      <c r="CD135" s="897"/>
      <c r="CE135" s="897"/>
      <c r="CF135" s="897"/>
      <c r="CG135" s="897"/>
      <c r="CH135" s="897"/>
      <c r="CI135" s="897"/>
      <c r="CJ135" s="897"/>
      <c r="CK135" s="897"/>
      <c r="CL135" s="897"/>
      <c r="CM135" s="897"/>
      <c r="CN135" s="897"/>
      <c r="CO135" s="897"/>
      <c r="CP135" s="897"/>
      <c r="CQ135" s="897"/>
      <c r="CR135" s="897"/>
      <c r="CS135" s="897"/>
      <c r="CT135" s="897"/>
      <c r="CU135" s="897"/>
      <c r="CV135" s="897"/>
      <c r="CW135" s="897"/>
      <c r="CX135" s="897"/>
      <c r="CY135" s="897"/>
      <c r="CZ135" s="897"/>
      <c r="DA135" s="897"/>
      <c r="DB135" s="897"/>
      <c r="DC135" s="897"/>
      <c r="DD135" s="897"/>
      <c r="DE135" s="897"/>
      <c r="DF135" s="897"/>
      <c r="DG135" s="897"/>
      <c r="DH135" s="897"/>
      <c r="DI135" s="897"/>
      <c r="DJ135" s="897"/>
      <c r="DK135" s="897"/>
      <c r="DL135" s="897"/>
      <c r="DM135" s="897"/>
      <c r="DN135" s="897"/>
      <c r="DO135" s="897"/>
      <c r="DP135" s="897"/>
      <c r="DQ135" s="897"/>
      <c r="DR135" s="897"/>
      <c r="DS135" s="897"/>
      <c r="DT135" s="897"/>
      <c r="DU135" s="897"/>
      <c r="DV135" s="897"/>
      <c r="DW135" s="897"/>
      <c r="DX135" s="897"/>
      <c r="DY135" s="897"/>
      <c r="DZ135" s="897"/>
    </row>
  </sheetData>
  <sheetProtection algorithmName="SHA-512" hashValue="QDdP0mxoUcwEFXBGqknaZCOiEU42hPWyzEyecvuaATB+pDVXVQdxrfbB4Em5usa41gwENtVnKAOvzLlYxsXFlw==" saltValue="RAy53H6vTiRNi0D6DpJO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E7C83-03E4-43F5-AD71-68114EE2A4B1}">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ASZjTgJLxiFs7lFy9JJJu9eJHetRVxsbf0Zd19O4to257VpmcdJpyRKDYczSjdl8UQU4e4BN6qtogbvw8rJJg==" saltValue="BQ//5bUkalm6j2oVk4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CFB2B-6BD8-4F2E-B3F7-495AB9CE006A}">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0D10csSzQDpLBS69qonIv6dEZ6C1hyFXhojbsEJ8DNM15iKMj1AFG3MQ6MD16QatlqSiH3PWJDZKiiQCyxMOQ==" saltValue="A6edETpy6QzQoryMiIkW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F8CF4-643D-48F1-99BD-8F9E94C654B1}">
  <sheetPr>
    <pageSetUpPr fitToPage="1"/>
  </sheetPr>
  <dimension ref="A1:AZ67"/>
  <sheetViews>
    <sheetView showGridLines="0" view="pageBreakPreview" zoomScale="70" zoomScaleSheet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98" t="s">
        <v>440</v>
      </c>
      <c r="AL6" s="898"/>
      <c r="AM6" s="898"/>
      <c r="AN6" s="898"/>
    </row>
    <row r="7" spans="1:46" ht="13.5" customHeight="1" x14ac:dyDescent="0.15">
      <c r="A7" s="10"/>
      <c r="AK7" s="899"/>
      <c r="AL7" s="900"/>
      <c r="AM7" s="900"/>
      <c r="AN7" s="901"/>
      <c r="AO7" s="902" t="s">
        <v>441</v>
      </c>
      <c r="AP7" s="903"/>
      <c r="AQ7" s="904" t="s">
        <v>442</v>
      </c>
      <c r="AR7" s="905"/>
    </row>
    <row r="8" spans="1:46" x14ac:dyDescent="0.15">
      <c r="A8" s="10"/>
      <c r="AK8" s="906"/>
      <c r="AL8" s="907"/>
      <c r="AM8" s="907"/>
      <c r="AN8" s="908"/>
      <c r="AO8" s="909"/>
      <c r="AP8" s="910" t="s">
        <v>443</v>
      </c>
      <c r="AQ8" s="911" t="s">
        <v>444</v>
      </c>
      <c r="AR8" s="912" t="s">
        <v>445</v>
      </c>
    </row>
    <row r="9" spans="1:46" x14ac:dyDescent="0.15">
      <c r="A9" s="10"/>
      <c r="AK9" s="913" t="s">
        <v>446</v>
      </c>
      <c r="AL9" s="914"/>
      <c r="AM9" s="914"/>
      <c r="AN9" s="915"/>
      <c r="AO9" s="916">
        <v>5471998</v>
      </c>
      <c r="AP9" s="916">
        <v>52700</v>
      </c>
      <c r="AQ9" s="917">
        <v>88459</v>
      </c>
      <c r="AR9" s="918">
        <v>-40.4</v>
      </c>
    </row>
    <row r="10" spans="1:46" ht="13.5" customHeight="1" x14ac:dyDescent="0.15">
      <c r="A10" s="10"/>
      <c r="AK10" s="913" t="s">
        <v>447</v>
      </c>
      <c r="AL10" s="914"/>
      <c r="AM10" s="914"/>
      <c r="AN10" s="915"/>
      <c r="AO10" s="919">
        <v>32</v>
      </c>
      <c r="AP10" s="919">
        <v>0</v>
      </c>
      <c r="AQ10" s="920">
        <v>6814</v>
      </c>
      <c r="AR10" s="921">
        <v>-100</v>
      </c>
    </row>
    <row r="11" spans="1:46" ht="13.5" customHeight="1" x14ac:dyDescent="0.15">
      <c r="A11" s="10"/>
      <c r="AK11" s="913" t="s">
        <v>448</v>
      </c>
      <c r="AL11" s="914"/>
      <c r="AM11" s="914"/>
      <c r="AN11" s="915"/>
      <c r="AO11" s="919">
        <v>30225</v>
      </c>
      <c r="AP11" s="919">
        <v>291</v>
      </c>
      <c r="AQ11" s="920">
        <v>1610</v>
      </c>
      <c r="AR11" s="921">
        <v>-81.900000000000006</v>
      </c>
    </row>
    <row r="12" spans="1:46" ht="13.5" customHeight="1" x14ac:dyDescent="0.15">
      <c r="A12" s="10"/>
      <c r="AK12" s="913" t="s">
        <v>449</v>
      </c>
      <c r="AL12" s="914"/>
      <c r="AM12" s="914"/>
      <c r="AN12" s="915"/>
      <c r="AO12" s="919">
        <v>37634</v>
      </c>
      <c r="AP12" s="919">
        <v>362</v>
      </c>
      <c r="AQ12" s="920">
        <v>24</v>
      </c>
      <c r="AR12" s="921">
        <v>1408.3</v>
      </c>
    </row>
    <row r="13" spans="1:46" ht="13.5" customHeight="1" x14ac:dyDescent="0.15">
      <c r="A13" s="10"/>
      <c r="AK13" s="913" t="s">
        <v>450</v>
      </c>
      <c r="AL13" s="914"/>
      <c r="AM13" s="914"/>
      <c r="AN13" s="915"/>
      <c r="AO13" s="919">
        <v>348728</v>
      </c>
      <c r="AP13" s="919">
        <v>3359</v>
      </c>
      <c r="AQ13" s="920">
        <v>3854</v>
      </c>
      <c r="AR13" s="921">
        <v>-12.8</v>
      </c>
    </row>
    <row r="14" spans="1:46" ht="13.5" customHeight="1" x14ac:dyDescent="0.15">
      <c r="A14" s="10"/>
      <c r="AK14" s="913" t="s">
        <v>451</v>
      </c>
      <c r="AL14" s="914"/>
      <c r="AM14" s="914"/>
      <c r="AN14" s="915"/>
      <c r="AO14" s="919">
        <v>110240</v>
      </c>
      <c r="AP14" s="919">
        <v>1062</v>
      </c>
      <c r="AQ14" s="920">
        <v>1979</v>
      </c>
      <c r="AR14" s="921">
        <v>-46.3</v>
      </c>
    </row>
    <row r="15" spans="1:46" ht="13.5" customHeight="1" x14ac:dyDescent="0.15">
      <c r="A15" s="10"/>
      <c r="AK15" s="922" t="s">
        <v>452</v>
      </c>
      <c r="AL15" s="923"/>
      <c r="AM15" s="923"/>
      <c r="AN15" s="924"/>
      <c r="AO15" s="919">
        <v>-256611</v>
      </c>
      <c r="AP15" s="919">
        <v>-2471</v>
      </c>
      <c r="AQ15" s="920">
        <v>-5062</v>
      </c>
      <c r="AR15" s="921">
        <v>-51.2</v>
      </c>
    </row>
    <row r="16" spans="1:46" x14ac:dyDescent="0.15">
      <c r="A16" s="10"/>
      <c r="AK16" s="922" t="s">
        <v>120</v>
      </c>
      <c r="AL16" s="923"/>
      <c r="AM16" s="923"/>
      <c r="AN16" s="924"/>
      <c r="AO16" s="919">
        <v>5742246</v>
      </c>
      <c r="AP16" s="919">
        <v>55303</v>
      </c>
      <c r="AQ16" s="920">
        <v>97678</v>
      </c>
      <c r="AR16" s="921">
        <v>-43.4</v>
      </c>
    </row>
    <row r="17" spans="1:46" x14ac:dyDescent="0.15">
      <c r="A17" s="10"/>
    </row>
    <row r="18" spans="1:46" x14ac:dyDescent="0.15">
      <c r="A18" s="10"/>
      <c r="AQ18" s="925"/>
      <c r="AR18" s="925"/>
    </row>
    <row r="19" spans="1:46" x14ac:dyDescent="0.15">
      <c r="A19" s="10"/>
      <c r="AK19" s="3" t="s">
        <v>453</v>
      </c>
    </row>
    <row r="20" spans="1:46" x14ac:dyDescent="0.15">
      <c r="A20" s="10"/>
      <c r="AK20" s="926"/>
      <c r="AL20" s="927"/>
      <c r="AM20" s="927"/>
      <c r="AN20" s="928"/>
      <c r="AO20" s="929" t="s">
        <v>454</v>
      </c>
      <c r="AP20" s="930" t="s">
        <v>455</v>
      </c>
      <c r="AQ20" s="931" t="s">
        <v>456</v>
      </c>
      <c r="AR20" s="932"/>
    </row>
    <row r="21" spans="1:46" s="898" customFormat="1" x14ac:dyDescent="0.15">
      <c r="A21" s="933"/>
      <c r="AK21" s="934" t="s">
        <v>457</v>
      </c>
      <c r="AL21" s="935"/>
      <c r="AM21" s="935"/>
      <c r="AN21" s="936"/>
      <c r="AO21" s="937">
        <v>4.7699999999999996</v>
      </c>
      <c r="AP21" s="938">
        <v>8.7899999999999991</v>
      </c>
      <c r="AQ21" s="939">
        <v>-4.0199999999999996</v>
      </c>
      <c r="AS21" s="940"/>
      <c r="AT21" s="933"/>
    </row>
    <row r="22" spans="1:46" s="898" customFormat="1" x14ac:dyDescent="0.15">
      <c r="A22" s="933"/>
      <c r="AK22" s="934" t="s">
        <v>458</v>
      </c>
      <c r="AL22" s="935"/>
      <c r="AM22" s="935"/>
      <c r="AN22" s="936"/>
      <c r="AO22" s="941">
        <v>98.8</v>
      </c>
      <c r="AP22" s="942">
        <v>97.7</v>
      </c>
      <c r="AQ22" s="943">
        <v>1.1000000000000001</v>
      </c>
      <c r="AR22" s="925"/>
      <c r="AS22" s="940"/>
      <c r="AT22" s="933"/>
    </row>
    <row r="23" spans="1:46" s="898" customFormat="1" x14ac:dyDescent="0.15">
      <c r="A23" s="933"/>
      <c r="AP23" s="925"/>
      <c r="AQ23" s="925"/>
      <c r="AR23" s="925"/>
      <c r="AS23" s="940"/>
      <c r="AT23" s="933"/>
    </row>
    <row r="24" spans="1:46" s="898" customFormat="1" x14ac:dyDescent="0.15">
      <c r="A24" s="933"/>
      <c r="AP24" s="925"/>
      <c r="AQ24" s="925"/>
      <c r="AR24" s="925"/>
      <c r="AS24" s="940"/>
      <c r="AT24" s="933"/>
    </row>
    <row r="25" spans="1:46" s="898"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3"/>
    </row>
    <row r="26" spans="1:46" s="898" customFormat="1" x14ac:dyDescent="0.15">
      <c r="A26" s="948" t="s">
        <v>459</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row>
    <row r="27" spans="1:46" x14ac:dyDescent="0.15">
      <c r="A27" s="949"/>
      <c r="AS27" s="3"/>
      <c r="AT27" s="3"/>
    </row>
    <row r="28" spans="1:46" ht="17.25" x14ac:dyDescent="0.15">
      <c r="A28" s="16" t="s">
        <v>460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50"/>
    </row>
    <row r="29" spans="1:46" x14ac:dyDescent="0.15">
      <c r="A29" s="10"/>
      <c r="AK29" s="898" t="s">
        <v>461</v>
      </c>
      <c r="AL29" s="898"/>
      <c r="AM29" s="898"/>
      <c r="AN29" s="898"/>
      <c r="AS29" s="951"/>
    </row>
    <row r="30" spans="1:46" ht="13.5" customHeight="1" x14ac:dyDescent="0.15">
      <c r="A30" s="10"/>
      <c r="AK30" s="899"/>
      <c r="AL30" s="900"/>
      <c r="AM30" s="900"/>
      <c r="AN30" s="901"/>
      <c r="AO30" s="902" t="s">
        <v>441</v>
      </c>
      <c r="AP30" s="903"/>
      <c r="AQ30" s="904" t="s">
        <v>442</v>
      </c>
      <c r="AR30" s="905"/>
    </row>
    <row r="31" spans="1:46" x14ac:dyDescent="0.15">
      <c r="A31" s="10"/>
      <c r="AK31" s="906"/>
      <c r="AL31" s="907"/>
      <c r="AM31" s="907"/>
      <c r="AN31" s="908"/>
      <c r="AO31" s="909"/>
      <c r="AP31" s="910" t="s">
        <v>443</v>
      </c>
      <c r="AQ31" s="911" t="s">
        <v>444</v>
      </c>
      <c r="AR31" s="912" t="s">
        <v>445</v>
      </c>
    </row>
    <row r="32" spans="1:46" ht="27" customHeight="1" x14ac:dyDescent="0.15">
      <c r="A32" s="10"/>
      <c r="AK32" s="952" t="s">
        <v>462</v>
      </c>
      <c r="AL32" s="953"/>
      <c r="AM32" s="953"/>
      <c r="AN32" s="954"/>
      <c r="AO32" s="955">
        <v>3107388</v>
      </c>
      <c r="AP32" s="955">
        <v>29927</v>
      </c>
      <c r="AQ32" s="956">
        <v>63215</v>
      </c>
      <c r="AR32" s="957">
        <v>-52.7</v>
      </c>
    </row>
    <row r="33" spans="1:46" ht="13.5" customHeight="1" x14ac:dyDescent="0.15">
      <c r="A33" s="10"/>
      <c r="AK33" s="952" t="s">
        <v>463</v>
      </c>
      <c r="AL33" s="953"/>
      <c r="AM33" s="953"/>
      <c r="AN33" s="954"/>
      <c r="AO33" s="955" t="s">
        <v>464</v>
      </c>
      <c r="AP33" s="955" t="s">
        <v>464</v>
      </c>
      <c r="AQ33" s="956" t="s">
        <v>464</v>
      </c>
      <c r="AR33" s="957" t="s">
        <v>464</v>
      </c>
    </row>
    <row r="34" spans="1:46" ht="27" customHeight="1" x14ac:dyDescent="0.15">
      <c r="A34" s="10"/>
      <c r="AK34" s="952" t="s">
        <v>465</v>
      </c>
      <c r="AL34" s="953"/>
      <c r="AM34" s="953"/>
      <c r="AN34" s="954"/>
      <c r="AO34" s="955" t="s">
        <v>464</v>
      </c>
      <c r="AP34" s="955" t="s">
        <v>464</v>
      </c>
      <c r="AQ34" s="956">
        <v>3</v>
      </c>
      <c r="AR34" s="957" t="s">
        <v>464</v>
      </c>
    </row>
    <row r="35" spans="1:46" ht="27" customHeight="1" x14ac:dyDescent="0.15">
      <c r="A35" s="10"/>
      <c r="AK35" s="952" t="s">
        <v>466</v>
      </c>
      <c r="AL35" s="953"/>
      <c r="AM35" s="953"/>
      <c r="AN35" s="954"/>
      <c r="AO35" s="955">
        <v>598617</v>
      </c>
      <c r="AP35" s="955">
        <v>5765</v>
      </c>
      <c r="AQ35" s="956">
        <v>15084</v>
      </c>
      <c r="AR35" s="957">
        <v>-61.8</v>
      </c>
    </row>
    <row r="36" spans="1:46" ht="27" customHeight="1" x14ac:dyDescent="0.15">
      <c r="A36" s="10"/>
      <c r="AK36" s="952" t="s">
        <v>467</v>
      </c>
      <c r="AL36" s="953"/>
      <c r="AM36" s="953"/>
      <c r="AN36" s="954"/>
      <c r="AO36" s="955">
        <v>240</v>
      </c>
      <c r="AP36" s="955">
        <v>2</v>
      </c>
      <c r="AQ36" s="956">
        <v>1958</v>
      </c>
      <c r="AR36" s="957">
        <v>-99.9</v>
      </c>
    </row>
    <row r="37" spans="1:46" ht="13.5" customHeight="1" x14ac:dyDescent="0.15">
      <c r="A37" s="10"/>
      <c r="AK37" s="952" t="s">
        <v>468</v>
      </c>
      <c r="AL37" s="953"/>
      <c r="AM37" s="953"/>
      <c r="AN37" s="954"/>
      <c r="AO37" s="955">
        <v>8556</v>
      </c>
      <c r="AP37" s="955">
        <v>82</v>
      </c>
      <c r="AQ37" s="956">
        <v>529</v>
      </c>
      <c r="AR37" s="957">
        <v>-84.5</v>
      </c>
    </row>
    <row r="38" spans="1:46" ht="27" customHeight="1" x14ac:dyDescent="0.15">
      <c r="A38" s="10"/>
      <c r="AK38" s="958" t="s">
        <v>469</v>
      </c>
      <c r="AL38" s="959"/>
      <c r="AM38" s="959"/>
      <c r="AN38" s="960"/>
      <c r="AO38" s="961" t="s">
        <v>464</v>
      </c>
      <c r="AP38" s="961" t="s">
        <v>464</v>
      </c>
      <c r="AQ38" s="962">
        <v>2</v>
      </c>
      <c r="AR38" s="943" t="s">
        <v>464</v>
      </c>
      <c r="AS38" s="951"/>
    </row>
    <row r="39" spans="1:46" x14ac:dyDescent="0.15">
      <c r="A39" s="10"/>
      <c r="AK39" s="958" t="s">
        <v>470</v>
      </c>
      <c r="AL39" s="959"/>
      <c r="AM39" s="959"/>
      <c r="AN39" s="960"/>
      <c r="AO39" s="955">
        <v>-42021</v>
      </c>
      <c r="AP39" s="955">
        <v>-405</v>
      </c>
      <c r="AQ39" s="956">
        <v>-3177</v>
      </c>
      <c r="AR39" s="957">
        <v>-87.3</v>
      </c>
      <c r="AS39" s="951"/>
    </row>
    <row r="40" spans="1:46" ht="27" customHeight="1" x14ac:dyDescent="0.15">
      <c r="A40" s="10"/>
      <c r="AK40" s="952" t="s">
        <v>471</v>
      </c>
      <c r="AL40" s="953"/>
      <c r="AM40" s="953"/>
      <c r="AN40" s="954"/>
      <c r="AO40" s="955">
        <v>-2387350</v>
      </c>
      <c r="AP40" s="955">
        <v>-22992</v>
      </c>
      <c r="AQ40" s="956">
        <v>-54547</v>
      </c>
      <c r="AR40" s="957">
        <v>-57.8</v>
      </c>
      <c r="AS40" s="951"/>
    </row>
    <row r="41" spans="1:46" x14ac:dyDescent="0.15">
      <c r="A41" s="10"/>
      <c r="AK41" s="963" t="s">
        <v>231</v>
      </c>
      <c r="AL41" s="964"/>
      <c r="AM41" s="964"/>
      <c r="AN41" s="965"/>
      <c r="AO41" s="955">
        <v>1285430</v>
      </c>
      <c r="AP41" s="955">
        <v>12380</v>
      </c>
      <c r="AQ41" s="956">
        <v>23067</v>
      </c>
      <c r="AR41" s="957">
        <v>-46.3</v>
      </c>
      <c r="AS41" s="951"/>
    </row>
    <row r="42" spans="1:46" x14ac:dyDescent="0.15">
      <c r="A42" s="10"/>
      <c r="AK42" s="966"/>
      <c r="AQ42" s="925"/>
      <c r="AR42" s="925"/>
      <c r="AS42" s="951"/>
    </row>
    <row r="43" spans="1:46" x14ac:dyDescent="0.15">
      <c r="A43" s="10"/>
      <c r="AP43" s="967"/>
      <c r="AQ43" s="925"/>
      <c r="AS43" s="951"/>
    </row>
    <row r="44" spans="1:46" x14ac:dyDescent="0.15">
      <c r="A44" s="10"/>
      <c r="AQ44" s="925"/>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68"/>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472</v>
      </c>
    </row>
    <row r="48" spans="1:46" x14ac:dyDescent="0.15">
      <c r="A48" s="10"/>
      <c r="AK48" s="969" t="s">
        <v>473</v>
      </c>
      <c r="AL48" s="969"/>
      <c r="AM48" s="969"/>
      <c r="AN48" s="969"/>
      <c r="AO48" s="969"/>
      <c r="AP48" s="969"/>
      <c r="AQ48" s="970"/>
      <c r="AR48" s="969"/>
    </row>
    <row r="49" spans="1:44" ht="13.5" customHeight="1" x14ac:dyDescent="0.15">
      <c r="A49" s="10"/>
      <c r="AK49" s="971"/>
      <c r="AL49" s="972"/>
      <c r="AM49" s="973" t="s">
        <v>441</v>
      </c>
      <c r="AN49" s="974" t="s">
        <v>474</v>
      </c>
      <c r="AO49" s="975"/>
      <c r="AP49" s="975"/>
      <c r="AQ49" s="975"/>
      <c r="AR49" s="976"/>
    </row>
    <row r="50" spans="1:44" x14ac:dyDescent="0.15">
      <c r="A50" s="10"/>
      <c r="AK50" s="977"/>
      <c r="AL50" s="978"/>
      <c r="AM50" s="979"/>
      <c r="AN50" s="980" t="s">
        <v>475</v>
      </c>
      <c r="AO50" s="981" t="s">
        <v>476</v>
      </c>
      <c r="AP50" s="982" t="s">
        <v>477</v>
      </c>
      <c r="AQ50" s="983" t="s">
        <v>478</v>
      </c>
      <c r="AR50" s="984" t="s">
        <v>479</v>
      </c>
    </row>
    <row r="51" spans="1:44" x14ac:dyDescent="0.15">
      <c r="A51" s="10"/>
      <c r="AK51" s="971" t="s">
        <v>480</v>
      </c>
      <c r="AL51" s="972"/>
      <c r="AM51" s="985">
        <v>3084245</v>
      </c>
      <c r="AN51" s="986">
        <v>30277</v>
      </c>
      <c r="AO51" s="987">
        <v>-38.799999999999997</v>
      </c>
      <c r="AP51" s="988">
        <v>70166</v>
      </c>
      <c r="AQ51" s="989">
        <v>1.4</v>
      </c>
      <c r="AR51" s="990">
        <v>-40.200000000000003</v>
      </c>
    </row>
    <row r="52" spans="1:44" x14ac:dyDescent="0.15">
      <c r="A52" s="10"/>
      <c r="AK52" s="991"/>
      <c r="AL52" s="992" t="s">
        <v>481</v>
      </c>
      <c r="AM52" s="993">
        <v>1709144</v>
      </c>
      <c r="AN52" s="994">
        <v>16778</v>
      </c>
      <c r="AO52" s="995">
        <v>-28.8</v>
      </c>
      <c r="AP52" s="996">
        <v>36115</v>
      </c>
      <c r="AQ52" s="997">
        <v>-6.2</v>
      </c>
      <c r="AR52" s="998">
        <v>-22.6</v>
      </c>
    </row>
    <row r="53" spans="1:44" x14ac:dyDescent="0.15">
      <c r="A53" s="10"/>
      <c r="AK53" s="971" t="s">
        <v>482</v>
      </c>
      <c r="AL53" s="972"/>
      <c r="AM53" s="985">
        <v>3883023</v>
      </c>
      <c r="AN53" s="986">
        <v>37866</v>
      </c>
      <c r="AO53" s="987">
        <v>25.1</v>
      </c>
      <c r="AP53" s="988">
        <v>70329</v>
      </c>
      <c r="AQ53" s="989">
        <v>0.2</v>
      </c>
      <c r="AR53" s="990">
        <v>24.9</v>
      </c>
    </row>
    <row r="54" spans="1:44" x14ac:dyDescent="0.15">
      <c r="A54" s="10"/>
      <c r="AK54" s="991"/>
      <c r="AL54" s="992" t="s">
        <v>481</v>
      </c>
      <c r="AM54" s="993">
        <v>2130473</v>
      </c>
      <c r="AN54" s="994">
        <v>20776</v>
      </c>
      <c r="AO54" s="995">
        <v>23.8</v>
      </c>
      <c r="AP54" s="996">
        <v>39403</v>
      </c>
      <c r="AQ54" s="997">
        <v>9.1</v>
      </c>
      <c r="AR54" s="998">
        <v>14.7</v>
      </c>
    </row>
    <row r="55" spans="1:44" x14ac:dyDescent="0.15">
      <c r="A55" s="10"/>
      <c r="AK55" s="971" t="s">
        <v>483</v>
      </c>
      <c r="AL55" s="972"/>
      <c r="AM55" s="985">
        <v>5917565</v>
      </c>
      <c r="AN55" s="986">
        <v>57347</v>
      </c>
      <c r="AO55" s="987">
        <v>51.4</v>
      </c>
      <c r="AP55" s="988">
        <v>71871</v>
      </c>
      <c r="AQ55" s="989">
        <v>2.2000000000000002</v>
      </c>
      <c r="AR55" s="990">
        <v>49.2</v>
      </c>
    </row>
    <row r="56" spans="1:44" x14ac:dyDescent="0.15">
      <c r="A56" s="10"/>
      <c r="AK56" s="991"/>
      <c r="AL56" s="992" t="s">
        <v>481</v>
      </c>
      <c r="AM56" s="993">
        <v>2786636</v>
      </c>
      <c r="AN56" s="994">
        <v>27005</v>
      </c>
      <c r="AO56" s="995">
        <v>30</v>
      </c>
      <c r="AP56" s="996">
        <v>38232</v>
      </c>
      <c r="AQ56" s="997">
        <v>-3</v>
      </c>
      <c r="AR56" s="998">
        <v>33</v>
      </c>
    </row>
    <row r="57" spans="1:44" x14ac:dyDescent="0.15">
      <c r="A57" s="10"/>
      <c r="AK57" s="971" t="s">
        <v>484</v>
      </c>
      <c r="AL57" s="972"/>
      <c r="AM57" s="985">
        <v>8967272</v>
      </c>
      <c r="AN57" s="986">
        <v>86472</v>
      </c>
      <c r="AO57" s="987">
        <v>50.8</v>
      </c>
      <c r="AP57" s="988">
        <v>71807</v>
      </c>
      <c r="AQ57" s="989">
        <v>-0.1</v>
      </c>
      <c r="AR57" s="990">
        <v>50.9</v>
      </c>
    </row>
    <row r="58" spans="1:44" x14ac:dyDescent="0.15">
      <c r="A58" s="10"/>
      <c r="AK58" s="991"/>
      <c r="AL58" s="992" t="s">
        <v>481</v>
      </c>
      <c r="AM58" s="993">
        <v>4344018</v>
      </c>
      <c r="AN58" s="994">
        <v>41889</v>
      </c>
      <c r="AO58" s="995">
        <v>55.1</v>
      </c>
      <c r="AP58" s="996">
        <v>37333</v>
      </c>
      <c r="AQ58" s="997">
        <v>-2.4</v>
      </c>
      <c r="AR58" s="998">
        <v>57.5</v>
      </c>
    </row>
    <row r="59" spans="1:44" x14ac:dyDescent="0.15">
      <c r="A59" s="10"/>
      <c r="AK59" s="971" t="s">
        <v>485</v>
      </c>
      <c r="AL59" s="972"/>
      <c r="AM59" s="985">
        <v>8674359</v>
      </c>
      <c r="AN59" s="986">
        <v>83541</v>
      </c>
      <c r="AO59" s="987">
        <v>-3.4</v>
      </c>
      <c r="AP59" s="988">
        <v>80821</v>
      </c>
      <c r="AQ59" s="989">
        <v>12.6</v>
      </c>
      <c r="AR59" s="990">
        <v>-16</v>
      </c>
    </row>
    <row r="60" spans="1:44" x14ac:dyDescent="0.15">
      <c r="A60" s="10"/>
      <c r="AK60" s="991"/>
      <c r="AL60" s="992" t="s">
        <v>481</v>
      </c>
      <c r="AM60" s="993">
        <v>6594004</v>
      </c>
      <c r="AN60" s="994">
        <v>63506</v>
      </c>
      <c r="AO60" s="995">
        <v>51.6</v>
      </c>
      <c r="AP60" s="996">
        <v>49586</v>
      </c>
      <c r="AQ60" s="997">
        <v>32.799999999999997</v>
      </c>
      <c r="AR60" s="998">
        <v>18.8</v>
      </c>
    </row>
    <row r="61" spans="1:44" x14ac:dyDescent="0.15">
      <c r="A61" s="10"/>
      <c r="AK61" s="971" t="s">
        <v>486</v>
      </c>
      <c r="AL61" s="999"/>
      <c r="AM61" s="985">
        <v>6105293</v>
      </c>
      <c r="AN61" s="986">
        <v>59101</v>
      </c>
      <c r="AO61" s="987">
        <v>17</v>
      </c>
      <c r="AP61" s="988">
        <v>72999</v>
      </c>
      <c r="AQ61" s="1000">
        <v>3.3</v>
      </c>
      <c r="AR61" s="990">
        <v>13.7</v>
      </c>
    </row>
    <row r="62" spans="1:44" x14ac:dyDescent="0.15">
      <c r="A62" s="10"/>
      <c r="AK62" s="991"/>
      <c r="AL62" s="992" t="s">
        <v>481</v>
      </c>
      <c r="AM62" s="993">
        <v>3512855</v>
      </c>
      <c r="AN62" s="994">
        <v>33991</v>
      </c>
      <c r="AO62" s="995">
        <v>26.3</v>
      </c>
      <c r="AP62" s="996">
        <v>40134</v>
      </c>
      <c r="AQ62" s="997">
        <v>6.1</v>
      </c>
      <c r="AR62" s="998">
        <v>20.2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iJhUY6k2eCZMtsiqzs403WjgRcw/DWT3XokC+7WyaRiP7HKRLejN0/Vq5zyVRTZxcxEMCCm/hvMb+Z8ArJA8ww==" saltValue="hzLGwsKonIt1bdbgy8Fbw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CA31F-8911-42D5-97A3-FA18EC3E47BB}">
  <sheetPr>
    <pageSetUpPr fitToPage="1"/>
  </sheetPr>
  <dimension ref="A1:DU121"/>
  <sheetViews>
    <sheetView showGridLines="0" tabSelected="1" zoomScale="60" zoomScaleNormal="6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EQvNwC+FFKVQ4AbjdNjOo1wYxCG4tOEjOMEHuKPqzIEqrmtFrVnEBCRAYkS06Wwe1t/aHjXwNzds8WF1qWtgJA==" saltValue="LpScxYNiiI2W+kHHYVpl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5E811-B747-47E0-B3D8-498CC4CBA118}">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I034Sfvq00b+Rt3ZBI1G7GGrq721MC1vyOUGwKoTmVDJhIwPn4uSq0RmB6TztYjpj7ErSXtYylAY6rGz1jbd9g==" saltValue="7YqBwWypoekuVkhK1MHg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5D190-BD16-40AD-B5C1-0330EAB3165B}">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001" customWidth="1"/>
    <col min="2" max="16" width="14.625" style="1001" customWidth="1"/>
    <col min="17" max="16384" width="0" style="10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02"/>
      <c r="C45" s="1002"/>
      <c r="D45" s="1002"/>
      <c r="E45" s="1002"/>
      <c r="F45" s="1002"/>
      <c r="G45" s="1002"/>
      <c r="H45" s="1002"/>
      <c r="I45" s="1002"/>
      <c r="J45" s="1003" t="s">
        <v>487</v>
      </c>
    </row>
    <row r="46" spans="2:10" ht="29.25" customHeight="1" thickBot="1" x14ac:dyDescent="0.25">
      <c r="B46" s="1004" t="s">
        <v>24</v>
      </c>
      <c r="C46" s="1005"/>
      <c r="D46" s="1005"/>
      <c r="E46" s="1006" t="s">
        <v>488</v>
      </c>
      <c r="F46" s="1007" t="s">
        <v>3</v>
      </c>
      <c r="G46" s="1008" t="s">
        <v>4</v>
      </c>
      <c r="H46" s="1008" t="s">
        <v>5</v>
      </c>
      <c r="I46" s="1008" t="s">
        <v>6</v>
      </c>
      <c r="J46" s="1009" t="s">
        <v>7</v>
      </c>
    </row>
    <row r="47" spans="2:10" ht="57.75" customHeight="1" x14ac:dyDescent="0.15">
      <c r="B47" s="1010"/>
      <c r="C47" s="1011" t="s">
        <v>489</v>
      </c>
      <c r="D47" s="1011"/>
      <c r="E47" s="1012"/>
      <c r="F47" s="1013">
        <v>28.27</v>
      </c>
      <c r="G47" s="1014">
        <v>28.31</v>
      </c>
      <c r="H47" s="1014">
        <v>34.479999999999997</v>
      </c>
      <c r="I47" s="1014">
        <v>42.75</v>
      </c>
      <c r="J47" s="1015">
        <v>47.47</v>
      </c>
    </row>
    <row r="48" spans="2:10" ht="57.75" customHeight="1" x14ac:dyDescent="0.15">
      <c r="B48" s="1016"/>
      <c r="C48" s="1017" t="s">
        <v>490</v>
      </c>
      <c r="D48" s="1017"/>
      <c r="E48" s="1018"/>
      <c r="F48" s="1019">
        <v>3.93</v>
      </c>
      <c r="G48" s="1020">
        <v>4.21</v>
      </c>
      <c r="H48" s="1020">
        <v>6.48</v>
      </c>
      <c r="I48" s="1020">
        <v>8.16</v>
      </c>
      <c r="J48" s="1021">
        <v>2.83</v>
      </c>
    </row>
    <row r="49" spans="2:10" ht="57.75" customHeight="1" thickBot="1" x14ac:dyDescent="0.2">
      <c r="B49" s="1022"/>
      <c r="C49" s="1023" t="s">
        <v>491</v>
      </c>
      <c r="D49" s="1023"/>
      <c r="E49" s="1024"/>
      <c r="F49" s="1025">
        <v>1.17</v>
      </c>
      <c r="G49" s="1026">
        <v>1.01</v>
      </c>
      <c r="H49" s="1026">
        <v>10.4</v>
      </c>
      <c r="I49" s="1026">
        <v>9.5</v>
      </c>
      <c r="J49" s="1027">
        <v>0.55000000000000004</v>
      </c>
    </row>
    <row r="50" spans="2:10" x14ac:dyDescent="0.15"/>
  </sheetData>
  <sheetProtection algorithmName="SHA-512" hashValue="9iYanQzCJPKbIv/udis1CI5pQfe+7wXT3MtZJzmNCI37mit1nxJN1ckcHW8xvyw0lHk5D9FmS1OGubpD5PTH6A==" saltValue="NdXtO0WZ39VCLwDeVMW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加津美</cp:lastModifiedBy>
  <cp:lastPrinted>2025-09-09T00:00:33Z</cp:lastPrinted>
  <dcterms:created xsi:type="dcterms:W3CDTF">2025-07-24T11:59:19Z</dcterms:created>
  <dcterms:modified xsi:type="dcterms:W3CDTF">2025-09-10T00:27:09Z</dcterms:modified>
  <cp:category/>
</cp:coreProperties>
</file>