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98職業能力開発課\2024年度（令和6年度）一時利用\02公共訓練係\D_公共職業訓練\D0_職業訓練実施\D034_委託訓練企画競争\R7-1\02企画競争説明会\04企画書様式\10 経費内訳書\"/>
    </mc:Choice>
  </mc:AlternateContent>
  <bookViews>
    <workbookView xWindow="240" yWindow="30" windowWidth="11715" windowHeight="8880"/>
  </bookViews>
  <sheets>
    <sheet name="経費内訳書" sheetId="4" r:id="rId1"/>
  </sheets>
  <definedNames>
    <definedName name="_xlnm.Print_Area" localSheetId="0">経費内訳書!$B$3:$N$43</definedName>
  </definedNames>
  <calcPr calcId="152511"/>
</workbook>
</file>

<file path=xl/calcChain.xml><?xml version="1.0" encoding="utf-8"?>
<calcChain xmlns="http://schemas.openxmlformats.org/spreadsheetml/2006/main">
  <c r="E37" i="4" l="1"/>
  <c r="K26" i="4" l="1"/>
  <c r="K25" i="4"/>
  <c r="K18" i="4"/>
  <c r="K19" i="4"/>
  <c r="K20" i="4"/>
  <c r="K21" i="4"/>
  <c r="K22" i="4"/>
  <c r="K23" i="4"/>
  <c r="K24" i="4"/>
  <c r="K27" i="4"/>
  <c r="K30" i="4" s="1"/>
  <c r="M31" i="4" s="1"/>
  <c r="E36" i="4" s="1"/>
  <c r="K28" i="4"/>
  <c r="K29" i="4"/>
  <c r="K17" i="4"/>
  <c r="K15" i="4"/>
  <c r="K16" i="4"/>
  <c r="M30" i="4"/>
  <c r="K36" i="4" l="1"/>
</calcChain>
</file>

<file path=xl/sharedStrings.xml><?xml version="1.0" encoding="utf-8"?>
<sst xmlns="http://schemas.openxmlformats.org/spreadsheetml/2006/main" count="147" uniqueCount="63">
  <si>
    <t>受託希望機関名</t>
    <rPh sb="0" eb="2">
      <t>ジュタク</t>
    </rPh>
    <rPh sb="2" eb="4">
      <t>キボウ</t>
    </rPh>
    <rPh sb="4" eb="7">
      <t>キカンメイ</t>
    </rPh>
    <phoneticPr fontId="1"/>
  </si>
  <si>
    <t>訓練期間</t>
    <rPh sb="0" eb="2">
      <t>クンレン</t>
    </rPh>
    <rPh sb="2" eb="4">
      <t>キカン</t>
    </rPh>
    <phoneticPr fontId="1"/>
  </si>
  <si>
    <t>定員</t>
    <rPh sb="0" eb="2">
      <t>テイイン</t>
    </rPh>
    <phoneticPr fontId="1"/>
  </si>
  <si>
    <t>経費項目</t>
    <rPh sb="0" eb="2">
      <t>ケイヒ</t>
    </rPh>
    <rPh sb="2" eb="4">
      <t>コウモク</t>
    </rPh>
    <phoneticPr fontId="1"/>
  </si>
  <si>
    <t>人件費</t>
    <rPh sb="0" eb="3">
      <t>ジンケンヒ</t>
    </rPh>
    <phoneticPr fontId="1"/>
  </si>
  <si>
    <t>土地建物借料</t>
    <rPh sb="0" eb="2">
      <t>トチ</t>
    </rPh>
    <rPh sb="2" eb="4">
      <t>タテモノ</t>
    </rPh>
    <rPh sb="4" eb="5">
      <t>シャク</t>
    </rPh>
    <rPh sb="5" eb="6">
      <t>リョウ</t>
    </rPh>
    <phoneticPr fontId="1"/>
  </si>
  <si>
    <t>機器使用料</t>
    <rPh sb="0" eb="2">
      <t>キキ</t>
    </rPh>
    <rPh sb="2" eb="5">
      <t>シヨウリョウ</t>
    </rPh>
    <phoneticPr fontId="1"/>
  </si>
  <si>
    <t>講師</t>
    <rPh sb="0" eb="2">
      <t>コウシ</t>
    </rPh>
    <phoneticPr fontId="1"/>
  </si>
  <si>
    <t>教室</t>
    <rPh sb="0" eb="2">
      <t>キョウシツ</t>
    </rPh>
    <phoneticPr fontId="1"/>
  </si>
  <si>
    <t>休憩室・相談室</t>
    <rPh sb="0" eb="3">
      <t>キュウケイシツ</t>
    </rPh>
    <rPh sb="4" eb="7">
      <t>ソウダンシツ</t>
    </rPh>
    <phoneticPr fontId="1"/>
  </si>
  <si>
    <t>事務室</t>
    <rPh sb="0" eb="3">
      <t>ジムシツ</t>
    </rPh>
    <phoneticPr fontId="1"/>
  </si>
  <si>
    <t>机・椅子</t>
    <rPh sb="0" eb="1">
      <t>ツクエ</t>
    </rPh>
    <rPh sb="2" eb="4">
      <t>イス</t>
    </rPh>
    <phoneticPr fontId="1"/>
  </si>
  <si>
    <t>消耗品</t>
    <rPh sb="0" eb="3">
      <t>ショウモウヒン</t>
    </rPh>
    <phoneticPr fontId="1"/>
  </si>
  <si>
    <t>光熱水費</t>
    <rPh sb="0" eb="2">
      <t>コウネツ</t>
    </rPh>
    <rPh sb="2" eb="3">
      <t>スイ</t>
    </rPh>
    <rPh sb="3" eb="4">
      <t>ヒ</t>
    </rPh>
    <phoneticPr fontId="1"/>
  </si>
  <si>
    <t>人件費（事務員）</t>
    <rPh sb="0" eb="3">
      <t>ジンケンヒ</t>
    </rPh>
    <rPh sb="4" eb="7">
      <t>ジムイン</t>
    </rPh>
    <phoneticPr fontId="1"/>
  </si>
  <si>
    <t>通信費</t>
    <rPh sb="0" eb="3">
      <t>ツウシンヒ</t>
    </rPh>
    <phoneticPr fontId="1"/>
  </si>
  <si>
    <t>諸経費</t>
    <rPh sb="0" eb="3">
      <t>ショケイヒ</t>
    </rPh>
    <phoneticPr fontId="1"/>
  </si>
  <si>
    <t>間接経費</t>
    <rPh sb="0" eb="2">
      <t>カンセツ</t>
    </rPh>
    <rPh sb="2" eb="4">
      <t>ケイヒ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</si>
  <si>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</si>
  <si>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</si>
  <si>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期間</t>
    <rPh sb="0" eb="2">
      <t>キカン</t>
    </rPh>
    <phoneticPr fontId="1"/>
  </si>
  <si>
    <t>円</t>
    <rPh sb="0" eb="1">
      <t>エン</t>
    </rPh>
    <phoneticPr fontId="1"/>
  </si>
  <si>
    <t>台</t>
    <rPh sb="0" eb="1">
      <t>ダイ</t>
    </rPh>
    <phoneticPr fontId="1"/>
  </si>
  <si>
    <t>月</t>
    <rPh sb="0" eb="1">
      <t>ツキ</t>
    </rPh>
    <phoneticPr fontId="1"/>
  </si>
  <si>
    <t>人</t>
    <rPh sb="0" eb="1">
      <t>ニン</t>
    </rPh>
    <phoneticPr fontId="1"/>
  </si>
  <si>
    <t>○○名</t>
    <rPh sb="2" eb="3">
      <t>メイ</t>
    </rPh>
    <phoneticPr fontId="1"/>
  </si>
  <si>
    <t>訓練科名</t>
    <rPh sb="0" eb="3">
      <t>クンレンカ</t>
    </rPh>
    <rPh sb="3" eb="4">
      <t>メイ</t>
    </rPh>
    <phoneticPr fontId="1"/>
  </si>
  <si>
    <t>※　訓練に要する経費における経費項目は例示であるため、経費項目については任意で作成すること。</t>
    <rPh sb="2" eb="4">
      <t>クンレン</t>
    </rPh>
    <rPh sb="5" eb="6">
      <t>ヨウ</t>
    </rPh>
    <rPh sb="8" eb="10">
      <t>ケイヒ</t>
    </rPh>
    <rPh sb="14" eb="16">
      <t>ケイヒ</t>
    </rPh>
    <rPh sb="16" eb="18">
      <t>コウモク</t>
    </rPh>
    <rPh sb="19" eb="21">
      <t>レイジ</t>
    </rPh>
    <rPh sb="27" eb="29">
      <t>ケイヒ</t>
    </rPh>
    <rPh sb="29" eb="31">
      <t>コウモク</t>
    </rPh>
    <rPh sb="36" eb="38">
      <t>ニンイ</t>
    </rPh>
    <rPh sb="39" eb="41">
      <t>サクセイ</t>
    </rPh>
    <phoneticPr fontId="1"/>
  </si>
  <si>
    <t>で割った訓練受講生1人1月当たりの経費は</t>
    <rPh sb="1" eb="2">
      <t>ワ</t>
    </rPh>
    <rPh sb="4" eb="6">
      <t>クンレン</t>
    </rPh>
    <rPh sb="6" eb="8">
      <t>ジュコウ</t>
    </rPh>
    <rPh sb="8" eb="9">
      <t>セイ</t>
    </rPh>
    <rPh sb="9" eb="11">
      <t>ヒトリ</t>
    </rPh>
    <rPh sb="12" eb="14">
      <t>ツキア</t>
    </rPh>
    <rPh sb="17" eb="19">
      <t>ケイヒ</t>
    </rPh>
    <phoneticPr fontId="1"/>
  </si>
  <si>
    <t>（税込金額</t>
    <rPh sb="1" eb="3">
      <t>ゼイコ</t>
    </rPh>
    <rPh sb="3" eb="5">
      <t>キンガク</t>
    </rPh>
    <phoneticPr fontId="1"/>
  </si>
  <si>
    <t>円）</t>
    <rPh sb="0" eb="1">
      <t>エン</t>
    </rPh>
    <phoneticPr fontId="1"/>
  </si>
  <si>
    <t>１ 訓練に要する経費</t>
    <rPh sb="2" eb="4">
      <t>クンレン</t>
    </rPh>
    <rPh sb="5" eb="6">
      <t>ヨウ</t>
    </rPh>
    <rPh sb="8" eb="10">
      <t>ケイヒ</t>
    </rPh>
    <phoneticPr fontId="1"/>
  </si>
  <si>
    <t>㎡</t>
    <phoneticPr fontId="1"/>
  </si>
  <si>
    <t>（１）補助金等</t>
    <rPh sb="3" eb="6">
      <t>ホジョキン</t>
    </rPh>
    <rPh sb="6" eb="7">
      <t>トウ</t>
    </rPh>
    <phoneticPr fontId="1"/>
  </si>
  <si>
    <t>有　　　・　　　無</t>
    <rPh sb="0" eb="1">
      <t>アリ</t>
    </rPh>
    <rPh sb="8" eb="9">
      <t>ナ</t>
    </rPh>
    <phoneticPr fontId="1"/>
  </si>
  <si>
    <t>補助金</t>
    <rPh sb="0" eb="3">
      <t>ホジョキン</t>
    </rPh>
    <phoneticPr fontId="1"/>
  </si>
  <si>
    <t>（２）総費用</t>
    <rPh sb="3" eb="6">
      <t>ソウヒヨウ</t>
    </rPh>
    <phoneticPr fontId="1"/>
  </si>
  <si>
    <t>（３）訓練受講者1人1月当たりの経費</t>
    <rPh sb="3" eb="5">
      <t>クンレン</t>
    </rPh>
    <rPh sb="5" eb="8">
      <t>ジュコウシャ</t>
    </rPh>
    <rPh sb="9" eb="10">
      <t>ニン</t>
    </rPh>
    <rPh sb="11" eb="12">
      <t>ツキ</t>
    </rPh>
    <rPh sb="12" eb="13">
      <t>ア</t>
    </rPh>
    <rPh sb="16" eb="18">
      <t>ケイヒ</t>
    </rPh>
    <phoneticPr fontId="1"/>
  </si>
  <si>
    <t>　国や自治体からの機器使用料における補助金受領の有無</t>
    <rPh sb="1" eb="2">
      <t>クニ</t>
    </rPh>
    <rPh sb="3" eb="6">
      <t>ジチタイ</t>
    </rPh>
    <rPh sb="9" eb="11">
      <t>キキ</t>
    </rPh>
    <rPh sb="11" eb="14">
      <t>シヨウリョウ</t>
    </rPh>
    <rPh sb="18" eb="21">
      <t>ホジョキン</t>
    </rPh>
    <rPh sb="21" eb="23">
      <t>ジュリョウ</t>
    </rPh>
    <rPh sb="24" eb="26">
      <t>ウム</t>
    </rPh>
    <phoneticPr fontId="1"/>
  </si>
  <si>
    <t>総費用計</t>
    <rPh sb="0" eb="3">
      <t>ソウヒヨウ</t>
    </rPh>
    <rPh sb="3" eb="4">
      <t>ケイ</t>
    </rPh>
    <phoneticPr fontId="1"/>
  </si>
  <si>
    <t>※　補助金を受けている場合、訓練期間分を算出し、補助金の欄に記入すること。</t>
    <rPh sb="2" eb="5">
      <t>ホジョキン</t>
    </rPh>
    <rPh sb="6" eb="7">
      <t>ウ</t>
    </rPh>
    <rPh sb="11" eb="13">
      <t>バアイ</t>
    </rPh>
    <rPh sb="14" eb="16">
      <t>クンレン</t>
    </rPh>
    <rPh sb="16" eb="18">
      <t>キカン</t>
    </rPh>
    <rPh sb="18" eb="19">
      <t>フン</t>
    </rPh>
    <rPh sb="20" eb="22">
      <t>サンシュツ</t>
    </rPh>
    <rPh sb="24" eb="27">
      <t>ホジョキン</t>
    </rPh>
    <rPh sb="28" eb="29">
      <t>ラン</t>
    </rPh>
    <rPh sb="30" eb="32">
      <t>キニュウ</t>
    </rPh>
    <phoneticPr fontId="1"/>
  </si>
  <si>
    <t>合計（外税）</t>
    <rPh sb="0" eb="2">
      <t>ゴウケイ</t>
    </rPh>
    <rPh sb="3" eb="4">
      <t>ソト</t>
    </rPh>
    <rPh sb="4" eb="5">
      <t>ゼイ</t>
    </rPh>
    <phoneticPr fontId="1"/>
  </si>
  <si>
    <t>合計（補助金控除後）</t>
    <rPh sb="0" eb="2">
      <t>ゴウケイ</t>
    </rPh>
    <rPh sb="3" eb="6">
      <t>ホジョキン</t>
    </rPh>
    <rPh sb="6" eb="8">
      <t>コウジョ</t>
    </rPh>
    <rPh sb="8" eb="9">
      <t>ゴ</t>
    </rPh>
    <phoneticPr fontId="1"/>
  </si>
  <si>
    <t>（２）の合計を</t>
    <rPh sb="4" eb="6">
      <t>ゴウケイ</t>
    </rPh>
    <phoneticPr fontId="1"/>
  </si>
  <si>
    <t>※　契約時の見積書については合計（補助金控除後）を下回ること。</t>
    <rPh sb="2" eb="4">
      <t>ケイヤク</t>
    </rPh>
    <rPh sb="4" eb="5">
      <t>ジ</t>
    </rPh>
    <rPh sb="6" eb="8">
      <t>ミツモリ</t>
    </rPh>
    <rPh sb="8" eb="9">
      <t>ショ</t>
    </rPh>
    <rPh sb="14" eb="16">
      <t>ゴウケイ</t>
    </rPh>
    <rPh sb="17" eb="20">
      <t>ホジョキン</t>
    </rPh>
    <rPh sb="20" eb="22">
      <t>コウジョ</t>
    </rPh>
    <rPh sb="22" eb="23">
      <t>ゴ</t>
    </rPh>
    <rPh sb="25" eb="27">
      <t>シタマワ</t>
    </rPh>
    <phoneticPr fontId="1"/>
  </si>
  <si>
    <t>※　訓練実施経費は、個々の経費の積み上げであって、公共職業訓練の実施に当たって直接的に必要となる経費のほか、
　  仕様書に記載する業務に要する経費を含めることとする。</t>
    <rPh sb="58" eb="61">
      <t>シヨウショ</t>
    </rPh>
    <rPh sb="62" eb="64">
      <t>キサイ</t>
    </rPh>
    <phoneticPr fontId="1"/>
  </si>
  <si>
    <t>○○高等技術専門校　○月開始　○○○科　</t>
    <rPh sb="2" eb="4">
      <t>コウトウ</t>
    </rPh>
    <rPh sb="4" eb="6">
      <t>ギジュツ</t>
    </rPh>
    <rPh sb="6" eb="8">
      <t>センモン</t>
    </rPh>
    <rPh sb="8" eb="9">
      <t>コウ</t>
    </rPh>
    <rPh sb="18" eb="19">
      <t>カ</t>
    </rPh>
    <phoneticPr fontId="1"/>
  </si>
  <si>
    <r>
      <t>※　　　　部分については、仕様書で示した訓練実施経費の上限以上である場合、</t>
    </r>
    <r>
      <rPr>
        <b/>
        <sz val="11"/>
        <rFont val="ＭＳ Ｐゴシック"/>
        <family val="3"/>
        <charset val="128"/>
      </rPr>
      <t>上限単価で提出があったものとする</t>
    </r>
    <rPh sb="5" eb="7">
      <t>ブブン</t>
    </rPh>
    <rPh sb="13" eb="16">
      <t>シヨウショ</t>
    </rPh>
    <rPh sb="17" eb="18">
      <t>シメ</t>
    </rPh>
    <rPh sb="20" eb="22">
      <t>クンレン</t>
    </rPh>
    <rPh sb="22" eb="24">
      <t>ジッシ</t>
    </rPh>
    <rPh sb="24" eb="26">
      <t>ケイヒ</t>
    </rPh>
    <rPh sb="27" eb="29">
      <t>ジョウゲン</t>
    </rPh>
    <rPh sb="29" eb="31">
      <t>イジョウ</t>
    </rPh>
    <rPh sb="34" eb="36">
      <t>バアイ</t>
    </rPh>
    <rPh sb="37" eb="39">
      <t>ジョウゲン</t>
    </rPh>
    <rPh sb="39" eb="41">
      <t>タンカ</t>
    </rPh>
    <rPh sb="42" eb="44">
      <t>テイシュツ</t>
    </rPh>
    <phoneticPr fontId="1"/>
  </si>
  <si>
    <t>令和○○年○○月～○○月</t>
    <rPh sb="0" eb="2">
      <t>レイワ</t>
    </rPh>
    <rPh sb="4" eb="5">
      <t>ネン</t>
    </rPh>
    <rPh sb="7" eb="8">
      <t>ガツ</t>
    </rPh>
    <rPh sb="11" eb="12">
      <t>ガツ</t>
    </rPh>
    <phoneticPr fontId="1"/>
  </si>
  <si>
    <t>消費税区分</t>
    <rPh sb="0" eb="3">
      <t>ショウヒゼイ</t>
    </rPh>
    <rPh sb="3" eb="5">
      <t>クブン</t>
    </rPh>
    <phoneticPr fontId="1"/>
  </si>
  <si>
    <t>－</t>
    <phoneticPr fontId="1"/>
  </si>
  <si>
    <t>㎡</t>
    <phoneticPr fontId="1"/>
  </si>
  <si>
    <t>パソコン</t>
    <phoneticPr fontId="1"/>
  </si>
  <si>
    <t>ソフト</t>
    <phoneticPr fontId="1"/>
  </si>
  <si>
    <t>プロジェクタ</t>
    <phoneticPr fontId="1"/>
  </si>
  <si>
    <t>ｈ</t>
    <phoneticPr fontId="1"/>
  </si>
  <si>
    <t>ｈ</t>
    <phoneticPr fontId="1"/>
  </si>
  <si>
    <t>－</t>
    <phoneticPr fontId="1"/>
  </si>
  <si>
    <t>免税事業者との取引</t>
    <rPh sb="0" eb="5">
      <t>メンゼイジギョウシャ</t>
    </rPh>
    <rPh sb="7" eb="9">
      <t>トリヒキ</t>
    </rPh>
    <phoneticPr fontId="1"/>
  </si>
  <si>
    <t>プリンタ</t>
    <phoneticPr fontId="1"/>
  </si>
  <si>
    <t>と</t>
    <phoneticPr fontId="1"/>
  </si>
  <si>
    <t>※　契約金額については、委託訓練実施要領の改訂に伴い変更となることがあります。</t>
    <phoneticPr fontId="1"/>
  </si>
  <si>
    <t>経  費  内  訳  書（知識等習得）</t>
    <rPh sb="0" eb="1">
      <t>キョウ</t>
    </rPh>
    <rPh sb="3" eb="4">
      <t>ヒ</t>
    </rPh>
    <rPh sb="6" eb="7">
      <t>ナイ</t>
    </rPh>
    <rPh sb="9" eb="10">
      <t>ヤク</t>
    </rPh>
    <rPh sb="12" eb="13">
      <t>ショ</t>
    </rPh>
    <rPh sb="14" eb="17">
      <t>チシキ</t>
    </rPh>
    <rPh sb="17" eb="19">
      <t>シュウトク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</si>
</sst>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2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5" xfId="0" applyBorder="1">
      <alignment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0" xfId="0" applyBorder="1">
      <alignment vertical="center"/>
    </xf>
    <xf numFmtId="0" fontId="0" fillId="0" borderId="1" xfId="0" applyBorder="1" applyAlignment="1">
      <alignment horizontal="right" vertical="center"/>
    </xf>
    <xf numFmtId="0" fontId="0" fillId="0" borderId="0" xfId="0" applyBorder="1" applyAlignment="1">
      <alignment horizontal="left" vertical="center"/>
    </xf>
    <xf numFmtId="0" fontId="0" fillId="0" borderId="0" xfId="0" applyFill="1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6" xfId="0" applyBorder="1">
      <alignment vertical="center"/>
    </xf>
    <xf numFmtId="0" fontId="0" fillId="0" borderId="0" xfId="0" applyFill="1">
      <alignment vertical="center"/>
    </xf>
    <xf numFmtId="0" fontId="0" fillId="2" borderId="7" xfId="0" applyFill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</cellXfs>
  <cellStyles count="1">
    <cellStyle name="標準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266700</xdr:colOff>
      <xdr:row>37</xdr:row>
      <xdr:rowOff>57150</xdr:rowOff>
    </xdr:from>
    <xdr:to>
      <xdr:col>1</xdr:col>
      <xdr:colOff>447675</xdr:colOff>
      <xdr:row>37</xdr:row>
      <xdr:rowOff>209550</xdr:rowOff>
    </xdr:to>
    <xdr:sp macro="" textlink="">
      <xdr:nvSpPr>
        <xdr:cNvPr id="2077" name="Rectangle 1"/>
        <xdr:cNvSpPr>
          <a:spLocks noChangeArrowheads="1"/>
        </xdr:cNvSpPr>
      </xdr:nvSpPr>
      <xdr:spPr bwMode="auto">
        <a:xfrm>
          <a:off x="952500" y="9220200"/>
          <a:ext cx="180975" cy="152400"/>
        </a:xfrm>
        <a:prstGeom prst="rect">
          <a:avLst/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266700</xdr:colOff>
      <xdr:row>37</xdr:row>
      <xdr:rowOff>57150</xdr:rowOff>
    </xdr:from>
    <xdr:to>
      <xdr:col>1</xdr:col>
      <xdr:colOff>447675</xdr:colOff>
      <xdr:row>37</xdr:row>
      <xdr:rowOff>209550</xdr:rowOff>
    </xdr:to>
    <xdr:sp macro="" textlink="">
      <xdr:nvSpPr>
        <xdr:cNvPr id="2078" name="Rectangle 1"/>
        <xdr:cNvSpPr>
          <a:spLocks noChangeArrowheads="1"/>
        </xdr:cNvSpPr>
      </xdr:nvSpPr>
      <xdr:spPr bwMode="auto">
        <a:xfrm>
          <a:off x="952500" y="9220200"/>
          <a:ext cx="180975" cy="152400"/>
        </a:xfrm>
        <a:prstGeom prst="rect">
          <a:avLst/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266700</xdr:colOff>
      <xdr:row>37</xdr:row>
      <xdr:rowOff>57150</xdr:rowOff>
    </xdr:from>
    <xdr:to>
      <xdr:col>1</xdr:col>
      <xdr:colOff>447675</xdr:colOff>
      <xdr:row>37</xdr:row>
      <xdr:rowOff>209550</xdr:rowOff>
    </xdr:to>
    <xdr:sp macro="" textlink="">
      <xdr:nvSpPr>
        <xdr:cNvPr id="2079" name="Rectangle 1"/>
        <xdr:cNvSpPr>
          <a:spLocks noChangeArrowheads="1"/>
        </xdr:cNvSpPr>
      </xdr:nvSpPr>
      <xdr:spPr bwMode="auto">
        <a:xfrm>
          <a:off x="952500" y="9220200"/>
          <a:ext cx="180975" cy="152400"/>
        </a:xfrm>
        <a:prstGeom prst="rect">
          <a:avLst/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O44"/>
  <sheetViews>
    <sheetView tabSelected="1" view="pageBreakPreview" topLeftCell="A2" zoomScale="70" zoomScaleNormal="100" workbookViewId="0">
      <selection activeCell="E37" sqref="E37"/>
    </sheetView>
  </sheetViews>
  <sheetFormatPr defaultRowHeight="20.100000000000001" customHeight="1" x14ac:dyDescent="0.15"/>
  <cols>
    <col min="2" max="2" width="14.75" customWidth="1"/>
    <col min="3" max="3" width="15.875" customWidth="1"/>
    <col min="4" max="4" width="26.125" customWidth="1"/>
    <col min="5" max="5" width="12.5" customWidth="1"/>
    <col min="6" max="6" width="3.25" customWidth="1"/>
    <col min="7" max="7" width="12.5" customWidth="1"/>
    <col min="8" max="8" width="3.25" customWidth="1"/>
    <col min="9" max="9" width="12.5" customWidth="1"/>
    <col min="10" max="10" width="3.25" customWidth="1"/>
    <col min="11" max="11" width="12.5" customWidth="1"/>
    <col min="12" max="12" width="3.25" customWidth="1"/>
    <col min="13" max="13" width="12.5" customWidth="1"/>
    <col min="14" max="14" width="3.25" customWidth="1"/>
  </cols>
  <sheetData>
    <row r="3" spans="2:15" ht="19.5" customHeight="1" x14ac:dyDescent="0.15">
      <c r="B3" s="23" t="s">
        <v>62</v>
      </c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4"/>
    </row>
    <row r="4" spans="2:15" ht="20.100000000000001" customHeight="1" x14ac:dyDescent="0.15">
      <c r="B4" s="4" t="s">
        <v>0</v>
      </c>
      <c r="C4" s="4"/>
      <c r="D4" s="4"/>
      <c r="E4" s="11"/>
      <c r="F4" s="11"/>
    </row>
    <row r="5" spans="2:15" ht="20.100000000000001" customHeight="1" x14ac:dyDescent="0.15">
      <c r="B5" s="7" t="s">
        <v>26</v>
      </c>
      <c r="C5" s="7" t="s">
        <v>46</v>
      </c>
      <c r="D5" s="7"/>
      <c r="E5" s="11"/>
      <c r="F5" s="11"/>
    </row>
    <row r="6" spans="2:15" ht="20.100000000000001" customHeight="1" x14ac:dyDescent="0.15">
      <c r="B6" s="7" t="s">
        <v>1</v>
      </c>
      <c r="C6" s="7" t="s">
        <v>48</v>
      </c>
      <c r="D6" s="7"/>
      <c r="E6" s="11"/>
      <c r="F6" s="11"/>
    </row>
    <row r="7" spans="2:15" ht="20.100000000000001" customHeight="1" x14ac:dyDescent="0.15">
      <c r="B7" s="7" t="s">
        <v>2</v>
      </c>
      <c r="C7" s="7" t="s">
        <v>25</v>
      </c>
      <c r="D7" s="7"/>
      <c r="E7" s="11"/>
      <c r="F7" s="11"/>
    </row>
    <row r="9" spans="2:15" ht="20.100000000000001" customHeight="1" x14ac:dyDescent="0.15">
      <c r="B9" s="11" t="s">
        <v>31</v>
      </c>
      <c r="C9" s="11"/>
      <c r="D9" s="11"/>
    </row>
    <row r="10" spans="2:15" ht="20.100000000000001" customHeight="1" x14ac:dyDescent="0.15">
      <c r="B10" s="14" t="s">
        <v>33</v>
      </c>
      <c r="C10" s="11"/>
      <c r="D10" s="11"/>
    </row>
    <row r="11" spans="2:15" ht="20.100000000000001" customHeight="1" x14ac:dyDescent="0.15">
      <c r="B11" s="14" t="s">
        <v>38</v>
      </c>
      <c r="C11" s="11"/>
      <c r="D11" s="11"/>
    </row>
    <row r="12" spans="2:15" ht="20.100000000000001" customHeight="1" x14ac:dyDescent="0.15">
      <c r="B12" s="11"/>
      <c r="C12" s="9" t="s">
        <v>34</v>
      </c>
      <c r="D12" s="9"/>
    </row>
    <row r="13" spans="2:15" ht="20.100000000000001" customHeight="1" x14ac:dyDescent="0.15">
      <c r="B13" s="4" t="s">
        <v>36</v>
      </c>
      <c r="C13" s="4"/>
      <c r="D13" s="11"/>
    </row>
    <row r="14" spans="2:15" ht="20.100000000000001" customHeight="1" x14ac:dyDescent="0.15">
      <c r="B14" s="25" t="s">
        <v>3</v>
      </c>
      <c r="C14" s="26"/>
      <c r="D14" s="15" t="s">
        <v>49</v>
      </c>
      <c r="E14" s="25" t="s">
        <v>18</v>
      </c>
      <c r="F14" s="26"/>
      <c r="G14" s="25" t="s">
        <v>19</v>
      </c>
      <c r="H14" s="26"/>
      <c r="I14" s="25" t="s">
        <v>20</v>
      </c>
      <c r="J14" s="26"/>
      <c r="K14" s="25" t="s">
        <v>39</v>
      </c>
      <c r="L14" s="26"/>
      <c r="M14" s="29" t="s">
        <v>35</v>
      </c>
      <c r="N14" s="30"/>
    </row>
    <row r="15" spans="2:15" ht="20.100000000000001" customHeight="1" x14ac:dyDescent="0.15">
      <c r="B15" s="27" t="s">
        <v>4</v>
      </c>
      <c r="C15" s="1" t="s">
        <v>7</v>
      </c>
      <c r="D15" s="22"/>
      <c r="E15" s="5"/>
      <c r="F15" s="3" t="s">
        <v>21</v>
      </c>
      <c r="G15" s="5"/>
      <c r="H15" s="3" t="s">
        <v>56</v>
      </c>
      <c r="I15" s="5" t="s">
        <v>57</v>
      </c>
      <c r="J15" s="3"/>
      <c r="K15" s="5">
        <f>INT(IF(D15=O15,E15*G15*102/100,E15*G15))</f>
        <v>0</v>
      </c>
      <c r="L15" s="15" t="s">
        <v>21</v>
      </c>
      <c r="M15" s="18"/>
      <c r="N15" s="3" t="s">
        <v>21</v>
      </c>
      <c r="O15" t="s">
        <v>58</v>
      </c>
    </row>
    <row r="16" spans="2:15" ht="20.100000000000001" customHeight="1" x14ac:dyDescent="0.15">
      <c r="B16" s="27"/>
      <c r="C16" s="1" t="s">
        <v>7</v>
      </c>
      <c r="D16" s="22"/>
      <c r="E16" s="5"/>
      <c r="F16" s="3" t="s">
        <v>21</v>
      </c>
      <c r="G16" s="5"/>
      <c r="H16" s="3" t="s">
        <v>55</v>
      </c>
      <c r="I16" s="5" t="s">
        <v>57</v>
      </c>
      <c r="J16" s="3"/>
      <c r="K16" s="5">
        <f>INT(IF(D16=O16,E16*G16*102/100,E16*G16))</f>
        <v>0</v>
      </c>
      <c r="L16" s="15" t="s">
        <v>21</v>
      </c>
      <c r="M16" s="18"/>
      <c r="N16" s="3" t="s">
        <v>21</v>
      </c>
      <c r="O16" t="s">
        <v>58</v>
      </c>
    </row>
    <row r="17" spans="2:15" ht="20.100000000000001" customHeight="1" x14ac:dyDescent="0.15">
      <c r="B17" s="27" t="s">
        <v>5</v>
      </c>
      <c r="C17" s="1" t="s">
        <v>8</v>
      </c>
      <c r="D17" s="22"/>
      <c r="E17" s="5"/>
      <c r="F17" s="3" t="s">
        <v>21</v>
      </c>
      <c r="G17" s="5"/>
      <c r="H17" s="3" t="s">
        <v>51</v>
      </c>
      <c r="I17" s="5"/>
      <c r="J17" s="3" t="s">
        <v>23</v>
      </c>
      <c r="K17" s="5">
        <f>INT(IF(D17=O17,E17*G17*I17*102/100,E17*G17*I17))</f>
        <v>0</v>
      </c>
      <c r="L17" s="15" t="s">
        <v>21</v>
      </c>
      <c r="M17" s="18"/>
      <c r="N17" s="3" t="s">
        <v>21</v>
      </c>
      <c r="O17" t="s">
        <v>58</v>
      </c>
    </row>
    <row r="18" spans="2:15" ht="20.100000000000001" customHeight="1" x14ac:dyDescent="0.15">
      <c r="B18" s="27"/>
      <c r="C18" s="1" t="s">
        <v>9</v>
      </c>
      <c r="D18" s="22"/>
      <c r="E18" s="5"/>
      <c r="F18" s="3" t="s">
        <v>21</v>
      </c>
      <c r="G18" s="5"/>
      <c r="H18" s="3" t="s">
        <v>51</v>
      </c>
      <c r="I18" s="5"/>
      <c r="J18" s="3" t="s">
        <v>23</v>
      </c>
      <c r="K18" s="5">
        <f t="shared" ref="K18:K29" si="0">INT(IF(D18=O18,E18*G18*I18*102/100,E18*G18*I18))</f>
        <v>0</v>
      </c>
      <c r="L18" s="15" t="s">
        <v>21</v>
      </c>
      <c r="M18" s="18"/>
      <c r="N18" s="3" t="s">
        <v>21</v>
      </c>
      <c r="O18" t="s">
        <v>58</v>
      </c>
    </row>
    <row r="19" spans="2:15" ht="20.100000000000001" customHeight="1" x14ac:dyDescent="0.15">
      <c r="B19" s="27"/>
      <c r="C19" s="1" t="s">
        <v>10</v>
      </c>
      <c r="D19" s="22"/>
      <c r="E19" s="5"/>
      <c r="F19" s="3" t="s">
        <v>21</v>
      </c>
      <c r="G19" s="5"/>
      <c r="H19" s="3" t="s">
        <v>32</v>
      </c>
      <c r="I19" s="5"/>
      <c r="J19" s="3" t="s">
        <v>23</v>
      </c>
      <c r="K19" s="5">
        <f t="shared" si="0"/>
        <v>0</v>
      </c>
      <c r="L19" s="15" t="s">
        <v>21</v>
      </c>
      <c r="M19" s="18"/>
      <c r="N19" s="3" t="s">
        <v>21</v>
      </c>
      <c r="O19" t="s">
        <v>58</v>
      </c>
    </row>
    <row r="20" spans="2:15" ht="20.100000000000001" customHeight="1" x14ac:dyDescent="0.15">
      <c r="B20" s="27" t="s">
        <v>6</v>
      </c>
      <c r="C20" s="1" t="s">
        <v>52</v>
      </c>
      <c r="D20" s="22"/>
      <c r="E20" s="5"/>
      <c r="F20" s="3" t="s">
        <v>21</v>
      </c>
      <c r="G20" s="5"/>
      <c r="H20" s="3" t="s">
        <v>22</v>
      </c>
      <c r="I20" s="5"/>
      <c r="J20" s="3" t="s">
        <v>23</v>
      </c>
      <c r="K20" s="5">
        <f t="shared" si="0"/>
        <v>0</v>
      </c>
      <c r="L20" s="15" t="s">
        <v>21</v>
      </c>
      <c r="M20" s="2"/>
      <c r="N20" s="3" t="s">
        <v>21</v>
      </c>
      <c r="O20" t="s">
        <v>58</v>
      </c>
    </row>
    <row r="21" spans="2:15" ht="20.100000000000001" customHeight="1" x14ac:dyDescent="0.15">
      <c r="B21" s="27"/>
      <c r="C21" s="1" t="s">
        <v>53</v>
      </c>
      <c r="D21" s="22"/>
      <c r="E21" s="5"/>
      <c r="F21" s="3" t="s">
        <v>21</v>
      </c>
      <c r="G21" s="5"/>
      <c r="H21" s="3" t="s">
        <v>22</v>
      </c>
      <c r="I21" s="5"/>
      <c r="J21" s="3" t="s">
        <v>23</v>
      </c>
      <c r="K21" s="5">
        <f t="shared" si="0"/>
        <v>0</v>
      </c>
      <c r="L21" s="15" t="s">
        <v>21</v>
      </c>
      <c r="M21" s="2"/>
      <c r="N21" s="3" t="s">
        <v>21</v>
      </c>
      <c r="O21" t="s">
        <v>58</v>
      </c>
    </row>
    <row r="22" spans="2:15" ht="20.100000000000001" customHeight="1" x14ac:dyDescent="0.15">
      <c r="B22" s="27"/>
      <c r="C22" s="1" t="s">
        <v>59</v>
      </c>
      <c r="D22" s="22"/>
      <c r="E22" s="5"/>
      <c r="F22" s="3" t="s">
        <v>21</v>
      </c>
      <c r="G22" s="5"/>
      <c r="H22" s="3" t="s">
        <v>22</v>
      </c>
      <c r="I22" s="5"/>
      <c r="J22" s="3" t="s">
        <v>23</v>
      </c>
      <c r="K22" s="5">
        <f t="shared" si="0"/>
        <v>0</v>
      </c>
      <c r="L22" s="15" t="s">
        <v>21</v>
      </c>
      <c r="M22" s="2"/>
      <c r="N22" s="3" t="s">
        <v>21</v>
      </c>
      <c r="O22" t="s">
        <v>58</v>
      </c>
    </row>
    <row r="23" spans="2:15" ht="20.100000000000001" customHeight="1" x14ac:dyDescent="0.15">
      <c r="B23" s="27"/>
      <c r="C23" s="1" t="s">
        <v>54</v>
      </c>
      <c r="D23" s="22"/>
      <c r="E23" s="5"/>
      <c r="F23" s="3" t="s">
        <v>21</v>
      </c>
      <c r="G23" s="5"/>
      <c r="H23" s="3" t="s">
        <v>22</v>
      </c>
      <c r="I23" s="5"/>
      <c r="J23" s="3" t="s">
        <v>23</v>
      </c>
      <c r="K23" s="5">
        <f t="shared" si="0"/>
        <v>0</v>
      </c>
      <c r="L23" s="15" t="s">
        <v>21</v>
      </c>
      <c r="M23" s="2"/>
      <c r="N23" s="3" t="s">
        <v>21</v>
      </c>
      <c r="O23" t="s">
        <v>58</v>
      </c>
    </row>
    <row r="24" spans="2:15" ht="20.100000000000001" customHeight="1" x14ac:dyDescent="0.15">
      <c r="B24" s="27"/>
      <c r="C24" s="1" t="s">
        <v>11</v>
      </c>
      <c r="D24" s="22"/>
      <c r="E24" s="5"/>
      <c r="F24" s="3" t="s">
        <v>21</v>
      </c>
      <c r="G24" s="5"/>
      <c r="H24" s="3" t="s">
        <v>22</v>
      </c>
      <c r="I24" s="5"/>
      <c r="J24" s="3" t="s">
        <v>23</v>
      </c>
      <c r="K24" s="5">
        <f t="shared" si="0"/>
        <v>0</v>
      </c>
      <c r="L24" s="15" t="s">
        <v>21</v>
      </c>
      <c r="M24" s="2"/>
      <c r="N24" s="3" t="s">
        <v>21</v>
      </c>
      <c r="O24" t="s">
        <v>58</v>
      </c>
    </row>
    <row r="25" spans="2:15" ht="20.100000000000001" customHeight="1" x14ac:dyDescent="0.15">
      <c r="B25" s="27"/>
      <c r="C25" s="1" t="s">
        <v>12</v>
      </c>
      <c r="D25" s="22"/>
      <c r="E25" s="5"/>
      <c r="F25" s="3" t="s">
        <v>21</v>
      </c>
      <c r="G25" s="5" t="s">
        <v>50</v>
      </c>
      <c r="H25" s="3"/>
      <c r="I25" s="5"/>
      <c r="J25" s="3" t="s">
        <v>23</v>
      </c>
      <c r="K25" s="5">
        <f>INT(IF(D25=O25,E25*I25*102/100,E25*I25))</f>
        <v>0</v>
      </c>
      <c r="L25" s="15" t="s">
        <v>21</v>
      </c>
      <c r="M25" s="2"/>
      <c r="N25" s="3" t="s">
        <v>21</v>
      </c>
      <c r="O25" t="s">
        <v>58</v>
      </c>
    </row>
    <row r="26" spans="2:15" ht="20.100000000000001" customHeight="1" x14ac:dyDescent="0.15">
      <c r="B26" s="27"/>
      <c r="C26" s="1" t="s">
        <v>13</v>
      </c>
      <c r="D26" s="22"/>
      <c r="E26" s="5"/>
      <c r="F26" s="3" t="s">
        <v>21</v>
      </c>
      <c r="G26" s="5" t="s">
        <v>50</v>
      </c>
      <c r="H26" s="3"/>
      <c r="I26" s="5"/>
      <c r="J26" s="3" t="s">
        <v>23</v>
      </c>
      <c r="K26" s="5">
        <f>INT(IF(D26=O26,E26*I26*102/100,E26*I26))</f>
        <v>0</v>
      </c>
      <c r="L26" s="15" t="s">
        <v>21</v>
      </c>
      <c r="M26" s="2"/>
      <c r="N26" s="3" t="s">
        <v>21</v>
      </c>
      <c r="O26" t="s">
        <v>58</v>
      </c>
    </row>
    <row r="27" spans="2:15" ht="20.100000000000001" customHeight="1" x14ac:dyDescent="0.15">
      <c r="B27" s="27" t="s">
        <v>17</v>
      </c>
      <c r="C27" s="1" t="s">
        <v>14</v>
      </c>
      <c r="D27" s="22"/>
      <c r="E27" s="5"/>
      <c r="F27" s="3" t="s">
        <v>21</v>
      </c>
      <c r="G27" s="5"/>
      <c r="H27" s="3" t="s">
        <v>55</v>
      </c>
      <c r="I27" s="5"/>
      <c r="J27" s="3" t="s">
        <v>23</v>
      </c>
      <c r="K27" s="5">
        <f t="shared" si="0"/>
        <v>0</v>
      </c>
      <c r="L27" s="15" t="s">
        <v>21</v>
      </c>
      <c r="M27" s="18"/>
      <c r="N27" s="3" t="s">
        <v>21</v>
      </c>
      <c r="O27" t="s">
        <v>58</v>
      </c>
    </row>
    <row r="28" spans="2:15" ht="20.100000000000001" customHeight="1" x14ac:dyDescent="0.15">
      <c r="B28" s="27"/>
      <c r="C28" s="1" t="s">
        <v>15</v>
      </c>
      <c r="D28" s="22"/>
      <c r="E28" s="5"/>
      <c r="F28" s="3" t="s">
        <v>21</v>
      </c>
      <c r="G28" s="5"/>
      <c r="H28" s="3"/>
      <c r="I28" s="5"/>
      <c r="J28" s="3" t="s">
        <v>23</v>
      </c>
      <c r="K28" s="5">
        <f t="shared" si="0"/>
        <v>0</v>
      </c>
      <c r="L28" s="15" t="s">
        <v>21</v>
      </c>
      <c r="M28" s="18"/>
      <c r="N28" s="3" t="s">
        <v>21</v>
      </c>
      <c r="O28" t="s">
        <v>58</v>
      </c>
    </row>
    <row r="29" spans="2:15" ht="20.100000000000001" customHeight="1" x14ac:dyDescent="0.15">
      <c r="B29" s="27"/>
      <c r="C29" s="1" t="s">
        <v>16</v>
      </c>
      <c r="D29" s="22"/>
      <c r="E29" s="5"/>
      <c r="F29" s="3" t="s">
        <v>21</v>
      </c>
      <c r="G29" s="5"/>
      <c r="H29" s="3"/>
      <c r="I29" s="5"/>
      <c r="J29" s="3" t="s">
        <v>23</v>
      </c>
      <c r="K29" s="5">
        <f t="shared" si="0"/>
        <v>0</v>
      </c>
      <c r="L29" s="15" t="s">
        <v>21</v>
      </c>
      <c r="M29" s="18"/>
      <c r="N29" s="3" t="s">
        <v>21</v>
      </c>
      <c r="O29" t="s">
        <v>58</v>
      </c>
    </row>
    <row r="30" spans="2:15" ht="20.100000000000001" customHeight="1" x14ac:dyDescent="0.15">
      <c r="G30" s="6"/>
      <c r="I30" s="27" t="s">
        <v>41</v>
      </c>
      <c r="J30" s="27"/>
      <c r="K30" s="2">
        <f>SUM(K15:K29)</f>
        <v>0</v>
      </c>
      <c r="L30" s="15" t="s">
        <v>21</v>
      </c>
      <c r="M30" s="2">
        <f>SUM(M15:M29)</f>
        <v>0</v>
      </c>
      <c r="N30" s="3" t="s">
        <v>21</v>
      </c>
    </row>
    <row r="31" spans="2:15" ht="20.100000000000001" customHeight="1" x14ac:dyDescent="0.15">
      <c r="G31" s="6"/>
      <c r="I31" s="25" t="s">
        <v>42</v>
      </c>
      <c r="J31" s="31"/>
      <c r="K31" s="31"/>
      <c r="L31" s="26"/>
      <c r="M31" s="2">
        <f>K30-M30</f>
        <v>0</v>
      </c>
      <c r="N31" s="3" t="s">
        <v>21</v>
      </c>
    </row>
    <row r="32" spans="2:15" ht="20.100000000000001" customHeight="1" x14ac:dyDescent="0.15">
      <c r="B32" t="s">
        <v>37</v>
      </c>
    </row>
    <row r="33" spans="2:14" ht="20.100000000000001" customHeight="1" x14ac:dyDescent="0.15">
      <c r="B33" s="6"/>
      <c r="C33" s="6"/>
      <c r="D33" s="6" t="s">
        <v>43</v>
      </c>
      <c r="E33" s="12"/>
      <c r="F33" s="9" t="s">
        <v>24</v>
      </c>
      <c r="G33" s="11" t="s">
        <v>60</v>
      </c>
      <c r="H33" s="11"/>
      <c r="I33" s="8"/>
      <c r="J33" s="11"/>
      <c r="K33" s="11"/>
      <c r="L33" s="11"/>
    </row>
    <row r="34" spans="2:14" ht="20.100000000000001" customHeight="1" x14ac:dyDescent="0.15">
      <c r="E34" s="12"/>
      <c r="F34" s="9" t="s">
        <v>23</v>
      </c>
      <c r="G34" s="11" t="s">
        <v>28</v>
      </c>
      <c r="H34" s="11"/>
      <c r="I34" s="11"/>
      <c r="J34" s="11"/>
      <c r="K34" s="11"/>
      <c r="L34" s="11"/>
    </row>
    <row r="35" spans="2:14" ht="20.100000000000001" customHeight="1" thickBot="1" x14ac:dyDescent="0.2">
      <c r="E35" s="10"/>
      <c r="F35" s="9"/>
      <c r="G35" s="11"/>
      <c r="H35" s="11"/>
      <c r="I35" s="11"/>
      <c r="J35" s="11"/>
      <c r="K35" s="11"/>
      <c r="L35" s="11"/>
    </row>
    <row r="36" spans="2:14" ht="20.100000000000001" customHeight="1" thickBot="1" x14ac:dyDescent="0.2">
      <c r="E36" s="20" t="e">
        <f>INT(M31/E34/E33)</f>
        <v>#DIV/0!</v>
      </c>
      <c r="F36" s="16" t="s">
        <v>21</v>
      </c>
      <c r="G36" s="11"/>
      <c r="H36" s="32" t="s">
        <v>29</v>
      </c>
      <c r="I36" s="32"/>
      <c r="J36" s="32"/>
      <c r="K36" s="10" t="e">
        <f>ROUNDDOWN(E36*1.1,0)</f>
        <v>#DIV/0!</v>
      </c>
      <c r="L36" s="9" t="s">
        <v>30</v>
      </c>
    </row>
    <row r="37" spans="2:14" ht="20.100000000000001" customHeight="1" x14ac:dyDescent="0.15">
      <c r="E37" s="21" t="e">
        <f>IF(E36&gt;53000,"上限単価を超えています","")</f>
        <v>#DIV/0!</v>
      </c>
      <c r="F37" s="16"/>
      <c r="G37" s="11"/>
      <c r="H37" s="13"/>
      <c r="I37" s="13"/>
      <c r="J37" s="13"/>
      <c r="K37" s="10"/>
      <c r="L37" s="9"/>
    </row>
    <row r="38" spans="2:14" ht="20.100000000000001" customHeight="1" x14ac:dyDescent="0.15">
      <c r="B38" s="8" t="s">
        <v>47</v>
      </c>
      <c r="I38" s="9"/>
      <c r="J38" s="9"/>
      <c r="K38" s="10"/>
      <c r="L38" s="9"/>
    </row>
    <row r="39" spans="2:14" ht="37.5" customHeight="1" x14ac:dyDescent="0.15">
      <c r="B39" s="28" t="s">
        <v>45</v>
      </c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</row>
    <row r="40" spans="2:14" ht="20.100000000000001" customHeight="1" x14ac:dyDescent="0.15">
      <c r="B40" t="s">
        <v>27</v>
      </c>
    </row>
    <row r="41" spans="2:14" ht="20.100000000000001" customHeight="1" x14ac:dyDescent="0.15">
      <c r="B41" t="s">
        <v>40</v>
      </c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2:14" ht="20.100000000000001" customHeight="1" x14ac:dyDescent="0.15">
      <c r="B42" t="s">
        <v>44</v>
      </c>
    </row>
    <row r="43" spans="2:14" ht="20.100000000000001" customHeight="1" x14ac:dyDescent="0.15">
      <c r="B43" s="19" t="s">
        <v>61</v>
      </c>
      <c r="C43" s="19"/>
      <c r="D43" s="19"/>
      <c r="E43" s="19"/>
      <c r="F43" s="19"/>
      <c r="G43" s="19"/>
      <c r="H43" s="19"/>
      <c r="I43" s="16"/>
      <c r="J43" s="9"/>
      <c r="K43" s="10"/>
      <c r="L43" s="9"/>
    </row>
    <row r="44" spans="2:14" ht="18.75" customHeight="1" x14ac:dyDescent="0.15"/>
  </sheetData>
  <mergeCells count="15">
    <mergeCell ref="B39:N39"/>
    <mergeCell ref="B14:C14"/>
    <mergeCell ref="I14:J14"/>
    <mergeCell ref="K14:L14"/>
    <mergeCell ref="M14:N14"/>
    <mergeCell ref="I30:J30"/>
    <mergeCell ref="I31:L31"/>
    <mergeCell ref="H36:J36"/>
    <mergeCell ref="B27:B29"/>
    <mergeCell ref="B20:B26"/>
    <mergeCell ref="B3:N3"/>
    <mergeCell ref="E14:F14"/>
    <mergeCell ref="G14:H14"/>
    <mergeCell ref="B15:B16"/>
    <mergeCell ref="B17:B19"/>
  </mergeCells>
  <phoneticPr fontId="1"/>
  <conditionalFormatting sqref="K43 E37 K36:K38">
    <cfRule type="expression" dxfId="1" priority="1" stopIfTrue="1">
      <formula>ISERROR($K$36)</formula>
    </cfRule>
  </conditionalFormatting>
  <conditionalFormatting sqref="E36">
    <cfRule type="expression" dxfId="0" priority="2" stopIfTrue="1">
      <formula>ISERROR($E$36)</formula>
    </cfRule>
  </conditionalFormatting>
  <dataValidations count="1">
    <dataValidation type="list" allowBlank="1" showInputMessage="1" showErrorMessage="1" sqref="D15:D29">
      <formula1>"インボイス発行事業者との取引,非課税取引,免税事業者との取引"</formula1>
    </dataValidation>
  </dataValidations>
  <printOptions horizontalCentered="1"/>
  <pageMargins left="0.78740157480314965" right="0.78740157480314965" top="0.98425196850393704" bottom="0.98425196850393704" header="0.51181102362204722" footer="0.51181102362204722"/>
  <pageSetup paperSize="9" scale="63" orientation="portrait" r:id="rId1"/>
  <headerFooter alignWithMargins="0">
    <oddHeader>&amp;R参考様式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経費内訳書</vt:lpstr>
      <vt:lpstr>経費内訳書!Print_Area</vt:lpstr>
    </vt:vector>
  </TitlesOfParts>
  <Company>福岡県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2014-01-28T05:56:40Z</cp:lastPrinted>
  <dcterms:created xsi:type="dcterms:W3CDTF">2008-10-16T01:40:11Z</dcterms:created>
  <dcterms:modified xsi:type="dcterms:W3CDTF">2024-11-27T04:39:23Z</dcterms:modified>
</cp:coreProperties>
</file>