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3.xml" ContentType="application/vnd.openxmlformats-officedocument.spreadsheetml.comments+xml"/>
  <Override PartName="/xl/drawings/drawing3.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omments4.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L:\116自然環境課\保環研建替え関係（R3以降）\R7\02　工事契約\01_起工伺い\HP掲載用\入札関係資料\"/>
    </mc:Choice>
  </mc:AlternateContent>
  <bookViews>
    <workbookView xWindow="10245" yWindow="-15" windowWidth="10290" windowHeight="7815" tabRatio="911" activeTab="2"/>
  </bookViews>
  <sheets>
    <sheet name="様式1-1" sheetId="20" r:id="rId1"/>
    <sheet name="(0709修正)様式1-2" sheetId="37" r:id="rId2"/>
    <sheet name="（0711修正）様式1‐3" sheetId="57" r:id="rId3"/>
    <sheet name="様式1-4" sheetId="14" r:id="rId4"/>
    <sheet name="様式1-5" sheetId="32" r:id="rId5"/>
    <sheet name="様式1-6" sheetId="8" r:id="rId6"/>
    <sheet name="様式3-2" sheetId="21" r:id="rId7"/>
    <sheet name="様式3-3" sheetId="22" r:id="rId8"/>
    <sheet name="様式5-1" sheetId="23" r:id="rId9"/>
    <sheet name="様式5-2" sheetId="24" r:id="rId10"/>
    <sheet name="様式6-1 " sheetId="53" r:id="rId11"/>
    <sheet name="様式6-2" sheetId="26" r:id="rId12"/>
    <sheet name="様式7 " sheetId="58" r:id="rId13"/>
    <sheet name="様式「技術評価点の通知について」" sheetId="42" r:id="rId14"/>
    <sheet name="様式1-2（記入例）" sheetId="38" r:id="rId15"/>
    <sheet name="様式1-3（記入例）" sheetId="17" r:id="rId16"/>
    <sheet name="様式7(記入例) " sheetId="55" r:id="rId17"/>
    <sheet name="様式7(記入例)  (2)" sheetId="56" r:id="rId18"/>
  </sheets>
  <externalReferences>
    <externalReference r:id="rId19"/>
  </externalReferences>
  <definedNames>
    <definedName name="_xlnm._FilterDatabase" localSheetId="1" hidden="1">'(0709修正)様式1-2'!$A$70:$M$82</definedName>
    <definedName name="_xlnm._FilterDatabase" localSheetId="14" hidden="1">'様式1-2（記入例）'!$A$76:$M$98</definedName>
    <definedName name="_xlnm.Print_Area" localSheetId="1">'(0709修正)様式1-2'!$A$1:$M$101</definedName>
    <definedName name="_xlnm.Print_Area" localSheetId="2">'（0711修正）様式1‐3'!$A$1:$W$54</definedName>
    <definedName name="_xlnm.Print_Area" localSheetId="13">様式「技術評価点の通知について」!$A$1:$F$23</definedName>
    <definedName name="_xlnm.Print_Area" localSheetId="0">'様式1-1'!$A$1:$I$21</definedName>
    <definedName name="_xlnm.Print_Area" localSheetId="14">'様式1-2（記入例）'!$A$1:$M$115</definedName>
    <definedName name="_xlnm.Print_Area" localSheetId="15">'様式1-3（記入例）'!$A$1:$U$37</definedName>
    <definedName name="_xlnm.Print_Area" localSheetId="3">'様式1-4'!$A$1:$F$61</definedName>
    <definedName name="_xlnm.Print_Area" localSheetId="4">'様式1-5'!$A$1:$E$61</definedName>
    <definedName name="_xlnm.Print_Area" localSheetId="5">'様式1-6'!$A$1:$C$36</definedName>
    <definedName name="_xlnm.Print_Area" localSheetId="6">'様式3-2'!$A$1:$C$10</definedName>
    <definedName name="_xlnm.Print_Area" localSheetId="7">'様式3-3'!$A$1:$C$11</definedName>
    <definedName name="_xlnm.Print_Area" localSheetId="8">'様式5-1'!$A$1:$F$39</definedName>
    <definedName name="_xlnm.Print_Area" localSheetId="9">'様式5-2'!$A$1:$C$11</definedName>
    <definedName name="_xlnm.Print_Area" localSheetId="10">'様式6-1 '!$A$1:$F$22</definedName>
    <definedName name="_xlnm.Print_Area" localSheetId="11">'様式6-2'!$A$1:$C$8</definedName>
    <definedName name="_xlnm.Print_Area" localSheetId="12">'様式7 '!$A$1:$F$13</definedName>
    <definedName name="_xlnm.Print_Area" localSheetId="16">'様式7(記入例) '!$A$1:$F$13</definedName>
    <definedName name="_xlnm.Print_Area" localSheetId="17">'様式7(記入例)  (2)'!$A$1:$F$36</definedName>
  </definedNames>
  <calcPr calcId="152511"/>
</workbook>
</file>

<file path=xl/calcChain.xml><?xml version="1.0" encoding="utf-8"?>
<calcChain xmlns="http://schemas.openxmlformats.org/spreadsheetml/2006/main">
  <c r="D6" i="58" l="1"/>
  <c r="D5" i="58"/>
  <c r="D4" i="58"/>
  <c r="K51" i="57" l="1"/>
  <c r="F51" i="57" s="1"/>
  <c r="S48" i="57"/>
  <c r="K47" i="57"/>
  <c r="S45" i="57"/>
  <c r="K44" i="57"/>
  <c r="S42" i="57"/>
  <c r="S41" i="57"/>
  <c r="S40" i="57"/>
  <c r="K39" i="57"/>
  <c r="F39" i="57"/>
  <c r="S34" i="57"/>
  <c r="S33" i="57"/>
  <c r="S32" i="57"/>
  <c r="K31" i="57"/>
  <c r="S29" i="57"/>
  <c r="S26" i="57"/>
  <c r="K25" i="57"/>
  <c r="K23" i="57"/>
  <c r="K21" i="57"/>
  <c r="S19" i="57"/>
  <c r="K18" i="57"/>
  <c r="K14" i="57"/>
  <c r="S12" i="57"/>
  <c r="S11" i="57"/>
  <c r="S10" i="57"/>
  <c r="K9" i="57"/>
  <c r="K8" i="57"/>
  <c r="F8" i="57" s="1"/>
  <c r="G50" i="57" l="1"/>
  <c r="G53" i="57" s="1"/>
  <c r="F9" i="57"/>
  <c r="M5" i="57" l="1"/>
  <c r="C5" i="57"/>
  <c r="A3" i="53" l="1"/>
  <c r="C8" i="53" l="1"/>
  <c r="C9" i="53" s="1"/>
  <c r="C6" i="53"/>
  <c r="H2" i="53" l="1"/>
  <c r="A3" i="8" l="1"/>
  <c r="E7" i="42" l="1"/>
  <c r="E6" i="42"/>
  <c r="E5" i="42"/>
  <c r="A1" i="42"/>
  <c r="A3" i="32"/>
  <c r="A3" i="14"/>
  <c r="A3" i="26"/>
  <c r="A3" i="24"/>
  <c r="A3" i="23"/>
  <c r="A3" i="22"/>
  <c r="C7" i="37"/>
  <c r="C6" i="37"/>
  <c r="A3" i="21"/>
  <c r="C22" i="42" l="1"/>
  <c r="G60" i="14"/>
  <c r="G58" i="14"/>
  <c r="G56" i="14"/>
  <c r="G54" i="14"/>
  <c r="G52" i="14"/>
  <c r="G50" i="14"/>
  <c r="G48" i="14"/>
  <c r="G46" i="14"/>
  <c r="G44" i="14"/>
  <c r="G42" i="14"/>
  <c r="G40" i="14"/>
  <c r="G38" i="14"/>
  <c r="G36" i="14"/>
  <c r="G34" i="14"/>
  <c r="G32" i="14"/>
  <c r="G30" i="14"/>
  <c r="G28" i="14"/>
  <c r="G26" i="14"/>
  <c r="G24" i="14"/>
  <c r="G22" i="14"/>
  <c r="G20" i="14"/>
  <c r="G18" i="14"/>
  <c r="G16" i="14"/>
  <c r="G14" i="14"/>
  <c r="D61" i="14"/>
  <c r="E61" i="14" s="1"/>
  <c r="D42" i="32"/>
  <c r="D43" i="32" s="1"/>
  <c r="D45" i="32" s="1"/>
  <c r="D59" i="32"/>
  <c r="D7" i="23"/>
  <c r="D10" i="23"/>
  <c r="D12" i="23"/>
  <c r="D14" i="23"/>
  <c r="D16" i="23"/>
  <c r="D18" i="23"/>
  <c r="J4" i="17"/>
  <c r="J5" i="17"/>
  <c r="F37" i="17" s="1"/>
  <c r="J6" i="17"/>
  <c r="J11" i="17"/>
  <c r="J13" i="17"/>
  <c r="J15" i="17"/>
  <c r="J18" i="17"/>
  <c r="J26" i="17"/>
  <c r="J31" i="17"/>
  <c r="J34" i="17"/>
  <c r="E26" i="17" s="1"/>
  <c r="Q35" i="17"/>
  <c r="Q32" i="17"/>
  <c r="Q29" i="17"/>
  <c r="Q28" i="17"/>
  <c r="Q27" i="17"/>
  <c r="Q21" i="17"/>
  <c r="Q20" i="17"/>
  <c r="Q19" i="17"/>
  <c r="Q9" i="17"/>
  <c r="Q8" i="17"/>
  <c r="Q7" i="17"/>
  <c r="E6" i="17"/>
  <c r="G12" i="14"/>
  <c r="G61" i="14"/>
  <c r="E4" i="17" l="1"/>
  <c r="D61" i="32"/>
  <c r="C20" i="42"/>
  <c r="L4" i="37"/>
  <c r="H2" i="23"/>
  <c r="C4" i="37"/>
</calcChain>
</file>

<file path=xl/comments1.xml><?xml version="1.0" encoding="utf-8"?>
<comments xmlns="http://schemas.openxmlformats.org/spreadsheetml/2006/main">
  <authors>
    <author>福岡県</author>
  </authors>
  <commentList>
    <comment ref="V21" authorId="0" shapeId="0">
      <text>
        <r>
          <rPr>
            <sz val="9"/>
            <color indexed="81"/>
            <rFont val="ＭＳ Ｐゴシック"/>
            <family val="3"/>
            <charset val="128"/>
          </rPr>
          <t>添付資料がある場合様式６-１に資料番号をチェックしていただき、その番号を添付資料の右上に記載して下さい。
（様式６-１を参照）</t>
        </r>
      </text>
    </comment>
    <comment ref="V23" authorId="0" shapeId="0">
      <text>
        <r>
          <rPr>
            <sz val="9"/>
            <color indexed="81"/>
            <rFont val="ＭＳ Ｐゴシック"/>
            <family val="3"/>
            <charset val="128"/>
          </rPr>
          <t>認証を証明する資料を添付していただき、資料毎に本様式及び資料の右上にＩ－①、②、③・・・と記載して下さい。</t>
        </r>
      </text>
    </comment>
    <comment ref="V28" authorId="0" shapeId="0">
      <text>
        <r>
          <rPr>
            <sz val="9"/>
            <color indexed="81"/>
            <rFont val="ＭＳ Ｐゴシック"/>
            <family val="3"/>
            <charset val="128"/>
          </rPr>
          <t>活動実績がわかる資料を添付していただき、本様式及び資料の右上にＢ－①と記載して下さい。（複数の種類の資料がある場合Ｂ－②、③・・と番号を増やし記載して下さい。）</t>
        </r>
      </text>
    </comment>
    <comment ref="U36"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comments2.xml><?xml version="1.0" encoding="utf-8"?>
<comments xmlns="http://schemas.openxmlformats.org/spreadsheetml/2006/main">
  <authors>
    <author>9900736</author>
  </authors>
  <commentList>
    <comment ref="E61" authorId="0" shapeId="0">
      <text>
        <r>
          <rPr>
            <b/>
            <sz val="9"/>
            <color indexed="81"/>
            <rFont val="ＭＳ Ｐゴシック"/>
            <family val="3"/>
            <charset val="128"/>
          </rPr>
          <t>自動計算</t>
        </r>
      </text>
    </comment>
  </commentList>
</comments>
</file>

<file path=xl/comments3.xml><?xml version="1.0" encoding="utf-8"?>
<comments xmlns="http://schemas.openxmlformats.org/spreadsheetml/2006/main">
  <authors>
    <author>福岡県</author>
  </authors>
  <commentList>
    <comment ref="A22" authorId="0" shapeId="0">
      <text>
        <r>
          <rPr>
            <b/>
            <sz val="9"/>
            <color indexed="81"/>
            <rFont val="ＭＳ Ｐゴシック"/>
            <family val="3"/>
            <charset val="128"/>
          </rPr>
          <t>※様式６の添付資料とわかるように添付資料の１枚目の右上に６－○と番号の記載をお願いします。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4.xml><?xml version="1.0" encoding="utf-8"?>
<comments xmlns="http://schemas.openxmlformats.org/spreadsheetml/2006/main">
  <authors>
    <author>福岡県</author>
  </authors>
  <commentList>
    <comment ref="T15" authorId="0" shapeId="0">
      <text>
        <r>
          <rPr>
            <sz val="9"/>
            <color indexed="81"/>
            <rFont val="ＭＳ Ｐゴシック"/>
            <family val="3"/>
            <charset val="128"/>
          </rPr>
          <t>認証を証明する資料を添付していただき、資料毎に本様式及び資料の右上にＩ－①、②、③・・・と記載して下さい。</t>
        </r>
      </text>
    </comment>
    <comment ref="S23"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sharedStrings.xml><?xml version="1.0" encoding="utf-8"?>
<sst xmlns="http://schemas.openxmlformats.org/spreadsheetml/2006/main" count="980" uniqueCount="550">
  <si>
    <t>監理技術者</t>
    <rPh sb="0" eb="2">
      <t>カンリ</t>
    </rPh>
    <rPh sb="2" eb="5">
      <t>ギジュツシャ</t>
    </rPh>
    <phoneticPr fontId="4"/>
  </si>
  <si>
    <t>（記入例）</t>
    <rPh sb="1" eb="3">
      <t>キニュウ</t>
    </rPh>
    <rPh sb="3" eb="4">
      <t>レイ</t>
    </rPh>
    <phoneticPr fontId="4"/>
  </si>
  <si>
    <t>　※添付書類は不要です。</t>
    <rPh sb="2" eb="4">
      <t>テンプ</t>
    </rPh>
    <rPh sb="4" eb="6">
      <t>ショルイ</t>
    </rPh>
    <rPh sb="7" eb="9">
      <t>フヨウ</t>
    </rPh>
    <phoneticPr fontId="4"/>
  </si>
  <si>
    <t>工事成績評定加重平均値算定リスト</t>
    <rPh sb="0" eb="2">
      <t>コウジ</t>
    </rPh>
    <rPh sb="2" eb="4">
      <t>セイセキ</t>
    </rPh>
    <rPh sb="4" eb="6">
      <t>ヒョウテイ</t>
    </rPh>
    <rPh sb="6" eb="8">
      <t>カジュウ</t>
    </rPh>
    <rPh sb="8" eb="11">
      <t>ヘイキンチ</t>
    </rPh>
    <rPh sb="11" eb="13">
      <t>サンテイ</t>
    </rPh>
    <phoneticPr fontId="4"/>
  </si>
  <si>
    <t>加重平均値＝成績評定点と最終契約金額の積の合計÷最終契約金額の合計</t>
    <rPh sb="0" eb="2">
      <t>カジュウ</t>
    </rPh>
    <rPh sb="2" eb="5">
      <t>ヘイキンチ</t>
    </rPh>
    <rPh sb="6" eb="8">
      <t>セイセキ</t>
    </rPh>
    <phoneticPr fontId="4"/>
  </si>
  <si>
    <r>
      <t>加重平均値</t>
    </r>
    <r>
      <rPr>
        <sz val="14"/>
        <rFont val="ＭＳ Ｐ明朝"/>
        <family val="1"/>
        <charset val="128"/>
      </rPr>
      <t>　</t>
    </r>
    <r>
      <rPr>
        <sz val="11"/>
        <rFont val="ＭＳ Ｐ明朝"/>
        <family val="1"/>
        <charset val="128"/>
      </rPr>
      <t>※評価項目「工事成績評定」に係る数値</t>
    </r>
    <rPh sb="0" eb="2">
      <t>カジュウ</t>
    </rPh>
    <rPh sb="2" eb="5">
      <t>ヘイキンチ</t>
    </rPh>
    <phoneticPr fontId="4"/>
  </si>
  <si>
    <t>受注工事量比率＝過去１年間の受注実績÷過去３年間における年度平均受注実績</t>
    <rPh sb="0" eb="2">
      <t>ジュチュウ</t>
    </rPh>
    <rPh sb="2" eb="4">
      <t>コウジ</t>
    </rPh>
    <rPh sb="4" eb="5">
      <t>リョウ</t>
    </rPh>
    <rPh sb="5" eb="7">
      <t>ヒリツ</t>
    </rPh>
    <rPh sb="8" eb="10">
      <t>カコ</t>
    </rPh>
    <rPh sb="11" eb="13">
      <t>ネンカン</t>
    </rPh>
    <rPh sb="14" eb="16">
      <t>ジュチュウ</t>
    </rPh>
    <rPh sb="16" eb="18">
      <t>ジッセキ</t>
    </rPh>
    <rPh sb="19" eb="21">
      <t>カコ</t>
    </rPh>
    <rPh sb="22" eb="24">
      <t>ネンカン</t>
    </rPh>
    <rPh sb="28" eb="30">
      <t>ネンド</t>
    </rPh>
    <rPh sb="30" eb="32">
      <t>ヘイキン</t>
    </rPh>
    <rPh sb="32" eb="34">
      <t>ジュチュウ</t>
    </rPh>
    <rPh sb="34" eb="36">
      <t>ジッセキ</t>
    </rPh>
    <phoneticPr fontId="4"/>
  </si>
  <si>
    <r>
      <t>（A)</t>
    </r>
    <r>
      <rPr>
        <sz val="11"/>
        <rFont val="ＭＳ Ｐ明朝"/>
        <family val="1"/>
        <charset val="128"/>
      </rPr>
      <t>　合計を３で除した金額（小数点以下は四捨五入）</t>
    </r>
    <phoneticPr fontId="4"/>
  </si>
  <si>
    <r>
      <t>（C)</t>
    </r>
    <r>
      <rPr>
        <sz val="11"/>
        <rFont val="ＭＳ Ｐ明朝"/>
        <family val="1"/>
        <charset val="128"/>
      </rPr>
      <t>　（A)と（B)の大きい方</t>
    </r>
    <rPh sb="12" eb="13">
      <t>オオ</t>
    </rPh>
    <rPh sb="15" eb="16">
      <t>ホウ</t>
    </rPh>
    <phoneticPr fontId="4"/>
  </si>
  <si>
    <r>
      <t>（D)</t>
    </r>
    <r>
      <rPr>
        <sz val="11"/>
        <rFont val="ＭＳ Ｐ明朝"/>
        <family val="1"/>
        <charset val="128"/>
      </rPr>
      <t>　合　計</t>
    </r>
    <rPh sb="4" eb="5">
      <t>ゴウ</t>
    </rPh>
    <rPh sb="6" eb="7">
      <t>ケイ</t>
    </rPh>
    <phoneticPr fontId="4"/>
  </si>
  <si>
    <t>合　計</t>
    <rPh sb="0" eb="1">
      <t>ゴウ</t>
    </rPh>
    <rPh sb="2" eb="3">
      <t>ケイ</t>
    </rPh>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</si>
  <si>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</si>
  <si>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</si>
  <si>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</si>
  <si>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</si>
  <si>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</si>
  <si>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</si>
  <si>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</si>
  <si>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</si>
  <si>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</si>
  <si>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</si>
  <si>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</si>
  <si>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</si>
  <si>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</si>
  <si>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</si>
  <si>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</si>
  <si>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</si>
  <si>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</si>
  <si>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</si>
  <si>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</si>
  <si>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０１２－３４５－００００</t>
  </si>
  <si>
    <t>０１２－３４５－０００１</t>
  </si>
  <si>
    <t>４００１２３４５</t>
  </si>
  <si>
    <t>様式３－２　　　　　　　　　　　　　　　　　　　　　　　　　　　　　　　　　　　　　　　　　　　　　　　　　　</t>
    <rPh sb="0" eb="2">
      <t>ヨウシキ</t>
    </rPh>
    <phoneticPr fontId="4"/>
  </si>
  <si>
    <t>技術者名</t>
    <phoneticPr fontId="4"/>
  </si>
  <si>
    <t>保有資格名</t>
    <phoneticPr fontId="4"/>
  </si>
  <si>
    <t>健康保険の資格取得年月日</t>
    <rPh sb="0" eb="2">
      <t>ケンコウ</t>
    </rPh>
    <rPh sb="2" eb="4">
      <t>ホケン</t>
    </rPh>
    <rPh sb="5" eb="7">
      <t>シカク</t>
    </rPh>
    <rPh sb="7" eb="9">
      <t>シュトク</t>
    </rPh>
    <rPh sb="9" eb="12">
      <t>ネンガッピ</t>
    </rPh>
    <phoneticPr fontId="4"/>
  </si>
  <si>
    <t>様式３－３　　　　　　　　　　　　　　　　　　　　　　　　　　　　　　　　　　　　　　　　　　　　　　　</t>
    <rPh sb="0" eb="2">
      <t>ヨウシキ</t>
    </rPh>
    <phoneticPr fontId="4"/>
  </si>
  <si>
    <t>技術者名</t>
    <phoneticPr fontId="4"/>
  </si>
  <si>
    <t>講習修了年月日</t>
    <rPh sb="0" eb="2">
      <t>コウシュウ</t>
    </rPh>
    <rPh sb="2" eb="4">
      <t>シュウリョウ</t>
    </rPh>
    <rPh sb="4" eb="7">
      <t>ネンガッピ</t>
    </rPh>
    <phoneticPr fontId="4"/>
  </si>
  <si>
    <t>様式５－１　　　　　　　　　　　　　　　　　　　　　　　　　　　　　　　　　　　　　　　　　　　　　　　　　　</t>
    <rPh sb="0" eb="2">
      <t>ヨウシキ</t>
    </rPh>
    <phoneticPr fontId="4"/>
  </si>
  <si>
    <t>技術者保有人数</t>
    <rPh sb="0" eb="3">
      <t>ギジュツシャ</t>
    </rPh>
    <rPh sb="3" eb="5">
      <t>ホユウ</t>
    </rPh>
    <rPh sb="5" eb="7">
      <t>ニンズウ</t>
    </rPh>
    <phoneticPr fontId="4"/>
  </si>
  <si>
    <t>資　　　　　　　　格</t>
    <rPh sb="0" eb="1">
      <t>シ</t>
    </rPh>
    <rPh sb="9" eb="10">
      <t>カク</t>
    </rPh>
    <phoneticPr fontId="4"/>
  </si>
  <si>
    <t>人　　　　数</t>
    <rPh sb="0" eb="1">
      <t>ヒト</t>
    </rPh>
    <rPh sb="5" eb="6">
      <t>カズ</t>
    </rPh>
    <phoneticPr fontId="4"/>
  </si>
  <si>
    <t>人</t>
    <rPh sb="0" eb="1">
      <t>ニン</t>
    </rPh>
    <phoneticPr fontId="4"/>
  </si>
  <si>
    <t>合　　　　　　　　計</t>
    <rPh sb="0" eb="1">
      <t>ゴウ</t>
    </rPh>
    <rPh sb="9" eb="10">
      <t>ケイ</t>
    </rPh>
    <phoneticPr fontId="4"/>
  </si>
  <si>
    <t>技術者の資格について※</t>
    <rPh sb="0" eb="3">
      <t>ギジュツシャ</t>
    </rPh>
    <rPh sb="4" eb="6">
      <t>シカク</t>
    </rPh>
    <phoneticPr fontId="4"/>
  </si>
  <si>
    <t>氏名</t>
    <rPh sb="0" eb="2">
      <t>シメイ</t>
    </rPh>
    <phoneticPr fontId="4"/>
  </si>
  <si>
    <t>資格の名称</t>
    <rPh sb="0" eb="2">
      <t>シカク</t>
    </rPh>
    <rPh sb="3" eb="5">
      <t>メイショウ</t>
    </rPh>
    <phoneticPr fontId="4"/>
  </si>
  <si>
    <t>継続雇用年数</t>
    <rPh sb="0" eb="2">
      <t>ケイゾク</t>
    </rPh>
    <rPh sb="2" eb="4">
      <t>コヨウ</t>
    </rPh>
    <rPh sb="4" eb="6">
      <t>ネンスウ</t>
    </rPh>
    <phoneticPr fontId="4"/>
  </si>
  <si>
    <t>入社年月日</t>
    <rPh sb="0" eb="2">
      <t>ニュウシャ</t>
    </rPh>
    <rPh sb="2" eb="5">
      <t>ネンガッピ</t>
    </rPh>
    <phoneticPr fontId="4"/>
  </si>
  <si>
    <t>年</t>
    <rPh sb="0" eb="1">
      <t>ネン</t>
    </rPh>
    <phoneticPr fontId="4"/>
  </si>
  <si>
    <t>様式５－２　　　　　　　　　　　　　　　　　　　　　　　　　　　　　　　　　　　　　　　　　　　　　　　　　</t>
    <rPh sb="0" eb="2">
      <t>ヨウシキ</t>
    </rPh>
    <phoneticPr fontId="4"/>
  </si>
  <si>
    <t>様式６－１　　　　　　　　　　　　　　　　　　　　　　　　　　　　　　　　　　　　　　　　　　　　　　　　　　　　　</t>
    <rPh sb="0" eb="2">
      <t>ヨウシキ</t>
    </rPh>
    <phoneticPr fontId="4"/>
  </si>
  <si>
    <t>若年技術者の採用状況について</t>
    <rPh sb="0" eb="2">
      <t>ジャクネン</t>
    </rPh>
    <rPh sb="2" eb="5">
      <t>ギジュツシャ</t>
    </rPh>
    <rPh sb="6" eb="8">
      <t>サイヨウ</t>
    </rPh>
    <rPh sb="8" eb="10">
      <t>ジョウキョウ</t>
    </rPh>
    <phoneticPr fontId="4"/>
  </si>
  <si>
    <t>技術者名</t>
    <rPh sb="0" eb="3">
      <t>ギジュツシャ</t>
    </rPh>
    <rPh sb="3" eb="4">
      <t>メイ</t>
    </rPh>
    <phoneticPr fontId="4"/>
  </si>
  <si>
    <t>生年月日</t>
    <rPh sb="0" eb="1">
      <t>ウ</t>
    </rPh>
    <phoneticPr fontId="4"/>
  </si>
  <si>
    <t>採用年月日</t>
    <rPh sb="0" eb="2">
      <t>サイヨウ</t>
    </rPh>
    <rPh sb="2" eb="5">
      <t>ネンガッピ</t>
    </rPh>
    <phoneticPr fontId="4"/>
  </si>
  <si>
    <t>採用時点の年齢</t>
    <rPh sb="0" eb="2">
      <t>サイヨウ</t>
    </rPh>
    <rPh sb="2" eb="4">
      <t>ジテン</t>
    </rPh>
    <rPh sb="5" eb="7">
      <t>ネンレイ</t>
    </rPh>
    <phoneticPr fontId="4"/>
  </si>
  <si>
    <t>※3ヶ月以上であること</t>
    <rPh sb="3" eb="4">
      <t>ゲツ</t>
    </rPh>
    <rPh sb="4" eb="6">
      <t>イジョウ</t>
    </rPh>
    <phoneticPr fontId="4"/>
  </si>
  <si>
    <t>学校名</t>
    <rPh sb="0" eb="3">
      <t>ガッコウメイ</t>
    </rPh>
    <phoneticPr fontId="4"/>
  </si>
  <si>
    <t>学科名等</t>
    <rPh sb="0" eb="3">
      <t>ガッカメイ</t>
    </rPh>
    <rPh sb="3" eb="4">
      <t>トウ</t>
    </rPh>
    <phoneticPr fontId="4"/>
  </si>
  <si>
    <t>様式６－２　　　　　　　　　　　　　　　　　　　　　　　　　　　　　　　　　　　　　　　　　　　　　　　　　</t>
    <rPh sb="0" eb="2">
      <t>ヨウシキ</t>
    </rPh>
    <phoneticPr fontId="4"/>
  </si>
  <si>
    <t>住　 所:</t>
    <rPh sb="0" eb="1">
      <t>ジュウ</t>
    </rPh>
    <rPh sb="3" eb="4">
      <t>ショ</t>
    </rPh>
    <phoneticPr fontId="4"/>
  </si>
  <si>
    <t>会社名:</t>
    <rPh sb="0" eb="3">
      <t>カイシャメイ</t>
    </rPh>
    <phoneticPr fontId="4"/>
  </si>
  <si>
    <t>代表者:</t>
    <rPh sb="0" eb="3">
      <t>ダイヒョウシャ</t>
    </rPh>
    <phoneticPr fontId="4"/>
  </si>
  <si>
    <t>保有資格名</t>
    <phoneticPr fontId="4"/>
  </si>
  <si>
    <t>主任(監理)技術者の資格・工事経験調書　添付資料（２）</t>
    <phoneticPr fontId="4"/>
  </si>
  <si>
    <t>１０年以上継続雇用する技術者について</t>
    <phoneticPr fontId="4"/>
  </si>
  <si>
    <t>　</t>
    <phoneticPr fontId="4"/>
  </si>
  <si>
    <t>※建設業法施行規則第１条に規定する学科であること</t>
    <phoneticPr fontId="4"/>
  </si>
  <si>
    <t>若年技術者の採用状況について　添付資料</t>
    <phoneticPr fontId="4"/>
  </si>
  <si>
    <t>工事場所</t>
    <rPh sb="0" eb="2">
      <t>コウジ</t>
    </rPh>
    <rPh sb="2" eb="4">
      <t>バショ</t>
    </rPh>
    <phoneticPr fontId="4"/>
  </si>
  <si>
    <t>（様式１－２）入札参加申込確認票</t>
    <rPh sb="1" eb="3">
      <t>ヨウシキ</t>
    </rPh>
    <rPh sb="7" eb="9">
      <t>ニュウサツ</t>
    </rPh>
    <rPh sb="9" eb="11">
      <t>サンカ</t>
    </rPh>
    <rPh sb="11" eb="13">
      <t>モウシコミ</t>
    </rPh>
    <rPh sb="13" eb="15">
      <t>カクニン</t>
    </rPh>
    <rPh sb="15" eb="16">
      <t>ヒョウ</t>
    </rPh>
    <phoneticPr fontId="4"/>
  </si>
  <si>
    <t>（様式１－３）自己採点表</t>
    <rPh sb="1" eb="3">
      <t>ヨウシキ</t>
    </rPh>
    <rPh sb="7" eb="9">
      <t>ジコ</t>
    </rPh>
    <rPh sb="9" eb="11">
      <t>サイテン</t>
    </rPh>
    <rPh sb="11" eb="12">
      <t>ヒョウ</t>
    </rPh>
    <phoneticPr fontId="4"/>
  </si>
  <si>
    <t>（様式１－５）受注工事量比率算定リスト</t>
    <rPh sb="1" eb="3">
      <t>ヨウシキ</t>
    </rPh>
    <phoneticPr fontId="4"/>
  </si>
  <si>
    <t>様式2と同一</t>
  </si>
  <si>
    <t>資料添付先の工事名
（資料の添付を省略した場合に記載）</t>
    <rPh sb="0" eb="2">
      <t>シリョウ</t>
    </rPh>
    <rPh sb="2" eb="4">
      <t>テンプ</t>
    </rPh>
    <rPh sb="4" eb="5">
      <t>サキ</t>
    </rPh>
    <rPh sb="6" eb="9">
      <t>コウジメイ</t>
    </rPh>
    <rPh sb="11" eb="13">
      <t>シリョウ</t>
    </rPh>
    <rPh sb="14" eb="16">
      <t>テンプ</t>
    </rPh>
    <rPh sb="17" eb="19">
      <t>ショウリャク</t>
    </rPh>
    <rPh sb="21" eb="23">
      <t>バアイ</t>
    </rPh>
    <rPh sb="24" eb="26">
      <t>キサイ</t>
    </rPh>
    <phoneticPr fontId="4"/>
  </si>
  <si>
    <t>主たる営業所の有無（福岡県）</t>
    <rPh sb="0" eb="1">
      <t>シュ</t>
    </rPh>
    <rPh sb="3" eb="6">
      <t>エイギョウショ</t>
    </rPh>
    <rPh sb="7" eb="9">
      <t>ウム</t>
    </rPh>
    <rPh sb="10" eb="13">
      <t>フクオカケン</t>
    </rPh>
    <phoneticPr fontId="4"/>
  </si>
  <si>
    <t>ＩＳＯ9001とＩ4001の認証の両方を取得済み</t>
    <rPh sb="14" eb="16">
      <t>ニンショウ</t>
    </rPh>
    <rPh sb="17" eb="19">
      <t>リョウホウ</t>
    </rPh>
    <rPh sb="20" eb="22">
      <t>シュトク</t>
    </rPh>
    <rPh sb="22" eb="23">
      <t>ズ</t>
    </rPh>
    <phoneticPr fontId="4"/>
  </si>
  <si>
    <t>ＩＳＯ9001又はＩ4001の認証を取得済み</t>
    <rPh sb="7" eb="8">
      <t>マタ</t>
    </rPh>
    <rPh sb="15" eb="17">
      <t>ニンショウ</t>
    </rPh>
    <rPh sb="18" eb="20">
      <t>シュトク</t>
    </rPh>
    <rPh sb="20" eb="21">
      <t>ズ</t>
    </rPh>
    <phoneticPr fontId="4"/>
  </si>
  <si>
    <t>施工体制確保の確実性</t>
    <rPh sb="0" eb="2">
      <t>セコウ</t>
    </rPh>
    <rPh sb="2" eb="4">
      <t>タイセイ</t>
    </rPh>
    <rPh sb="4" eb="6">
      <t>カクホ</t>
    </rPh>
    <rPh sb="7" eb="10">
      <t>カクジツセイ</t>
    </rPh>
    <phoneticPr fontId="4"/>
  </si>
  <si>
    <t>土木太郎</t>
    <rPh sb="0" eb="2">
      <t>ドボク</t>
    </rPh>
    <rPh sb="2" eb="4">
      <t>タロウ</t>
    </rPh>
    <phoneticPr fontId="4"/>
  </si>
  <si>
    <t>建築次郎</t>
    <rPh sb="0" eb="2">
      <t>ケンチク</t>
    </rPh>
    <rPh sb="2" eb="4">
      <t>ジロウ</t>
    </rPh>
    <phoneticPr fontId="4"/>
  </si>
  <si>
    <t>主任技術者</t>
    <rPh sb="0" eb="2">
      <t>シュニン</t>
    </rPh>
    <rPh sb="2" eb="5">
      <t>ギジュツシャ</t>
    </rPh>
    <phoneticPr fontId="4"/>
  </si>
  <si>
    <t>担当技術者</t>
    <rPh sb="0" eb="2">
      <t>タントウ</t>
    </rPh>
    <rPh sb="2" eb="5">
      <t>ギジュツシャ</t>
    </rPh>
    <phoneticPr fontId="4"/>
  </si>
  <si>
    <t>同種工事（申請）の工事成績評定</t>
    <rPh sb="0" eb="2">
      <t>ドウシュ</t>
    </rPh>
    <rPh sb="2" eb="4">
      <t>コウジ</t>
    </rPh>
    <rPh sb="5" eb="7">
      <t>シンセイ</t>
    </rPh>
    <rPh sb="9" eb="11">
      <t>コウジ</t>
    </rPh>
    <rPh sb="11" eb="13">
      <t>セイセキ</t>
    </rPh>
    <rPh sb="13" eb="15">
      <t>ヒョウテイ</t>
    </rPh>
    <phoneticPr fontId="4"/>
  </si>
  <si>
    <t>技術士、1級土木施工管理技士又は同等の資格の保有年数</t>
    <rPh sb="0" eb="3">
      <t>ギジュツシ</t>
    </rPh>
    <rPh sb="5" eb="6">
      <t>キュウ</t>
    </rPh>
    <rPh sb="6" eb="8">
      <t>ドボク</t>
    </rPh>
    <rPh sb="8" eb="10">
      <t>セコウ</t>
    </rPh>
    <rPh sb="10" eb="12">
      <t>カンリ</t>
    </rPh>
    <rPh sb="12" eb="14">
      <t>ギシ</t>
    </rPh>
    <rPh sb="14" eb="15">
      <t>マタ</t>
    </rPh>
    <rPh sb="16" eb="18">
      <t>ドウトウ</t>
    </rPh>
    <rPh sb="19" eb="21">
      <t>シカク</t>
    </rPh>
    <rPh sb="22" eb="24">
      <t>ホユウ</t>
    </rPh>
    <rPh sb="24" eb="26">
      <t>ネンスウ</t>
    </rPh>
    <phoneticPr fontId="4"/>
  </si>
  <si>
    <t>継続教育の証明書無</t>
    <rPh sb="0" eb="2">
      <t>ケイゾク</t>
    </rPh>
    <rPh sb="2" eb="4">
      <t>キョウイク</t>
    </rPh>
    <rPh sb="5" eb="8">
      <t>ショウメイショ</t>
    </rPh>
    <rPh sb="8" eb="9">
      <t>ナシ</t>
    </rPh>
    <phoneticPr fontId="4"/>
  </si>
  <si>
    <t>01　北海道</t>
    <rPh sb="3" eb="6">
      <t>ホッカイドウ</t>
    </rPh>
    <phoneticPr fontId="4"/>
  </si>
  <si>
    <t>02　青森</t>
    <rPh sb="3" eb="5">
      <t>アオモリ</t>
    </rPh>
    <phoneticPr fontId="4"/>
  </si>
  <si>
    <t>03　岩手</t>
    <rPh sb="3" eb="5">
      <t>イワテ</t>
    </rPh>
    <phoneticPr fontId="4"/>
  </si>
  <si>
    <t>04　宮城</t>
    <rPh sb="3" eb="5">
      <t>ミヤギ</t>
    </rPh>
    <phoneticPr fontId="4"/>
  </si>
  <si>
    <t>05　秋田</t>
    <rPh sb="3" eb="5">
      <t>アキタ</t>
    </rPh>
    <phoneticPr fontId="4"/>
  </si>
  <si>
    <t>06　山形</t>
    <rPh sb="3" eb="5">
      <t>ヤマガタ</t>
    </rPh>
    <phoneticPr fontId="4"/>
  </si>
  <si>
    <t>07　福島</t>
    <rPh sb="3" eb="5">
      <t>フクシマ</t>
    </rPh>
    <phoneticPr fontId="4"/>
  </si>
  <si>
    <t>08　茨城</t>
    <rPh sb="3" eb="5">
      <t>イバラギ</t>
    </rPh>
    <phoneticPr fontId="4"/>
  </si>
  <si>
    <t>09　栃木</t>
    <rPh sb="3" eb="5">
      <t>トチギ</t>
    </rPh>
    <phoneticPr fontId="4"/>
  </si>
  <si>
    <t>10　群馬</t>
    <rPh sb="3" eb="5">
      <t>グンマ</t>
    </rPh>
    <phoneticPr fontId="4"/>
  </si>
  <si>
    <t>11　埼玉</t>
    <rPh sb="3" eb="5">
      <t>サイタマ</t>
    </rPh>
    <phoneticPr fontId="4"/>
  </si>
  <si>
    <t>12　千葉</t>
    <rPh sb="3" eb="5">
      <t>チバ</t>
    </rPh>
    <phoneticPr fontId="4"/>
  </si>
  <si>
    <t>13　東京</t>
    <rPh sb="3" eb="5">
      <t>トウキョウ</t>
    </rPh>
    <phoneticPr fontId="4"/>
  </si>
  <si>
    <t>14　神奈川</t>
    <rPh sb="3" eb="6">
      <t>カナガワ</t>
    </rPh>
    <phoneticPr fontId="4"/>
  </si>
  <si>
    <t>15　新潟</t>
    <rPh sb="3" eb="5">
      <t>ニイガタ</t>
    </rPh>
    <phoneticPr fontId="4"/>
  </si>
  <si>
    <t>16　富山</t>
    <rPh sb="3" eb="5">
      <t>トヤマ</t>
    </rPh>
    <phoneticPr fontId="4"/>
  </si>
  <si>
    <t>17　石川</t>
    <rPh sb="3" eb="5">
      <t>イシカワ</t>
    </rPh>
    <phoneticPr fontId="4"/>
  </si>
  <si>
    <t>18　福井</t>
    <rPh sb="3" eb="5">
      <t>フクイ</t>
    </rPh>
    <phoneticPr fontId="4"/>
  </si>
  <si>
    <t>19　山梨</t>
    <rPh sb="3" eb="5">
      <t>ヤマナシ</t>
    </rPh>
    <phoneticPr fontId="4"/>
  </si>
  <si>
    <t>20　長野</t>
    <rPh sb="3" eb="5">
      <t>ナガノ</t>
    </rPh>
    <phoneticPr fontId="4"/>
  </si>
  <si>
    <t>21　岐阜</t>
    <rPh sb="3" eb="5">
      <t>ギフ</t>
    </rPh>
    <phoneticPr fontId="4"/>
  </si>
  <si>
    <t>22　静岡</t>
    <rPh sb="3" eb="5">
      <t>シズオカ</t>
    </rPh>
    <phoneticPr fontId="4"/>
  </si>
  <si>
    <t>23　愛知</t>
    <rPh sb="3" eb="5">
      <t>アイチ</t>
    </rPh>
    <phoneticPr fontId="4"/>
  </si>
  <si>
    <t>24　三重</t>
    <rPh sb="3" eb="5">
      <t>ミエ</t>
    </rPh>
    <phoneticPr fontId="4"/>
  </si>
  <si>
    <t>25　滋賀</t>
    <rPh sb="3" eb="5">
      <t>シガ</t>
    </rPh>
    <phoneticPr fontId="4"/>
  </si>
  <si>
    <t>26　京都</t>
    <rPh sb="3" eb="5">
      <t>キョウト</t>
    </rPh>
    <phoneticPr fontId="4"/>
  </si>
  <si>
    <t>27　大阪</t>
    <rPh sb="3" eb="5">
      <t>オオサカ</t>
    </rPh>
    <phoneticPr fontId="4"/>
  </si>
  <si>
    <t>28　兵庫</t>
    <rPh sb="3" eb="5">
      <t>ヒョウゴ</t>
    </rPh>
    <phoneticPr fontId="4"/>
  </si>
  <si>
    <t>29　奈良</t>
    <rPh sb="3" eb="5">
      <t>ナラ</t>
    </rPh>
    <phoneticPr fontId="4"/>
  </si>
  <si>
    <t>30　和歌山</t>
    <rPh sb="3" eb="6">
      <t>ワカヤマ</t>
    </rPh>
    <phoneticPr fontId="4"/>
  </si>
  <si>
    <t>31　鳥取</t>
    <rPh sb="3" eb="5">
      <t>トットリ</t>
    </rPh>
    <phoneticPr fontId="4"/>
  </si>
  <si>
    <t>32　島根</t>
    <rPh sb="3" eb="5">
      <t>シマネ</t>
    </rPh>
    <phoneticPr fontId="4"/>
  </si>
  <si>
    <t>33　岡山</t>
    <rPh sb="3" eb="5">
      <t>オカヤマ</t>
    </rPh>
    <phoneticPr fontId="4"/>
  </si>
  <si>
    <t>34　広島</t>
    <rPh sb="3" eb="5">
      <t>ヒロシマ</t>
    </rPh>
    <phoneticPr fontId="4"/>
  </si>
  <si>
    <t>35　山口</t>
    <rPh sb="3" eb="5">
      <t>ヤマグチ</t>
    </rPh>
    <phoneticPr fontId="4"/>
  </si>
  <si>
    <t>36　島根</t>
    <rPh sb="3" eb="5">
      <t>シマネ</t>
    </rPh>
    <phoneticPr fontId="4"/>
  </si>
  <si>
    <t>37　香川</t>
    <rPh sb="3" eb="5">
      <t>カガワ</t>
    </rPh>
    <phoneticPr fontId="4"/>
  </si>
  <si>
    <t>38　愛媛</t>
    <rPh sb="3" eb="5">
      <t>エヒメ</t>
    </rPh>
    <phoneticPr fontId="4"/>
  </si>
  <si>
    <t>39　高知</t>
    <rPh sb="3" eb="5">
      <t>コウチ</t>
    </rPh>
    <phoneticPr fontId="4"/>
  </si>
  <si>
    <t>41　佐賀</t>
    <rPh sb="3" eb="5">
      <t>サガ</t>
    </rPh>
    <phoneticPr fontId="4"/>
  </si>
  <si>
    <t>42　長崎</t>
    <rPh sb="3" eb="5">
      <t>ナガサキ</t>
    </rPh>
    <phoneticPr fontId="4"/>
  </si>
  <si>
    <t>43　熊本</t>
    <rPh sb="3" eb="5">
      <t>クマモト</t>
    </rPh>
    <phoneticPr fontId="4"/>
  </si>
  <si>
    <t>44　大分</t>
    <rPh sb="3" eb="5">
      <t>オオイタ</t>
    </rPh>
    <phoneticPr fontId="4"/>
  </si>
  <si>
    <t>45　宮崎</t>
    <rPh sb="3" eb="5">
      <t>ミヤザキ</t>
    </rPh>
    <phoneticPr fontId="4"/>
  </si>
  <si>
    <t>46　鹿児島</t>
    <rPh sb="3" eb="6">
      <t>カゴシマ</t>
    </rPh>
    <phoneticPr fontId="4"/>
  </si>
  <si>
    <t>47　沖縄</t>
    <rPh sb="3" eb="5">
      <t>オキナワ</t>
    </rPh>
    <phoneticPr fontId="4"/>
  </si>
  <si>
    <t>工事名</t>
    <rPh sb="0" eb="3">
      <t>コウジメイ</t>
    </rPh>
    <phoneticPr fontId="4"/>
  </si>
  <si>
    <t>営　業　所　一　覧　表</t>
    <rPh sb="0" eb="1">
      <t>エイ</t>
    </rPh>
    <rPh sb="2" eb="3">
      <t>ギョウ</t>
    </rPh>
    <rPh sb="4" eb="5">
      <t>ショ</t>
    </rPh>
    <rPh sb="6" eb="7">
      <t>イチ</t>
    </rPh>
    <rPh sb="8" eb="9">
      <t>ラン</t>
    </rPh>
    <rPh sb="10" eb="11">
      <t>オモテ</t>
    </rPh>
    <phoneticPr fontId="4"/>
  </si>
  <si>
    <t>営　　　　　　業　　　　　　所</t>
    <rPh sb="0" eb="1">
      <t>エイ</t>
    </rPh>
    <rPh sb="7" eb="8">
      <t>ギョウ</t>
    </rPh>
    <rPh sb="14" eb="15">
      <t>ショ</t>
    </rPh>
    <phoneticPr fontId="4"/>
  </si>
  <si>
    <t>設立年月日</t>
    <rPh sb="0" eb="2">
      <t>セツリツ</t>
    </rPh>
    <rPh sb="2" eb="5">
      <t>ネンガッピ</t>
    </rPh>
    <phoneticPr fontId="4"/>
  </si>
  <si>
    <t>主たる営業所</t>
    <rPh sb="0" eb="1">
      <t>シュ</t>
    </rPh>
    <rPh sb="3" eb="6">
      <t>エイギョウショ</t>
    </rPh>
    <phoneticPr fontId="4"/>
  </si>
  <si>
    <t>名　　　　称</t>
    <rPh sb="0" eb="1">
      <t>ナ</t>
    </rPh>
    <rPh sb="5" eb="6">
      <t>ショウ</t>
    </rPh>
    <phoneticPr fontId="4"/>
  </si>
  <si>
    <t>所　　　在　　　地</t>
    <rPh sb="0" eb="1">
      <t>トコロ</t>
    </rPh>
    <rPh sb="4" eb="5">
      <t>ザイ</t>
    </rPh>
    <rPh sb="8" eb="9">
      <t>チ</t>
    </rPh>
    <phoneticPr fontId="4"/>
  </si>
  <si>
    <t>有</t>
    <rPh sb="0" eb="1">
      <t>ア</t>
    </rPh>
    <phoneticPr fontId="4"/>
  </si>
  <si>
    <t>無</t>
    <rPh sb="0" eb="1">
      <t>ナ</t>
    </rPh>
    <phoneticPr fontId="4"/>
  </si>
  <si>
    <t>簡易な施工計画</t>
    <rPh sb="0" eb="2">
      <t>カンイ</t>
    </rPh>
    <rPh sb="3" eb="5">
      <t>セコウ</t>
    </rPh>
    <rPh sb="5" eb="7">
      <t>ケイカク</t>
    </rPh>
    <phoneticPr fontId="4"/>
  </si>
  <si>
    <t>様式１－１</t>
    <rPh sb="0" eb="2">
      <t>ヨウシキ</t>
    </rPh>
    <phoneticPr fontId="4"/>
  </si>
  <si>
    <t>入札参加申込確認票</t>
    <rPh sb="0" eb="2">
      <t>ニュウサツ</t>
    </rPh>
    <rPh sb="2" eb="4">
      <t>サンカ</t>
    </rPh>
    <rPh sb="4" eb="6">
      <t>モウシコミ</t>
    </rPh>
    <rPh sb="6" eb="8">
      <t>カクニン</t>
    </rPh>
    <rPh sb="8" eb="9">
      <t>ヒョウ</t>
    </rPh>
    <phoneticPr fontId="4"/>
  </si>
  <si>
    <t>会社名</t>
    <rPh sb="0" eb="3">
      <t>カイシャメイ</t>
    </rPh>
    <phoneticPr fontId="4"/>
  </si>
  <si>
    <t>電話番号</t>
    <rPh sb="0" eb="2">
      <t>デンワ</t>
    </rPh>
    <rPh sb="2" eb="4">
      <t>バンゴウ</t>
    </rPh>
    <phoneticPr fontId="4"/>
  </si>
  <si>
    <t>許可番号</t>
    <rPh sb="0" eb="2">
      <t>キョカ</t>
    </rPh>
    <rPh sb="2" eb="4">
      <t>バンゴウ</t>
    </rPh>
    <phoneticPr fontId="4"/>
  </si>
  <si>
    <t>ＦＡＸ番号</t>
    <rPh sb="3" eb="5">
      <t>バンゴウ</t>
    </rPh>
    <phoneticPr fontId="4"/>
  </si>
  <si>
    <t>確認事項</t>
    <rPh sb="0" eb="2">
      <t>カクニン</t>
    </rPh>
    <rPh sb="2" eb="4">
      <t>ジコウ</t>
    </rPh>
    <phoneticPr fontId="4"/>
  </si>
  <si>
    <t>チェック欄</t>
    <rPh sb="4" eb="5">
      <t>ラン</t>
    </rPh>
    <phoneticPr fontId="4"/>
  </si>
  <si>
    <t>２．入札参加申込確認票</t>
    <rPh sb="2" eb="4">
      <t>ニュウサツ</t>
    </rPh>
    <rPh sb="4" eb="6">
      <t>サンカ</t>
    </rPh>
    <rPh sb="6" eb="8">
      <t>モウシコミ</t>
    </rPh>
    <rPh sb="8" eb="10">
      <t>カクニン</t>
    </rPh>
    <rPh sb="10" eb="11">
      <t>ヒョウ</t>
    </rPh>
    <phoneticPr fontId="4"/>
  </si>
  <si>
    <t>確認事項（提出書類・添付資料）</t>
    <rPh sb="0" eb="2">
      <t>カクニン</t>
    </rPh>
    <rPh sb="2" eb="4">
      <t>ジコウ</t>
    </rPh>
    <rPh sb="5" eb="7">
      <t>テイシュツ</t>
    </rPh>
    <rPh sb="7" eb="9">
      <t>ショルイ</t>
    </rPh>
    <rPh sb="10" eb="12">
      <t>テンプ</t>
    </rPh>
    <rPh sb="12" eb="14">
      <t>シリョウ</t>
    </rPh>
    <phoneticPr fontId="4"/>
  </si>
  <si>
    <t>注　意　点</t>
    <rPh sb="0" eb="1">
      <t>チュウ</t>
    </rPh>
    <rPh sb="2" eb="3">
      <t>イ</t>
    </rPh>
    <rPh sb="4" eb="5">
      <t>テン</t>
    </rPh>
    <phoneticPr fontId="4"/>
  </si>
  <si>
    <t>電子</t>
    <rPh sb="0" eb="2">
      <t>デンシ</t>
    </rPh>
    <phoneticPr fontId="4"/>
  </si>
  <si>
    <t>紙</t>
    <rPh sb="0" eb="1">
      <t>カミ</t>
    </rPh>
    <phoneticPr fontId="4"/>
  </si>
  <si>
    <t>競争参加資格確認申請書受信確認通知</t>
    <rPh sb="0" eb="2">
      <t>キョウソウ</t>
    </rPh>
    <rPh sb="2" eb="4">
      <t>サンカ</t>
    </rPh>
    <rPh sb="4" eb="6">
      <t>シカク</t>
    </rPh>
    <rPh sb="6" eb="8">
      <t>カクニン</t>
    </rPh>
    <rPh sb="8" eb="11">
      <t>シンセイショ</t>
    </rPh>
    <rPh sb="11" eb="13">
      <t>ジュシン</t>
    </rPh>
    <rPh sb="13" eb="15">
      <t>カクニン</t>
    </rPh>
    <rPh sb="15" eb="17">
      <t>ツウチ</t>
    </rPh>
    <phoneticPr fontId="4"/>
  </si>
  <si>
    <t>①竣工時工事カルテ受領書の写し</t>
    <rPh sb="1" eb="3">
      <t>シュンコウ</t>
    </rPh>
    <rPh sb="3" eb="4">
      <t>ジ</t>
    </rPh>
    <rPh sb="4" eb="6">
      <t>コウジ</t>
    </rPh>
    <rPh sb="9" eb="12">
      <t>ジュリョウショ</t>
    </rPh>
    <rPh sb="13" eb="14">
      <t>ウツ</t>
    </rPh>
    <phoneticPr fontId="4"/>
  </si>
  <si>
    <t>○</t>
    <phoneticPr fontId="4"/>
  </si>
  <si>
    <t>②請負契約書の写し</t>
    <rPh sb="1" eb="3">
      <t>ウケオイ</t>
    </rPh>
    <rPh sb="3" eb="6">
      <t>ケイヤクショ</t>
    </rPh>
    <rPh sb="7" eb="8">
      <t>ウツ</t>
    </rPh>
    <phoneticPr fontId="4"/>
  </si>
  <si>
    <t>③共同企業体協定書の写し</t>
    <rPh sb="1" eb="3">
      <t>キョウドウ</t>
    </rPh>
    <rPh sb="3" eb="6">
      <t>キギョウタイ</t>
    </rPh>
    <rPh sb="6" eb="9">
      <t>キョウテイショ</t>
    </rPh>
    <rPh sb="10" eb="11">
      <t>ウツ</t>
    </rPh>
    <phoneticPr fontId="4"/>
  </si>
  <si>
    <t>④設計図書の写し</t>
    <rPh sb="1" eb="3">
      <t>セッケイ</t>
    </rPh>
    <rPh sb="3" eb="5">
      <t>トショ</t>
    </rPh>
    <rPh sb="6" eb="7">
      <t>ウツ</t>
    </rPh>
    <phoneticPr fontId="4"/>
  </si>
  <si>
    <t>確認事項（提出様式・添付資料）</t>
    <rPh sb="0" eb="2">
      <t>カクニン</t>
    </rPh>
    <rPh sb="2" eb="4">
      <t>ジコウ</t>
    </rPh>
    <rPh sb="5" eb="7">
      <t>テイシュツ</t>
    </rPh>
    <rPh sb="7" eb="9">
      <t>ヨウシキ</t>
    </rPh>
    <rPh sb="10" eb="12">
      <t>テンプ</t>
    </rPh>
    <rPh sb="12" eb="14">
      <t>シリョウ</t>
    </rPh>
    <phoneticPr fontId="4"/>
  </si>
  <si>
    <t>技術者Ａ</t>
    <rPh sb="0" eb="3">
      <t>ギジュツシャ</t>
    </rPh>
    <phoneticPr fontId="4"/>
  </si>
  <si>
    <t>技術者B</t>
    <rPh sb="0" eb="3">
      <t>ギジュツシャ</t>
    </rPh>
    <phoneticPr fontId="4"/>
  </si>
  <si>
    <t>技術者C</t>
    <rPh sb="0" eb="3">
      <t>ギジュツシャ</t>
    </rPh>
    <phoneticPr fontId="4"/>
  </si>
  <si>
    <t>配置予定技術者の氏名</t>
    <rPh sb="0" eb="2">
      <t>ハイチ</t>
    </rPh>
    <rPh sb="2" eb="4">
      <t>ヨテイ</t>
    </rPh>
    <rPh sb="4" eb="7">
      <t>ギジュツシャ</t>
    </rPh>
    <rPh sb="8" eb="10">
      <t>シメイ</t>
    </rPh>
    <phoneticPr fontId="4"/>
  </si>
  <si>
    <t>・配置予定技術者の氏名を記載すること。</t>
    <rPh sb="1" eb="3">
      <t>ハイチ</t>
    </rPh>
    <rPh sb="3" eb="5">
      <t>ヨテイ</t>
    </rPh>
    <rPh sb="5" eb="8">
      <t>ギジュツシャ</t>
    </rPh>
    <rPh sb="9" eb="11">
      <t>シメイ</t>
    </rPh>
    <rPh sb="12" eb="14">
      <t>キサイ</t>
    </rPh>
    <phoneticPr fontId="4"/>
  </si>
  <si>
    <t>（様式３－１）主任（監理）技術者の資格・工事経験調書</t>
    <rPh sb="1" eb="3">
      <t>ヨウシキ</t>
    </rPh>
    <rPh sb="7" eb="9">
      <t>シュニン</t>
    </rPh>
    <rPh sb="10" eb="12">
      <t>カンリ</t>
    </rPh>
    <rPh sb="13" eb="16">
      <t>ギジュツシャ</t>
    </rPh>
    <rPh sb="17" eb="19">
      <t>シカク</t>
    </rPh>
    <rPh sb="20" eb="22">
      <t>コウジ</t>
    </rPh>
    <rPh sb="22" eb="24">
      <t>ケイケン</t>
    </rPh>
    <rPh sb="24" eb="26">
      <t>チョウショ</t>
    </rPh>
    <phoneticPr fontId="4"/>
  </si>
  <si>
    <t>○</t>
    <phoneticPr fontId="4"/>
  </si>
  <si>
    <t>（様式３－２）主任（監理）技術者等の資格・工事経験調書　添付資料（１）</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</si>
  <si>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（様式３－３）主任（監理）技術者等の資格・工事経験調書　添付資料（２）</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</si>
  <si>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（様式４）簡易な施工計画</t>
    <rPh sb="1" eb="3">
      <t>ヨウシキ</t>
    </rPh>
    <rPh sb="5" eb="7">
      <t>カンイ</t>
    </rPh>
    <rPh sb="8" eb="10">
      <t>セコウ</t>
    </rPh>
    <rPh sb="10" eb="12">
      <t>ケイカク</t>
    </rPh>
    <phoneticPr fontId="4"/>
  </si>
  <si>
    <t>①説明資料</t>
    <rPh sb="1" eb="3">
      <t>セツメイ</t>
    </rPh>
    <rPh sb="3" eb="5">
      <t>シリョウ</t>
    </rPh>
    <phoneticPr fontId="4"/>
  </si>
  <si>
    <t>（様式５－１）１０年以上継続雇用する技術者について</t>
    <rPh sb="1" eb="3">
      <t>ヨウシキ</t>
    </rPh>
    <rPh sb="9" eb="12">
      <t>ネンイジョウ</t>
    </rPh>
    <rPh sb="12" eb="14">
      <t>ケイゾク</t>
    </rPh>
    <rPh sb="14" eb="16">
      <t>コヨウ</t>
    </rPh>
    <rPh sb="18" eb="21">
      <t>ギジュツシャ</t>
    </rPh>
    <phoneticPr fontId="4"/>
  </si>
  <si>
    <t>（様式５－２）１０年以上継続雇用する技術者について　添付資料</t>
    <rPh sb="1" eb="3">
      <t>ヨウシキ</t>
    </rPh>
    <rPh sb="9" eb="12">
      <t>ネンイジョウ</t>
    </rPh>
    <rPh sb="12" eb="14">
      <t>ケイゾク</t>
    </rPh>
    <rPh sb="14" eb="16">
      <t>コヨウ</t>
    </rPh>
    <rPh sb="18" eb="21">
      <t>ギジュツシャ</t>
    </rPh>
    <rPh sb="26" eb="28">
      <t>テンプ</t>
    </rPh>
    <rPh sb="28" eb="30">
      <t>シリョウ</t>
    </rPh>
    <phoneticPr fontId="4"/>
  </si>
  <si>
    <t>建設業許可通知書の写し</t>
    <rPh sb="0" eb="3">
      <t>ケンセツギョウ</t>
    </rPh>
    <rPh sb="3" eb="5">
      <t>キョカ</t>
    </rPh>
    <rPh sb="5" eb="8">
      <t>ツウチショ</t>
    </rPh>
    <rPh sb="9" eb="10">
      <t>ウツ</t>
    </rPh>
    <phoneticPr fontId="4"/>
  </si>
  <si>
    <t>経営規模等評価結果通知書・総合評定値通知書の写し</t>
    <rPh sb="0" eb="2">
      <t>ケイエイ</t>
    </rPh>
    <rPh sb="2" eb="4">
      <t>キボ</t>
    </rPh>
    <rPh sb="4" eb="5">
      <t>トウ</t>
    </rPh>
    <rPh sb="5" eb="7">
      <t>ヒョウカ</t>
    </rPh>
    <rPh sb="7" eb="9">
      <t>ケッカ</t>
    </rPh>
    <rPh sb="9" eb="11">
      <t>ツウチ</t>
    </rPh>
    <rPh sb="11" eb="12">
      <t>ショ</t>
    </rPh>
    <rPh sb="13" eb="15">
      <t>ソウゴウ</t>
    </rPh>
    <rPh sb="15" eb="18">
      <t>ヒョウテイチ</t>
    </rPh>
    <rPh sb="18" eb="21">
      <t>ツウチショ</t>
    </rPh>
    <rPh sb="22" eb="23">
      <t>ウツ</t>
    </rPh>
    <phoneticPr fontId="4"/>
  </si>
  <si>
    <t>◎</t>
    <phoneticPr fontId="4"/>
  </si>
  <si>
    <t>建設業労働災害防止協会加入の有無</t>
    <rPh sb="0" eb="3">
      <t>ケンセツギョウ</t>
    </rPh>
    <rPh sb="3" eb="5">
      <t>ロウドウ</t>
    </rPh>
    <rPh sb="5" eb="7">
      <t>サイガイ</t>
    </rPh>
    <rPh sb="7" eb="9">
      <t>ボウシ</t>
    </rPh>
    <rPh sb="9" eb="11">
      <t>キョウカイ</t>
    </rPh>
    <rPh sb="11" eb="13">
      <t>カニュウ</t>
    </rPh>
    <rPh sb="14" eb="16">
      <t>ウム</t>
    </rPh>
    <phoneticPr fontId="4"/>
  </si>
  <si>
    <t>ＰＣ自社工場がＪＩＳＡ５３７３の認定を受けたことを証する書類</t>
    <rPh sb="2" eb="4">
      <t>ジシャ</t>
    </rPh>
    <rPh sb="4" eb="6">
      <t>コウジョウ</t>
    </rPh>
    <rPh sb="16" eb="18">
      <t>ニンテイ</t>
    </rPh>
    <rPh sb="19" eb="20">
      <t>ウ</t>
    </rPh>
    <rPh sb="25" eb="26">
      <t>ショウ</t>
    </rPh>
    <rPh sb="28" eb="30">
      <t>ショルイ</t>
    </rPh>
    <phoneticPr fontId="4"/>
  </si>
  <si>
    <t>福岡県との「風水災害時の緊急対策工事等に関する協定」の締結の有無</t>
    <rPh sb="0" eb="3">
      <t>フクオカケン</t>
    </rPh>
    <rPh sb="6" eb="8">
      <t>フウスイ</t>
    </rPh>
    <rPh sb="8" eb="10">
      <t>サイガイ</t>
    </rPh>
    <rPh sb="10" eb="11">
      <t>ジ</t>
    </rPh>
    <rPh sb="12" eb="14">
      <t>キンキュウ</t>
    </rPh>
    <rPh sb="14" eb="16">
      <t>タイサク</t>
    </rPh>
    <rPh sb="16" eb="19">
      <t>コウジナド</t>
    </rPh>
    <rPh sb="20" eb="21">
      <t>カン</t>
    </rPh>
    <rPh sb="23" eb="25">
      <t>キョウテイ</t>
    </rPh>
    <rPh sb="27" eb="29">
      <t>テイケツ</t>
    </rPh>
    <rPh sb="30" eb="32">
      <t>ウム</t>
    </rPh>
    <phoneticPr fontId="4"/>
  </si>
  <si>
    <t>－</t>
    <phoneticPr fontId="4"/>
  </si>
  <si>
    <t>福岡県と締結した「風水災害時の緊急対策工事等に関する協定」に基づく緊急対策工事の活動実績の有無</t>
    <rPh sb="0" eb="3">
      <t>フクオカケン</t>
    </rPh>
    <rPh sb="4" eb="6">
      <t>テイケツ</t>
    </rPh>
    <rPh sb="9" eb="11">
      <t>フウスイ</t>
    </rPh>
    <rPh sb="11" eb="13">
      <t>サイガイ</t>
    </rPh>
    <rPh sb="13" eb="14">
      <t>ジ</t>
    </rPh>
    <rPh sb="15" eb="17">
      <t>キンキュウ</t>
    </rPh>
    <rPh sb="17" eb="19">
      <t>タイサク</t>
    </rPh>
    <rPh sb="19" eb="22">
      <t>コウジナド</t>
    </rPh>
    <rPh sb="23" eb="24">
      <t>カン</t>
    </rPh>
    <rPh sb="26" eb="28">
      <t>キョウテイ</t>
    </rPh>
    <rPh sb="30" eb="31">
      <t>モト</t>
    </rPh>
    <rPh sb="33" eb="35">
      <t>キンキュウ</t>
    </rPh>
    <rPh sb="35" eb="37">
      <t>タイサク</t>
    </rPh>
    <rPh sb="37" eb="39">
      <t>コウジ</t>
    </rPh>
    <rPh sb="40" eb="42">
      <t>カツドウ</t>
    </rPh>
    <rPh sb="42" eb="44">
      <t>ジッセキ</t>
    </rPh>
    <rPh sb="45" eb="47">
      <t>ウム</t>
    </rPh>
    <phoneticPr fontId="4"/>
  </si>
  <si>
    <t>特定建設工事共同企業体結成届</t>
    <rPh sb="0" eb="2">
      <t>トクテイ</t>
    </rPh>
    <rPh sb="2" eb="4">
      <t>ケンセツ</t>
    </rPh>
    <rPh sb="4" eb="6">
      <t>コウジ</t>
    </rPh>
    <rPh sb="6" eb="8">
      <t>キョウドウ</t>
    </rPh>
    <rPh sb="8" eb="10">
      <t>キギョウ</t>
    </rPh>
    <rPh sb="10" eb="11">
      <t>タイ</t>
    </rPh>
    <rPh sb="11" eb="13">
      <t>ケッセイ</t>
    </rPh>
    <rPh sb="13" eb="14">
      <t>トド</t>
    </rPh>
    <phoneticPr fontId="4"/>
  </si>
  <si>
    <t>特定建設工事共同企業体協定書</t>
    <rPh sb="0" eb="2">
      <t>トクテイ</t>
    </rPh>
    <rPh sb="2" eb="4">
      <t>ケンセツ</t>
    </rPh>
    <rPh sb="4" eb="6">
      <t>コウジ</t>
    </rPh>
    <rPh sb="6" eb="8">
      <t>キョウドウ</t>
    </rPh>
    <rPh sb="8" eb="10">
      <t>キギョウ</t>
    </rPh>
    <rPh sb="10" eb="11">
      <t>タイ</t>
    </rPh>
    <rPh sb="11" eb="14">
      <t>キョウテイショ</t>
    </rPh>
    <phoneticPr fontId="4"/>
  </si>
  <si>
    <t>（様式）技術評価点の通知について</t>
    <rPh sb="1" eb="3">
      <t>ヨウシキ</t>
    </rPh>
    <rPh sb="4" eb="6">
      <t>ギジュツ</t>
    </rPh>
    <rPh sb="6" eb="9">
      <t>ヒョウカテン</t>
    </rPh>
    <rPh sb="10" eb="12">
      <t>ツウチ</t>
    </rPh>
    <phoneticPr fontId="4"/>
  </si>
  <si>
    <t>（１）　以下の事項を記載した目録を作成すること。</t>
    <rPh sb="4" eb="6">
      <t>イカ</t>
    </rPh>
    <rPh sb="7" eb="9">
      <t>ジコウ</t>
    </rPh>
    <rPh sb="10" eb="12">
      <t>キサイ</t>
    </rPh>
    <rPh sb="14" eb="16">
      <t>モクロク</t>
    </rPh>
    <rPh sb="17" eb="19">
      <t>サクセイ</t>
    </rPh>
    <phoneticPr fontId="4"/>
  </si>
  <si>
    <t>（４）　書類の分割郵送は、認めない。</t>
    <rPh sb="4" eb="6">
      <t>ショルイ</t>
    </rPh>
    <rPh sb="7" eb="9">
      <t>ブンカツ</t>
    </rPh>
    <rPh sb="9" eb="11">
      <t>ユウソウ</t>
    </rPh>
    <rPh sb="13" eb="14">
      <t>ミト</t>
    </rPh>
    <phoneticPr fontId="4"/>
  </si>
  <si>
    <t>無</t>
  </si>
  <si>
    <t>有</t>
  </si>
  <si>
    <t>－</t>
  </si>
  <si>
    <t>番号</t>
    <rPh sb="0" eb="2">
      <t>バンゴウ</t>
    </rPh>
    <phoneticPr fontId="4"/>
  </si>
  <si>
    <t>最終契約金額
（税込み）</t>
    <rPh sb="0" eb="2">
      <t>サイシュウ</t>
    </rPh>
    <rPh sb="2" eb="4">
      <t>ケイヤク</t>
    </rPh>
    <rPh sb="4" eb="6">
      <t>キンガク</t>
    </rPh>
    <rPh sb="8" eb="10">
      <t>ゼイコ</t>
    </rPh>
    <phoneticPr fontId="4"/>
  </si>
  <si>
    <t>成績
評定</t>
    <rPh sb="0" eb="2">
      <t>セイセキ</t>
    </rPh>
    <rPh sb="3" eb="5">
      <t>ヒョウテイ</t>
    </rPh>
    <phoneticPr fontId="4"/>
  </si>
  <si>
    <t>（例）</t>
    <rPh sb="1" eb="2">
      <t>レイ</t>
    </rPh>
    <phoneticPr fontId="4"/>
  </si>
  <si>
    <t>○○県土整備事務所</t>
    <rPh sb="2" eb="4">
      <t>ケンド</t>
    </rPh>
    <rPh sb="4" eb="6">
      <t>セイビ</t>
    </rPh>
    <rPh sb="6" eb="9">
      <t>ジムショ</t>
    </rPh>
    <phoneticPr fontId="4"/>
  </si>
  <si>
    <t>様式１－４</t>
    <rPh sb="0" eb="2">
      <t>ヨウシキ</t>
    </rPh>
    <phoneticPr fontId="4"/>
  </si>
  <si>
    <t>受注工事量比率算定リスト</t>
    <rPh sb="0" eb="2">
      <t>ジュチュウ</t>
    </rPh>
    <rPh sb="2" eb="4">
      <t>コウジ</t>
    </rPh>
    <rPh sb="4" eb="5">
      <t>リョウ</t>
    </rPh>
    <rPh sb="5" eb="7">
      <t>ヒリツ</t>
    </rPh>
    <rPh sb="7" eb="9">
      <t>サンテイ</t>
    </rPh>
    <phoneticPr fontId="4"/>
  </si>
  <si>
    <t>起工番号</t>
    <rPh sb="0" eb="2">
      <t>キコウ</t>
    </rPh>
    <rPh sb="2" eb="4">
      <t>バンゴウ</t>
    </rPh>
    <phoneticPr fontId="4"/>
  </si>
  <si>
    <t>工　　事　　名</t>
    <rPh sb="0" eb="1">
      <t>コウ</t>
    </rPh>
    <rPh sb="3" eb="4">
      <t>コト</t>
    </rPh>
    <rPh sb="6" eb="7">
      <t>メイ</t>
    </rPh>
    <phoneticPr fontId="4"/>
  </si>
  <si>
    <t>落札額（税抜き）</t>
    <rPh sb="0" eb="2">
      <t>ラクサツ</t>
    </rPh>
    <rPh sb="2" eb="3">
      <t>ガク</t>
    </rPh>
    <rPh sb="4" eb="5">
      <t>ゼイ</t>
    </rPh>
    <rPh sb="5" eb="6">
      <t>ヌ</t>
    </rPh>
    <phoneticPr fontId="4"/>
  </si>
  <si>
    <t>落　札　日</t>
    <rPh sb="0" eb="1">
      <t>オチ</t>
    </rPh>
    <rPh sb="2" eb="3">
      <t>サツ</t>
    </rPh>
    <rPh sb="4" eb="5">
      <t>ヒ</t>
    </rPh>
    <phoneticPr fontId="4"/>
  </si>
  <si>
    <t>県道○○△△線橋梁下部工工事</t>
    <rPh sb="0" eb="2">
      <t>ケンドウ</t>
    </rPh>
    <rPh sb="6" eb="7">
      <t>セン</t>
    </rPh>
    <rPh sb="7" eb="11">
      <t>キョウリョウカブ</t>
    </rPh>
    <rPh sb="11" eb="12">
      <t>コウ</t>
    </rPh>
    <rPh sb="12" eb="14">
      <t>コウジ</t>
    </rPh>
    <phoneticPr fontId="4"/>
  </si>
  <si>
    <t>合計</t>
    <rPh sb="0" eb="2">
      <t>ゴウケイ</t>
    </rPh>
    <phoneticPr fontId="4"/>
  </si>
  <si>
    <t>分類</t>
    <rPh sb="0" eb="2">
      <t>ブンルイ</t>
    </rPh>
    <phoneticPr fontId="4"/>
  </si>
  <si>
    <t>評価項目</t>
    <rPh sb="0" eb="2">
      <t>ヒョウカ</t>
    </rPh>
    <rPh sb="2" eb="4">
      <t>コウモク</t>
    </rPh>
    <phoneticPr fontId="4"/>
  </si>
  <si>
    <t>評価内容</t>
    <rPh sb="0" eb="2">
      <t>ヒョウカ</t>
    </rPh>
    <rPh sb="2" eb="4">
      <t>ナイヨウ</t>
    </rPh>
    <phoneticPr fontId="4"/>
  </si>
  <si>
    <t>配点</t>
    <rPh sb="0" eb="2">
      <t>ハイテン</t>
    </rPh>
    <phoneticPr fontId="4"/>
  </si>
  <si>
    <t>採点欄</t>
    <rPh sb="0" eb="2">
      <t>サイテン</t>
    </rPh>
    <rPh sb="2" eb="3">
      <t>ラン</t>
    </rPh>
    <phoneticPr fontId="4"/>
  </si>
  <si>
    <t>２．</t>
  </si>
  <si>
    <t>企業の技術力</t>
    <rPh sb="0" eb="2">
      <t>キギョウ</t>
    </rPh>
    <rPh sb="3" eb="5">
      <t>ギジュツ</t>
    </rPh>
    <rPh sb="5" eb="6">
      <t>チカラ</t>
    </rPh>
    <phoneticPr fontId="4"/>
  </si>
  <si>
    <t>82点以上</t>
    <rPh sb="2" eb="3">
      <t>テン</t>
    </rPh>
    <rPh sb="3" eb="5">
      <t>イジョウ</t>
    </rPh>
    <phoneticPr fontId="4"/>
  </si>
  <si>
    <t>79点以上82点未満</t>
    <rPh sb="2" eb="3">
      <t>テン</t>
    </rPh>
    <rPh sb="3" eb="5">
      <t>イジョウ</t>
    </rPh>
    <rPh sb="7" eb="8">
      <t>テン</t>
    </rPh>
    <rPh sb="8" eb="10">
      <t>ミマン</t>
    </rPh>
    <phoneticPr fontId="4"/>
  </si>
  <si>
    <t>76点以上79点未満</t>
    <rPh sb="2" eb="3">
      <t>テン</t>
    </rPh>
    <rPh sb="3" eb="5">
      <t>イジョウ</t>
    </rPh>
    <rPh sb="7" eb="8">
      <t>テン</t>
    </rPh>
    <rPh sb="8" eb="10">
      <t>ミマン</t>
    </rPh>
    <phoneticPr fontId="4"/>
  </si>
  <si>
    <t>73点以上76点未満</t>
    <rPh sb="2" eb="3">
      <t>テン</t>
    </rPh>
    <rPh sb="3" eb="5">
      <t>イジョウ</t>
    </rPh>
    <rPh sb="7" eb="8">
      <t>テン</t>
    </rPh>
    <rPh sb="8" eb="10">
      <t>ミマン</t>
    </rPh>
    <phoneticPr fontId="4"/>
  </si>
  <si>
    <t>73点未満（工事成績なし）</t>
    <rPh sb="2" eb="3">
      <t>テン</t>
    </rPh>
    <rPh sb="3" eb="5">
      <t>ミマン</t>
    </rPh>
    <rPh sb="6" eb="8">
      <t>コウジ</t>
    </rPh>
    <rPh sb="8" eb="10">
      <t>セイセキ</t>
    </rPh>
    <phoneticPr fontId="4"/>
  </si>
  <si>
    <t>建設業労働災害防止協会に入会の有無</t>
    <rPh sb="0" eb="2">
      <t>ケンセツ</t>
    </rPh>
    <rPh sb="2" eb="3">
      <t>ギョウ</t>
    </rPh>
    <rPh sb="3" eb="5">
      <t>ロウドウ</t>
    </rPh>
    <rPh sb="5" eb="7">
      <t>サイガイ</t>
    </rPh>
    <rPh sb="7" eb="9">
      <t>ボウシ</t>
    </rPh>
    <rPh sb="9" eb="11">
      <t>キョウカイ</t>
    </rPh>
    <rPh sb="12" eb="14">
      <t>ニュウカイ</t>
    </rPh>
    <rPh sb="15" eb="17">
      <t>ウム</t>
    </rPh>
    <phoneticPr fontId="4"/>
  </si>
  <si>
    <t>加入支部名</t>
    <rPh sb="0" eb="2">
      <t>カニュウ</t>
    </rPh>
    <rPh sb="2" eb="4">
      <t>シブ</t>
    </rPh>
    <rPh sb="4" eb="5">
      <t>メイ</t>
    </rPh>
    <phoneticPr fontId="4"/>
  </si>
  <si>
    <t>認証を未取得</t>
    <rPh sb="0" eb="2">
      <t>ニンショウ</t>
    </rPh>
    <rPh sb="3" eb="4">
      <t>ミ</t>
    </rPh>
    <rPh sb="4" eb="6">
      <t>シュトク</t>
    </rPh>
    <phoneticPr fontId="4"/>
  </si>
  <si>
    <t>受注工事量比率＜0.5</t>
    <rPh sb="0" eb="2">
      <t>ジュチュウ</t>
    </rPh>
    <rPh sb="2" eb="4">
      <t>コウジ</t>
    </rPh>
    <rPh sb="4" eb="5">
      <t>リョウ</t>
    </rPh>
    <rPh sb="5" eb="7">
      <t>ヒリツ</t>
    </rPh>
    <phoneticPr fontId="4"/>
  </si>
  <si>
    <t>0.5≦受注工事量比率&lt;1</t>
    <rPh sb="4" eb="6">
      <t>ジュチュウ</t>
    </rPh>
    <rPh sb="6" eb="8">
      <t>コウジ</t>
    </rPh>
    <rPh sb="8" eb="9">
      <t>リョウ</t>
    </rPh>
    <rPh sb="9" eb="11">
      <t>ヒリツ</t>
    </rPh>
    <phoneticPr fontId="4"/>
  </si>
  <si>
    <t>1≦受注工事量比率&lt;1.5</t>
    <rPh sb="2" eb="4">
      <t>ジュチュウ</t>
    </rPh>
    <rPh sb="4" eb="6">
      <t>コウジ</t>
    </rPh>
    <rPh sb="6" eb="7">
      <t>リョウ</t>
    </rPh>
    <rPh sb="7" eb="9">
      <t>ヒリツ</t>
    </rPh>
    <phoneticPr fontId="4"/>
  </si>
  <si>
    <t>1.5≦受注工事量比率&lt;2</t>
    <rPh sb="4" eb="6">
      <t>ジュチュウ</t>
    </rPh>
    <rPh sb="6" eb="8">
      <t>コウジ</t>
    </rPh>
    <rPh sb="8" eb="9">
      <t>リョウ</t>
    </rPh>
    <rPh sb="9" eb="11">
      <t>ヒリツ</t>
    </rPh>
    <phoneticPr fontId="4"/>
  </si>
  <si>
    <t>2≦受注工事量比率</t>
    <rPh sb="2" eb="4">
      <t>ジュチュウ</t>
    </rPh>
    <rPh sb="4" eb="6">
      <t>コウジ</t>
    </rPh>
    <rPh sb="6" eb="7">
      <t>リョウ</t>
    </rPh>
    <rPh sb="7" eb="9">
      <t>ヒリツ</t>
    </rPh>
    <phoneticPr fontId="4"/>
  </si>
  <si>
    <t>採点欄（各技術者ごとに記入）</t>
    <rPh sb="0" eb="2">
      <t>サイテン</t>
    </rPh>
    <rPh sb="2" eb="3">
      <t>ラン</t>
    </rPh>
    <rPh sb="4" eb="5">
      <t>カク</t>
    </rPh>
    <rPh sb="5" eb="8">
      <t>ギジュツシャ</t>
    </rPh>
    <rPh sb="11" eb="13">
      <t>キニュウ</t>
    </rPh>
    <phoneticPr fontId="4"/>
  </si>
  <si>
    <t>技術者氏名</t>
    <rPh sb="0" eb="3">
      <t>ギジュツシャ</t>
    </rPh>
    <rPh sb="3" eb="5">
      <t>シメイ</t>
    </rPh>
    <phoneticPr fontId="4"/>
  </si>
  <si>
    <t>３．</t>
  </si>
  <si>
    <t>配置予定技術者の技術力</t>
    <rPh sb="0" eb="2">
      <t>ハイチ</t>
    </rPh>
    <rPh sb="2" eb="4">
      <t>ヨテイ</t>
    </rPh>
    <rPh sb="4" eb="7">
      <t>ギジュツシャ</t>
    </rPh>
    <rPh sb="8" eb="10">
      <t>ギジュツ</t>
    </rPh>
    <rPh sb="10" eb="11">
      <t>チカラ</t>
    </rPh>
    <phoneticPr fontId="4"/>
  </si>
  <si>
    <t>10年以上</t>
    <rPh sb="2" eb="5">
      <t>ネンイジョウ</t>
    </rPh>
    <phoneticPr fontId="4"/>
  </si>
  <si>
    <t>3年以上10年未満</t>
    <rPh sb="1" eb="4">
      <t>ネンイジョウ</t>
    </rPh>
    <rPh sb="6" eb="7">
      <t>ネン</t>
    </rPh>
    <rPh sb="7" eb="9">
      <t>ミマン</t>
    </rPh>
    <phoneticPr fontId="4"/>
  </si>
  <si>
    <t>3年未満</t>
    <rPh sb="1" eb="2">
      <t>ネン</t>
    </rPh>
    <rPh sb="2" eb="4">
      <t>ミマン</t>
    </rPh>
    <phoneticPr fontId="4"/>
  </si>
  <si>
    <t>継続教育（ＣＰＤ）の取組み状況</t>
    <rPh sb="0" eb="2">
      <t>ケイゾク</t>
    </rPh>
    <rPh sb="2" eb="4">
      <t>キョウイク</t>
    </rPh>
    <rPh sb="10" eb="12">
      <t>トリク</t>
    </rPh>
    <rPh sb="13" eb="15">
      <t>ジョウキョウ</t>
    </rPh>
    <phoneticPr fontId="4"/>
  </si>
  <si>
    <t>施工上の課題に関する技術的所見</t>
    <rPh sb="0" eb="2">
      <t>セコウ</t>
    </rPh>
    <rPh sb="2" eb="3">
      <t>ジョウ</t>
    </rPh>
    <rPh sb="4" eb="6">
      <t>カダイ</t>
    </rPh>
    <rPh sb="7" eb="8">
      <t>カン</t>
    </rPh>
    <rPh sb="10" eb="13">
      <t>ギジュツテキ</t>
    </rPh>
    <rPh sb="13" eb="15">
      <t>ショケン</t>
    </rPh>
    <phoneticPr fontId="4"/>
  </si>
  <si>
    <t>0.0 ～</t>
    <phoneticPr fontId="4"/>
  </si>
  <si>
    <t>工事成績評定</t>
    <rPh sb="0" eb="2">
      <t>コウジ</t>
    </rPh>
    <rPh sb="2" eb="4">
      <t>セイセキ</t>
    </rPh>
    <rPh sb="4" eb="6">
      <t>ヒョウテイ</t>
    </rPh>
    <phoneticPr fontId="4"/>
  </si>
  <si>
    <t>安全管理の状況</t>
    <rPh sb="0" eb="2">
      <t>アンゼン</t>
    </rPh>
    <rPh sb="2" eb="4">
      <t>カンリ</t>
    </rPh>
    <rPh sb="5" eb="7">
      <t>ジョウキョウ</t>
    </rPh>
    <phoneticPr fontId="4"/>
  </si>
  <si>
    <t>40　福岡　</t>
    <rPh sb="3" eb="5">
      <t>フクオカ</t>
    </rPh>
    <phoneticPr fontId="4"/>
  </si>
  <si>
    <t>工事の確実かつ円滑な実施体制としての拠点</t>
    <rPh sb="0" eb="2">
      <t>コウジ</t>
    </rPh>
    <rPh sb="3" eb="5">
      <t>カクジツ</t>
    </rPh>
    <rPh sb="7" eb="9">
      <t>エンカツ</t>
    </rPh>
    <rPh sb="10" eb="12">
      <t>ジッシ</t>
    </rPh>
    <rPh sb="12" eb="14">
      <t>タイセイ</t>
    </rPh>
    <rPh sb="18" eb="20">
      <t>キョテン</t>
    </rPh>
    <phoneticPr fontId="4"/>
  </si>
  <si>
    <t>40:福岡県知事</t>
  </si>
  <si>
    <t>住　 所</t>
    <rPh sb="0" eb="1">
      <t>ジュウ</t>
    </rPh>
    <rPh sb="3" eb="4">
      <t>ショ</t>
    </rPh>
    <phoneticPr fontId="4"/>
  </si>
  <si>
    <t>（様式６－１）若年技術者の採用状況について</t>
    <rPh sb="1" eb="3">
      <t>ヨウシキ</t>
    </rPh>
    <rPh sb="7" eb="9">
      <t>ジャクネン</t>
    </rPh>
    <rPh sb="9" eb="12">
      <t>ギジュツシャ</t>
    </rPh>
    <rPh sb="13" eb="15">
      <t>サイヨウ</t>
    </rPh>
    <rPh sb="15" eb="17">
      <t>ジョウキョウ</t>
    </rPh>
    <phoneticPr fontId="4"/>
  </si>
  <si>
    <t>（様式６－２）若年技術者の採用状況について　添付資料</t>
    <rPh sb="1" eb="3">
      <t>ヨウシキ</t>
    </rPh>
    <rPh sb="22" eb="24">
      <t>テンプ</t>
    </rPh>
    <rPh sb="24" eb="26">
      <t>シリョウ</t>
    </rPh>
    <phoneticPr fontId="4"/>
  </si>
  <si>
    <t>（様式２）同種・類似工事施工実績調書</t>
    <rPh sb="1" eb="3">
      <t>ヨウシキ</t>
    </rPh>
    <rPh sb="5" eb="7">
      <t>ドウシュ</t>
    </rPh>
    <rPh sb="8" eb="10">
      <t>ルイジ</t>
    </rPh>
    <rPh sb="10" eb="12">
      <t>コウジ</t>
    </rPh>
    <rPh sb="12" eb="14">
      <t>セコウ</t>
    </rPh>
    <rPh sb="14" eb="16">
      <t>ジッセキ</t>
    </rPh>
    <rPh sb="16" eb="18">
      <t>チョウショ</t>
    </rPh>
    <phoneticPr fontId="4"/>
  </si>
  <si>
    <t>各団体推奨単位以上</t>
    <rPh sb="0" eb="3">
      <t>カクダンタイ</t>
    </rPh>
    <rPh sb="3" eb="5">
      <t>スイショウ</t>
    </rPh>
    <rPh sb="5" eb="7">
      <t>タンイ</t>
    </rPh>
    <rPh sb="7" eb="9">
      <t>イジョウ</t>
    </rPh>
    <phoneticPr fontId="4"/>
  </si>
  <si>
    <t>各団体推奨単位の２分の１以上</t>
    <rPh sb="0" eb="3">
      <t>カクダンタイ</t>
    </rPh>
    <rPh sb="3" eb="5">
      <t>スイショウ</t>
    </rPh>
    <rPh sb="5" eb="7">
      <t>タンイ</t>
    </rPh>
    <rPh sb="9" eb="10">
      <t>ブン</t>
    </rPh>
    <rPh sb="12" eb="14">
      <t>イジョウ</t>
    </rPh>
    <phoneticPr fontId="4"/>
  </si>
  <si>
    <t>３．同種類似工事施工実績</t>
    <rPh sb="2" eb="4">
      <t>ドウシュ</t>
    </rPh>
    <rPh sb="4" eb="6">
      <t>ルイジ</t>
    </rPh>
    <rPh sb="6" eb="8">
      <t>コウジ</t>
    </rPh>
    <rPh sb="8" eb="10">
      <t>セコウ</t>
    </rPh>
    <rPh sb="10" eb="12">
      <t>ジッセキ</t>
    </rPh>
    <phoneticPr fontId="4"/>
  </si>
  <si>
    <t>４．主任（監理）技術者の資格・工事経験</t>
    <rPh sb="2" eb="4">
      <t>シュニン</t>
    </rPh>
    <rPh sb="5" eb="7">
      <t>カンリ</t>
    </rPh>
    <rPh sb="8" eb="11">
      <t>ギジュツシャ</t>
    </rPh>
    <rPh sb="12" eb="14">
      <t>シカク</t>
    </rPh>
    <rPh sb="15" eb="17">
      <t>コウジ</t>
    </rPh>
    <rPh sb="17" eb="19">
      <t>ケイケン</t>
    </rPh>
    <phoneticPr fontId="4"/>
  </si>
  <si>
    <t>５．簡易な施工計画</t>
    <rPh sb="2" eb="4">
      <t>カンイ</t>
    </rPh>
    <rPh sb="5" eb="7">
      <t>セコウ</t>
    </rPh>
    <rPh sb="7" eb="9">
      <t>ケイカク</t>
    </rPh>
    <phoneticPr fontId="4"/>
  </si>
  <si>
    <t>６．その他の資料</t>
    <rPh sb="4" eb="5">
      <t>タ</t>
    </rPh>
    <rPh sb="6" eb="8">
      <t>シリョウ</t>
    </rPh>
    <phoneticPr fontId="4"/>
  </si>
  <si>
    <t>提出方法</t>
    <rPh sb="0" eb="2">
      <t>テイシュツ</t>
    </rPh>
    <rPh sb="2" eb="4">
      <t>ホウホウ</t>
    </rPh>
    <phoneticPr fontId="4"/>
  </si>
  <si>
    <t>地方自治法施行令第１６７条の４の規定に該当する</t>
    <rPh sb="0" eb="2">
      <t>チホウ</t>
    </rPh>
    <rPh sb="2" eb="5">
      <t>ジチホウ</t>
    </rPh>
    <rPh sb="5" eb="7">
      <t>セコウ</t>
    </rPh>
    <rPh sb="7" eb="8">
      <t>レイ</t>
    </rPh>
    <rPh sb="8" eb="9">
      <t>ダイ</t>
    </rPh>
    <rPh sb="12" eb="13">
      <t>ジョウ</t>
    </rPh>
    <rPh sb="16" eb="18">
      <t>キテイ</t>
    </rPh>
    <rPh sb="19" eb="21">
      <t>ガイトウ</t>
    </rPh>
    <phoneticPr fontId="4"/>
  </si>
  <si>
    <t>福岡県による指名停止の措置期間中である</t>
    <rPh sb="0" eb="3">
      <t>フクオカケン</t>
    </rPh>
    <rPh sb="6" eb="8">
      <t>シメイ</t>
    </rPh>
    <rPh sb="8" eb="10">
      <t>テイシ</t>
    </rPh>
    <rPh sb="11" eb="13">
      <t>ソチ</t>
    </rPh>
    <rPh sb="13" eb="16">
      <t>キカンチュウ</t>
    </rPh>
    <phoneticPr fontId="4"/>
  </si>
  <si>
    <t>本工事に係る設計業務等の受託者と資本若しくは人事面において関連がある</t>
    <rPh sb="0" eb="3">
      <t>ホンコウジ</t>
    </rPh>
    <rPh sb="4" eb="5">
      <t>カカ</t>
    </rPh>
    <rPh sb="6" eb="8">
      <t>セッケイ</t>
    </rPh>
    <rPh sb="8" eb="10">
      <t>ギョウム</t>
    </rPh>
    <rPh sb="10" eb="11">
      <t>トウ</t>
    </rPh>
    <rPh sb="12" eb="15">
      <t>ジュタクシャ</t>
    </rPh>
    <rPh sb="16" eb="18">
      <t>シホン</t>
    </rPh>
    <rPh sb="18" eb="19">
      <t>モ</t>
    </rPh>
    <rPh sb="22" eb="25">
      <t>ジンジメン</t>
    </rPh>
    <rPh sb="29" eb="31">
      <t>カンレン</t>
    </rPh>
    <phoneticPr fontId="4"/>
  </si>
  <si>
    <t>会社更正又は民事再生手続開始の申立てがなされている</t>
    <rPh sb="0" eb="2">
      <t>カイシャ</t>
    </rPh>
    <rPh sb="2" eb="4">
      <t>コウセイ</t>
    </rPh>
    <rPh sb="4" eb="5">
      <t>マタ</t>
    </rPh>
    <rPh sb="6" eb="8">
      <t>ミンジ</t>
    </rPh>
    <rPh sb="8" eb="10">
      <t>サイセイ</t>
    </rPh>
    <rPh sb="10" eb="12">
      <t>テツヅ</t>
    </rPh>
    <rPh sb="12" eb="14">
      <t>カイシ</t>
    </rPh>
    <rPh sb="15" eb="16">
      <t>モウ</t>
    </rPh>
    <rPh sb="16" eb="17">
      <t>タ</t>
    </rPh>
    <phoneticPr fontId="4"/>
  </si>
  <si>
    <t>会社名</t>
  </si>
  <si>
    <t>記</t>
  </si>
  <si>
    <t>記</t>
    <rPh sb="0" eb="1">
      <t>キ</t>
    </rPh>
    <phoneticPr fontId="4"/>
  </si>
  <si>
    <t>工事名　</t>
    <phoneticPr fontId="4"/>
  </si>
  <si>
    <t>工事場所</t>
  </si>
  <si>
    <t>１．</t>
    <phoneticPr fontId="4"/>
  </si>
  <si>
    <t>２．</t>
    <phoneticPr fontId="4"/>
  </si>
  <si>
    <t>　福 岡 県 知 事　殿</t>
    <rPh sb="1" eb="2">
      <t>フク</t>
    </rPh>
    <rPh sb="3" eb="4">
      <t>オカ</t>
    </rPh>
    <rPh sb="5" eb="6">
      <t>ケン</t>
    </rPh>
    <rPh sb="7" eb="8">
      <t>チ</t>
    </rPh>
    <rPh sb="9" eb="10">
      <t>コト</t>
    </rPh>
    <rPh sb="11" eb="12">
      <t>ドノ</t>
    </rPh>
    <phoneticPr fontId="4"/>
  </si>
  <si>
    <t>様式１－２</t>
    <rPh sb="0" eb="2">
      <t>ヨウシキ</t>
    </rPh>
    <phoneticPr fontId="4"/>
  </si>
  <si>
    <t>様式１－５</t>
    <rPh sb="0" eb="2">
      <t>ヨウシキ</t>
    </rPh>
    <phoneticPr fontId="4"/>
  </si>
  <si>
    <t>株式会社○○建設</t>
  </si>
  <si>
    <t>○○　○○</t>
  </si>
  <si>
    <t>○○市○○町○○番地</t>
  </si>
  <si>
    <t>←</t>
    <phoneticPr fontId="4"/>
  </si>
  <si>
    <t>○</t>
    <phoneticPr fontId="4"/>
  </si>
  <si>
    <t>○</t>
    <phoneticPr fontId="4"/>
  </si>
  <si>
    <t>提出書類のうち、「提出方法」欄の『 電子 』は電子入札システムに添付して提出する書類であり、『 紙 』は郵送又は持参して提出する書類である。</t>
    <rPh sb="0" eb="2">
      <t>テイシュツ</t>
    </rPh>
    <rPh sb="2" eb="4">
      <t>ショルイ</t>
    </rPh>
    <rPh sb="9" eb="11">
      <t>テイシュツ</t>
    </rPh>
    <rPh sb="11" eb="13">
      <t>ホウホウ</t>
    </rPh>
    <rPh sb="14" eb="15">
      <t>ラン</t>
    </rPh>
    <rPh sb="60" eb="62">
      <t>テイシュツ</t>
    </rPh>
    <phoneticPr fontId="4"/>
  </si>
  <si>
    <r>
      <t>※「配点」欄の右横にある「採点欄｣に点数を記入してください。配置予定技術者の欄には技術者の氏名を記入して、配置予定技術者の人数分の採点結果を記入してください。</t>
    </r>
    <r>
      <rPr>
        <u/>
        <sz val="14"/>
        <color indexed="10"/>
        <rFont val="ＭＳ Ｐ明朝"/>
        <family val="1"/>
        <charset val="128"/>
      </rPr>
      <t>（記入例は実際の採点項目とは異なります。）</t>
    </r>
    <rPh sb="2" eb="4">
      <t>ハイテン</t>
    </rPh>
    <rPh sb="5" eb="6">
      <t>ラン</t>
    </rPh>
    <rPh sb="7" eb="8">
      <t>ミギ</t>
    </rPh>
    <rPh sb="8" eb="9">
      <t>ヨコ</t>
    </rPh>
    <rPh sb="13" eb="15">
      <t>サイテン</t>
    </rPh>
    <rPh sb="15" eb="16">
      <t>ラン</t>
    </rPh>
    <rPh sb="18" eb="20">
      <t>テンスウ</t>
    </rPh>
    <rPh sb="21" eb="23">
      <t>キニュウ</t>
    </rPh>
    <rPh sb="30" eb="32">
      <t>ハイチ</t>
    </rPh>
    <rPh sb="32" eb="34">
      <t>ヨテイ</t>
    </rPh>
    <rPh sb="34" eb="37">
      <t>ギジュツシャ</t>
    </rPh>
    <rPh sb="38" eb="39">
      <t>ラン</t>
    </rPh>
    <rPh sb="41" eb="44">
      <t>ギジュツシャ</t>
    </rPh>
    <rPh sb="45" eb="47">
      <t>シメイ</t>
    </rPh>
    <rPh sb="48" eb="50">
      <t>キニュウ</t>
    </rPh>
    <rPh sb="53" eb="55">
      <t>ハイチ</t>
    </rPh>
    <rPh sb="55" eb="57">
      <t>ヨテイ</t>
    </rPh>
    <rPh sb="57" eb="60">
      <t>ギジュツシャ</t>
    </rPh>
    <rPh sb="61" eb="64">
      <t>ニンズウブン</t>
    </rPh>
    <rPh sb="65" eb="67">
      <t>サイテン</t>
    </rPh>
    <rPh sb="67" eb="69">
      <t>ケッカ</t>
    </rPh>
    <rPh sb="70" eb="72">
      <t>キニュウ</t>
    </rPh>
    <rPh sb="80" eb="82">
      <t>キニュウ</t>
    </rPh>
    <rPh sb="82" eb="83">
      <t>レイ</t>
    </rPh>
    <rPh sb="84" eb="86">
      <t>ジッサイ</t>
    </rPh>
    <rPh sb="87" eb="89">
      <t>サイテン</t>
    </rPh>
    <rPh sb="89" eb="91">
      <t>コウモク</t>
    </rPh>
    <rPh sb="93" eb="94">
      <t>コト</t>
    </rPh>
    <phoneticPr fontId="4"/>
  </si>
  <si>
    <t>１．</t>
    <phoneticPr fontId="4"/>
  </si>
  <si>
    <t>材料の品質管理に係わる技術的所見</t>
    <phoneticPr fontId="4"/>
  </si>
  <si>
    <t>0.0 ～</t>
    <phoneticPr fontId="4"/>
  </si>
  <si>
    <t>従事役職</t>
    <phoneticPr fontId="4"/>
  </si>
  <si>
    <t>－</t>
    <phoneticPr fontId="4"/>
  </si>
  <si>
    <t>競争参加資格確認申請に係る技術資料提出書</t>
    <rPh sb="0" eb="2">
      <t>キョウソウ</t>
    </rPh>
    <rPh sb="2" eb="4">
      <t>サンカ</t>
    </rPh>
    <rPh sb="4" eb="6">
      <t>シカク</t>
    </rPh>
    <rPh sb="6" eb="8">
      <t>カクニン</t>
    </rPh>
    <rPh sb="8" eb="10">
      <t>シンセイ</t>
    </rPh>
    <rPh sb="11" eb="12">
      <t>カカ</t>
    </rPh>
    <rPh sb="13" eb="15">
      <t>ギジュツ</t>
    </rPh>
    <rPh sb="15" eb="17">
      <t>シリョウ</t>
    </rPh>
    <rPh sb="17" eb="19">
      <t>テイシュツ</t>
    </rPh>
    <rPh sb="19" eb="20">
      <t>ショ</t>
    </rPh>
    <phoneticPr fontId="4"/>
  </si>
  <si>
    <t>　下記件名の工事について、別紙のとおり競争参加資格確認申請に係る技術資料を提出します。
　なお、資料の内容については、事実と相違ないことを誓約します。</t>
    <rPh sb="1" eb="3">
      <t>カキ</t>
    </rPh>
    <rPh sb="3" eb="5">
      <t>ケンメイ</t>
    </rPh>
    <rPh sb="6" eb="8">
      <t>コウジ</t>
    </rPh>
    <rPh sb="13" eb="15">
      <t>ベッシ</t>
    </rPh>
    <rPh sb="19" eb="21">
      <t>キョウソウ</t>
    </rPh>
    <rPh sb="21" eb="23">
      <t>サンカ</t>
    </rPh>
    <rPh sb="23" eb="25">
      <t>シカク</t>
    </rPh>
    <rPh sb="25" eb="27">
      <t>カクニン</t>
    </rPh>
    <rPh sb="27" eb="29">
      <t>シンセイ</t>
    </rPh>
    <rPh sb="30" eb="31">
      <t>カカ</t>
    </rPh>
    <rPh sb="32" eb="34">
      <t>ギジュツ</t>
    </rPh>
    <rPh sb="34" eb="36">
      <t>シリョウ</t>
    </rPh>
    <rPh sb="37" eb="39">
      <t>テイシュツ</t>
    </rPh>
    <rPh sb="49" eb="51">
      <t>シリョウ</t>
    </rPh>
    <rPh sb="52" eb="54">
      <t>ナイヨウ</t>
    </rPh>
    <rPh sb="60" eb="62">
      <t>ジジツ</t>
    </rPh>
    <rPh sb="63" eb="65">
      <t>ソウイ</t>
    </rPh>
    <rPh sb="70" eb="72">
      <t>セイヤク</t>
    </rPh>
    <phoneticPr fontId="4"/>
  </si>
  <si>
    <t>※　免許等の写し添付欄（記載内容が判読できるよう画像サイズを調整して添付してください。）</t>
    <rPh sb="2" eb="4">
      <t>メンキョ</t>
    </rPh>
    <rPh sb="4" eb="5">
      <t>トウ</t>
    </rPh>
    <rPh sb="6" eb="7">
      <t>ウツ</t>
    </rPh>
    <rPh sb="8" eb="10">
      <t>テンプ</t>
    </rPh>
    <rPh sb="10" eb="11">
      <t>ラン</t>
    </rPh>
    <phoneticPr fontId="4"/>
  </si>
  <si>
    <t>※　監理技術者講習修了証の写し添付欄（記載内容が判読できるよう画像サイズを調整して添付してください。）</t>
    <rPh sb="2" eb="4">
      <t>カンリ</t>
    </rPh>
    <rPh sb="4" eb="7">
      <t>ギジュツシャ</t>
    </rPh>
    <rPh sb="7" eb="9">
      <t>コウシュウ</t>
    </rPh>
    <rPh sb="9" eb="12">
      <t>シュウリョウショウ</t>
    </rPh>
    <rPh sb="13" eb="14">
      <t>ウツ</t>
    </rPh>
    <rPh sb="15" eb="17">
      <t>テンプ</t>
    </rPh>
    <rPh sb="17" eb="18">
      <t>ラン</t>
    </rPh>
    <phoneticPr fontId="4"/>
  </si>
  <si>
    <t>※　健康保険証の写し添付欄（記載内容が判読できるよう画像サイズを調整して添付してください。）</t>
    <rPh sb="8" eb="9">
      <t>ウツ</t>
    </rPh>
    <rPh sb="10" eb="12">
      <t>テンプ</t>
    </rPh>
    <rPh sb="12" eb="13">
      <t>ラン</t>
    </rPh>
    <phoneticPr fontId="4"/>
  </si>
  <si>
    <t>※　健康保険証等の写し添付欄（記載内容が判読できるよう画像サイズを調整して添付してください。）</t>
    <rPh sb="15" eb="17">
      <t>キサイ</t>
    </rPh>
    <rPh sb="20" eb="22">
      <t>ハンドク</t>
    </rPh>
    <rPh sb="27" eb="29">
      <t>ガゾウ</t>
    </rPh>
    <rPh sb="33" eb="35">
      <t>チョウセイ</t>
    </rPh>
    <phoneticPr fontId="4"/>
  </si>
  <si>
    <t>（様式１－１）競争参加資格確認申請に係る技術資料提出書</t>
    <rPh sb="1" eb="3">
      <t>ヨウシキ</t>
    </rPh>
    <rPh sb="7" eb="9">
      <t>キョウソウ</t>
    </rPh>
    <rPh sb="9" eb="11">
      <t>サンカ</t>
    </rPh>
    <rPh sb="11" eb="13">
      <t>シカク</t>
    </rPh>
    <rPh sb="13" eb="15">
      <t>カクニン</t>
    </rPh>
    <rPh sb="15" eb="17">
      <t>シンセイ</t>
    </rPh>
    <rPh sb="18" eb="19">
      <t>カカワ</t>
    </rPh>
    <rPh sb="20" eb="22">
      <t>ギジュツ</t>
    </rPh>
    <rPh sb="22" eb="24">
      <t>シリョウ</t>
    </rPh>
    <rPh sb="24" eb="26">
      <t>テイシュツ</t>
    </rPh>
    <rPh sb="26" eb="27">
      <t>ショ</t>
    </rPh>
    <phoneticPr fontId="4"/>
  </si>
  <si>
    <t>電子入札システムによる申請完了後に表示される画面を印刷したもの。</t>
    <rPh sb="0" eb="2">
      <t>デンシ</t>
    </rPh>
    <rPh sb="2" eb="4">
      <t>ニュウサツ</t>
    </rPh>
    <rPh sb="11" eb="13">
      <t>シンセイ</t>
    </rPh>
    <rPh sb="13" eb="15">
      <t>カンリョウ</t>
    </rPh>
    <rPh sb="15" eb="16">
      <t>ゴ</t>
    </rPh>
    <rPh sb="17" eb="19">
      <t>ヒョウジ</t>
    </rPh>
    <rPh sb="22" eb="24">
      <t>ガメン</t>
    </rPh>
    <rPh sb="25" eb="27">
      <t>インサツ</t>
    </rPh>
    <phoneticPr fontId="4"/>
  </si>
  <si>
    <t>　　　ア　郵送する書類の名称、　イ　郵送する書類の枚数</t>
    <rPh sb="5" eb="7">
      <t>ユウソウ</t>
    </rPh>
    <rPh sb="9" eb="11">
      <t>ショルイ</t>
    </rPh>
    <rPh sb="12" eb="14">
      <t>メイショウ</t>
    </rPh>
    <rPh sb="18" eb="20">
      <t>ユウソウ</t>
    </rPh>
    <rPh sb="22" eb="24">
      <t>ショルイ</t>
    </rPh>
    <rPh sb="25" eb="27">
      <t>マイスウ</t>
    </rPh>
    <phoneticPr fontId="4"/>
  </si>
  <si>
    <t>本様式である。</t>
    <rPh sb="0" eb="1">
      <t>ホン</t>
    </rPh>
    <rPh sb="1" eb="3">
      <t>ヨウシキ</t>
    </rPh>
    <phoneticPr fontId="4"/>
  </si>
  <si>
    <t>各書類の提出にあたっては、必ず本様式の注意点及び各様式の注意事項を確認すること。</t>
    <rPh sb="0" eb="1">
      <t>カク</t>
    </rPh>
    <rPh sb="1" eb="3">
      <t>ショルイ</t>
    </rPh>
    <rPh sb="4" eb="6">
      <t>テイシュツ</t>
    </rPh>
    <rPh sb="13" eb="14">
      <t>カナラ</t>
    </rPh>
    <rPh sb="15" eb="16">
      <t>ホン</t>
    </rPh>
    <rPh sb="16" eb="18">
      <t>ヨウシキ</t>
    </rPh>
    <rPh sb="19" eb="21">
      <t>チュウイ</t>
    </rPh>
    <rPh sb="21" eb="22">
      <t>テン</t>
    </rPh>
    <rPh sb="22" eb="23">
      <t>オヨ</t>
    </rPh>
    <rPh sb="24" eb="25">
      <t>カク</t>
    </rPh>
    <rPh sb="25" eb="27">
      <t>ヨウシキ</t>
    </rPh>
    <rPh sb="28" eb="30">
      <t>チュウイ</t>
    </rPh>
    <rPh sb="30" eb="32">
      <t>ジコウ</t>
    </rPh>
    <rPh sb="33" eb="35">
      <t>カクニン</t>
    </rPh>
    <phoneticPr fontId="4"/>
  </si>
  <si>
    <r>
      <t>電子入札システムに添付して提出する書類は、「様式集１」及び「簡易な施工計画の説明資料」である。　</t>
    </r>
    <r>
      <rPr>
        <b/>
        <sz val="11"/>
        <color indexed="10"/>
        <rFont val="ＭＳ Ｐ明朝"/>
        <family val="1"/>
        <charset val="128"/>
      </rPr>
      <t>※「様式集１」は必ずExcel形式のまま添付すること。</t>
    </r>
    <rPh sb="0" eb="2">
      <t>デンシ</t>
    </rPh>
    <rPh sb="2" eb="4">
      <t>ニュウサツ</t>
    </rPh>
    <rPh sb="9" eb="11">
      <t>テンプ</t>
    </rPh>
    <rPh sb="13" eb="15">
      <t>テイシュツ</t>
    </rPh>
    <rPh sb="17" eb="19">
      <t>ショルイ</t>
    </rPh>
    <rPh sb="27" eb="28">
      <t>オヨ</t>
    </rPh>
    <rPh sb="30" eb="32">
      <t>カンイ</t>
    </rPh>
    <rPh sb="33" eb="35">
      <t>セコウ</t>
    </rPh>
    <rPh sb="35" eb="37">
      <t>ケイカク</t>
    </rPh>
    <rPh sb="38" eb="40">
      <t>セツメイ</t>
    </rPh>
    <rPh sb="40" eb="42">
      <t>シリョウ</t>
    </rPh>
    <rPh sb="50" eb="52">
      <t>ヨウシキ</t>
    </rPh>
    <rPh sb="52" eb="53">
      <t>シュウ</t>
    </rPh>
    <rPh sb="56" eb="57">
      <t>カナラ</t>
    </rPh>
    <rPh sb="63" eb="65">
      <t>ケイシキ</t>
    </rPh>
    <rPh sb="68" eb="70">
      <t>テンプ</t>
    </rPh>
    <phoneticPr fontId="4"/>
  </si>
  <si>
    <t>３．</t>
    <phoneticPr fontId="4"/>
  </si>
  <si>
    <t>◇書類の提出について</t>
    <rPh sb="1" eb="3">
      <t>ショルイ</t>
    </rPh>
    <rPh sb="4" eb="6">
      <t>テイシュツ</t>
    </rPh>
    <phoneticPr fontId="4"/>
  </si>
  <si>
    <t>◇資料添付の省略について</t>
    <rPh sb="1" eb="3">
      <t>シリョウ</t>
    </rPh>
    <rPh sb="3" eb="5">
      <t>テンプ</t>
    </rPh>
    <rPh sb="6" eb="8">
      <t>ショウリャク</t>
    </rPh>
    <phoneticPr fontId="4"/>
  </si>
  <si>
    <t>本様式の太枠内に必要事項を記入すること。また、「チェック欄」には確認事項の有無等について、プルダウンリストから入力すること。</t>
    <rPh sb="0" eb="1">
      <t>ホン</t>
    </rPh>
    <rPh sb="1" eb="3">
      <t>ヨウシキ</t>
    </rPh>
    <rPh sb="4" eb="7">
      <t>フトワクナイ</t>
    </rPh>
    <rPh sb="8" eb="10">
      <t>ヒツヨウ</t>
    </rPh>
    <rPh sb="10" eb="12">
      <t>ジコウ</t>
    </rPh>
    <rPh sb="13" eb="15">
      <t>キニュウ</t>
    </rPh>
    <rPh sb="32" eb="34">
      <t>カクニン</t>
    </rPh>
    <rPh sb="34" eb="36">
      <t>ジコウ</t>
    </rPh>
    <rPh sb="37" eb="39">
      <t>ウム</t>
    </rPh>
    <rPh sb="39" eb="40">
      <t>トウ</t>
    </rPh>
    <rPh sb="55" eb="57">
      <t>ニュウリョク</t>
    </rPh>
    <phoneticPr fontId="4"/>
  </si>
  <si>
    <r>
      <t>　</t>
    </r>
    <r>
      <rPr>
        <sz val="11"/>
        <rFont val="ＭＳ Ｐ明朝"/>
        <family val="1"/>
        <charset val="128"/>
      </rPr>
      <t>同時公告の複数の入札に参加を申し込む場合において、下記提出書類のうち、黄色でマークした資料が他方の資料と重複するときは、他方の資料の提出を省略することができる。
　資料の添付を省略する場合は、省略した側の入札参加申込確認票に資料添付先の工事名を記載し、省略した資料の「チェック欄」には「省略」と入力すること。</t>
    </r>
    <r>
      <rPr>
        <sz val="11"/>
        <color indexed="18"/>
        <rFont val="ＭＳ Ｐ明朝"/>
        <family val="1"/>
        <charset val="128"/>
      </rPr>
      <t xml:space="preserve">
　</t>
    </r>
    <r>
      <rPr>
        <sz val="11"/>
        <rFont val="ＭＳ Ｐ明朝"/>
        <family val="1"/>
        <charset val="128"/>
      </rPr>
      <t>なお、</t>
    </r>
    <r>
      <rPr>
        <b/>
        <sz val="11"/>
        <color indexed="10"/>
        <rFont val="ＭＳ Ｐ明朝"/>
        <family val="1"/>
        <charset val="128"/>
      </rPr>
      <t>省略できるのは資料のみであり、各様式は必ず提出すること。</t>
    </r>
    <rPh sb="3" eb="5">
      <t>コウコク</t>
    </rPh>
    <rPh sb="6" eb="8">
      <t>フクスウ</t>
    </rPh>
    <rPh sb="9" eb="11">
      <t>ニュウサツ</t>
    </rPh>
    <rPh sb="26" eb="27">
      <t>シタ</t>
    </rPh>
    <rPh sb="83" eb="85">
      <t>シリョウ</t>
    </rPh>
    <rPh sb="86" eb="88">
      <t>テンプ</t>
    </rPh>
    <rPh sb="89" eb="91">
      <t>ショウリャク</t>
    </rPh>
    <rPh sb="113" eb="115">
      <t>シリョウ</t>
    </rPh>
    <rPh sb="115" eb="117">
      <t>テンプ</t>
    </rPh>
    <rPh sb="117" eb="118">
      <t>サキ</t>
    </rPh>
    <rPh sb="119" eb="122">
      <t>コウジメイ</t>
    </rPh>
    <rPh sb="123" eb="125">
      <t>キサイ</t>
    </rPh>
    <rPh sb="148" eb="150">
      <t>ニュウリョク</t>
    </rPh>
    <rPh sb="160" eb="162">
      <t>ショウリャク</t>
    </rPh>
    <rPh sb="167" eb="169">
      <t>シリョウ</t>
    </rPh>
    <rPh sb="175" eb="176">
      <t>カク</t>
    </rPh>
    <rPh sb="176" eb="178">
      <t>ヨウシキ</t>
    </rPh>
    <rPh sb="179" eb="180">
      <t>カナラ</t>
    </rPh>
    <rPh sb="181" eb="183">
      <t>テイシュツ</t>
    </rPh>
    <phoneticPr fontId="4"/>
  </si>
  <si>
    <t>（B)</t>
    <phoneticPr fontId="4"/>
  </si>
  <si>
    <t>　※共同企業体で落札した工事は、出資割合を掛けた金額を記入してください。添付書類は不要です。</t>
    <phoneticPr fontId="4"/>
  </si>
  <si>
    <r>
      <t>受注工事量比率（D/C）　</t>
    </r>
    <r>
      <rPr>
        <sz val="11"/>
        <rFont val="ＭＳ Ｐ明朝"/>
        <family val="1"/>
        <charset val="128"/>
      </rPr>
      <t>※評価項目「施工体制確保の確実性」に係る数値</t>
    </r>
    <rPh sb="0" eb="2">
      <t>ジュチュウ</t>
    </rPh>
    <rPh sb="2" eb="5">
      <t>コウジリョウ</t>
    </rPh>
    <rPh sb="5" eb="7">
      <t>ヒリツ</t>
    </rPh>
    <rPh sb="23" eb="25">
      <t>カクホ</t>
    </rPh>
    <phoneticPr fontId="4"/>
  </si>
  <si>
    <t>起工番号</t>
    <rPh sb="0" eb="1">
      <t>オコシ</t>
    </rPh>
    <rPh sb="1" eb="2">
      <t>コウ</t>
    </rPh>
    <rPh sb="2" eb="4">
      <t>バンゴウ</t>
    </rPh>
    <phoneticPr fontId="4"/>
  </si>
  <si>
    <t>完成日</t>
    <rPh sb="0" eb="2">
      <t>カンセイ</t>
    </rPh>
    <rPh sb="2" eb="3">
      <t>ビ</t>
    </rPh>
    <phoneticPr fontId="4"/>
  </si>
  <si>
    <t>（様式１－４）工事成績評定加重平均値算定リスト</t>
    <rPh sb="1" eb="3">
      <t>ヨウシキ</t>
    </rPh>
    <rPh sb="7" eb="9">
      <t>コウジ</t>
    </rPh>
    <rPh sb="9" eb="11">
      <t>セイセキ</t>
    </rPh>
    <rPh sb="11" eb="13">
      <t>ヒョウテイ</t>
    </rPh>
    <rPh sb="13" eb="15">
      <t>カジュウ</t>
    </rPh>
    <rPh sb="15" eb="18">
      <t>ヘイキンチ</t>
    </rPh>
    <rPh sb="18" eb="20">
      <t>サンテイ</t>
    </rPh>
    <phoneticPr fontId="4"/>
  </si>
  <si>
    <t>従たる営業所</t>
    <rPh sb="0" eb="1">
      <t>ジュウ</t>
    </rPh>
    <rPh sb="3" eb="6">
      <t>エイギョウショ</t>
    </rPh>
    <phoneticPr fontId="4"/>
  </si>
  <si>
    <t>①１０年以上継続して営業所を有することを証する書類</t>
    <rPh sb="3" eb="4">
      <t>ネン</t>
    </rPh>
    <rPh sb="4" eb="6">
      <t>イジョウ</t>
    </rPh>
    <rPh sb="6" eb="8">
      <t>ケイゾク</t>
    </rPh>
    <rPh sb="10" eb="13">
      <t>エイギョウショ</t>
    </rPh>
    <rPh sb="14" eb="15">
      <t>ユウ</t>
    </rPh>
    <rPh sb="20" eb="21">
      <t>ショウ</t>
    </rPh>
    <rPh sb="23" eb="25">
      <t>ショルイ</t>
    </rPh>
    <phoneticPr fontId="4"/>
  </si>
  <si>
    <r>
      <t>・「簡易な施工計画を記載するにあたっての注意事項」を参照すること。
・説明資料がある場合は、</t>
    </r>
    <r>
      <rPr>
        <b/>
        <sz val="9"/>
        <color indexed="10"/>
        <rFont val="ＭＳ Ｐ明朝"/>
        <family val="1"/>
        <charset val="128"/>
      </rPr>
      <t>PDF形式にて電子入札システムに添付</t>
    </r>
    <r>
      <rPr>
        <sz val="9"/>
        <rFont val="ＭＳ Ｐ明朝"/>
        <family val="1"/>
        <charset val="128"/>
      </rPr>
      <t>すること。</t>
    </r>
    <rPh sb="35" eb="37">
      <t>セツメイ</t>
    </rPh>
    <rPh sb="37" eb="39">
      <t>シリョウ</t>
    </rPh>
    <rPh sb="42" eb="44">
      <t>バアイ</t>
    </rPh>
    <rPh sb="49" eb="51">
      <t>ケイシキ</t>
    </rPh>
    <phoneticPr fontId="4"/>
  </si>
  <si>
    <r>
      <t>一般競争（指名競争）参加資格審査申請書の</t>
    </r>
    <r>
      <rPr>
        <b/>
        <sz val="10"/>
        <color indexed="10"/>
        <rFont val="ＭＳ Ｐ明朝"/>
        <family val="1"/>
        <charset val="128"/>
      </rPr>
      <t>受理票</t>
    </r>
    <r>
      <rPr>
        <sz val="10"/>
        <rFont val="ＭＳ Ｐ明朝"/>
        <family val="1"/>
        <charset val="128"/>
      </rPr>
      <t>の写し</t>
    </r>
    <rPh sb="0" eb="2">
      <t>イッパン</t>
    </rPh>
    <rPh sb="2" eb="4">
      <t>キョウソウ</t>
    </rPh>
    <rPh sb="5" eb="7">
      <t>シメイ</t>
    </rPh>
    <rPh sb="7" eb="9">
      <t>キョウソウ</t>
    </rPh>
    <rPh sb="10" eb="12">
      <t>サンカ</t>
    </rPh>
    <rPh sb="12" eb="14">
      <t>シカク</t>
    </rPh>
    <rPh sb="14" eb="16">
      <t>シンサ</t>
    </rPh>
    <rPh sb="16" eb="19">
      <t>シンセイショ</t>
    </rPh>
    <rPh sb="20" eb="22">
      <t>ジュリ</t>
    </rPh>
    <rPh sb="22" eb="23">
      <t>ヒョウ</t>
    </rPh>
    <rPh sb="24" eb="25">
      <t>ウツ</t>
    </rPh>
    <phoneticPr fontId="4"/>
  </si>
  <si>
    <t>申込期限日</t>
    <rPh sb="0" eb="2">
      <t>モウシコミ</t>
    </rPh>
    <rPh sb="2" eb="5">
      <t>キゲンビ</t>
    </rPh>
    <phoneticPr fontId="4"/>
  </si>
  <si>
    <r>
      <t>申込期限日</t>
    </r>
    <r>
      <rPr>
        <sz val="9"/>
        <rFont val="ＭＳ Ｐ明朝"/>
        <family val="1"/>
        <charset val="128"/>
      </rPr>
      <t>における福岡県との「風水災害時の緊急対策工事等に関する協定」の締結の有無で評価する。
協定書の写しの提出は不要。</t>
    </r>
    <r>
      <rPr>
        <b/>
        <sz val="9"/>
        <color indexed="10"/>
        <rFont val="ＭＳ Ｐ明朝"/>
        <family val="1"/>
        <charset val="128"/>
      </rPr>
      <t>『（様式１－３）自己採点表』に締結している県土整備事務所名を記載すること。</t>
    </r>
    <rPh sb="0" eb="2">
      <t>モウシコミ</t>
    </rPh>
    <rPh sb="2" eb="5">
      <t>キゲンビ</t>
    </rPh>
    <rPh sb="9" eb="12">
      <t>フクオカケン</t>
    </rPh>
    <rPh sb="15" eb="17">
      <t>フウスイ</t>
    </rPh>
    <rPh sb="17" eb="20">
      <t>サイガイジ</t>
    </rPh>
    <rPh sb="21" eb="23">
      <t>キンキュウ</t>
    </rPh>
    <rPh sb="23" eb="25">
      <t>タイサク</t>
    </rPh>
    <rPh sb="25" eb="27">
      <t>コウジ</t>
    </rPh>
    <rPh sb="27" eb="28">
      <t>トウ</t>
    </rPh>
    <rPh sb="29" eb="30">
      <t>カン</t>
    </rPh>
    <rPh sb="32" eb="34">
      <t>キョウテイ</t>
    </rPh>
    <rPh sb="36" eb="38">
      <t>テイケツ</t>
    </rPh>
    <rPh sb="39" eb="41">
      <t>ウム</t>
    </rPh>
    <rPh sb="42" eb="44">
      <t>ヒョウカ</t>
    </rPh>
    <rPh sb="48" eb="51">
      <t>キョウテイショ</t>
    </rPh>
    <rPh sb="52" eb="53">
      <t>ウツ</t>
    </rPh>
    <rPh sb="55" eb="57">
      <t>テイシュツ</t>
    </rPh>
    <rPh sb="58" eb="60">
      <t>フヨウ</t>
    </rPh>
    <rPh sb="63" eb="65">
      <t>ヨウシキ</t>
    </rPh>
    <rPh sb="69" eb="71">
      <t>ジコ</t>
    </rPh>
    <rPh sb="71" eb="73">
      <t>サイテン</t>
    </rPh>
    <rPh sb="73" eb="74">
      <t>ヒョウ</t>
    </rPh>
    <rPh sb="76" eb="78">
      <t>テイケツ</t>
    </rPh>
    <rPh sb="82" eb="84">
      <t>ケンド</t>
    </rPh>
    <rPh sb="84" eb="86">
      <t>セイビ</t>
    </rPh>
    <rPh sb="86" eb="89">
      <t>ジムショ</t>
    </rPh>
    <rPh sb="89" eb="90">
      <t>メイ</t>
    </rPh>
    <rPh sb="91" eb="93">
      <t>キサイ</t>
    </rPh>
    <phoneticPr fontId="4"/>
  </si>
  <si>
    <t>申込期限日↓</t>
    <rPh sb="0" eb="2">
      <t>モウシコ</t>
    </rPh>
    <rPh sb="2" eb="5">
      <t>キゲンビ</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</si>
  <si>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rPh sb="46" eb="47">
      <t>コウ</t>
    </rPh>
    <rPh sb="56" eb="57">
      <t>イチ</t>
    </rPh>
    <rPh sb="74" eb="75">
      <t>コウ</t>
    </rPh>
    <rPh sb="83" eb="84">
      <t>コウ</t>
    </rPh>
    <rPh sb="127" eb="128">
      <t>イチ</t>
    </rPh>
    <rPh sb="146" eb="147">
      <t>コウ</t>
    </rPh>
    <rPh sb="185" eb="186">
      <t>コウ</t>
    </rPh>
    <rPh sb="245" eb="246">
      <t>コウ</t>
    </rPh>
    <phoneticPr fontId="4"/>
  </si>
  <si>
    <t>⑤その他、工事の施工実績が確認できる書類の写し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</si>
  <si>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r>
      <t>（</t>
    </r>
    <r>
      <rPr>
        <sz val="10"/>
        <color indexed="10"/>
        <rFont val="ＭＳ Ｐ明朝"/>
        <family val="1"/>
        <charset val="128"/>
      </rPr>
      <t>様式１－６</t>
    </r>
    <r>
      <rPr>
        <sz val="10"/>
        <rFont val="ＭＳ Ｐ明朝"/>
        <family val="1"/>
        <charset val="128"/>
      </rPr>
      <t>）営業所一覧表</t>
    </r>
    <rPh sb="1" eb="3">
      <t>ヨウシキ</t>
    </rPh>
    <rPh sb="7" eb="10">
      <t>エイギョウショ</t>
    </rPh>
    <rPh sb="10" eb="13">
      <t>イチランヒョウ</t>
    </rPh>
    <phoneticPr fontId="4"/>
  </si>
  <si>
    <t>なお、郵送により提出する場合は、下記要領にて送付すること。</t>
    <rPh sb="8" eb="10">
      <t>テイシュツ</t>
    </rPh>
    <phoneticPr fontId="4"/>
  </si>
  <si>
    <r>
      <t>（３）　封書表面に、「公告日」、「工事名」を明記のうえ、「</t>
    </r>
    <r>
      <rPr>
        <b/>
        <sz val="11"/>
        <color indexed="10"/>
        <rFont val="ＭＳ Ｐ明朝"/>
        <family val="1"/>
        <charset val="128"/>
      </rPr>
      <t>入札参加申込書類在中</t>
    </r>
    <r>
      <rPr>
        <b/>
        <sz val="11"/>
        <rFont val="ＭＳ Ｐ明朝"/>
        <family val="1"/>
        <charset val="128"/>
      </rPr>
      <t>」と朱書きすること。</t>
    </r>
    <rPh sb="4" eb="6">
      <t>フウショ</t>
    </rPh>
    <rPh sb="6" eb="8">
      <t>ヒョウメン</t>
    </rPh>
    <rPh sb="11" eb="13">
      <t>コウコク</t>
    </rPh>
    <rPh sb="13" eb="14">
      <t>ビ</t>
    </rPh>
    <rPh sb="17" eb="20">
      <t>コウジメイ</t>
    </rPh>
    <rPh sb="22" eb="24">
      <t>メイキ</t>
    </rPh>
    <rPh sb="29" eb="31">
      <t>ニュウサツ</t>
    </rPh>
    <rPh sb="31" eb="33">
      <t>サンカ</t>
    </rPh>
    <rPh sb="33" eb="36">
      <t>モウシコミショ</t>
    </rPh>
    <rPh sb="36" eb="37">
      <t>ルイ</t>
    </rPh>
    <rPh sb="37" eb="39">
      <t>ザイチュウ</t>
    </rPh>
    <rPh sb="41" eb="43">
      <t>シュガ</t>
    </rPh>
    <phoneticPr fontId="4"/>
  </si>
  <si>
    <t>（２）　書留郵便等の配達の記録が残るものとすること。</t>
    <rPh sb="4" eb="6">
      <t>カキトメ</t>
    </rPh>
    <rPh sb="6" eb="8">
      <t>ユウビン</t>
    </rPh>
    <rPh sb="8" eb="9">
      <t>トウ</t>
    </rPh>
    <rPh sb="10" eb="12">
      <t>ハイタツ</t>
    </rPh>
    <rPh sb="13" eb="15">
      <t>キロク</t>
    </rPh>
    <rPh sb="16" eb="17">
      <t>ノコ</t>
    </rPh>
    <phoneticPr fontId="4"/>
  </si>
  <si>
    <t>紙入札方式で入札に参加を希望する場合は、「紙入札方式参加承諾願（様式1号）」を併せて提出すること。</t>
    <rPh sb="0" eb="1">
      <t>カミ</t>
    </rPh>
    <rPh sb="1" eb="3">
      <t>ニュウサツ</t>
    </rPh>
    <rPh sb="3" eb="5">
      <t>ホウシキ</t>
    </rPh>
    <rPh sb="6" eb="8">
      <t>ニュウサツ</t>
    </rPh>
    <rPh sb="9" eb="11">
      <t>サンカ</t>
    </rPh>
    <rPh sb="12" eb="14">
      <t>キボウ</t>
    </rPh>
    <rPh sb="16" eb="18">
      <t>バアイ</t>
    </rPh>
    <rPh sb="21" eb="22">
      <t>カミ</t>
    </rPh>
    <rPh sb="22" eb="24">
      <t>ニュウサツ</t>
    </rPh>
    <rPh sb="24" eb="26">
      <t>ホウシキ</t>
    </rPh>
    <rPh sb="26" eb="28">
      <t>サンカ</t>
    </rPh>
    <rPh sb="28" eb="30">
      <t>ショウダク</t>
    </rPh>
    <rPh sb="30" eb="31">
      <t>ネガイ</t>
    </rPh>
    <rPh sb="32" eb="34">
      <t>ヨウシキ</t>
    </rPh>
    <rPh sb="35" eb="36">
      <t>ゴウ</t>
    </rPh>
    <rPh sb="39" eb="40">
      <t>アワ</t>
    </rPh>
    <rPh sb="42" eb="44">
      <t>テイシュツ</t>
    </rPh>
    <phoneticPr fontId="4"/>
  </si>
  <si>
    <t>紙で提出する書類は、該当するすべての提出書類（「様式集１」、「様式集２」及び「添付資料」）である。</t>
    <rPh sb="0" eb="1">
      <t>カミ</t>
    </rPh>
    <rPh sb="2" eb="4">
      <t>テイシュツ</t>
    </rPh>
    <rPh sb="6" eb="8">
      <t>ショルイ</t>
    </rPh>
    <rPh sb="10" eb="12">
      <t>ガイトウ</t>
    </rPh>
    <rPh sb="18" eb="20">
      <t>テイシュツ</t>
    </rPh>
    <rPh sb="20" eb="22">
      <t>ショルイ</t>
    </rPh>
    <rPh sb="24" eb="26">
      <t>ヨウシキ</t>
    </rPh>
    <rPh sb="26" eb="27">
      <t>シュウ</t>
    </rPh>
    <rPh sb="39" eb="41">
      <t>テンプ</t>
    </rPh>
    <phoneticPr fontId="4"/>
  </si>
  <si>
    <t>紙で提出する書類は、上記の項目順に並べて、入札説明書「９（１）」の場所に郵送又は持参すること。</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38" eb="39">
      <t>マタ</t>
    </rPh>
    <rPh sb="40" eb="42">
      <t>ジサン</t>
    </rPh>
    <phoneticPr fontId="4"/>
  </si>
  <si>
    <t>様式１－６</t>
    <rPh sb="0" eb="2">
      <t>ヨウシキ</t>
    </rPh>
    <phoneticPr fontId="4"/>
  </si>
  <si>
    <t>○○部△△課
○○　△△</t>
    <rPh sb="2" eb="3">
      <t>ブ</t>
    </rPh>
    <rPh sb="5" eb="6">
      <t>カ</t>
    </rPh>
    <phoneticPr fontId="4"/>
  </si>
  <si>
    <t>県道○○線△△橋橋梁下部工工事（Ｐ１）</t>
    <phoneticPr fontId="4"/>
  </si>
  <si>
    <t>１０年以上継続して建設業法第３条第１項に規定する営業所を有することが入札参加条件（公告９（７）イ）を満たすこととなる場合に提出すること。また、それを証する書類を添付すること。</t>
    <rPh sb="2" eb="3">
      <t>ネン</t>
    </rPh>
    <rPh sb="3" eb="5">
      <t>イジョウ</t>
    </rPh>
    <rPh sb="5" eb="7">
      <t>ケイゾク</t>
    </rPh>
    <rPh sb="9" eb="12">
      <t>ケンセツギョウ</t>
    </rPh>
    <rPh sb="12" eb="13">
      <t>ホウ</t>
    </rPh>
    <rPh sb="13" eb="14">
      <t>ダイ</t>
    </rPh>
    <rPh sb="15" eb="16">
      <t>ジョウ</t>
    </rPh>
    <rPh sb="16" eb="17">
      <t>ダイ</t>
    </rPh>
    <rPh sb="18" eb="19">
      <t>コウ</t>
    </rPh>
    <rPh sb="20" eb="22">
      <t>キテイ</t>
    </rPh>
    <rPh sb="24" eb="27">
      <t>エイギョウショ</t>
    </rPh>
    <rPh sb="28" eb="29">
      <t>ユウ</t>
    </rPh>
    <rPh sb="34" eb="36">
      <t>ニュウサツ</t>
    </rPh>
    <rPh sb="36" eb="38">
      <t>サンカ</t>
    </rPh>
    <rPh sb="38" eb="40">
      <t>ジョウケン</t>
    </rPh>
    <rPh sb="41" eb="43">
      <t>コウコク</t>
    </rPh>
    <rPh sb="50" eb="51">
      <t>ミ</t>
    </rPh>
    <rPh sb="58" eb="60">
      <t>バアイ</t>
    </rPh>
    <rPh sb="61" eb="63">
      <t>テイシュツ</t>
    </rPh>
    <rPh sb="74" eb="75">
      <t>ショウ</t>
    </rPh>
    <rPh sb="77" eb="79">
      <t>ショルイ</t>
    </rPh>
    <rPh sb="80" eb="82">
      <t>テンプ</t>
    </rPh>
    <phoneticPr fontId="4"/>
  </si>
  <si>
    <t>（上記3 の電子入札システムでの提出後、該当するすべての書類を紙で提出すること。）</t>
    <rPh sb="1" eb="3">
      <t>ジョウキ</t>
    </rPh>
    <rPh sb="6" eb="8">
      <t>デンシ</t>
    </rPh>
    <rPh sb="8" eb="10">
      <t>ニュウサツ</t>
    </rPh>
    <rPh sb="16" eb="19">
      <t>テイシュツゴ</t>
    </rPh>
    <rPh sb="20" eb="22">
      <t>ガイトウ</t>
    </rPh>
    <rPh sb="28" eb="30">
      <t>ショルイ</t>
    </rPh>
    <rPh sb="31" eb="32">
      <t>カミ</t>
    </rPh>
    <rPh sb="33" eb="35">
      <t>テイシュツ</t>
    </rPh>
    <phoneticPr fontId="4"/>
  </si>
  <si>
    <t>様式７</t>
    <rPh sb="0" eb="2">
      <t>ヨウシキ</t>
    </rPh>
    <phoneticPr fontId="4"/>
  </si>
  <si>
    <t>（様式９）同種工事の施工実績</t>
    <rPh sb="1" eb="3">
      <t>ヨウシキ</t>
    </rPh>
    <rPh sb="5" eb="7">
      <t>ドウシュ</t>
    </rPh>
    <rPh sb="7" eb="9">
      <t>コウジ</t>
    </rPh>
    <rPh sb="10" eb="12">
      <t>セコウ</t>
    </rPh>
    <rPh sb="12" eb="14">
      <t>ジッセキ</t>
    </rPh>
    <phoneticPr fontId="4"/>
  </si>
  <si>
    <t>（様式８）同種工事の施工実績　</t>
    <rPh sb="1" eb="3">
      <t>ヨウシキ</t>
    </rPh>
    <rPh sb="5" eb="7">
      <t>ドウシュ</t>
    </rPh>
    <rPh sb="7" eb="9">
      <t>コウジ</t>
    </rPh>
    <rPh sb="10" eb="12">
      <t>セコウ</t>
    </rPh>
    <rPh sb="12" eb="14">
      <t>ジッセキ</t>
    </rPh>
    <phoneticPr fontId="4"/>
  </si>
  <si>
    <t>福岡県建設工事競争入札参加者の格付及び選定要綱第７条第２項の規定に
基づく措置期間中である</t>
    <rPh sb="0" eb="3">
      <t>フクオカケン</t>
    </rPh>
    <rPh sb="3" eb="5">
      <t>ケンセツ</t>
    </rPh>
    <rPh sb="5" eb="7">
      <t>コウジ</t>
    </rPh>
    <rPh sb="7" eb="9">
      <t>キョウソウ</t>
    </rPh>
    <rPh sb="9" eb="11">
      <t>ニュウサツ</t>
    </rPh>
    <rPh sb="11" eb="14">
      <t>サンカシャ</t>
    </rPh>
    <rPh sb="15" eb="16">
      <t>カク</t>
    </rPh>
    <rPh sb="16" eb="17">
      <t>ツ</t>
    </rPh>
    <rPh sb="17" eb="18">
      <t>オヨ</t>
    </rPh>
    <rPh sb="19" eb="21">
      <t>センテイ</t>
    </rPh>
    <rPh sb="21" eb="23">
      <t>ヨウコウ</t>
    </rPh>
    <rPh sb="23" eb="24">
      <t>ダイ</t>
    </rPh>
    <rPh sb="25" eb="26">
      <t>ジョウ</t>
    </rPh>
    <rPh sb="26" eb="27">
      <t>ダイ</t>
    </rPh>
    <rPh sb="28" eb="29">
      <t>コウ</t>
    </rPh>
    <rPh sb="30" eb="32">
      <t>キテイ</t>
    </rPh>
    <rPh sb="34" eb="35">
      <t>モト</t>
    </rPh>
    <rPh sb="37" eb="39">
      <t>ソチ</t>
    </rPh>
    <rPh sb="39" eb="42">
      <t>キカンチュウ</t>
    </rPh>
    <phoneticPr fontId="4"/>
  </si>
  <si>
    <t>←</t>
  </si>
  <si>
    <r>
      <t>完成日の古い順</t>
    </r>
    <r>
      <rPr>
        <b/>
        <sz val="10"/>
        <rFont val="ＭＳ Ｐ明朝"/>
        <family val="1"/>
        <charset val="128"/>
      </rPr>
      <t>に記入してください。</t>
    </r>
    <rPh sb="0" eb="2">
      <t>カンセイ</t>
    </rPh>
    <rPh sb="2" eb="3">
      <t>ビ</t>
    </rPh>
    <rPh sb="4" eb="5">
      <t>フル</t>
    </rPh>
    <rPh sb="6" eb="7">
      <t>ジュン</t>
    </rPh>
    <rPh sb="8" eb="10">
      <t>キニュウ</t>
    </rPh>
    <phoneticPr fontId="4"/>
  </si>
  <si>
    <r>
      <t>落札日の古い順</t>
    </r>
    <r>
      <rPr>
        <b/>
        <sz val="10"/>
        <rFont val="ＭＳ Ｐ明朝"/>
        <family val="1"/>
        <charset val="128"/>
      </rPr>
      <t>に記入してください。</t>
    </r>
    <rPh sb="0" eb="2">
      <t>ラクサツ</t>
    </rPh>
    <rPh sb="2" eb="3">
      <t>ビ</t>
    </rPh>
    <rPh sb="4" eb="5">
      <t>フル</t>
    </rPh>
    <rPh sb="6" eb="7">
      <t>ジュン</t>
    </rPh>
    <rPh sb="8" eb="10">
      <t>キニュウ</t>
    </rPh>
    <phoneticPr fontId="4"/>
  </si>
  <si>
    <t>問合せ先
担当者氏名</t>
    <phoneticPr fontId="4"/>
  </si>
  <si>
    <t>また、『　◎　』は必ず提出する書類であり、『　○　』は該当する場合に提出する書類である。</t>
    <phoneticPr fontId="4"/>
  </si>
  <si>
    <t>県道○○線△△橋橋梁下部工工事（Ｐ２）</t>
    <phoneticPr fontId="4"/>
  </si>
  <si>
    <t>省略</t>
  </si>
  <si>
    <t>農林三郎</t>
    <rPh sb="0" eb="2">
      <t>ノウリン</t>
    </rPh>
    <rPh sb="2" eb="4">
      <t>サブロウ</t>
    </rPh>
    <phoneticPr fontId="4"/>
  </si>
  <si>
    <t>様式3-1と同一</t>
  </si>
  <si>
    <r>
      <t>様式１－３：自己採点表</t>
    </r>
    <r>
      <rPr>
        <sz val="20"/>
        <color rgb="FFFF0000"/>
        <rFont val="ＭＳ Ｐ明朝"/>
        <family val="1"/>
        <charset val="128"/>
      </rPr>
      <t>（記入例）</t>
    </r>
    <rPh sb="12" eb="14">
      <t>キニュウ</t>
    </rPh>
    <rPh sb="14" eb="15">
      <t>レイ</t>
    </rPh>
    <phoneticPr fontId="4"/>
  </si>
  <si>
    <t>①</t>
    <phoneticPr fontId="4"/>
  </si>
  <si>
    <t>②</t>
    <phoneticPr fontId="4"/>
  </si>
  <si>
    <t>従事役職</t>
    <rPh sb="0" eb="2">
      <t>ジュウジ</t>
    </rPh>
    <rPh sb="2" eb="4">
      <t>ヤクショク</t>
    </rPh>
    <phoneticPr fontId="4"/>
  </si>
  <si>
    <t>工事名</t>
    <phoneticPr fontId="4"/>
  </si>
  <si>
    <t>発注機関名</t>
    <phoneticPr fontId="4"/>
  </si>
  <si>
    <t>施工場所</t>
    <phoneticPr fontId="4"/>
  </si>
  <si>
    <t>工期</t>
    <phoneticPr fontId="4"/>
  </si>
  <si>
    <t>契約金額</t>
    <phoneticPr fontId="4"/>
  </si>
  <si>
    <t>平成　　年　　月　　日　～　平成　　年　　月　　日</t>
    <phoneticPr fontId="4"/>
  </si>
  <si>
    <t>建設工事に技術者として従事した経験を有する場合（注４）</t>
    <rPh sb="0" eb="2">
      <t>ケンセツ</t>
    </rPh>
    <rPh sb="2" eb="4">
      <t>コウジ</t>
    </rPh>
    <rPh sb="5" eb="8">
      <t>ギジュツシャ</t>
    </rPh>
    <rPh sb="11" eb="13">
      <t>ジュウジ</t>
    </rPh>
    <rPh sb="15" eb="17">
      <t>ケイケン</t>
    </rPh>
    <rPh sb="18" eb="19">
      <t>ユウ</t>
    </rPh>
    <rPh sb="21" eb="23">
      <t>バアイ</t>
    </rPh>
    <rPh sb="24" eb="25">
      <t>チュウ</t>
    </rPh>
    <phoneticPr fontId="4"/>
  </si>
  <si>
    <t>規定する学科を卒業 ・ 修了した技術者の場合（注３）</t>
    <rPh sb="0" eb="2">
      <t>キテイ</t>
    </rPh>
    <rPh sb="4" eb="6">
      <t>ガッカ</t>
    </rPh>
    <rPh sb="12" eb="14">
      <t>シュウリョウ</t>
    </rPh>
    <rPh sb="16" eb="19">
      <t>ギジュツシャ</t>
    </rPh>
    <rPh sb="20" eb="22">
      <t>バアイ</t>
    </rPh>
    <rPh sb="23" eb="24">
      <t>チュウ</t>
    </rPh>
    <phoneticPr fontId="4"/>
  </si>
  <si>
    <t>※34歳以下であること</t>
    <rPh sb="3" eb="4">
      <t>サイ</t>
    </rPh>
    <rPh sb="4" eb="6">
      <t>イカ</t>
    </rPh>
    <phoneticPr fontId="4"/>
  </si>
  <si>
    <t>①建設工事に技術者として従事したことを証明する書類</t>
    <rPh sb="1" eb="3">
      <t>ケンセツ</t>
    </rPh>
    <rPh sb="3" eb="5">
      <t>コウジ</t>
    </rPh>
    <rPh sb="6" eb="9">
      <t>ギジュツシャ</t>
    </rPh>
    <rPh sb="12" eb="14">
      <t>ジュウジ</t>
    </rPh>
    <rPh sb="19" eb="21">
      <t>ショウメイ</t>
    </rPh>
    <rPh sb="23" eb="25">
      <t>ショルイ</t>
    </rPh>
    <phoneticPr fontId="4"/>
  </si>
  <si>
    <t>従事期間</t>
    <rPh sb="0" eb="2">
      <t>ジュウジ</t>
    </rPh>
    <rPh sb="2" eb="4">
      <t>キカン</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</si>
  <si>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・様式９の記載内容の確認は添付書類のみで行う。契約班から当該工事発注者への問い合わせ、内容確認等は一切行わない。
・様式９を提出せず、添付書類のみ提出した場合は評価の対象としない。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82" eb="83">
      <t>マタ</t>
    </rPh>
    <rPh sb="84" eb="86">
      <t>ヨウシキ</t>
    </rPh>
    <rPh sb="104" eb="106">
      <t>テイシュツ</t>
    </rPh>
    <rPh sb="147" eb="148">
      <t>マタ</t>
    </rPh>
    <rPh sb="150" eb="152">
      <t>ヨウシキ</t>
    </rPh>
    <rPh sb="156" eb="158">
      <t>ドウイツ</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</si>
  <si>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r>
      <t>・記載及び書類の添付にあたっては、様式５－１の注意事項を確認すること。</t>
    </r>
    <r>
      <rPr>
        <b/>
        <sz val="9"/>
        <color rgb="FFFF0000"/>
        <rFont val="ＭＳ Ｐ明朝"/>
        <family val="1"/>
        <charset val="128"/>
      </rPr>
      <t xml:space="preserve">
・様式、添付書類を一組にしてホッチキスで綴じること。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</si>
  <si>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・記載及び書類の添付にあたっては、様式６－１の注意事項を確認すること。
</t>
    </r>
    <r>
      <rPr>
        <b/>
        <sz val="9"/>
        <color rgb="FFFF0000"/>
        <rFont val="ＭＳ Ｐ明朝"/>
        <family val="1"/>
        <charset val="128"/>
      </rPr>
      <t>・様式、添付書類を一組にしてホッチキスで綴じること。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</si>
  <si>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・申込期限日において有効な証明書を評価の対象とし、加入者名、有効期限及び証明者の名称・印影が判別できるものとする。
</t>
    </r>
    <r>
      <rPr>
        <b/>
        <sz val="9"/>
        <color rgb="FFFF0000"/>
        <rFont val="ＭＳ Ｐ明朝"/>
        <family val="1"/>
        <charset val="128"/>
      </rPr>
      <t>・一組にしてホッチキスで綴じること。</t>
    </r>
    <rPh sb="1" eb="3">
      <t>モウシコミ</t>
    </rPh>
    <rPh sb="3" eb="6">
      <t>キゲンビ</t>
    </rPh>
    <rPh sb="10" eb="12">
      <t>ユウコウ</t>
    </rPh>
    <rPh sb="13" eb="16">
      <t>ショウメイショ</t>
    </rPh>
    <rPh sb="17" eb="19">
      <t>ヒョウカ</t>
    </rPh>
    <rPh sb="20" eb="22">
      <t>タイショウ</t>
    </rPh>
    <rPh sb="25" eb="28">
      <t>カニュウシャ</t>
    </rPh>
    <rPh sb="28" eb="29">
      <t>メイ</t>
    </rPh>
    <rPh sb="30" eb="32">
      <t>ユウコウ</t>
    </rPh>
    <rPh sb="32" eb="34">
      <t>キゲン</t>
    </rPh>
    <rPh sb="34" eb="35">
      <t>オヨ</t>
    </rPh>
    <rPh sb="36" eb="39">
      <t>ショウメイシャ</t>
    </rPh>
    <rPh sb="40" eb="42">
      <t>メイショウ</t>
    </rPh>
    <rPh sb="43" eb="44">
      <t>イン</t>
    </rPh>
    <rPh sb="44" eb="45">
      <t>カゲ</t>
    </rPh>
    <rPh sb="46" eb="48">
      <t>ハンベツ</t>
    </rPh>
    <phoneticPr fontId="4"/>
  </si>
  <si>
    <r>
      <t xml:space="preserve">申込期限日において有効な証明書を評価の対象とし、認証所得者、認証契約期限及び証明者の名称・印影が判別できるものとする。
</t>
    </r>
    <r>
      <rPr>
        <b/>
        <sz val="9"/>
        <color rgb="FFFF0000"/>
        <rFont val="ＭＳ Ｐ明朝"/>
        <family val="1"/>
        <charset val="128"/>
      </rPr>
      <t>・一組にしてホッチキスで綴じること。</t>
    </r>
    <rPh sb="0" eb="2">
      <t>モウシコミ</t>
    </rPh>
    <rPh sb="2" eb="5">
      <t>キゲンビ</t>
    </rPh>
    <rPh sb="9" eb="11">
      <t>ユウコウ</t>
    </rPh>
    <rPh sb="12" eb="15">
      <t>ショウメイショ</t>
    </rPh>
    <rPh sb="16" eb="18">
      <t>ヒョウカ</t>
    </rPh>
    <rPh sb="19" eb="21">
      <t>タイショウ</t>
    </rPh>
    <rPh sb="24" eb="26">
      <t>ニンショウ</t>
    </rPh>
    <rPh sb="26" eb="29">
      <t>ショトクシャ</t>
    </rPh>
    <rPh sb="30" eb="32">
      <t>ニンショウ</t>
    </rPh>
    <rPh sb="32" eb="34">
      <t>ケイヤク</t>
    </rPh>
    <rPh sb="34" eb="36">
      <t>キゲン</t>
    </rPh>
    <rPh sb="36" eb="37">
      <t>オヨ</t>
    </rPh>
    <rPh sb="38" eb="41">
      <t>ショウメイシャ</t>
    </rPh>
    <rPh sb="42" eb="44">
      <t>メイショウ</t>
    </rPh>
    <rPh sb="45" eb="46">
      <t>イン</t>
    </rPh>
    <rPh sb="46" eb="47">
      <t>カゲ</t>
    </rPh>
    <rPh sb="48" eb="50">
      <t>ハンベツ</t>
    </rPh>
    <phoneticPr fontId="4"/>
  </si>
  <si>
    <t>提出年月日を入力してください。</t>
    <rPh sb="6" eb="8">
      <t>ニュウリョク</t>
    </rPh>
    <phoneticPr fontId="4"/>
  </si>
  <si>
    <t>添付資料No.</t>
    <rPh sb="0" eb="2">
      <t>テンプ</t>
    </rPh>
    <rPh sb="2" eb="4">
      <t>シリョウ</t>
    </rPh>
    <phoneticPr fontId="4"/>
  </si>
  <si>
    <t>Ｉ－①</t>
    <phoneticPr fontId="4"/>
  </si>
  <si>
    <t>Ｉ－②</t>
    <phoneticPr fontId="4"/>
  </si>
  <si>
    <t>⑤成績評定通知書の写し</t>
    <rPh sb="1" eb="3">
      <t>セイセキ</t>
    </rPh>
    <rPh sb="3" eb="5">
      <t>ヒョウテイ</t>
    </rPh>
    <rPh sb="5" eb="8">
      <t>ツウチショ</t>
    </rPh>
    <rPh sb="9" eb="10">
      <t>ウツ</t>
    </rPh>
    <phoneticPr fontId="4"/>
  </si>
  <si>
    <t>⑥その他、工事の施工実績が確認できる書類の写し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</si>
  <si>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t>⑦継続教育（ＣＰＤ）の取得単位の証明書の写し</t>
    <rPh sb="1" eb="3">
      <t>ケイゾク</t>
    </rPh>
    <rPh sb="3" eb="5">
      <t>キョウイク</t>
    </rPh>
    <rPh sb="11" eb="13">
      <t>シュトク</t>
    </rPh>
    <rPh sb="13" eb="15">
      <t>タンイ</t>
    </rPh>
    <rPh sb="16" eb="19">
      <t>ショウメイショ</t>
    </rPh>
    <rPh sb="20" eb="21">
      <t>ウツ</t>
    </rPh>
    <phoneticPr fontId="4"/>
  </si>
  <si>
    <t>品質・環境マネジメントシステム（ＩＳＯ９００１及びＩＳＯ１４００１）の認証を証明する書類</t>
    <rPh sb="0" eb="2">
      <t>ヒンシツ</t>
    </rPh>
    <rPh sb="3" eb="5">
      <t>カンキョウ</t>
    </rPh>
    <rPh sb="23" eb="24">
      <t>オヨ</t>
    </rPh>
    <rPh sb="35" eb="37">
      <t>ニンショウ</t>
    </rPh>
    <rPh sb="38" eb="40">
      <t>ショウメイ</t>
    </rPh>
    <rPh sb="42" eb="44">
      <t>ショルイ</t>
    </rPh>
    <phoneticPr fontId="4"/>
  </si>
  <si>
    <t>品質・環境マネジメントシステムの取り組み状況</t>
    <rPh sb="0" eb="2">
      <t>ヒンシツ</t>
    </rPh>
    <rPh sb="3" eb="5">
      <t>カンキョウ</t>
    </rPh>
    <rPh sb="16" eb="17">
      <t>ト</t>
    </rPh>
    <rPh sb="18" eb="19">
      <t>ク</t>
    </rPh>
    <rPh sb="20" eb="22">
      <t>ジョウキョウ</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</si>
  <si>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・様式８の記載内容の確認は添付書類のみで行う。契約班から当該工事発注者への問い合わせ、内容確認等は一切行わない。
・様式８を提出せず、添付書類のみ提出した場合は評価の対象としない。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</si>
  <si>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t>←
←
←</t>
    <phoneticPr fontId="4"/>
  </si>
  <si>
    <t>（ＣＰＤ）
提出する書類がある場合は、
様式３－１　の添付書類とし、
他の書類とともにホッチキスで綴じること。</t>
    <rPh sb="7" eb="9">
      <t>テイシュツ</t>
    </rPh>
    <rPh sb="11" eb="13">
      <t>ショルイ</t>
    </rPh>
    <rPh sb="16" eb="18">
      <t>バアイ</t>
    </rPh>
    <rPh sb="21" eb="23">
      <t>ヨウシキ</t>
    </rPh>
    <rPh sb="28" eb="30">
      <t>テンプ</t>
    </rPh>
    <rPh sb="30" eb="32">
      <t>ショルイ</t>
    </rPh>
    <rPh sb="36" eb="37">
      <t>タ</t>
    </rPh>
    <rPh sb="38" eb="40">
      <t>ショルイ</t>
    </rPh>
    <rPh sb="50" eb="51">
      <t>ト</t>
    </rPh>
    <phoneticPr fontId="4"/>
  </si>
  <si>
    <t>住　所</t>
    <phoneticPr fontId="4"/>
  </si>
  <si>
    <t>○○市○○町○○番地</t>
    <phoneticPr fontId="4"/>
  </si>
  <si>
    <t>株式会社○○建設○○支店</t>
    <rPh sb="0" eb="2">
      <t>カブシキ</t>
    </rPh>
    <rPh sb="2" eb="4">
      <t>カイシャ</t>
    </rPh>
    <rPh sb="6" eb="8">
      <t>ケンセツ</t>
    </rPh>
    <rPh sb="10" eb="12">
      <t>シテン</t>
    </rPh>
    <phoneticPr fontId="4"/>
  </si>
  <si>
    <t>代表者</t>
    <phoneticPr fontId="4"/>
  </si>
  <si>
    <t>○○　○○</t>
    <phoneticPr fontId="4"/>
  </si>
  <si>
    <t>○</t>
    <phoneticPr fontId="4"/>
  </si>
  <si>
    <t>この「様式集２」は、電子入札システムへの添付は不要です。</t>
    <rPh sb="3" eb="5">
      <t>ヨウシキ</t>
    </rPh>
    <rPh sb="5" eb="6">
      <t>シュウ</t>
    </rPh>
    <rPh sb="10" eb="12">
      <t>デンシ</t>
    </rPh>
    <rPh sb="12" eb="14">
      <t>ニュウサツ</t>
    </rPh>
    <rPh sb="20" eb="22">
      <t>テンプ</t>
    </rPh>
    <rPh sb="23" eb="25">
      <t>フヨウ</t>
    </rPh>
    <phoneticPr fontId="4"/>
  </si>
  <si>
    <t>代表者</t>
    <phoneticPr fontId="4"/>
  </si>
  <si>
    <t>工事名称</t>
    <phoneticPr fontId="4"/>
  </si>
  <si>
    <r>
      <t>該当する項目の□をクリックし、✓を表示させてください。
郵送を希望する場合は、</t>
    </r>
    <r>
      <rPr>
        <b/>
        <sz val="9"/>
        <color indexed="10"/>
        <rFont val="ＭＳ Ｐ明朝"/>
        <family val="1"/>
        <charset val="128"/>
      </rPr>
      <t>返信用封筒（切手貼付）</t>
    </r>
    <r>
      <rPr>
        <b/>
        <sz val="9"/>
        <rFont val="ＭＳ Ｐ明朝"/>
        <family val="1"/>
        <charset val="128"/>
      </rPr>
      <t>を提出してください。
なお、同じ公告日の複数の工事に参加する場合、返信用封筒はいずれかの工事に１通添付してください。
（</t>
    </r>
    <r>
      <rPr>
        <b/>
        <sz val="9"/>
        <color indexed="10"/>
        <rFont val="ＭＳ Ｐ明朝"/>
        <family val="1"/>
        <charset val="128"/>
      </rPr>
      <t>切手の料金不足に注意してください。</t>
    </r>
    <r>
      <rPr>
        <b/>
        <sz val="9"/>
        <rFont val="ＭＳ Ｐ明朝"/>
        <family val="1"/>
        <charset val="128"/>
      </rPr>
      <t>）</t>
    </r>
    <phoneticPr fontId="4"/>
  </si>
  <si>
    <t>当社が入札に参加した下記工事における技術評価点内訳の通知を、</t>
    <phoneticPr fontId="4"/>
  </si>
  <si>
    <t>請求しません。</t>
    <phoneticPr fontId="4"/>
  </si>
  <si>
    <t>福岡県知事　殿</t>
    <phoneticPr fontId="4"/>
  </si>
  <si>
    <t>請求します。</t>
    <phoneticPr fontId="4"/>
  </si>
  <si>
    <t>※　監理技術者資格者証（表面）の写し添付欄（記載内容が判読できるよう画像サイズを調整して添付してください。）</t>
    <rPh sb="2" eb="4">
      <t>カンリ</t>
    </rPh>
    <rPh sb="4" eb="7">
      <t>ギジュツシャ</t>
    </rPh>
    <rPh sb="7" eb="10">
      <t>シカクシャ</t>
    </rPh>
    <rPh sb="10" eb="11">
      <t>ショウ</t>
    </rPh>
    <rPh sb="12" eb="13">
      <t>オモテ</t>
    </rPh>
    <rPh sb="13" eb="14">
      <t>メン</t>
    </rPh>
    <rPh sb="16" eb="17">
      <t>ウツ</t>
    </rPh>
    <rPh sb="18" eb="20">
      <t>テンプ</t>
    </rPh>
    <rPh sb="20" eb="21">
      <t>ラン</t>
    </rPh>
    <phoneticPr fontId="4"/>
  </si>
  <si>
    <t>※　監理技術者資格者証（裏面）の写し添付欄（記載内容が判読できるよう画像サイズを調整して添付してください。）</t>
    <rPh sb="2" eb="4">
      <t>カンリ</t>
    </rPh>
    <rPh sb="4" eb="7">
      <t>ギジュツシャ</t>
    </rPh>
    <rPh sb="7" eb="10">
      <t>シカクシャ</t>
    </rPh>
    <rPh sb="10" eb="11">
      <t>ショウ</t>
    </rPh>
    <rPh sb="12" eb="13">
      <t>ウラ</t>
    </rPh>
    <rPh sb="13" eb="14">
      <t>メン</t>
    </rPh>
    <rPh sb="16" eb="17">
      <t>ウツ</t>
    </rPh>
    <rPh sb="18" eb="20">
      <t>テンプ</t>
    </rPh>
    <rPh sb="20" eb="21">
      <t>ラン</t>
    </rPh>
    <phoneticPr fontId="4"/>
  </si>
  <si>
    <r>
      <t>１．入札参加</t>
    </r>
    <r>
      <rPr>
        <b/>
        <strike/>
        <sz val="12"/>
        <rFont val="ＭＳ Ｐ明朝"/>
        <family val="1"/>
        <charset val="128"/>
      </rPr>
      <t>条件</t>
    </r>
    <r>
      <rPr>
        <b/>
        <sz val="12"/>
        <rFont val="ＭＳ Ｐ明朝"/>
        <family val="1"/>
        <charset val="128"/>
      </rPr>
      <t>の確認</t>
    </r>
    <rPh sb="2" eb="4">
      <t>ニュウサツ</t>
    </rPh>
    <rPh sb="4" eb="6">
      <t>サンカ</t>
    </rPh>
    <rPh sb="6" eb="8">
      <t>ジョウケン</t>
    </rPh>
    <rPh sb="9" eb="11">
      <t>カクニン</t>
    </rPh>
    <phoneticPr fontId="4"/>
  </si>
  <si>
    <t>住　 所</t>
    <phoneticPr fontId="4"/>
  </si>
  <si>
    <t>なるべく、開札時間が早い案件に資料を添付してください。（開札時間が遅い案件を省略。）</t>
    <rPh sb="5" eb="7">
      <t>カイサツ</t>
    </rPh>
    <rPh sb="7" eb="9">
      <t>ジカン</t>
    </rPh>
    <rPh sb="10" eb="11">
      <t>ハヤ</t>
    </rPh>
    <rPh sb="12" eb="14">
      <t>アンケン</t>
    </rPh>
    <rPh sb="15" eb="17">
      <t>シリョウ</t>
    </rPh>
    <rPh sb="18" eb="20">
      <t>テンプ</t>
    </rPh>
    <rPh sb="28" eb="30">
      <t>カイサツ</t>
    </rPh>
    <rPh sb="30" eb="32">
      <t>ジカン</t>
    </rPh>
    <rPh sb="33" eb="34">
      <t>オソ</t>
    </rPh>
    <rPh sb="35" eb="37">
      <t>アンケン</t>
    </rPh>
    <rPh sb="38" eb="40">
      <t>ショウリャク</t>
    </rPh>
    <phoneticPr fontId="4"/>
  </si>
  <si>
    <t>（返信用封筒　</t>
    <phoneticPr fontId="4"/>
  </si>
  <si>
    <t>あり</t>
    <phoneticPr fontId="4"/>
  </si>
  <si>
    <t>なし　）</t>
    <phoneticPr fontId="4"/>
  </si>
  <si>
    <r>
      <t>・</t>
    </r>
    <r>
      <rPr>
        <b/>
        <sz val="9"/>
        <color rgb="FFFF0000"/>
        <rFont val="ＭＳ Ｐ明朝"/>
        <family val="1"/>
        <charset val="128"/>
      </rPr>
      <t>最新のもの</t>
    </r>
    <r>
      <rPr>
        <sz val="9"/>
        <rFont val="ＭＳ Ｐ明朝"/>
        <family val="1"/>
        <charset val="128"/>
      </rPr>
      <t>とする。</t>
    </r>
    <rPh sb="1" eb="3">
      <t>サイシン</t>
    </rPh>
    <phoneticPr fontId="4"/>
  </si>
  <si>
    <t>注） 10年以上継続して建設業法第3条第1項に規定する営業所を有することが入札参加条件（公告９（７）イ）を
　　　満たすこととなる場合は、本様式を提出すること。　また、それを証する書類を添付すること。
　　　なお、これに該当しない場合は、本様式を提出する必要はない。</t>
    <rPh sb="6" eb="8">
      <t>イジョウ</t>
    </rPh>
    <rPh sb="44" eb="46">
      <t>コウコク</t>
    </rPh>
    <rPh sb="110" eb="112">
      <t>ガイトウ</t>
    </rPh>
    <rPh sb="115" eb="117">
      <t>バアイ</t>
    </rPh>
    <rPh sb="119" eb="120">
      <t>ホン</t>
    </rPh>
    <rPh sb="120" eb="122">
      <t>ヨウシキ</t>
    </rPh>
    <rPh sb="123" eb="125">
      <t>テイシュツ</t>
    </rPh>
    <rPh sb="127" eb="129">
      <t>ヒツヨウ</t>
    </rPh>
    <phoneticPr fontId="4"/>
  </si>
  <si>
    <t>法令による免許保有者の場合（注５）</t>
    <rPh sb="0" eb="2">
      <t>ホウレイ</t>
    </rPh>
    <rPh sb="5" eb="7">
      <t>メンキョ</t>
    </rPh>
    <rPh sb="7" eb="10">
      <t>ホユウシャ</t>
    </rPh>
    <rPh sb="11" eb="13">
      <t>バアイ</t>
    </rPh>
    <rPh sb="14" eb="15">
      <t>チュウ</t>
    </rPh>
    <phoneticPr fontId="4"/>
  </si>
  <si>
    <t>※建設業法施行規則第７条の３に規定する免許であること</t>
    <rPh sb="19" eb="21">
      <t>メンキョ</t>
    </rPh>
    <phoneticPr fontId="4"/>
  </si>
  <si>
    <t>※　卒業証明書又は法令による免許の写し添付欄（記載内容が判読できるよう画像サイズを調整して添付してください。）</t>
    <rPh sb="7" eb="8">
      <t>マタ</t>
    </rPh>
    <rPh sb="9" eb="11">
      <t>ホウレイ</t>
    </rPh>
    <rPh sb="14" eb="16">
      <t>メンキョ</t>
    </rPh>
    <rPh sb="17" eb="18">
      <t>ウツ</t>
    </rPh>
    <rPh sb="19" eb="21">
      <t>テンプ</t>
    </rPh>
    <rPh sb="21" eb="22">
      <t>ラン</t>
    </rPh>
    <phoneticPr fontId="4"/>
  </si>
  <si>
    <t>　　　（様式６－１①又は③の場合のみ）</t>
    <rPh sb="4" eb="6">
      <t>ヨウシキ</t>
    </rPh>
    <rPh sb="10" eb="11">
      <t>マタ</t>
    </rPh>
    <rPh sb="14" eb="16">
      <t>バアイ</t>
    </rPh>
    <phoneticPr fontId="4"/>
  </si>
  <si>
    <t>（様式１－７）工事成績評定平均点算定リスト</t>
    <rPh sb="1" eb="3">
      <t>ヨウシキ</t>
    </rPh>
    <rPh sb="7" eb="9">
      <t>コウジ</t>
    </rPh>
    <rPh sb="9" eb="11">
      <t>セイセキ</t>
    </rPh>
    <rPh sb="11" eb="13">
      <t>ヒョウテイ</t>
    </rPh>
    <rPh sb="13" eb="15">
      <t>ヘイキン</t>
    </rPh>
    <rPh sb="15" eb="16">
      <t>テン</t>
    </rPh>
    <rPh sb="16" eb="18">
      <t>サンテイ</t>
    </rPh>
    <phoneticPr fontId="4"/>
  </si>
  <si>
    <t>入札参加条件（公告９（６）イ）により入札参加する場合に提出すること。</t>
    <rPh sb="18" eb="20">
      <t>ニュウサツ</t>
    </rPh>
    <rPh sb="20" eb="22">
      <t>サンカ</t>
    </rPh>
    <rPh sb="24" eb="26">
      <t>バアイ</t>
    </rPh>
    <rPh sb="27" eb="29">
      <t>テイシュツ</t>
    </rPh>
    <phoneticPr fontId="69"/>
  </si>
  <si>
    <r>
      <t>現  在  の  年  齢</t>
    </r>
    <r>
      <rPr>
        <sz val="11"/>
        <color rgb="FFFF0000"/>
        <rFont val="ＭＳ Ｐ明朝"/>
        <family val="1"/>
        <charset val="128"/>
      </rPr>
      <t>(注１)</t>
    </r>
    <rPh sb="0" eb="1">
      <t>ウツツ</t>
    </rPh>
    <rPh sb="3" eb="4">
      <t>ザイ</t>
    </rPh>
    <rPh sb="9" eb="10">
      <t>ネン</t>
    </rPh>
    <rPh sb="12" eb="13">
      <t>トシ</t>
    </rPh>
    <rPh sb="14" eb="15">
      <t>チュウ</t>
    </rPh>
    <phoneticPr fontId="4"/>
  </si>
  <si>
    <r>
      <t>継 続 雇 用 年 数</t>
    </r>
    <r>
      <rPr>
        <sz val="11"/>
        <color rgb="FFFF0000"/>
        <rFont val="ＭＳ Ｐ明朝"/>
        <family val="1"/>
        <charset val="128"/>
      </rPr>
      <t>(注２)</t>
    </r>
    <rPh sb="0" eb="1">
      <t>ツギ</t>
    </rPh>
    <rPh sb="2" eb="3">
      <t>ゾク</t>
    </rPh>
    <rPh sb="4" eb="5">
      <t>ヤトイ</t>
    </rPh>
    <rPh sb="6" eb="7">
      <t>ヨウ</t>
    </rPh>
    <rPh sb="8" eb="9">
      <t>ネン</t>
    </rPh>
    <rPh sb="10" eb="11">
      <t>カズ</t>
    </rPh>
    <rPh sb="12" eb="13">
      <t>チュウ</t>
    </rPh>
    <phoneticPr fontId="4"/>
  </si>
  <si>
    <t>該当する建設業の業種</t>
    <rPh sb="0" eb="2">
      <t>ガイトウ</t>
    </rPh>
    <rPh sb="4" eb="7">
      <t>ケンセツギョウ</t>
    </rPh>
    <rPh sb="8" eb="10">
      <t>ギョウシュ</t>
    </rPh>
    <phoneticPr fontId="4"/>
  </si>
  <si>
    <t>指定学科</t>
    <rPh sb="0" eb="2">
      <t>シテイ</t>
    </rPh>
    <rPh sb="2" eb="4">
      <t>ガッカ</t>
    </rPh>
    <phoneticPr fontId="4"/>
  </si>
  <si>
    <t>※土木工学には農業土木、鉱山土木、森林土木、砂防、治山、緑地又は造園に関する学科を含む</t>
    <rPh sb="1" eb="3">
      <t>ドボク</t>
    </rPh>
    <rPh sb="3" eb="5">
      <t>コウガク</t>
    </rPh>
    <rPh sb="7" eb="9">
      <t>ノウギョウ</t>
    </rPh>
    <rPh sb="9" eb="11">
      <t>ドボク</t>
    </rPh>
    <rPh sb="12" eb="14">
      <t>コウザン</t>
    </rPh>
    <rPh sb="14" eb="16">
      <t>ドボク</t>
    </rPh>
    <rPh sb="17" eb="19">
      <t>シンリン</t>
    </rPh>
    <rPh sb="19" eb="21">
      <t>ドボク</t>
    </rPh>
    <rPh sb="22" eb="24">
      <t>サボウ</t>
    </rPh>
    <rPh sb="25" eb="27">
      <t>チサン</t>
    </rPh>
    <rPh sb="28" eb="30">
      <t>リョクチ</t>
    </rPh>
    <rPh sb="30" eb="31">
      <t>マタ</t>
    </rPh>
    <rPh sb="32" eb="34">
      <t>ゾウエン</t>
    </rPh>
    <rPh sb="35" eb="36">
      <t>カン</t>
    </rPh>
    <rPh sb="38" eb="40">
      <t>ガッカ</t>
    </rPh>
    <rPh sb="41" eb="42">
      <t>フク</t>
    </rPh>
    <phoneticPr fontId="4"/>
  </si>
  <si>
    <t>③</t>
    <phoneticPr fontId="4"/>
  </si>
  <si>
    <r>
      <t xml:space="preserve">
注１　技術者の現在の年齢は、申込期限日を基準とする。　
注２　若年技術者を申込期限日において、３ヶ月以上継続的に雇用していることを証明する書類（健康保険証等）を
　　様式６－２に添付すること。
注３　建設業法施行規則第１条に規定する学科</t>
    </r>
    <r>
      <rPr>
        <sz val="10"/>
        <color rgb="FFFF0000"/>
        <rFont val="ＭＳ Ｐ明朝"/>
        <family val="1"/>
        <charset val="128"/>
      </rPr>
      <t>（国土交通省令で定める学科及びそれに準ずると認める学科）</t>
    </r>
    <r>
      <rPr>
        <sz val="10"/>
        <rFont val="ＭＳ Ｐ明朝"/>
        <family val="1"/>
        <charset val="128"/>
      </rPr>
      <t>を卒
　　業・修了したことを証明する書類（卒業証明書等）を様式６－２に添付すること。
注４　建設工事に技術者として従事したことを証明する書類（</t>
    </r>
    <r>
      <rPr>
        <sz val="10"/>
        <color rgb="FFFF0000"/>
        <rFont val="ＭＳ Ｐ明朝"/>
        <family val="1"/>
        <charset val="128"/>
      </rPr>
      <t>竣工時</t>
    </r>
    <r>
      <rPr>
        <sz val="10"/>
        <rFont val="ＭＳ Ｐ明朝"/>
        <family val="1"/>
        <charset val="128"/>
      </rPr>
      <t>工事カルテ受領書の写し等）を別途添付すること。
　　また、添付資料は全てA4サイズとすること。　
注５　法令による免許の写しを様式６－２に添付すること。
注６　添付</t>
    </r>
    <r>
      <rPr>
        <sz val="10"/>
        <color rgb="FFFF0000"/>
        <rFont val="ＭＳ Ｐ明朝"/>
        <family val="1"/>
        <charset val="128"/>
      </rPr>
      <t>資料</t>
    </r>
    <r>
      <rPr>
        <sz val="10"/>
        <rFont val="ＭＳ Ｐ明朝"/>
        <family val="1"/>
        <charset val="128"/>
      </rPr>
      <t>に不足がある場合等、資料で確認できないものは評価しない。
注７　添付</t>
    </r>
    <r>
      <rPr>
        <sz val="10"/>
        <color rgb="FFFF0000"/>
        <rFont val="ＭＳ Ｐ明朝"/>
        <family val="1"/>
        <charset val="128"/>
      </rPr>
      <t>資料</t>
    </r>
    <r>
      <rPr>
        <sz val="10"/>
        <rFont val="ＭＳ Ｐ明朝"/>
        <family val="1"/>
        <charset val="128"/>
      </rPr>
      <t xml:space="preserve">は氏名、事業所名、学校名及び学科名のほか各種年月日が判読できないものは評価しない。
</t>
    </r>
    <r>
      <rPr>
        <sz val="10"/>
        <color rgb="FFFF0000"/>
        <rFont val="ＭＳ Ｐ明朝"/>
        <family val="1"/>
        <charset val="128"/>
      </rPr>
      <t/>
    </r>
    <rPh sb="4" eb="7">
      <t>ギジュツシャ</t>
    </rPh>
    <rPh sb="8" eb="10">
      <t>ゲンザイ</t>
    </rPh>
    <rPh sb="11" eb="13">
      <t>ネンレイ</t>
    </rPh>
    <rPh sb="15" eb="17">
      <t>モウシコ</t>
    </rPh>
    <rPh sb="17" eb="20">
      <t>キゲンビ</t>
    </rPh>
    <rPh sb="21" eb="23">
      <t>キジュン</t>
    </rPh>
    <rPh sb="30" eb="31">
      <t>チュウ</t>
    </rPh>
    <rPh sb="33" eb="35">
      <t>ジャクネン</t>
    </rPh>
    <rPh sb="35" eb="38">
      <t>ギジュツシャ</t>
    </rPh>
    <rPh sb="56" eb="57">
      <t>テキ</t>
    </rPh>
    <rPh sb="100" eb="101">
      <t>チュウ</t>
    </rPh>
    <rPh sb="122" eb="124">
      <t>コクド</t>
    </rPh>
    <rPh sb="124" eb="126">
      <t>コウツウ</t>
    </rPh>
    <rPh sb="126" eb="128">
      <t>ショウレイ</t>
    </rPh>
    <rPh sb="129" eb="130">
      <t>サダ</t>
    </rPh>
    <rPh sb="132" eb="134">
      <t>ガッカ</t>
    </rPh>
    <rPh sb="134" eb="135">
      <t>オヨ</t>
    </rPh>
    <rPh sb="139" eb="140">
      <t>ジュン</t>
    </rPh>
    <rPh sb="143" eb="144">
      <t>ミト</t>
    </rPh>
    <rPh sb="146" eb="148">
      <t>ガッカ</t>
    </rPh>
    <rPh sb="156" eb="158">
      <t>シュウリョウ</t>
    </rPh>
    <rPh sb="163" eb="165">
      <t>ショウメイ</t>
    </rPh>
    <rPh sb="167" eb="169">
      <t>ショルイ</t>
    </rPh>
    <rPh sb="170" eb="172">
      <t>ソツギョウ</t>
    </rPh>
    <rPh sb="175" eb="176">
      <t>トウ</t>
    </rPh>
    <rPh sb="178" eb="180">
      <t>ヨウシキ</t>
    </rPh>
    <rPh sb="184" eb="186">
      <t>テンプ</t>
    </rPh>
    <rPh sb="214" eb="216">
      <t>ショウメイ</t>
    </rPh>
    <rPh sb="218" eb="220">
      <t>ショルイ</t>
    </rPh>
    <rPh sb="221" eb="223">
      <t>シュンコウ</t>
    </rPh>
    <rPh sb="224" eb="226">
      <t>コウジ</t>
    </rPh>
    <rPh sb="229" eb="232">
      <t>ジュリョウショ</t>
    </rPh>
    <rPh sb="233" eb="234">
      <t>ウツ</t>
    </rPh>
    <rPh sb="235" eb="236">
      <t>トウ</t>
    </rPh>
    <rPh sb="238" eb="240">
      <t>ベット</t>
    </rPh>
    <rPh sb="240" eb="242">
      <t>テンプ</t>
    </rPh>
    <rPh sb="253" eb="255">
      <t>テンプ</t>
    </rPh>
    <rPh sb="255" eb="257">
      <t>シリョウ</t>
    </rPh>
    <rPh sb="258" eb="259">
      <t>スベ</t>
    </rPh>
    <rPh sb="277" eb="279">
      <t>ホウレイ</t>
    </rPh>
    <rPh sb="282" eb="284">
      <t>メンキョ</t>
    </rPh>
    <rPh sb="285" eb="286">
      <t>ウツ</t>
    </rPh>
    <rPh sb="308" eb="310">
      <t>シリョウ</t>
    </rPh>
    <rPh sb="345" eb="347">
      <t>シリョウ</t>
    </rPh>
    <rPh sb="382" eb="384">
      <t>ヒョウカ</t>
    </rPh>
    <phoneticPr fontId="4"/>
  </si>
  <si>
    <r>
      <t xml:space="preserve">注８　添付資料を添付する場合は、下記の資料番号にチェックを入れ添付資料の右上に資料番号を
      記入すること。（６－①，６－②，６－○等）
　　（上記記載の項目の内容及び完成が確認できる書類）
　　　　　６－① </t>
    </r>
    <r>
      <rPr>
        <sz val="11"/>
        <color rgb="FFFF0000"/>
        <rFont val="ＭＳ Ｐ明朝"/>
        <family val="1"/>
        <charset val="128"/>
      </rPr>
      <t>竣工時</t>
    </r>
    <r>
      <rPr>
        <sz val="11"/>
        <rFont val="ＭＳ Ｐ明朝"/>
        <family val="1"/>
        <charset val="128"/>
      </rPr>
      <t>工事カルテ受領書の写し
　　　　　６－② その他、工事の施工実績が確認できる書類の写し　　
　　　　　・公共団体が竣工を認定した書面の写し　等</t>
    </r>
    <rPh sb="109" eb="111">
      <t>シュンコウ</t>
    </rPh>
    <rPh sb="111" eb="112">
      <t>ジ</t>
    </rPh>
    <phoneticPr fontId="4"/>
  </si>
  <si>
    <t>土木工事業</t>
    <rPh sb="0" eb="2">
      <t>ドボク</t>
    </rPh>
    <rPh sb="2" eb="3">
      <t>コウ</t>
    </rPh>
    <rPh sb="3" eb="5">
      <t>ジギョウ</t>
    </rPh>
    <phoneticPr fontId="4"/>
  </si>
  <si>
    <t>土木工学</t>
    <rPh sb="0" eb="2">
      <t>ドボク</t>
    </rPh>
    <rPh sb="2" eb="4">
      <t>コウガク</t>
    </rPh>
    <phoneticPr fontId="4"/>
  </si>
  <si>
    <t>建築工事業</t>
    <rPh sb="0" eb="2">
      <t>ケンチク</t>
    </rPh>
    <rPh sb="2" eb="3">
      <t>コウ</t>
    </rPh>
    <rPh sb="3" eb="5">
      <t>ジギョウ</t>
    </rPh>
    <phoneticPr fontId="4"/>
  </si>
  <si>
    <t>都市工学</t>
    <rPh sb="0" eb="2">
      <t>トシ</t>
    </rPh>
    <rPh sb="2" eb="4">
      <t>コウガク</t>
    </rPh>
    <phoneticPr fontId="4"/>
  </si>
  <si>
    <t>大工工事業</t>
    <rPh sb="0" eb="2">
      <t>ダイク</t>
    </rPh>
    <rPh sb="2" eb="3">
      <t>コウ</t>
    </rPh>
    <rPh sb="3" eb="5">
      <t>ジギョウ</t>
    </rPh>
    <phoneticPr fontId="4"/>
  </si>
  <si>
    <t>衛生工学</t>
    <rPh sb="0" eb="2">
      <t>エイセイ</t>
    </rPh>
    <rPh sb="2" eb="4">
      <t>コウガク</t>
    </rPh>
    <phoneticPr fontId="4"/>
  </si>
  <si>
    <t>左官工事業</t>
    <rPh sb="0" eb="2">
      <t>サカン</t>
    </rPh>
    <rPh sb="2" eb="3">
      <t>コウ</t>
    </rPh>
    <rPh sb="3" eb="5">
      <t>ジギョウ</t>
    </rPh>
    <phoneticPr fontId="4"/>
  </si>
  <si>
    <t>交通工学</t>
    <rPh sb="0" eb="2">
      <t>コウツウ</t>
    </rPh>
    <rPh sb="2" eb="4">
      <t>コウガク</t>
    </rPh>
    <phoneticPr fontId="4"/>
  </si>
  <si>
    <t>とび・土工工事業</t>
    <rPh sb="3" eb="4">
      <t>ツチ</t>
    </rPh>
    <rPh sb="4" eb="5">
      <t>コウ</t>
    </rPh>
    <rPh sb="5" eb="6">
      <t>コウ</t>
    </rPh>
    <rPh sb="6" eb="8">
      <t>ジギョウ</t>
    </rPh>
    <phoneticPr fontId="4"/>
  </si>
  <si>
    <t>建築学</t>
    <rPh sb="0" eb="3">
      <t>ケンチクガク</t>
    </rPh>
    <phoneticPr fontId="4"/>
  </si>
  <si>
    <t>石工事業</t>
    <rPh sb="0" eb="1">
      <t>イシ</t>
    </rPh>
    <rPh sb="1" eb="2">
      <t>コウ</t>
    </rPh>
    <rPh sb="2" eb="4">
      <t>ジギョウ</t>
    </rPh>
    <phoneticPr fontId="4"/>
  </si>
  <si>
    <t>電気工学</t>
    <rPh sb="0" eb="2">
      <t>デンキ</t>
    </rPh>
    <rPh sb="2" eb="4">
      <t>コウガク</t>
    </rPh>
    <phoneticPr fontId="4"/>
  </si>
  <si>
    <t>屋根工事業</t>
    <rPh sb="0" eb="2">
      <t>ヤネ</t>
    </rPh>
    <rPh sb="2" eb="3">
      <t>コウ</t>
    </rPh>
    <rPh sb="3" eb="5">
      <t>ジギョウ</t>
    </rPh>
    <phoneticPr fontId="4"/>
  </si>
  <si>
    <t>電気通信工学</t>
    <rPh sb="0" eb="2">
      <t>デンキ</t>
    </rPh>
    <rPh sb="2" eb="4">
      <t>ツウシン</t>
    </rPh>
    <rPh sb="4" eb="6">
      <t>コウガク</t>
    </rPh>
    <phoneticPr fontId="4"/>
  </si>
  <si>
    <t>電気工事業</t>
    <rPh sb="0" eb="2">
      <t>デンキ</t>
    </rPh>
    <rPh sb="2" eb="4">
      <t>コウジ</t>
    </rPh>
    <rPh sb="4" eb="5">
      <t>ギョウ</t>
    </rPh>
    <phoneticPr fontId="4"/>
  </si>
  <si>
    <t>機械工学</t>
    <rPh sb="0" eb="2">
      <t>キカイ</t>
    </rPh>
    <rPh sb="2" eb="4">
      <t>コウガク</t>
    </rPh>
    <phoneticPr fontId="4"/>
  </si>
  <si>
    <t>管工事業</t>
    <rPh sb="0" eb="1">
      <t>カン</t>
    </rPh>
    <rPh sb="1" eb="2">
      <t>コウ</t>
    </rPh>
    <rPh sb="2" eb="4">
      <t>ジギョウ</t>
    </rPh>
    <phoneticPr fontId="4"/>
  </si>
  <si>
    <t>林学</t>
    <rPh sb="0" eb="2">
      <t>リンガク</t>
    </rPh>
    <phoneticPr fontId="4"/>
  </si>
  <si>
    <t>タイル・れんが・ブロック工事業</t>
    <rPh sb="12" eb="13">
      <t>コウ</t>
    </rPh>
    <rPh sb="13" eb="15">
      <t>ジギョウ</t>
    </rPh>
    <phoneticPr fontId="4"/>
  </si>
  <si>
    <t>鉱山学</t>
    <rPh sb="0" eb="2">
      <t>コウザン</t>
    </rPh>
    <rPh sb="2" eb="3">
      <t>ガク</t>
    </rPh>
    <phoneticPr fontId="4"/>
  </si>
  <si>
    <t>鋼構造物工事業</t>
    <rPh sb="0" eb="1">
      <t>コウ</t>
    </rPh>
    <rPh sb="1" eb="4">
      <t>コウゾウブツ</t>
    </rPh>
    <rPh sb="4" eb="5">
      <t>コウ</t>
    </rPh>
    <rPh sb="5" eb="7">
      <t>ジギョウ</t>
    </rPh>
    <phoneticPr fontId="4"/>
  </si>
  <si>
    <t>鉄筋工事業</t>
    <rPh sb="0" eb="2">
      <t>テッキン</t>
    </rPh>
    <rPh sb="2" eb="3">
      <t>コウ</t>
    </rPh>
    <rPh sb="3" eb="5">
      <t>ジギョウ</t>
    </rPh>
    <phoneticPr fontId="4"/>
  </si>
  <si>
    <t>舗装工事業</t>
    <rPh sb="0" eb="2">
      <t>ホソウ</t>
    </rPh>
    <rPh sb="2" eb="3">
      <t>コウ</t>
    </rPh>
    <rPh sb="3" eb="5">
      <t>ジギョウ</t>
    </rPh>
    <phoneticPr fontId="4"/>
  </si>
  <si>
    <t>しゅんせつ工事業</t>
    <rPh sb="5" eb="6">
      <t>コウ</t>
    </rPh>
    <rPh sb="6" eb="8">
      <t>ジギョウ</t>
    </rPh>
    <phoneticPr fontId="4"/>
  </si>
  <si>
    <t>板金工事業</t>
    <rPh sb="0" eb="2">
      <t>バンキン</t>
    </rPh>
    <rPh sb="2" eb="3">
      <t>コウ</t>
    </rPh>
    <rPh sb="3" eb="5">
      <t>ジギョウ</t>
    </rPh>
    <phoneticPr fontId="4"/>
  </si>
  <si>
    <t>ガラス工事業</t>
    <rPh sb="3" eb="4">
      <t>コウ</t>
    </rPh>
    <rPh sb="4" eb="6">
      <t>ジギョウ</t>
    </rPh>
    <phoneticPr fontId="4"/>
  </si>
  <si>
    <t>塗装工事業</t>
    <rPh sb="0" eb="3">
      <t>トソウコウ</t>
    </rPh>
    <rPh sb="3" eb="5">
      <t>ジギョウ</t>
    </rPh>
    <phoneticPr fontId="4"/>
  </si>
  <si>
    <t>防水工事業</t>
    <rPh sb="0" eb="2">
      <t>ボウスイ</t>
    </rPh>
    <rPh sb="2" eb="3">
      <t>コウ</t>
    </rPh>
    <rPh sb="3" eb="5">
      <t>ジギョウ</t>
    </rPh>
    <phoneticPr fontId="4"/>
  </si>
  <si>
    <t>内装仕上工事業</t>
    <rPh sb="0" eb="2">
      <t>ナイソウ</t>
    </rPh>
    <rPh sb="2" eb="4">
      <t>シア</t>
    </rPh>
    <rPh sb="4" eb="5">
      <t>コウ</t>
    </rPh>
    <rPh sb="5" eb="7">
      <t>ジギョウ</t>
    </rPh>
    <phoneticPr fontId="4"/>
  </si>
  <si>
    <t>機械器具設置工事業</t>
    <rPh sb="0" eb="2">
      <t>キカイ</t>
    </rPh>
    <rPh sb="2" eb="4">
      <t>キグ</t>
    </rPh>
    <rPh sb="4" eb="6">
      <t>セッチ</t>
    </rPh>
    <rPh sb="6" eb="7">
      <t>コウ</t>
    </rPh>
    <rPh sb="7" eb="9">
      <t>ジギョウ</t>
    </rPh>
    <phoneticPr fontId="4"/>
  </si>
  <si>
    <t>熱絶縁工事業</t>
    <rPh sb="0" eb="1">
      <t>ネツ</t>
    </rPh>
    <rPh sb="1" eb="3">
      <t>ゼツエン</t>
    </rPh>
    <rPh sb="3" eb="4">
      <t>コウ</t>
    </rPh>
    <rPh sb="4" eb="6">
      <t>ジギョウ</t>
    </rPh>
    <phoneticPr fontId="4"/>
  </si>
  <si>
    <t>電気通信工事業</t>
    <rPh sb="0" eb="2">
      <t>デンキ</t>
    </rPh>
    <rPh sb="2" eb="4">
      <t>ツウシン</t>
    </rPh>
    <rPh sb="4" eb="5">
      <t>コウ</t>
    </rPh>
    <rPh sb="5" eb="7">
      <t>ジギョウ</t>
    </rPh>
    <phoneticPr fontId="4"/>
  </si>
  <si>
    <t>造園工事業</t>
    <rPh sb="0" eb="2">
      <t>ゾウエン</t>
    </rPh>
    <rPh sb="2" eb="3">
      <t>コウ</t>
    </rPh>
    <rPh sb="3" eb="5">
      <t>ジギョウ</t>
    </rPh>
    <phoneticPr fontId="4"/>
  </si>
  <si>
    <t>さい井工事業</t>
    <rPh sb="2" eb="3">
      <t>イ</t>
    </rPh>
    <rPh sb="3" eb="4">
      <t>コウ</t>
    </rPh>
    <rPh sb="4" eb="6">
      <t>ジギョウ</t>
    </rPh>
    <phoneticPr fontId="4"/>
  </si>
  <si>
    <t>建具工事業</t>
    <rPh sb="0" eb="2">
      <t>タテグ</t>
    </rPh>
    <rPh sb="2" eb="3">
      <t>コウ</t>
    </rPh>
    <rPh sb="3" eb="5">
      <t>ジギョウ</t>
    </rPh>
    <phoneticPr fontId="4"/>
  </si>
  <si>
    <t>水道施設工事業</t>
    <rPh sb="0" eb="2">
      <t>スイドウ</t>
    </rPh>
    <rPh sb="2" eb="4">
      <t>シセツ</t>
    </rPh>
    <rPh sb="4" eb="5">
      <t>コウ</t>
    </rPh>
    <rPh sb="5" eb="7">
      <t>ジギョウ</t>
    </rPh>
    <phoneticPr fontId="4"/>
  </si>
  <si>
    <t>消防施設工事業</t>
    <rPh sb="0" eb="2">
      <t>ショウボウ</t>
    </rPh>
    <rPh sb="2" eb="4">
      <t>シセツ</t>
    </rPh>
    <rPh sb="4" eb="5">
      <t>コウ</t>
    </rPh>
    <rPh sb="5" eb="7">
      <t>ジギョウ</t>
    </rPh>
    <phoneticPr fontId="4"/>
  </si>
  <si>
    <t>清掃施設工事業</t>
    <rPh sb="0" eb="2">
      <t>セイソウ</t>
    </rPh>
    <rPh sb="2" eb="4">
      <t>シセツ</t>
    </rPh>
    <rPh sb="4" eb="5">
      <t>コウ</t>
    </rPh>
    <rPh sb="5" eb="7">
      <t>ジギョウ</t>
    </rPh>
    <phoneticPr fontId="4"/>
  </si>
  <si>
    <t>解体工事業</t>
    <rPh sb="0" eb="2">
      <t>カイタイ</t>
    </rPh>
    <rPh sb="2" eb="4">
      <t>コウジ</t>
    </rPh>
    <rPh sb="4" eb="5">
      <t>ギョウ</t>
    </rPh>
    <phoneticPr fontId="4"/>
  </si>
  <si>
    <t>（様式７）「総合工事業者(新　総合工事業者)のためのリスクアセスメント研修」の修了者を証明する書類</t>
    <rPh sb="1" eb="3">
      <t>ヨウシキ</t>
    </rPh>
    <rPh sb="6" eb="8">
      <t>ソウゴウ</t>
    </rPh>
    <rPh sb="8" eb="10">
      <t>コウジ</t>
    </rPh>
    <rPh sb="10" eb="12">
      <t>ギョウシャ</t>
    </rPh>
    <rPh sb="13" eb="14">
      <t>シン</t>
    </rPh>
    <rPh sb="15" eb="17">
      <t>ソウゴウ</t>
    </rPh>
    <rPh sb="17" eb="19">
      <t>コウジ</t>
    </rPh>
    <rPh sb="19" eb="21">
      <t>ギョウシャ</t>
    </rPh>
    <rPh sb="35" eb="37">
      <t>ケンシュウ</t>
    </rPh>
    <rPh sb="39" eb="42">
      <t>シュウリョウシャ</t>
    </rPh>
    <rPh sb="43" eb="45">
      <t>ショウメイ</t>
    </rPh>
    <rPh sb="47" eb="49">
      <t>ショルイ</t>
    </rPh>
    <phoneticPr fontId="4"/>
  </si>
  <si>
    <t>氏　　　名</t>
    <rPh sb="0" eb="1">
      <t>シ</t>
    </rPh>
    <rPh sb="4" eb="5">
      <t>メイ</t>
    </rPh>
    <phoneticPr fontId="4"/>
  </si>
  <si>
    <t>資格取得年月日</t>
    <rPh sb="0" eb="2">
      <t>シカク</t>
    </rPh>
    <rPh sb="2" eb="4">
      <t>シュトク</t>
    </rPh>
    <rPh sb="4" eb="7">
      <t>ネンガッピ</t>
    </rPh>
    <rPh sb="5" eb="7">
      <t>ガッピ</t>
    </rPh>
    <phoneticPr fontId="4"/>
  </si>
  <si>
    <t>※　「総合工事業者のためのリスクアセスメント研修」又は「新 総合工事業者のためのリスクアセスメント研修」の修了書の写し添付欄（記載内容が判読できるよう画像サイズを調整して添付してください。）</t>
    <rPh sb="3" eb="5">
      <t>ソウゴウ</t>
    </rPh>
    <rPh sb="5" eb="7">
      <t>コウジ</t>
    </rPh>
    <rPh sb="7" eb="9">
      <t>ギョウシャ</t>
    </rPh>
    <rPh sb="22" eb="24">
      <t>ケンシュウ</t>
    </rPh>
    <rPh sb="25" eb="26">
      <t>マタ</t>
    </rPh>
    <rPh sb="28" eb="29">
      <t>シン</t>
    </rPh>
    <rPh sb="30" eb="32">
      <t>ソウゴウ</t>
    </rPh>
    <rPh sb="32" eb="34">
      <t>コウジ</t>
    </rPh>
    <rPh sb="34" eb="36">
      <t>ギョウシャ</t>
    </rPh>
    <rPh sb="49" eb="51">
      <t>ケンシュウ</t>
    </rPh>
    <rPh sb="53" eb="56">
      <t>シュウリョウショ</t>
    </rPh>
    <rPh sb="57" eb="58">
      <t>ウツ</t>
    </rPh>
    <rPh sb="59" eb="61">
      <t>テンプ</t>
    </rPh>
    <rPh sb="61" eb="62">
      <t>ラン</t>
    </rPh>
    <phoneticPr fontId="4"/>
  </si>
  <si>
    <t>注）申込期限日において雇用していること。</t>
    <rPh sb="0" eb="1">
      <t>チュウ</t>
    </rPh>
    <rPh sb="2" eb="4">
      <t>モウシコミ</t>
    </rPh>
    <rPh sb="4" eb="6">
      <t>キゲン</t>
    </rPh>
    <rPh sb="6" eb="7">
      <t>ビ</t>
    </rPh>
    <rPh sb="11" eb="13">
      <t>コヨウ</t>
    </rPh>
    <phoneticPr fontId="4"/>
  </si>
  <si>
    <r>
      <t>「総合工事業者(新 総合工事業者)のためのリスクアセスメント研修」の修了者を証明する書類</t>
    </r>
    <r>
      <rPr>
        <sz val="12"/>
        <color rgb="FFFF0000"/>
        <rFont val="ＭＳ Ｐ明朝"/>
        <family val="1"/>
        <charset val="128"/>
      </rPr>
      <t>（記入例）</t>
    </r>
    <rPh sb="1" eb="3">
      <t>ソウゴウ</t>
    </rPh>
    <rPh sb="3" eb="6">
      <t>コウジギョウ</t>
    </rPh>
    <rPh sb="6" eb="7">
      <t>シャ</t>
    </rPh>
    <rPh sb="30" eb="32">
      <t>ケンシュウ</t>
    </rPh>
    <rPh sb="34" eb="36">
      <t>シュウリョウ</t>
    </rPh>
    <rPh sb="36" eb="37">
      <t>シャ</t>
    </rPh>
    <rPh sb="38" eb="40">
      <t>ショウメイ</t>
    </rPh>
    <rPh sb="42" eb="44">
      <t>ショルイ</t>
    </rPh>
    <rPh sb="45" eb="47">
      <t>キニュウ</t>
    </rPh>
    <rPh sb="47" eb="48">
      <t>レイ</t>
    </rPh>
    <phoneticPr fontId="4"/>
  </si>
  <si>
    <t>昭和○年○月○日</t>
    <phoneticPr fontId="4"/>
  </si>
  <si>
    <t>令和　年　　月　　日</t>
    <rPh sb="0" eb="1">
      <t>レイ</t>
    </rPh>
    <rPh sb="1" eb="2">
      <t>ワ</t>
    </rPh>
    <rPh sb="3" eb="4">
      <t>トシ</t>
    </rPh>
    <rPh sb="6" eb="7">
      <t>ツキ</t>
    </rPh>
    <rPh sb="9" eb="10">
      <t>ヒ</t>
    </rPh>
    <phoneticPr fontId="4"/>
  </si>
  <si>
    <r>
      <rPr>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</si>
  <si>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令和○○年○月○日</t>
    <rPh sb="0" eb="2">
      <t>レイワ</t>
    </rPh>
    <rPh sb="4" eb="5">
      <t>ネン</t>
    </rPh>
    <rPh sb="6" eb="7">
      <t>ガツ</t>
    </rPh>
    <rPh sb="8" eb="9">
      <t>ニチ</t>
    </rPh>
    <phoneticPr fontId="4"/>
  </si>
  <si>
    <t>特例監理技術者の配置を予定している場合の確認事項</t>
    <rPh sb="0" eb="2">
      <t>トクレイ</t>
    </rPh>
    <rPh sb="2" eb="4">
      <t>カンリ</t>
    </rPh>
    <rPh sb="4" eb="7">
      <t>ギジュツシャ</t>
    </rPh>
    <rPh sb="8" eb="10">
      <t>ハイチ</t>
    </rPh>
    <rPh sb="11" eb="13">
      <t>ヨテイ</t>
    </rPh>
    <rPh sb="17" eb="19">
      <t>バアイ</t>
    </rPh>
    <rPh sb="20" eb="22">
      <t>カクニン</t>
    </rPh>
    <rPh sb="22" eb="24">
      <t>ジコウ</t>
    </rPh>
    <phoneticPr fontId="4"/>
  </si>
  <si>
    <t>〇</t>
    <phoneticPr fontId="4"/>
  </si>
  <si>
    <t>特例監理技術者の配置を予定している場合に提出すること。
「建設業法第２６条第３項ただし書の規定の適用を受ける監理技術者及び監理技術者補佐の取扱いについて」を参照。</t>
    <rPh sb="0" eb="2">
      <t>トクレイ</t>
    </rPh>
    <rPh sb="2" eb="4">
      <t>カンリ</t>
    </rPh>
    <rPh sb="4" eb="7">
      <t>ギジュツシャ</t>
    </rPh>
    <rPh sb="8" eb="10">
      <t>ハイチ</t>
    </rPh>
    <rPh sb="11" eb="13">
      <t>ヨテイ</t>
    </rPh>
    <rPh sb="17" eb="19">
      <t>バアイ</t>
    </rPh>
    <rPh sb="20" eb="22">
      <t>テイシュツ</t>
    </rPh>
    <rPh sb="29" eb="31">
      <t>ケンセツ</t>
    </rPh>
    <rPh sb="31" eb="32">
      <t>ギョウ</t>
    </rPh>
    <rPh sb="32" eb="33">
      <t>ホウ</t>
    </rPh>
    <rPh sb="33" eb="34">
      <t>ダイ</t>
    </rPh>
    <rPh sb="36" eb="37">
      <t>ジョウ</t>
    </rPh>
    <rPh sb="37" eb="38">
      <t>ダイ</t>
    </rPh>
    <rPh sb="39" eb="40">
      <t>コウ</t>
    </rPh>
    <rPh sb="43" eb="44">
      <t>ガキ</t>
    </rPh>
    <rPh sb="45" eb="47">
      <t>キテイ</t>
    </rPh>
    <rPh sb="48" eb="50">
      <t>テキヨウ</t>
    </rPh>
    <rPh sb="51" eb="52">
      <t>ウ</t>
    </rPh>
    <rPh sb="54" eb="56">
      <t>カンリ</t>
    </rPh>
    <rPh sb="56" eb="59">
      <t>ギジュツシャ</t>
    </rPh>
    <rPh sb="59" eb="60">
      <t>オヨ</t>
    </rPh>
    <rPh sb="61" eb="63">
      <t>カンリ</t>
    </rPh>
    <rPh sb="63" eb="66">
      <t>ギジュツシャ</t>
    </rPh>
    <rPh sb="66" eb="68">
      <t>ホサ</t>
    </rPh>
    <rPh sb="69" eb="70">
      <t>ト</t>
    </rPh>
    <rPh sb="70" eb="71">
      <t>アツカ</t>
    </rPh>
    <rPh sb="78" eb="80">
      <t>サンショウ</t>
    </rPh>
    <phoneticPr fontId="4"/>
  </si>
  <si>
    <r>
      <t>・住所、会社名 及び 代表者名 を記入し、</t>
    </r>
    <r>
      <rPr>
        <b/>
        <sz val="10"/>
        <rFont val="ＭＳ Ｐゴシック"/>
        <family val="3"/>
        <charset val="128"/>
      </rPr>
      <t>提出してください。
　</t>
    </r>
    <r>
      <rPr>
        <b/>
        <sz val="8"/>
        <rFont val="ＭＳ Ｐゴシック"/>
        <family val="3"/>
        <charset val="128"/>
      </rPr>
      <t>（福岡県内に主たる営業所がある場合は、支店名の記載は不要です。）</t>
    </r>
    <r>
      <rPr>
        <b/>
        <sz val="10"/>
        <rFont val="ＭＳ Ｐゴシック"/>
        <family val="3"/>
        <charset val="128"/>
      </rPr>
      <t xml:space="preserve">
・住所等は他の様式にリンクしています。</t>
    </r>
    <rPh sb="4" eb="7">
      <t>カイシャメイ</t>
    </rPh>
    <rPh sb="8" eb="9">
      <t>オヨ</t>
    </rPh>
    <rPh sb="11" eb="14">
      <t>ダイヒョウシャ</t>
    </rPh>
    <rPh sb="14" eb="15">
      <t>メイ</t>
    </rPh>
    <rPh sb="55" eb="57">
      <t>キサイ</t>
    </rPh>
    <phoneticPr fontId="4"/>
  </si>
  <si>
    <r>
      <t>技術評価点通知の郵送を希望する場合は、</t>
    </r>
    <r>
      <rPr>
        <b/>
        <sz val="9"/>
        <color indexed="10"/>
        <rFont val="ＭＳ Ｐ明朝"/>
        <family val="1"/>
        <charset val="128"/>
      </rPr>
      <t>返信用封筒（切手貼付）を添付</t>
    </r>
    <r>
      <rPr>
        <sz val="9"/>
        <rFont val="ＭＳ Ｐ明朝"/>
        <family val="1"/>
        <charset val="128"/>
      </rPr>
      <t>すること。</t>
    </r>
    <r>
      <rPr>
        <b/>
        <sz val="9"/>
        <color indexed="10"/>
        <rFont val="ＭＳ Ｐ明朝"/>
        <family val="1"/>
        <charset val="128"/>
      </rPr>
      <t/>
    </r>
    <rPh sb="0" eb="2">
      <t>ギジュツ</t>
    </rPh>
    <rPh sb="2" eb="5">
      <t>ヒョウカテン</t>
    </rPh>
    <rPh sb="5" eb="7">
      <t>ツウチ</t>
    </rPh>
    <rPh sb="8" eb="10">
      <t>ユウソウ</t>
    </rPh>
    <rPh sb="11" eb="13">
      <t>キボウ</t>
    </rPh>
    <rPh sb="15" eb="17">
      <t>バアイ</t>
    </rPh>
    <rPh sb="19" eb="21">
      <t>ヘンシン</t>
    </rPh>
    <rPh sb="21" eb="22">
      <t>ヨウ</t>
    </rPh>
    <rPh sb="22" eb="24">
      <t>フウトウ</t>
    </rPh>
    <rPh sb="25" eb="27">
      <t>キッテ</t>
    </rPh>
    <rPh sb="27" eb="28">
      <t>ハ</t>
    </rPh>
    <rPh sb="28" eb="29">
      <t>ツ</t>
    </rPh>
    <rPh sb="31" eb="33">
      <t>テンプ</t>
    </rPh>
    <phoneticPr fontId="4"/>
  </si>
  <si>
    <t>提出書類のうち、「提出方法」欄の『 電子 』は電子入札システムに添付して提出する書類であり、『 紙 』は郵送して提出する書類である。</t>
    <rPh sb="0" eb="2">
      <t>テイシュツ</t>
    </rPh>
    <rPh sb="2" eb="4">
      <t>ショルイ</t>
    </rPh>
    <rPh sb="9" eb="11">
      <t>テイシュツ</t>
    </rPh>
    <rPh sb="11" eb="13">
      <t>ホウホウ</t>
    </rPh>
    <rPh sb="14" eb="15">
      <t>ラン</t>
    </rPh>
    <rPh sb="56" eb="58">
      <t>テイシュツ</t>
    </rPh>
    <phoneticPr fontId="4"/>
  </si>
  <si>
    <t>ただし、やむを得ない場合は郵送に代えて持参することができる。</t>
    <rPh sb="7" eb="8">
      <t>エ</t>
    </rPh>
    <rPh sb="10" eb="12">
      <t>バアイ</t>
    </rPh>
    <rPh sb="13" eb="15">
      <t>ユウソウ</t>
    </rPh>
    <rPh sb="16" eb="17">
      <t>カ</t>
    </rPh>
    <rPh sb="19" eb="21">
      <t>ジサン</t>
    </rPh>
    <phoneticPr fontId="4"/>
  </si>
  <si>
    <t>また、『　◎　』は必ず提出する書類であり、『　○　』は該当する場合に提出する書類である。</t>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</si>
  <si>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phoneticPr fontId="4"/>
  </si>
  <si>
    <t>502-12345-001</t>
    <phoneticPr fontId="4"/>
  </si>
  <si>
    <t>502-12345-001</t>
    <phoneticPr fontId="4"/>
  </si>
  <si>
    <t>１級土木施工管理技士又は１級建設機械施工管理技士</t>
    <rPh sb="20" eb="22">
      <t>カンリ</t>
    </rPh>
    <phoneticPr fontId="4"/>
  </si>
  <si>
    <t xml:space="preserve">
注１　申込期限日において10年以上継続雇用する技術士、１級土木施工管理技士又は１級建設機械施工管理技士の
　　　資格を保有する技術者の人数を証明する書類（健康保険証等、１級技術検定合格証明書、技術士登録証の写し）
　　　を様式５－２に添付すること。
　　　　後期高齢者医療制度により健康保険証を持たない技術者においては、後期高齢者医療被保険者証及び10年分
　　　の源泉徴収票等（公的な機関が証明した書類に限る。）の写しを添付することにより10年以上の継続雇用を証明す
　　　ること。
注２　添付書類に不足がある場合は評価しない。
注３　添付書類は最新のものとし、氏名、事業所名のほか各種年月日が判読できないものは評価しない。
注４　ここでいう「技術者」には、代表者(社長等)も含むものとする。
注５　共同企業体の場合は構成員それぞれ提出すること。
注６　10年以上継続雇用する技術者が5人以上の場合は、5人について記入すること。</t>
    <rPh sb="48" eb="50">
      <t>カンリ</t>
    </rPh>
    <rPh sb="57" eb="59">
      <t>シカク</t>
    </rPh>
    <rPh sb="310" eb="312">
      <t>ヒョウカ</t>
    </rPh>
    <rPh sb="353" eb="354">
      <t>チュウ</t>
    </rPh>
    <rPh sb="356" eb="358">
      <t>キョウドウ</t>
    </rPh>
    <rPh sb="358" eb="361">
      <t>キギョウタイ</t>
    </rPh>
    <rPh sb="381" eb="382">
      <t>チュウ</t>
    </rPh>
    <phoneticPr fontId="4"/>
  </si>
  <si>
    <t>技術士 （建設部門、農業部門 （選択科目を「農業農村工学」とするものに限る。）、森林部門（選択科目を「森林土木」とするものに限る。）、水産部門（選択科目を「水産土木」とするものに限る。）又は総合技術監理部門（選択科目を「建設」に係るもの、「農業－農業農村工学」、「森林－森林土木」若しくは「水産－水産土木」とするものに限る。））の資格を有する者。</t>
    <phoneticPr fontId="4"/>
  </si>
  <si>
    <r>
      <t>・</t>
    </r>
    <r>
      <rPr>
        <b/>
        <sz val="9"/>
        <color rgb="FFFF0000"/>
        <rFont val="ＭＳ Ｐ明朝"/>
        <family val="1"/>
        <charset val="128"/>
      </rPr>
      <t>令和●</t>
    </r>
    <r>
      <rPr>
        <b/>
        <sz val="9"/>
        <color indexed="10"/>
        <rFont val="ＭＳ Ｐ明朝"/>
        <family val="1"/>
        <charset val="128"/>
      </rPr>
      <t>年度</t>
    </r>
    <r>
      <rPr>
        <sz val="9"/>
        <rFont val="ＭＳ Ｐ明朝"/>
        <family val="1"/>
        <charset val="128"/>
      </rPr>
      <t>の参加資格審査申請に係るもの。
・インターネット申請の場合は、令和２年度の「競争入札参加資格審査申請書の審査結果」の写しを提出すること。</t>
    </r>
    <rPh sb="1" eb="3">
      <t>レイワ</t>
    </rPh>
    <rPh sb="4" eb="6">
      <t>ネンド</t>
    </rPh>
    <rPh sb="6" eb="8">
      <t>ヘイネンド</t>
    </rPh>
    <rPh sb="7" eb="9">
      <t>サンカ</t>
    </rPh>
    <rPh sb="9" eb="11">
      <t>シカク</t>
    </rPh>
    <rPh sb="11" eb="13">
      <t>シンサ</t>
    </rPh>
    <rPh sb="13" eb="15">
      <t>シンセイ</t>
    </rPh>
    <rPh sb="16" eb="17">
      <t>カカ</t>
    </rPh>
    <rPh sb="37" eb="39">
      <t>レイワ</t>
    </rPh>
    <rPh sb="67" eb="69">
      <t>テイシュツ</t>
    </rPh>
    <phoneticPr fontId="4"/>
  </si>
  <si>
    <r>
      <t>令和●年●月●日時点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5" eb="6">
      <t>ガツ</t>
    </rPh>
    <rPh sb="7" eb="8">
      <t>ニチ</t>
    </rPh>
    <rPh sb="8" eb="10">
      <t>ジテン</t>
    </rPh>
    <rPh sb="14" eb="16">
      <t>キョウカイ</t>
    </rPh>
    <rPh sb="16" eb="18">
      <t>カニュウ</t>
    </rPh>
    <rPh sb="19" eb="21">
      <t>ウム</t>
    </rPh>
    <rPh sb="22" eb="24">
      <t>ヒョウカ</t>
    </rPh>
    <rPh sb="28" eb="31">
      <t>ショウメイショ</t>
    </rPh>
    <rPh sb="32" eb="34">
      <t>テイシュツ</t>
    </rPh>
    <rPh sb="35" eb="37">
      <t>フヨウ</t>
    </rPh>
    <rPh sb="40" eb="42">
      <t>ヨウシキ</t>
    </rPh>
    <rPh sb="46" eb="48">
      <t>ジコ</t>
    </rPh>
    <rPh sb="48" eb="50">
      <t>サイテン</t>
    </rPh>
    <rPh sb="50" eb="51">
      <t>ヒョウ</t>
    </rPh>
    <rPh sb="53" eb="55">
      <t>カニュウ</t>
    </rPh>
    <rPh sb="55" eb="58">
      <t>シブメイ</t>
    </rPh>
    <rPh sb="59" eb="61">
      <t>キサイ</t>
    </rPh>
    <phoneticPr fontId="4"/>
  </si>
  <si>
    <r>
      <rPr>
        <sz val="9"/>
        <rFont val="ＭＳ Ｐ明朝"/>
        <family val="1"/>
        <charset val="128"/>
      </rPr>
      <t>・福岡県と締結した「風水災害時の緊急対策工事等に関する協定」に基づく緊急対策工事</t>
    </r>
    <r>
      <rPr>
        <b/>
        <sz val="9"/>
        <color rgb="FFFF0000"/>
        <rFont val="ＭＳ Ｐ明朝"/>
        <family val="1"/>
        <charset val="128"/>
      </rPr>
      <t>（平成●年度以降）</t>
    </r>
    <r>
      <rPr>
        <sz val="9"/>
        <rFont val="ＭＳ Ｐ明朝"/>
        <family val="1"/>
        <charset val="128"/>
      </rPr>
      <t>に係る</t>
    </r>
    <r>
      <rPr>
        <b/>
        <sz val="9"/>
        <color indexed="10"/>
        <rFont val="ＭＳ Ｐ明朝"/>
        <family val="1"/>
        <charset val="128"/>
      </rPr>
      <t>完成承認通知書等の活動実績がわかるものの写しを添付</t>
    </r>
    <r>
      <rPr>
        <sz val="9"/>
        <rFont val="ＭＳ Ｐ明朝"/>
        <family val="1"/>
        <charset val="128"/>
      </rPr>
      <t xml:space="preserve">すること。
</t>
    </r>
    <r>
      <rPr>
        <b/>
        <sz val="9"/>
        <color rgb="FFFF0000"/>
        <rFont val="ＭＳ Ｐ明朝"/>
        <family val="1"/>
        <charset val="128"/>
      </rPr>
      <t>・一組にしてホッチキスで綴じること。</t>
    </r>
    <rPh sb="1" eb="4">
      <t>フクオカケン</t>
    </rPh>
    <rPh sb="5" eb="7">
      <t>テイケツ</t>
    </rPh>
    <rPh sb="10" eb="12">
      <t>フウスイ</t>
    </rPh>
    <rPh sb="12" eb="15">
      <t>サイガイジ</t>
    </rPh>
    <rPh sb="16" eb="18">
      <t>キンキュウ</t>
    </rPh>
    <rPh sb="18" eb="20">
      <t>タイサク</t>
    </rPh>
    <rPh sb="20" eb="22">
      <t>コウジ</t>
    </rPh>
    <rPh sb="22" eb="23">
      <t>トウ</t>
    </rPh>
    <rPh sb="24" eb="25">
      <t>カン</t>
    </rPh>
    <rPh sb="27" eb="29">
      <t>キョウテイ</t>
    </rPh>
    <rPh sb="31" eb="32">
      <t>モト</t>
    </rPh>
    <rPh sb="34" eb="36">
      <t>キンキュウ</t>
    </rPh>
    <rPh sb="36" eb="38">
      <t>タイサク</t>
    </rPh>
    <rPh sb="38" eb="40">
      <t>コウジ</t>
    </rPh>
    <rPh sb="41" eb="43">
      <t>ヘイセイ</t>
    </rPh>
    <rPh sb="44" eb="46">
      <t>ネンド</t>
    </rPh>
    <rPh sb="50" eb="51">
      <t>カカ</t>
    </rPh>
    <rPh sb="52" eb="54">
      <t>カンセイ</t>
    </rPh>
    <rPh sb="54" eb="56">
      <t>ショウニン</t>
    </rPh>
    <rPh sb="56" eb="58">
      <t>ツウチ</t>
    </rPh>
    <rPh sb="58" eb="59">
      <t>ショ</t>
    </rPh>
    <rPh sb="59" eb="60">
      <t>トウ</t>
    </rPh>
    <rPh sb="61" eb="63">
      <t>カツドウ</t>
    </rPh>
    <rPh sb="63" eb="65">
      <t>ジッセキ</t>
    </rPh>
    <rPh sb="72" eb="73">
      <t>ウツ</t>
    </rPh>
    <rPh sb="75" eb="77">
      <t>テンプ</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</si>
  <si>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・設計図書の写しのうち、契約図面を添付する場合は、工事名等が確認できるものに限る。
・様式２の記載内容の確認は添付書類のみで行う。</t>
    </r>
    <r>
      <rPr>
        <b/>
        <sz val="9"/>
        <color rgb="FFFF0000"/>
        <rFont val="ＭＳ Ｐ明朝"/>
        <family val="1"/>
        <charset val="128"/>
      </rPr>
      <t xml:space="preserve">
・様式、添付書類を一組にしてホッチキスで綴じること。</t>
    </r>
    <rPh sb="16" eb="18">
      <t>カクニン</t>
    </rPh>
    <rPh sb="33" eb="35">
      <t>ジッセキ</t>
    </rPh>
    <rPh sb="35" eb="37">
      <t>コウジ</t>
    </rPh>
    <rPh sb="38" eb="39">
      <t>カカ</t>
    </rPh>
    <rPh sb="40" eb="42">
      <t>ナイヨウ</t>
    </rPh>
    <rPh sb="42" eb="43">
      <t>オヨ</t>
    </rPh>
    <rPh sb="44" eb="46">
      <t>カンセイ</t>
    </rPh>
    <rPh sb="47" eb="49">
      <t>カクニン</t>
    </rPh>
    <rPh sb="52" eb="54">
      <t>ショルイ</t>
    </rPh>
    <rPh sb="55" eb="57">
      <t>テンプ</t>
    </rPh>
    <rPh sb="89" eb="91">
      <t>セッケイ</t>
    </rPh>
    <rPh sb="91" eb="93">
      <t>トショ</t>
    </rPh>
    <rPh sb="94" eb="95">
      <t>ウツ</t>
    </rPh>
    <rPh sb="100" eb="102">
      <t>ケイヤク</t>
    </rPh>
    <rPh sb="102" eb="104">
      <t>ズメン</t>
    </rPh>
    <rPh sb="105" eb="107">
      <t>テンプ</t>
    </rPh>
    <rPh sb="109" eb="111">
      <t>バアイ</t>
    </rPh>
    <rPh sb="113" eb="116">
      <t>コウジメイ</t>
    </rPh>
    <rPh sb="116" eb="117">
      <t>トウ</t>
    </rPh>
    <rPh sb="118" eb="120">
      <t>カクニン</t>
    </rPh>
    <rPh sb="126" eb="127">
      <t>カギ</t>
    </rPh>
    <rPh sb="131" eb="133">
      <t>ヨウシキ</t>
    </rPh>
    <rPh sb="135" eb="137">
      <t>キサイ</t>
    </rPh>
    <rPh sb="137" eb="139">
      <t>ナイヨウ</t>
    </rPh>
    <rPh sb="140" eb="142">
      <t>カクニン</t>
    </rPh>
    <rPh sb="143" eb="145">
      <t>テンプ</t>
    </rPh>
    <rPh sb="145" eb="147">
      <t>ショルイ</t>
    </rPh>
    <rPh sb="150" eb="151">
      <t>オコナ</t>
    </rPh>
    <rPh sb="155" eb="157">
      <t>ヨウシキ</t>
    </rPh>
    <rPh sb="158" eb="160">
      <t>テンプ</t>
    </rPh>
    <rPh sb="160" eb="162">
      <t>ショルイ</t>
    </rPh>
    <rPh sb="163" eb="164">
      <t>ヒト</t>
    </rPh>
    <rPh sb="164" eb="165">
      <t>クミ</t>
    </rPh>
    <rPh sb="174" eb="175">
      <t>ト</t>
    </rPh>
    <phoneticPr fontId="4"/>
  </si>
  <si>
    <t>（様式１－７）工事成績評定平均点算定リスト　</t>
    <rPh sb="1" eb="3">
      <t>ヨウシキ</t>
    </rPh>
    <rPh sb="7" eb="9">
      <t>コウジ</t>
    </rPh>
    <rPh sb="9" eb="11">
      <t>セイセキ</t>
    </rPh>
    <rPh sb="11" eb="13">
      <t>ヒョウテイ</t>
    </rPh>
    <rPh sb="13" eb="16">
      <t>ヘイキンテン</t>
    </rPh>
    <rPh sb="16" eb="18">
      <t>サンテイ</t>
    </rPh>
    <phoneticPr fontId="4"/>
  </si>
  <si>
    <r>
      <t>１．入札参加資格・</t>
    </r>
    <r>
      <rPr>
        <b/>
        <strike/>
        <sz val="12"/>
        <rFont val="ＭＳ Ｐ明朝"/>
        <family val="1"/>
        <charset val="128"/>
      </rPr>
      <t>条件</t>
    </r>
    <r>
      <rPr>
        <b/>
        <sz val="12"/>
        <rFont val="ＭＳ Ｐ明朝"/>
        <family val="1"/>
        <charset val="128"/>
      </rPr>
      <t>の確認</t>
    </r>
    <rPh sb="2" eb="4">
      <t>ニュウサツ</t>
    </rPh>
    <rPh sb="4" eb="6">
      <t>サンカ</t>
    </rPh>
    <rPh sb="6" eb="8">
      <t>シカク</t>
    </rPh>
    <rPh sb="9" eb="11">
      <t>ジョウケン</t>
    </rPh>
    <rPh sb="12" eb="14">
      <t>カクニン</t>
    </rPh>
    <phoneticPr fontId="4"/>
  </si>
  <si>
    <t>※　健康保険証の写し添付欄（記載内容が判読できるよう画像サイズを調整して添付してください。）
　　住民税特別徴収額（変更）通知書（特別徴収義務者用）の写しの場合は、記載内容が判読できるよう別紙A4サイズで
　　添付して下さい。</t>
    <rPh sb="2" eb="4">
      <t>ケンコウ</t>
    </rPh>
    <rPh sb="8" eb="9">
      <t>ウツ</t>
    </rPh>
    <rPh sb="10" eb="12">
      <t>テンプ</t>
    </rPh>
    <rPh sb="12" eb="13">
      <t>ラン</t>
    </rPh>
    <rPh sb="49" eb="52">
      <t>ジュウミンゼイ</t>
    </rPh>
    <rPh sb="52" eb="54">
      <t>トクベツ</t>
    </rPh>
    <rPh sb="54" eb="57">
      <t>チョウシュウガク</t>
    </rPh>
    <rPh sb="58" eb="60">
      <t>ヘンコウ</t>
    </rPh>
    <rPh sb="61" eb="64">
      <t>ツウチショ</t>
    </rPh>
    <rPh sb="65" eb="69">
      <t>トクベツチョウシュウ</t>
    </rPh>
    <rPh sb="69" eb="73">
      <t>ギムシャヨウ</t>
    </rPh>
    <rPh sb="75" eb="76">
      <t>ウツ</t>
    </rPh>
    <rPh sb="78" eb="80">
      <t>バアイ</t>
    </rPh>
    <rPh sb="82" eb="86">
      <t>キサイナイヨウ</t>
    </rPh>
    <rPh sb="87" eb="89">
      <t>ハンドク</t>
    </rPh>
    <rPh sb="94" eb="96">
      <t>ベッシ</t>
    </rPh>
    <rPh sb="105" eb="107">
      <t>テンプ</t>
    </rPh>
    <rPh sb="109" eb="110">
      <t>クダ</t>
    </rPh>
    <phoneticPr fontId="4"/>
  </si>
  <si>
    <t>※　健康保険証等の写し添付欄（記載内容が判読できるよう画像サイズを調整して添付してください。）
　　住民税特別徴収額（変更）通知書（特別徴収義務者用）の写しの場合は、記載内容が判読できるよう別紙A4サイズで
　　添付して下さい。</t>
    <rPh sb="7" eb="8">
      <t>トウ</t>
    </rPh>
    <rPh sb="9" eb="10">
      <t>ウツ</t>
    </rPh>
    <rPh sb="11" eb="13">
      <t>テンプ</t>
    </rPh>
    <rPh sb="13" eb="14">
      <t>ラン</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</si>
  <si>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又は住民税特別徴収額（変更）通知書（特別徴収義務者用）、監理技術者資格者証、監理技術者講習修了証の写しは、氏名、事業所名のほか各種年月日が判読できないものは無効とする。
・</t>
    </r>
    <r>
      <rPr>
        <sz val="9"/>
        <color rgb="FFFF0000"/>
        <rFont val="ＭＳ Ｐ明朝"/>
        <family val="1"/>
        <charset val="128"/>
      </rPr>
      <t>営業所専任技術者並びに経営業務管理責任者が確認できる資料を添付すること。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 xml:space="preserve">・様式、添付書類を一組にしてホッチキスで綴じること。
</t>
    </r>
    <r>
      <rPr>
        <sz val="9"/>
        <color rgb="FFFF0000"/>
        <rFont val="ＭＳ Ｐ明朝"/>
        <family val="1"/>
        <charset val="128"/>
      </rPr>
      <t xml:space="preserve">　（工事成績評点を評価する場合）
</t>
    </r>
    <r>
      <rPr>
        <sz val="9"/>
        <color rgb="FFFF3399"/>
        <rFont val="ＭＳ Ｐ明朝"/>
        <family val="1"/>
        <charset val="128"/>
      </rPr>
      <t>・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t>
    </r>
    <r>
      <rPr>
        <sz val="9"/>
        <rFont val="ＭＳ Ｐ明朝"/>
        <family val="1"/>
        <charset val="128"/>
      </rPr>
      <t xml:space="preserve">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indexed="10"/>
        <rFont val="ＭＳ Ｐ明朝"/>
        <family val="1"/>
        <charset val="128"/>
      </rPr>
      <t>橋梁下部工新設工事</t>
    </r>
    <r>
      <rPr>
        <sz val="9"/>
        <rFont val="ＭＳ Ｐ明朝"/>
        <family val="1"/>
        <charset val="128"/>
      </rPr>
      <t>（完成日が</t>
    </r>
    <r>
      <rPr>
        <sz val="9"/>
        <color indexed="10"/>
        <rFont val="ＭＳ Ｐ明朝"/>
        <family val="1"/>
        <charset val="128"/>
      </rPr>
      <t>平成３１年度以降</t>
    </r>
    <r>
      <rPr>
        <sz val="9"/>
        <rFont val="ＭＳ Ｐ明朝"/>
        <family val="1"/>
        <charset val="128"/>
      </rPr>
      <t>のもの）の評定点の高いものを評価する。</t>
    </r>
    <rPh sb="16" eb="18">
      <t>カクニン</t>
    </rPh>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325" eb="327">
      <t>ヨウシキ</t>
    </rPh>
    <rPh sb="410" eb="413">
      <t>シカクシャ</t>
    </rPh>
    <phoneticPr fontId="4"/>
  </si>
  <si>
    <r>
      <t>令和７年３月３１日時点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4" eb="5">
      <t>ヘイネン</t>
    </rPh>
    <rPh sb="5" eb="6">
      <t>ガツ</t>
    </rPh>
    <rPh sb="8" eb="9">
      <t>ニチ</t>
    </rPh>
    <rPh sb="9" eb="11">
      <t>ジテン</t>
    </rPh>
    <rPh sb="15" eb="17">
      <t>キョウカイ</t>
    </rPh>
    <rPh sb="17" eb="19">
      <t>カニュウ</t>
    </rPh>
    <rPh sb="20" eb="22">
      <t>ウム</t>
    </rPh>
    <rPh sb="23" eb="25">
      <t>ヒョウカ</t>
    </rPh>
    <rPh sb="29" eb="32">
      <t>ショウメイショ</t>
    </rPh>
    <rPh sb="33" eb="35">
      <t>テイシュツ</t>
    </rPh>
    <rPh sb="36" eb="38">
      <t>フヨウ</t>
    </rPh>
    <rPh sb="41" eb="43">
      <t>ヨウシキ</t>
    </rPh>
    <rPh sb="47" eb="49">
      <t>ジコ</t>
    </rPh>
    <rPh sb="49" eb="51">
      <t>サイテン</t>
    </rPh>
    <rPh sb="51" eb="52">
      <t>ヒョウ</t>
    </rPh>
    <rPh sb="54" eb="56">
      <t>カニュウ</t>
    </rPh>
    <rPh sb="56" eb="59">
      <t>シブメイ</t>
    </rPh>
    <rPh sb="60" eb="62">
      <t>キサイ</t>
    </rPh>
    <phoneticPr fontId="4"/>
  </si>
  <si>
    <r>
      <rPr>
        <sz val="9"/>
        <rFont val="ＭＳ Ｐ明朝"/>
        <family val="1"/>
        <charset val="128"/>
      </rPr>
      <t>・福岡県と締結した「風水災害時の緊急対策工事等に関する協定」に基づく緊急対策工事</t>
    </r>
    <r>
      <rPr>
        <b/>
        <sz val="9"/>
        <color rgb="FFFF0000"/>
        <rFont val="ＭＳ Ｐ明朝"/>
        <family val="1"/>
        <charset val="128"/>
      </rPr>
      <t>（令和４年度以降）</t>
    </r>
    <r>
      <rPr>
        <sz val="9"/>
        <rFont val="ＭＳ Ｐ明朝"/>
        <family val="1"/>
        <charset val="128"/>
      </rPr>
      <t>に係る</t>
    </r>
    <r>
      <rPr>
        <b/>
        <sz val="9"/>
        <color indexed="10"/>
        <rFont val="ＭＳ Ｐ明朝"/>
        <family val="1"/>
        <charset val="128"/>
      </rPr>
      <t>完成承認通知書等の活動実績がわかるものの写しを添付</t>
    </r>
    <r>
      <rPr>
        <sz val="9"/>
        <rFont val="ＭＳ Ｐ明朝"/>
        <family val="1"/>
        <charset val="128"/>
      </rPr>
      <t xml:space="preserve">すること。
</t>
    </r>
    <r>
      <rPr>
        <b/>
        <sz val="9"/>
        <color rgb="FFFF0000"/>
        <rFont val="ＭＳ Ｐ明朝"/>
        <family val="1"/>
        <charset val="128"/>
      </rPr>
      <t>・一組にしてホッチキスで綴じること。</t>
    </r>
    <rPh sb="1" eb="4">
      <t>フクオカケン</t>
    </rPh>
    <rPh sb="5" eb="7">
      <t>テイケツ</t>
    </rPh>
    <rPh sb="10" eb="12">
      <t>フウスイ</t>
    </rPh>
    <rPh sb="12" eb="15">
      <t>サイガイジ</t>
    </rPh>
    <rPh sb="16" eb="18">
      <t>キンキュウ</t>
    </rPh>
    <rPh sb="18" eb="20">
      <t>タイサク</t>
    </rPh>
    <rPh sb="20" eb="22">
      <t>コウジ</t>
    </rPh>
    <rPh sb="22" eb="23">
      <t>トウ</t>
    </rPh>
    <rPh sb="24" eb="25">
      <t>カン</t>
    </rPh>
    <rPh sb="27" eb="29">
      <t>キョウテイ</t>
    </rPh>
    <rPh sb="31" eb="32">
      <t>モト</t>
    </rPh>
    <rPh sb="34" eb="36">
      <t>キンキュウ</t>
    </rPh>
    <rPh sb="36" eb="38">
      <t>タイサク</t>
    </rPh>
    <rPh sb="38" eb="40">
      <t>コウジ</t>
    </rPh>
    <rPh sb="41" eb="43">
      <t>レイワ</t>
    </rPh>
    <rPh sb="44" eb="48">
      <t>ネンドイコウ</t>
    </rPh>
    <rPh sb="50" eb="51">
      <t>カカ</t>
    </rPh>
    <rPh sb="52" eb="54">
      <t>カンセイ</t>
    </rPh>
    <rPh sb="54" eb="56">
      <t>ショウニン</t>
    </rPh>
    <rPh sb="56" eb="58">
      <t>ツウチ</t>
    </rPh>
    <rPh sb="58" eb="59">
      <t>ショ</t>
    </rPh>
    <rPh sb="59" eb="60">
      <t>トウ</t>
    </rPh>
    <rPh sb="61" eb="63">
      <t>カツドウ</t>
    </rPh>
    <rPh sb="63" eb="65">
      <t>ジッセキ</t>
    </rPh>
    <rPh sb="72" eb="73">
      <t>ウツ</t>
    </rPh>
    <rPh sb="75" eb="77">
      <t>テンプ</t>
    </rPh>
    <phoneticPr fontId="4"/>
  </si>
  <si>
    <r>
      <t>　工事種別が</t>
    </r>
    <r>
      <rPr>
        <b/>
        <sz val="9"/>
        <color indexed="10"/>
        <rFont val="ＭＳ Ｐ明朝"/>
        <family val="1"/>
        <charset val="128"/>
      </rPr>
      <t>「土木一式工事」</t>
    </r>
    <r>
      <rPr>
        <sz val="9"/>
        <rFont val="ＭＳ Ｐ明朝"/>
        <family val="1"/>
        <charset val="128"/>
      </rPr>
      <t>で、</t>
    </r>
    <r>
      <rPr>
        <b/>
        <sz val="9"/>
        <color indexed="10"/>
        <rFont val="ＭＳ Ｐ明朝"/>
        <family val="1"/>
        <charset val="128"/>
      </rPr>
      <t>令和４年２月１日から令和７年１月３１日まで</t>
    </r>
    <r>
      <rPr>
        <sz val="9"/>
        <rFont val="ＭＳ Ｐ明朝"/>
        <family val="1"/>
        <charset val="128"/>
      </rPr>
      <t>に完成した</t>
    </r>
    <r>
      <rPr>
        <b/>
        <sz val="9"/>
        <color indexed="10"/>
        <rFont val="ＭＳ Ｐ明朝"/>
        <family val="1"/>
        <charset val="128"/>
      </rPr>
      <t>福岡県発注工事</t>
    </r>
    <r>
      <rPr>
        <sz val="9"/>
        <rFont val="ＭＳ Ｐ明朝"/>
        <family val="1"/>
        <charset val="128"/>
      </rPr>
      <t>（業者の等級別格付を行う際の主観的事項の評定に用いた全ての工事を対象とする。）について、完成日の古い順に記入してください。
　なお、前記県発注工事が無い場合は、</t>
    </r>
    <r>
      <rPr>
        <b/>
        <sz val="9"/>
        <color indexed="10"/>
        <rFont val="ＭＳ Ｐ明朝"/>
        <family val="1"/>
        <charset val="128"/>
      </rPr>
      <t>令和３年４月１日から令和６年３月３１日まで</t>
    </r>
    <r>
      <rPr>
        <sz val="9"/>
        <rFont val="ＭＳ Ｐ明朝"/>
        <family val="1"/>
        <charset val="128"/>
      </rPr>
      <t>に完成した国土交通省九州地方整備局発注の工事（全工事種別）について記入してください。</t>
    </r>
    <rPh sb="1" eb="3">
      <t>コウジ</t>
    </rPh>
    <rPh sb="3" eb="5">
      <t>シュベツ</t>
    </rPh>
    <rPh sb="7" eb="9">
      <t>ドボク</t>
    </rPh>
    <rPh sb="9" eb="11">
      <t>イッシキ</t>
    </rPh>
    <rPh sb="11" eb="13">
      <t>コウジ</t>
    </rPh>
    <rPh sb="16" eb="18">
      <t>レイワ</t>
    </rPh>
    <rPh sb="26" eb="28">
      <t>レイワ</t>
    </rPh>
    <rPh sb="93" eb="95">
      <t>カンセイ</t>
    </rPh>
    <rPh sb="115" eb="117">
      <t>ゼンキ</t>
    </rPh>
    <rPh sb="117" eb="118">
      <t>ケン</t>
    </rPh>
    <rPh sb="118" eb="120">
      <t>ハッチュウ</t>
    </rPh>
    <rPh sb="120" eb="122">
      <t>コウジ</t>
    </rPh>
    <rPh sb="123" eb="124">
      <t>ナ</t>
    </rPh>
    <rPh sb="125" eb="127">
      <t>バアイ</t>
    </rPh>
    <rPh sb="129" eb="131">
      <t>レイワ</t>
    </rPh>
    <rPh sb="139" eb="141">
      <t>レイワ</t>
    </rPh>
    <rPh sb="183" eb="185">
      <t>キニュウ</t>
    </rPh>
    <phoneticPr fontId="4"/>
  </si>
  <si>
    <r>
      <t>過去３年間（</t>
    </r>
    <r>
      <rPr>
        <b/>
        <sz val="11"/>
        <color indexed="10"/>
        <rFont val="ＭＳ Ｐ明朝"/>
        <family val="1"/>
        <charset val="128"/>
      </rPr>
      <t>令和４年４月１日から令和７年３月３１日まで</t>
    </r>
    <r>
      <rPr>
        <b/>
        <sz val="11"/>
        <rFont val="ＭＳ Ｐ明朝"/>
        <family val="1"/>
        <charset val="128"/>
      </rPr>
      <t>）に落札した工事</t>
    </r>
    <rPh sb="0" eb="2">
      <t>カコ</t>
    </rPh>
    <rPh sb="3" eb="5">
      <t>ネンカン</t>
    </rPh>
    <rPh sb="6" eb="8">
      <t>レイワ</t>
    </rPh>
    <rPh sb="16" eb="18">
      <t>レイワ</t>
    </rPh>
    <phoneticPr fontId="4"/>
  </si>
  <si>
    <r>
      <rPr>
        <sz val="10"/>
        <color rgb="FFFF0000"/>
        <rFont val="ＭＳ Ｐ明朝"/>
        <family val="1"/>
        <charset val="128"/>
      </rPr>
      <t>令和７年度</t>
    </r>
    <r>
      <rPr>
        <sz val="10"/>
        <color theme="1"/>
        <rFont val="ＭＳ Ｐ明朝"/>
        <family val="1"/>
        <charset val="128"/>
      </rPr>
      <t>福岡県建設工事競争入札資格者名簿登載者である。</t>
    </r>
    <rPh sb="0" eb="2">
      <t>レイワ</t>
    </rPh>
    <rPh sb="3" eb="5">
      <t>ネンド</t>
    </rPh>
    <rPh sb="5" eb="8">
      <t>フクオカケン</t>
    </rPh>
    <rPh sb="8" eb="12">
      <t>ケンセツコウジ</t>
    </rPh>
    <rPh sb="12" eb="16">
      <t>キョウソウニュウサツ</t>
    </rPh>
    <rPh sb="16" eb="19">
      <t>シカクシャ</t>
    </rPh>
    <rPh sb="19" eb="21">
      <t>メイボ</t>
    </rPh>
    <rPh sb="21" eb="24">
      <t>トウサイシャ</t>
    </rPh>
    <phoneticPr fontId="4"/>
  </si>
  <si>
    <t>監理技術者（専任特例２号）の配置を予定している場合の確認事項</t>
    <phoneticPr fontId="4"/>
  </si>
  <si>
    <t>主任技術者等（専任特例１号）の配置を予定している場合の確認事項</t>
    <phoneticPr fontId="4"/>
  </si>
  <si>
    <t>主任技術者等（専任特例１号）の配置を予定している場合に提出すること。</t>
    <rPh sb="0" eb="2">
      <t>シュニン</t>
    </rPh>
    <rPh sb="2" eb="5">
      <t>ギジュツシャ</t>
    </rPh>
    <rPh sb="5" eb="6">
      <t>トウ</t>
    </rPh>
    <rPh sb="7" eb="9">
      <t>センニン</t>
    </rPh>
    <rPh sb="9" eb="11">
      <t>トクレイ</t>
    </rPh>
    <rPh sb="12" eb="13">
      <t>ゴウ</t>
    </rPh>
    <rPh sb="15" eb="17">
      <t>ハイチ</t>
    </rPh>
    <rPh sb="18" eb="20">
      <t>ヨテイ</t>
    </rPh>
    <rPh sb="24" eb="26">
      <t>バアイ</t>
    </rPh>
    <rPh sb="27" eb="29">
      <t>テイシュツ</t>
    </rPh>
    <phoneticPr fontId="4"/>
  </si>
  <si>
    <t>監理技術者（専任特例２号）の配置を予定している場合に提出すること。</t>
    <rPh sb="0" eb="2">
      <t>カンリ</t>
    </rPh>
    <rPh sb="2" eb="5">
      <t>ギジュツシャ</t>
    </rPh>
    <rPh sb="6" eb="8">
      <t>センニン</t>
    </rPh>
    <rPh sb="8" eb="10">
      <t>トクレイ</t>
    </rPh>
    <rPh sb="11" eb="12">
      <t>ゴウ</t>
    </rPh>
    <rPh sb="14" eb="16">
      <t>ハイチ</t>
    </rPh>
    <rPh sb="17" eb="19">
      <t>ヨテイ</t>
    </rPh>
    <rPh sb="23" eb="25">
      <t>バアイ</t>
    </rPh>
    <rPh sb="26" eb="28">
      <t>テイシュツ</t>
    </rPh>
    <phoneticPr fontId="4"/>
  </si>
  <si>
    <t>営業所技術者等（建設業法第２６条の５）の配置を予定している場合に提出すること。</t>
    <rPh sb="0" eb="3">
      <t>エイギョウショ</t>
    </rPh>
    <rPh sb="3" eb="6">
      <t>ギジュツシャ</t>
    </rPh>
    <rPh sb="6" eb="7">
      <t>トウ</t>
    </rPh>
    <rPh sb="8" eb="11">
      <t>ケンセツギョウ</t>
    </rPh>
    <rPh sb="11" eb="12">
      <t>ホウ</t>
    </rPh>
    <rPh sb="12" eb="13">
      <t>ダイ</t>
    </rPh>
    <rPh sb="15" eb="16">
      <t>ジョウ</t>
    </rPh>
    <rPh sb="20" eb="22">
      <t>ハイチ</t>
    </rPh>
    <rPh sb="23" eb="25">
      <t>ヨテイ</t>
    </rPh>
    <rPh sb="29" eb="31">
      <t>バアイ</t>
    </rPh>
    <rPh sb="32" eb="34">
      <t>テイシュツ</t>
    </rPh>
    <phoneticPr fontId="4"/>
  </si>
  <si>
    <t>営業所技術者等（建設業法第２６条の５）の配置を予定している場合の確認事項</t>
    <phoneticPr fontId="4"/>
  </si>
  <si>
    <t>「採点欄｣に点数を記入してください。なお、下記表中の注釈は、「別表１：評価項目及び評価基準」を参照してください。</t>
    <rPh sb="21" eb="23">
      <t>カキ</t>
    </rPh>
    <rPh sb="23" eb="25">
      <t>ヒョウチュウ</t>
    </rPh>
    <rPh sb="26" eb="28">
      <t>チュウシャク</t>
    </rPh>
    <rPh sb="31" eb="33">
      <t>ベッピョウ</t>
    </rPh>
    <rPh sb="35" eb="37">
      <t>ヒョウカ</t>
    </rPh>
    <rPh sb="37" eb="39">
      <t>コウモク</t>
    </rPh>
    <rPh sb="39" eb="40">
      <t>オヨ</t>
    </rPh>
    <rPh sb="41" eb="43">
      <t>ヒョウカ</t>
    </rPh>
    <rPh sb="43" eb="45">
      <t>キジュン</t>
    </rPh>
    <rPh sb="47" eb="49">
      <t>サンショウ</t>
    </rPh>
    <phoneticPr fontId="4"/>
  </si>
  <si>
    <t>工事名：</t>
    <rPh sb="0" eb="3">
      <t>コウジメイ</t>
    </rPh>
    <phoneticPr fontId="4"/>
  </si>
  <si>
    <t>会社名：</t>
    <rPh sb="0" eb="3">
      <t>カイシャメイ</t>
    </rPh>
    <phoneticPr fontId="4"/>
  </si>
  <si>
    <t>82点以上</t>
    <rPh sb="2" eb="3">
      <t>テン</t>
    </rPh>
    <phoneticPr fontId="4"/>
  </si>
  <si>
    <t>79点以上82点未満</t>
    <rPh sb="2" eb="3">
      <t>テン</t>
    </rPh>
    <rPh sb="7" eb="8">
      <t>テン</t>
    </rPh>
    <phoneticPr fontId="4"/>
  </si>
  <si>
    <t>76点以上79点未満</t>
    <rPh sb="2" eb="3">
      <t>テン</t>
    </rPh>
    <rPh sb="7" eb="8">
      <t>テン</t>
    </rPh>
    <phoneticPr fontId="4"/>
  </si>
  <si>
    <t>73点以上76点未満</t>
    <rPh sb="2" eb="3">
      <t>テン</t>
    </rPh>
    <rPh sb="7" eb="8">
      <t>テン</t>
    </rPh>
    <phoneticPr fontId="4"/>
  </si>
  <si>
    <t>73点未満（工事成績なし）</t>
    <rPh sb="2" eb="3">
      <t>テン</t>
    </rPh>
    <rPh sb="6" eb="8">
      <t>コウジ</t>
    </rPh>
    <rPh sb="8" eb="10">
      <t>セイセキ</t>
    </rPh>
    <phoneticPr fontId="4"/>
  </si>
  <si>
    <t>別に指定する労働災害防止に関する講習の受講の有無</t>
    <rPh sb="0" eb="1">
      <t>ベツ</t>
    </rPh>
    <rPh sb="2" eb="4">
      <t>シテイ</t>
    </rPh>
    <rPh sb="6" eb="8">
      <t>ロウドウ</t>
    </rPh>
    <rPh sb="8" eb="10">
      <t>サイガイ</t>
    </rPh>
    <rPh sb="10" eb="12">
      <t>ボウシ</t>
    </rPh>
    <rPh sb="13" eb="14">
      <t>カン</t>
    </rPh>
    <rPh sb="16" eb="18">
      <t>コウシュウ</t>
    </rPh>
    <rPh sb="19" eb="21">
      <t>ジュコウ</t>
    </rPh>
    <rPh sb="22" eb="24">
      <t>ウム</t>
    </rPh>
    <phoneticPr fontId="4"/>
  </si>
  <si>
    <t>5名以上</t>
    <rPh sb="1" eb="2">
      <t>メイ</t>
    </rPh>
    <rPh sb="2" eb="4">
      <t>イジョウ</t>
    </rPh>
    <phoneticPr fontId="4"/>
  </si>
  <si>
    <t>2名以上</t>
    <rPh sb="1" eb="2">
      <t>メイ</t>
    </rPh>
    <rPh sb="2" eb="4">
      <t>イジョウ</t>
    </rPh>
    <phoneticPr fontId="4"/>
  </si>
  <si>
    <t>2名未満</t>
    <rPh sb="1" eb="2">
      <t>メイ</t>
    </rPh>
    <rPh sb="2" eb="4">
      <t>ミマン</t>
    </rPh>
    <phoneticPr fontId="4"/>
  </si>
  <si>
    <t>添付資料</t>
    <rPh sb="0" eb="2">
      <t>テンプ</t>
    </rPh>
    <rPh sb="2" eb="4">
      <t>シリョウ</t>
    </rPh>
    <phoneticPr fontId="4"/>
  </si>
  <si>
    <t>防災協定の締結状況</t>
    <rPh sb="0" eb="2">
      <t>ボウサイ</t>
    </rPh>
    <rPh sb="2" eb="4">
      <t>キョウテイ</t>
    </rPh>
    <rPh sb="5" eb="7">
      <t>テイケツ</t>
    </rPh>
    <rPh sb="7" eb="9">
      <t>ジョウキョウ</t>
    </rPh>
    <phoneticPr fontId="4"/>
  </si>
  <si>
    <t>当該事務所との「防災協定」を締結している。</t>
    <rPh sb="0" eb="2">
      <t>トウガイ</t>
    </rPh>
    <rPh sb="2" eb="5">
      <t>ジムショ</t>
    </rPh>
    <rPh sb="8" eb="10">
      <t>ボウサイ</t>
    </rPh>
    <rPh sb="10" eb="12">
      <t>キョウテイ</t>
    </rPh>
    <rPh sb="14" eb="16">
      <t>テイケツ</t>
    </rPh>
    <phoneticPr fontId="4"/>
  </si>
  <si>
    <t>締結事務所名</t>
    <rPh sb="0" eb="2">
      <t>テイケツ</t>
    </rPh>
    <rPh sb="2" eb="5">
      <t>ジムショ</t>
    </rPh>
    <rPh sb="5" eb="6">
      <t>メイ</t>
    </rPh>
    <phoneticPr fontId="4"/>
  </si>
  <si>
    <t>当該事務所以外との「防災協定」を締結している。</t>
    <rPh sb="0" eb="2">
      <t>トウガイ</t>
    </rPh>
    <rPh sb="2" eb="5">
      <t>ジムショ</t>
    </rPh>
    <rPh sb="5" eb="7">
      <t>イガイ</t>
    </rPh>
    <rPh sb="10" eb="12">
      <t>ボウサイ</t>
    </rPh>
    <rPh sb="12" eb="14">
      <t>キョウテイ</t>
    </rPh>
    <rPh sb="16" eb="18">
      <t>テイケツ</t>
    </rPh>
    <phoneticPr fontId="4"/>
  </si>
  <si>
    <t>「防災協定」の締結がない。</t>
    <rPh sb="1" eb="3">
      <t>ボウサイ</t>
    </rPh>
    <rPh sb="3" eb="5">
      <t>キョウテイ</t>
    </rPh>
    <rPh sb="7" eb="9">
      <t>テイケツ</t>
    </rPh>
    <phoneticPr fontId="4"/>
  </si>
  <si>
    <t>防災協定に基づく活動実績の状況</t>
    <rPh sb="0" eb="2">
      <t>ボウサイ</t>
    </rPh>
    <rPh sb="2" eb="4">
      <t>キョウテイ</t>
    </rPh>
    <rPh sb="5" eb="6">
      <t>モト</t>
    </rPh>
    <rPh sb="8" eb="10">
      <t>カツドウ</t>
    </rPh>
    <rPh sb="10" eb="12">
      <t>ジッセキ</t>
    </rPh>
    <rPh sb="13" eb="15">
      <t>ジョウキョウ</t>
    </rPh>
    <phoneticPr fontId="4"/>
  </si>
  <si>
    <t>当該事務所との「防災協定」に基づく活動実績がある。</t>
    <rPh sb="0" eb="2">
      <t>トウガイ</t>
    </rPh>
    <rPh sb="2" eb="5">
      <t>ジムショ</t>
    </rPh>
    <rPh sb="8" eb="10">
      <t>ボウサイ</t>
    </rPh>
    <rPh sb="10" eb="12">
      <t>キョウテイ</t>
    </rPh>
    <rPh sb="14" eb="15">
      <t>モト</t>
    </rPh>
    <rPh sb="17" eb="19">
      <t>カツドウ</t>
    </rPh>
    <rPh sb="19" eb="21">
      <t>ジッセキ</t>
    </rPh>
    <phoneticPr fontId="4"/>
  </si>
  <si>
    <t>当該事務所以外との「防災協定」に基づく活動実績がある。</t>
    <rPh sb="0" eb="2">
      <t>トウガイ</t>
    </rPh>
    <rPh sb="2" eb="5">
      <t>ジムショ</t>
    </rPh>
    <rPh sb="5" eb="7">
      <t>イガイ</t>
    </rPh>
    <rPh sb="10" eb="12">
      <t>ボウサイ</t>
    </rPh>
    <rPh sb="12" eb="14">
      <t>キョウテイ</t>
    </rPh>
    <rPh sb="16" eb="17">
      <t>モト</t>
    </rPh>
    <rPh sb="19" eb="21">
      <t>カツドウ</t>
    </rPh>
    <rPh sb="21" eb="23">
      <t>ジッセキ</t>
    </rPh>
    <phoneticPr fontId="4"/>
  </si>
  <si>
    <t>「防災協定」に基づく活動実績がない。</t>
    <rPh sb="1" eb="3">
      <t>ボウサイ</t>
    </rPh>
    <rPh sb="3" eb="5">
      <t>キョウテイ</t>
    </rPh>
    <rPh sb="7" eb="8">
      <t>モト</t>
    </rPh>
    <rPh sb="10" eb="12">
      <t>カツドウ</t>
    </rPh>
    <rPh sb="12" eb="14">
      <t>ジッセキ</t>
    </rPh>
    <phoneticPr fontId="4"/>
  </si>
  <si>
    <t>上記以外の場合</t>
    <rPh sb="0" eb="2">
      <t>ジョウキ</t>
    </rPh>
    <rPh sb="2" eb="4">
      <t>イガイ</t>
    </rPh>
    <rPh sb="5" eb="7">
      <t>バアイ</t>
    </rPh>
    <phoneticPr fontId="4"/>
  </si>
  <si>
    <t>加算点合計</t>
    <rPh sb="0" eb="2">
      <t>カサン</t>
    </rPh>
    <rPh sb="2" eb="3">
      <t>テン</t>
    </rPh>
    <rPh sb="3" eb="5">
      <t>ゴウケイ</t>
    </rPh>
    <phoneticPr fontId="4"/>
  </si>
  <si>
    <t>施工体制の評価</t>
    <rPh sb="0" eb="2">
      <t>セコウ</t>
    </rPh>
    <rPh sb="2" eb="4">
      <t>タイセイ</t>
    </rPh>
    <rPh sb="5" eb="7">
      <t>ヒョウカ</t>
    </rPh>
    <phoneticPr fontId="4"/>
  </si>
  <si>
    <t>低入札価格調査基準比較価格以上で入札</t>
    <rPh sb="0" eb="1">
      <t>テイ</t>
    </rPh>
    <rPh sb="1" eb="3">
      <t>ニュウサツ</t>
    </rPh>
    <rPh sb="3" eb="5">
      <t>カカク</t>
    </rPh>
    <rPh sb="5" eb="7">
      <t>チョウサ</t>
    </rPh>
    <rPh sb="7" eb="9">
      <t>キジュン</t>
    </rPh>
    <rPh sb="9" eb="11">
      <t>ヒカク</t>
    </rPh>
    <rPh sb="11" eb="13">
      <t>カカク</t>
    </rPh>
    <rPh sb="13" eb="15">
      <t>イジョウ</t>
    </rPh>
    <rPh sb="16" eb="18">
      <t>ニュウサツ</t>
    </rPh>
    <phoneticPr fontId="4"/>
  </si>
  <si>
    <r>
      <t>　工事種別が</t>
    </r>
    <r>
      <rPr>
        <b/>
        <sz val="10"/>
        <color indexed="10"/>
        <rFont val="ＭＳ Ｐ明朝"/>
        <family val="1"/>
        <charset val="128"/>
      </rPr>
      <t>『土木一式工事』</t>
    </r>
    <r>
      <rPr>
        <sz val="10"/>
        <rFont val="ＭＳ Ｐ明朝"/>
        <family val="1"/>
        <charset val="128"/>
      </rPr>
      <t>で、</t>
    </r>
    <r>
      <rPr>
        <b/>
        <sz val="10"/>
        <color rgb="FFFF0000"/>
        <rFont val="ＭＳ Ｐ明朝"/>
        <family val="1"/>
        <charset val="128"/>
      </rPr>
      <t>令和４年４月1日以降</t>
    </r>
    <r>
      <rPr>
        <sz val="10"/>
        <rFont val="ＭＳ Ｐ明朝"/>
        <family val="1"/>
        <charset val="128"/>
      </rPr>
      <t>に</t>
    </r>
    <r>
      <rPr>
        <b/>
        <u/>
        <sz val="10"/>
        <color indexed="10"/>
        <rFont val="ＭＳ Ｐ明朝"/>
        <family val="1"/>
        <charset val="128"/>
      </rPr>
      <t>総合評価落札方式によって落札した</t>
    </r>
    <r>
      <rPr>
        <sz val="10"/>
        <rFont val="ＭＳ Ｐ明朝"/>
        <family val="1"/>
        <charset val="128"/>
      </rPr>
      <t>福岡県発注工事（県土整備事務所、苅田港務所、流域下水道事務所）について、落札日の古い順に記入してください。</t>
    </r>
    <rPh sb="1" eb="3">
      <t>コウジ</t>
    </rPh>
    <rPh sb="3" eb="5">
      <t>シュベツ</t>
    </rPh>
    <rPh sb="7" eb="11">
      <t>ドボクイッシキ</t>
    </rPh>
    <rPh sb="11" eb="13">
      <t>コウジ</t>
    </rPh>
    <rPh sb="16" eb="18">
      <t>レイワ</t>
    </rPh>
    <rPh sb="31" eb="33">
      <t>ラクサツ</t>
    </rPh>
    <rPh sb="51" eb="52">
      <t>ケン</t>
    </rPh>
    <rPh sb="52" eb="53">
      <t>ド</t>
    </rPh>
    <rPh sb="53" eb="55">
      <t>セイビ</t>
    </rPh>
    <rPh sb="87" eb="89">
      <t>キニュウ</t>
    </rPh>
    <phoneticPr fontId="4"/>
  </si>
  <si>
    <t xml:space="preserve">（仮称）ワンヘルス体験学習・研究ゾーン（屋外ゾーン）整備工事
</t>
    <phoneticPr fontId="4"/>
  </si>
  <si>
    <t>みやま市瀬高町</t>
    <rPh sb="3" eb="4">
      <t>シ</t>
    </rPh>
    <rPh sb="4" eb="7">
      <t>セタカマチ</t>
    </rPh>
    <phoneticPr fontId="4"/>
  </si>
  <si>
    <t>交通安全対策について</t>
    <rPh sb="0" eb="2">
      <t>コウツウ</t>
    </rPh>
    <rPh sb="2" eb="4">
      <t>アンゼン</t>
    </rPh>
    <rPh sb="4" eb="6">
      <t>タイサク</t>
    </rPh>
    <phoneticPr fontId="4"/>
  </si>
  <si>
    <t>施工現場への資機材運搬ルートが生活道路であることに留意し、残土の搬出や資機材の運搬時における、歩行者および一般車への交通安全対策について工夫を述べること。</t>
    <phoneticPr fontId="4"/>
  </si>
  <si>
    <t>工事成績評定（注１）</t>
    <rPh sb="0" eb="2">
      <t>コウジ</t>
    </rPh>
    <rPh sb="2" eb="4">
      <t>セイセキ</t>
    </rPh>
    <rPh sb="4" eb="6">
      <t>ヒョウテイ</t>
    </rPh>
    <rPh sb="7" eb="8">
      <t>チュウ</t>
    </rPh>
    <phoneticPr fontId="4"/>
  </si>
  <si>
    <t>安全管理の状況（注2）</t>
    <rPh sb="0" eb="2">
      <t>アンゼン</t>
    </rPh>
    <rPh sb="2" eb="4">
      <t>カンリ</t>
    </rPh>
    <rPh sb="5" eb="7">
      <t>ジョウキョウ</t>
    </rPh>
    <rPh sb="8" eb="9">
      <t>チュウ</t>
    </rPh>
    <phoneticPr fontId="4"/>
  </si>
  <si>
    <t>継続的な技術者保有に基づく信頼度</t>
    <phoneticPr fontId="4"/>
  </si>
  <si>
    <t>10年以上継続雇用する技術士、１級土木施工管理技士又は1級建設機械施工管理技士の人数</t>
    <rPh sb="2" eb="5">
      <t>ネンイジョウ</t>
    </rPh>
    <rPh sb="5" eb="7">
      <t>ケイゾク</t>
    </rPh>
    <rPh sb="7" eb="9">
      <t>コヨウ</t>
    </rPh>
    <rPh sb="11" eb="14">
      <t>ギジュツシ</t>
    </rPh>
    <rPh sb="16" eb="17">
      <t>キュウ</t>
    </rPh>
    <rPh sb="17" eb="19">
      <t>ドボク</t>
    </rPh>
    <rPh sb="19" eb="21">
      <t>セコウ</t>
    </rPh>
    <rPh sb="21" eb="23">
      <t>カンリ</t>
    </rPh>
    <rPh sb="23" eb="25">
      <t>ギシ</t>
    </rPh>
    <rPh sb="29" eb="31">
      <t>ケンセツ</t>
    </rPh>
    <rPh sb="31" eb="33">
      <t>キカイ</t>
    </rPh>
    <rPh sb="35" eb="37">
      <t>カンリ</t>
    </rPh>
    <rPh sb="40" eb="42">
      <t>ニンズウ</t>
    </rPh>
    <phoneticPr fontId="4"/>
  </si>
  <si>
    <t>若年技術者の採用状況（注３）</t>
    <rPh sb="0" eb="2">
      <t>ジャクネン</t>
    </rPh>
    <rPh sb="2" eb="5">
      <t>ギジュツシャ</t>
    </rPh>
    <rPh sb="6" eb="8">
      <t>サイヨウ</t>
    </rPh>
    <rPh sb="8" eb="10">
      <t>ジョウキョウ</t>
    </rPh>
    <rPh sb="11" eb="12">
      <t>チュウ</t>
    </rPh>
    <phoneticPr fontId="4"/>
  </si>
  <si>
    <r>
      <t>当該年度及び直近2年度間（</t>
    </r>
    <r>
      <rPr>
        <sz val="9"/>
        <color indexed="10"/>
        <rFont val="ＭＳ Ｐ明朝"/>
        <family val="1"/>
        <charset val="128"/>
      </rPr>
      <t>令和5</t>
    </r>
    <r>
      <rPr>
        <sz val="9"/>
        <rFont val="ＭＳ Ｐ明朝"/>
        <family val="1"/>
        <charset val="128"/>
      </rPr>
      <t>年度以降）に34歳以下の技術者の採用の有無</t>
    </r>
    <rPh sb="0" eb="2">
      <t>トウガイ</t>
    </rPh>
    <rPh sb="2" eb="4">
      <t>ネンド</t>
    </rPh>
    <rPh sb="4" eb="5">
      <t>オヨ</t>
    </rPh>
    <rPh sb="6" eb="8">
      <t>チョッキン</t>
    </rPh>
    <rPh sb="9" eb="11">
      <t>ネンド</t>
    </rPh>
    <rPh sb="11" eb="12">
      <t>カン</t>
    </rPh>
    <rPh sb="13" eb="15">
      <t>レイワ</t>
    </rPh>
    <rPh sb="16" eb="18">
      <t>ネンド</t>
    </rPh>
    <rPh sb="18" eb="20">
      <t>イコウ</t>
    </rPh>
    <rPh sb="24" eb="25">
      <t>サイ</t>
    </rPh>
    <rPh sb="25" eb="27">
      <t>イカ</t>
    </rPh>
    <rPh sb="32" eb="34">
      <t>サイヨウ</t>
    </rPh>
    <rPh sb="35" eb="37">
      <t>ウム</t>
    </rPh>
    <phoneticPr fontId="4"/>
  </si>
  <si>
    <t>工事の確実かつ円滑な実施体制としての拠点</t>
    <phoneticPr fontId="4"/>
  </si>
  <si>
    <t>福岡県との防災協定に関する状況（注４）</t>
    <rPh sb="0" eb="3">
      <t>フクオカケン</t>
    </rPh>
    <rPh sb="5" eb="7">
      <t>ボウサイ</t>
    </rPh>
    <rPh sb="7" eb="9">
      <t>キョウテイ</t>
    </rPh>
    <rPh sb="10" eb="11">
      <t>カン</t>
    </rPh>
    <rPh sb="13" eb="15">
      <t>ジョウキョウ</t>
    </rPh>
    <rPh sb="16" eb="17">
      <t>チュウ</t>
    </rPh>
    <phoneticPr fontId="4"/>
  </si>
  <si>
    <t>施工体制確保の確実性（注５）</t>
    <rPh sb="0" eb="2">
      <t>セコウ</t>
    </rPh>
    <rPh sb="2" eb="4">
      <t>タイセイ</t>
    </rPh>
    <rPh sb="4" eb="6">
      <t>カクホ</t>
    </rPh>
    <rPh sb="7" eb="10">
      <t>カクジツセイ</t>
    </rPh>
    <rPh sb="11" eb="12">
      <t>チュウ</t>
    </rPh>
    <phoneticPr fontId="4"/>
  </si>
  <si>
    <t>同種工事の工事成績評定（注６）</t>
    <rPh sb="0" eb="2">
      <t>ドウシュ</t>
    </rPh>
    <rPh sb="2" eb="4">
      <t>コウジ</t>
    </rPh>
    <rPh sb="5" eb="7">
      <t>コウジ</t>
    </rPh>
    <rPh sb="7" eb="9">
      <t>セイセキ</t>
    </rPh>
    <rPh sb="9" eb="11">
      <t>ヒョウテイ</t>
    </rPh>
    <rPh sb="12" eb="13">
      <t>チュウ</t>
    </rPh>
    <phoneticPr fontId="4"/>
  </si>
  <si>
    <t>73点以上76点未満又は市町村等発注工事の実績を有する</t>
    <rPh sb="2" eb="3">
      <t>テン</t>
    </rPh>
    <rPh sb="7" eb="8">
      <t>テン</t>
    </rPh>
    <rPh sb="10" eb="11">
      <t>マタ</t>
    </rPh>
    <rPh sb="12" eb="15">
      <t>シチョウソン</t>
    </rPh>
    <rPh sb="15" eb="16">
      <t>ナド</t>
    </rPh>
    <rPh sb="16" eb="18">
      <t>ハッチュウ</t>
    </rPh>
    <rPh sb="18" eb="20">
      <t>コウジ</t>
    </rPh>
    <rPh sb="21" eb="23">
      <t>ジッセキ</t>
    </rPh>
    <rPh sb="24" eb="25">
      <t>ユウ</t>
    </rPh>
    <phoneticPr fontId="4"/>
  </si>
  <si>
    <t>低入札価格調査基準比較価格未満で入札</t>
    <rPh sb="0" eb="1">
      <t>テイ</t>
    </rPh>
    <rPh sb="1" eb="3">
      <t>ニュウサツ</t>
    </rPh>
    <rPh sb="3" eb="5">
      <t>カカク</t>
    </rPh>
    <rPh sb="5" eb="7">
      <t>チョウサ</t>
    </rPh>
    <rPh sb="7" eb="9">
      <t>キジュン</t>
    </rPh>
    <rPh sb="9" eb="11">
      <t>ヒカク</t>
    </rPh>
    <rPh sb="11" eb="13">
      <t>カカク</t>
    </rPh>
    <rPh sb="13" eb="15">
      <t>ミマン</t>
    </rPh>
    <rPh sb="16" eb="18">
      <t>ニュウサツ</t>
    </rPh>
    <phoneticPr fontId="4"/>
  </si>
  <si>
    <t>３．</t>
    <phoneticPr fontId="4"/>
  </si>
  <si>
    <t>４．</t>
    <phoneticPr fontId="4"/>
  </si>
  <si>
    <t>様式１－３：自己採点表</t>
    <phoneticPr fontId="4"/>
  </si>
  <si>
    <t>主任(監理)技術者の資格・工事経験調書　添付資料（１）</t>
    <phoneticPr fontId="4"/>
  </si>
  <si>
    <t>１０年以上継続雇用する技術者について　添付資料</t>
    <phoneticPr fontId="4"/>
  </si>
  <si>
    <t>技術評価点の通知について</t>
    <phoneticPr fontId="4"/>
  </si>
  <si>
    <r>
      <t>過去１年間（</t>
    </r>
    <r>
      <rPr>
        <b/>
        <sz val="11"/>
        <color rgb="FFFF0000"/>
        <rFont val="ＭＳ Ｐ明朝"/>
        <family val="1"/>
        <charset val="128"/>
      </rPr>
      <t>令和６年8</t>
    </r>
    <r>
      <rPr>
        <b/>
        <sz val="11"/>
        <color indexed="10"/>
        <rFont val="ＭＳ Ｐ明朝"/>
        <family val="1"/>
        <charset val="128"/>
      </rPr>
      <t>月30日から令和７年8月29日まで</t>
    </r>
    <r>
      <rPr>
        <b/>
        <sz val="11"/>
        <rFont val="ＭＳ Ｐ明朝"/>
        <family val="1"/>
        <charset val="128"/>
      </rPr>
      <t>）に落札した工事</t>
    </r>
    <rPh sb="0" eb="2">
      <t>カコ</t>
    </rPh>
    <rPh sb="3" eb="5">
      <t>ネンカン</t>
    </rPh>
    <rPh sb="6" eb="8">
      <t>レイワ</t>
    </rPh>
    <rPh sb="9" eb="10">
      <t>ネン</t>
    </rPh>
    <rPh sb="11" eb="12">
      <t>ガツ</t>
    </rPh>
    <rPh sb="14" eb="15">
      <t>ニチ</t>
    </rPh>
    <rPh sb="17" eb="18">
      <t>レイ</t>
    </rPh>
    <rPh sb="18" eb="19">
      <t>ワ</t>
    </rPh>
    <rPh sb="20" eb="21">
      <t>ネン</t>
    </rPh>
    <rPh sb="22" eb="23">
      <t>ガツ</t>
    </rPh>
    <rPh sb="25" eb="26">
      <t>ニチ</t>
    </rPh>
    <rPh sb="30" eb="32">
      <t>ラクサツ</t>
    </rPh>
    <rPh sb="34" eb="36">
      <t>コウジ</t>
    </rPh>
    <phoneticPr fontId="4"/>
  </si>
  <si>
    <r>
      <rPr>
        <sz val="9"/>
        <color rgb="FFFF0000"/>
        <rFont val="ＭＳ Ｐ明朝"/>
        <family val="1"/>
        <charset val="128"/>
      </rPr>
      <t>・入札説明書１１の内容が確認できる資料を添付すること。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・設計図書の写しのうち、契約図面を添付する場合は、工事名等が確認できるものに限る。
・様式２の記載内容の確認は添付書類のみで行う。</t>
    </r>
    <r>
      <rPr>
        <b/>
        <sz val="9"/>
        <color rgb="FFFF0000"/>
        <rFont val="ＭＳ Ｐ明朝"/>
        <family val="1"/>
        <charset val="128"/>
      </rPr>
      <t xml:space="preserve">
・様式、添付書類を一組にしてホッチキスで綴じること。</t>
    </r>
    <rPh sb="12" eb="14">
      <t>カクニン</t>
    </rPh>
    <rPh sb="29" eb="31">
      <t>ジッセキ</t>
    </rPh>
    <rPh sb="31" eb="33">
      <t>コウジ</t>
    </rPh>
    <rPh sb="34" eb="35">
      <t>カカ</t>
    </rPh>
    <rPh sb="36" eb="38">
      <t>ナイヨウ</t>
    </rPh>
    <rPh sb="38" eb="39">
      <t>オヨ</t>
    </rPh>
    <rPh sb="40" eb="42">
      <t>カンセイ</t>
    </rPh>
    <rPh sb="43" eb="45">
      <t>カクニン</t>
    </rPh>
    <rPh sb="48" eb="50">
      <t>ショルイ</t>
    </rPh>
    <rPh sb="51" eb="53">
      <t>テンプ</t>
    </rPh>
    <rPh sb="85" eb="87">
      <t>セッケイ</t>
    </rPh>
    <rPh sb="87" eb="89">
      <t>トショ</t>
    </rPh>
    <rPh sb="90" eb="91">
      <t>ウツ</t>
    </rPh>
    <rPh sb="96" eb="98">
      <t>ケイヤク</t>
    </rPh>
    <rPh sb="98" eb="100">
      <t>ズメン</t>
    </rPh>
    <rPh sb="101" eb="103">
      <t>テンプ</t>
    </rPh>
    <rPh sb="105" eb="107">
      <t>バアイ</t>
    </rPh>
    <rPh sb="109" eb="112">
      <t>コウジメイ</t>
    </rPh>
    <rPh sb="112" eb="113">
      <t>トウ</t>
    </rPh>
    <rPh sb="114" eb="116">
      <t>カクニン</t>
    </rPh>
    <rPh sb="122" eb="123">
      <t>カギ</t>
    </rPh>
    <rPh sb="127" eb="129">
      <t>ヨウシキ</t>
    </rPh>
    <rPh sb="131" eb="133">
      <t>キサイ</t>
    </rPh>
    <rPh sb="133" eb="135">
      <t>ナイヨウ</t>
    </rPh>
    <rPh sb="136" eb="138">
      <t>カクニン</t>
    </rPh>
    <rPh sb="139" eb="141">
      <t>テンプ</t>
    </rPh>
    <rPh sb="141" eb="143">
      <t>ショルイ</t>
    </rPh>
    <rPh sb="146" eb="147">
      <t>オコナ</t>
    </rPh>
    <rPh sb="151" eb="153">
      <t>ヨウシキ</t>
    </rPh>
    <rPh sb="154" eb="156">
      <t>テンプ</t>
    </rPh>
    <rPh sb="156" eb="158">
      <t>ショルイ</t>
    </rPh>
    <rPh sb="159" eb="160">
      <t>ヒト</t>
    </rPh>
    <rPh sb="160" eb="161">
      <t>クミ</t>
    </rPh>
    <rPh sb="170" eb="171">
      <t>ト</t>
    </rPh>
    <phoneticPr fontId="4"/>
  </si>
  <si>
    <r>
      <rPr>
        <sz val="9"/>
        <color rgb="FFFF0000"/>
        <rFont val="ＭＳ Ｐ明朝"/>
        <family val="1"/>
        <charset val="128"/>
      </rPr>
      <t>・入札説明書１１の内容が確認できる資料を添付すること。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又は住民税特別徴収額（変更）通知書（特別徴収義務者用）、監理技術者資格者証、監理技術者講習修了証の写しは、氏名、事業所名のほか各種年月日が判読できないものは無効とする。
・</t>
    </r>
    <r>
      <rPr>
        <sz val="9"/>
        <color rgb="FFFF0000"/>
        <rFont val="ＭＳ Ｐ明朝"/>
        <family val="1"/>
        <charset val="128"/>
      </rPr>
      <t>営業所技術者又は特定営業所技術者、並びに経営業務管理責任者が確認できる資料を添付すること。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 xml:space="preserve">・様式、添付書類を一組にしてホッチキスで綴じること。
</t>
    </r>
    <r>
      <rPr>
        <sz val="9"/>
        <color rgb="FFFF0000"/>
        <rFont val="ＭＳ Ｐ明朝"/>
        <family val="1"/>
        <charset val="128"/>
      </rPr>
      <t xml:space="preserve">
</t>
    </r>
    <r>
      <rPr>
        <sz val="9"/>
        <color theme="1"/>
        <rFont val="ＭＳ Ｐ明朝"/>
        <family val="1"/>
        <charset val="128"/>
      </rPr>
      <t>・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t>
    </r>
    <r>
      <rPr>
        <sz val="9"/>
        <rFont val="ＭＳ Ｐ明朝"/>
        <family val="1"/>
        <charset val="128"/>
      </rPr>
      <t xml:space="preserve">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rgb="FFFF0000"/>
        <rFont val="ＭＳ Ｐ明朝"/>
        <family val="1"/>
        <charset val="128"/>
      </rPr>
      <t>掘削又は切土を含む工事</t>
    </r>
    <r>
      <rPr>
        <sz val="9"/>
        <rFont val="ＭＳ Ｐ明朝"/>
        <family val="1"/>
        <charset val="128"/>
      </rPr>
      <t>（完成日が</t>
    </r>
    <r>
      <rPr>
        <sz val="9"/>
        <color rgb="FFFF0000"/>
        <rFont val="ＭＳ Ｐ明朝"/>
        <family val="1"/>
        <charset val="128"/>
      </rPr>
      <t>令和２年度以降</t>
    </r>
    <r>
      <rPr>
        <sz val="9"/>
        <rFont val="ＭＳ Ｐ明朝"/>
        <family val="1"/>
        <charset val="128"/>
      </rPr>
      <t>のもの）の評定点の高いものを評価する。</t>
    </r>
    <rPh sb="12" eb="14">
      <t>カクニン</t>
    </rPh>
    <rPh sb="34" eb="35">
      <t>カカ</t>
    </rPh>
    <rPh sb="59" eb="61">
      <t>テンプ</t>
    </rPh>
    <rPh sb="61" eb="63">
      <t>シリョウ</t>
    </rPh>
    <rPh sb="64" eb="66">
      <t>ガイトウ</t>
    </rPh>
    <rPh sb="66" eb="68">
      <t>カショ</t>
    </rPh>
    <rPh sb="69" eb="71">
      <t>アカイロ</t>
    </rPh>
    <rPh sb="108" eb="109">
      <t>トウ</t>
    </rPh>
    <rPh sb="123" eb="125">
      <t>ジッセキ</t>
    </rPh>
    <rPh sb="125" eb="127">
      <t>コウジ</t>
    </rPh>
    <rPh sb="128" eb="130">
      <t>ヨウシキ</t>
    </rPh>
    <rPh sb="132" eb="134">
      <t>ドウイツ</t>
    </rPh>
    <rPh sb="134" eb="136">
      <t>コウジ</t>
    </rPh>
    <rPh sb="137" eb="139">
      <t>バアイ</t>
    </rPh>
    <rPh sb="141" eb="143">
      <t>テンプ</t>
    </rPh>
    <rPh sb="143" eb="145">
      <t>ショルイ</t>
    </rPh>
    <rPh sb="146" eb="148">
      <t>テイシュツ</t>
    </rPh>
    <rPh sb="149" eb="151">
      <t>ショウリャク</t>
    </rPh>
    <rPh sb="155" eb="157">
      <t>ショウリャク</t>
    </rPh>
    <rPh sb="159" eb="161">
      <t>バアイ</t>
    </rPh>
    <rPh sb="168" eb="169">
      <t>ラン</t>
    </rPh>
    <rPh sb="182" eb="184">
      <t>ヨウシキ</t>
    </rPh>
    <rPh sb="186" eb="188">
      <t>ドウイツ</t>
    </rPh>
    <rPh sb="190" eb="192">
      <t>ニュウリョク</t>
    </rPh>
    <rPh sb="321" eb="323">
      <t>ヨウシキ</t>
    </rPh>
    <rPh sb="373" eb="374">
      <t>マタ</t>
    </rPh>
    <rPh sb="375" eb="378">
      <t>ジュウミンゼイ</t>
    </rPh>
    <rPh sb="378" eb="380">
      <t>トクベツ</t>
    </rPh>
    <rPh sb="380" eb="382">
      <t>チョウシュウ</t>
    </rPh>
    <rPh sb="382" eb="383">
      <t>ガク</t>
    </rPh>
    <rPh sb="384" eb="386">
      <t>ヘンコウ</t>
    </rPh>
    <rPh sb="387" eb="390">
      <t>ツウチショ</t>
    </rPh>
    <rPh sb="391" eb="393">
      <t>トクベツ</t>
    </rPh>
    <rPh sb="393" eb="395">
      <t>チョウシュウ</t>
    </rPh>
    <rPh sb="395" eb="398">
      <t>ギムシャ</t>
    </rPh>
    <rPh sb="398" eb="399">
      <t>ヨウ</t>
    </rPh>
    <rPh sb="406" eb="409">
      <t>シカクシャ</t>
    </rPh>
    <rPh sb="459" eb="462">
      <t>エイギョウショ</t>
    </rPh>
    <rPh sb="462" eb="465">
      <t>ギジュツシャ</t>
    </rPh>
    <rPh sb="465" eb="466">
      <t>マタ</t>
    </rPh>
    <rPh sb="467" eb="469">
      <t>トクテイ</t>
    </rPh>
    <rPh sb="469" eb="472">
      <t>エイギョウショ</t>
    </rPh>
    <rPh sb="472" eb="475">
      <t>ギジュツシャ</t>
    </rPh>
    <rPh sb="734" eb="736">
      <t>クッサク</t>
    </rPh>
    <rPh sb="736" eb="737">
      <t>マタ</t>
    </rPh>
    <rPh sb="738" eb="740">
      <t>キリド</t>
    </rPh>
    <rPh sb="741" eb="742">
      <t>フク</t>
    </rPh>
    <rPh sb="743" eb="745">
      <t>コウジ</t>
    </rPh>
    <rPh sb="750" eb="752">
      <t>レイワ</t>
    </rPh>
    <phoneticPr fontId="4"/>
  </si>
  <si>
    <t>紙で提出する書類は、上記の項目順に並べて、入札説明書「９」の場所に郵送すること。ただし、やむを得ない場合は郵送に代えて持参することができる。</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0" eb="32">
      <t>バショ</t>
    </rPh>
    <rPh sb="33" eb="35">
      <t>ユウソウ</t>
    </rPh>
    <rPh sb="47" eb="48">
      <t>エ</t>
    </rPh>
    <rPh sb="50" eb="52">
      <t>バアイ</t>
    </rPh>
    <rPh sb="53" eb="55">
      <t>ユウソウ</t>
    </rPh>
    <rPh sb="56" eb="57">
      <t>カ</t>
    </rPh>
    <rPh sb="59" eb="61">
      <t>ジサン</t>
    </rPh>
    <phoneticPr fontId="4"/>
  </si>
  <si>
    <t>技術士、1級土木施工管理技士又は1級建設機械施工管理技士の保有年数</t>
    <rPh sb="0" eb="3">
      <t>ギジュツシ</t>
    </rPh>
    <rPh sb="5" eb="6">
      <t>キュウ</t>
    </rPh>
    <rPh sb="6" eb="8">
      <t>ドボク</t>
    </rPh>
    <rPh sb="8" eb="10">
      <t>セコウ</t>
    </rPh>
    <rPh sb="10" eb="12">
      <t>カンリ</t>
    </rPh>
    <rPh sb="12" eb="14">
      <t>ギシ</t>
    </rPh>
    <rPh sb="14" eb="15">
      <t>マタ</t>
    </rPh>
    <rPh sb="17" eb="18">
      <t>キュウ</t>
    </rPh>
    <rPh sb="18" eb="20">
      <t>ケンセツ</t>
    </rPh>
    <rPh sb="20" eb="22">
      <t>キカイ</t>
    </rPh>
    <rPh sb="22" eb="24">
      <t>セコウ</t>
    </rPh>
    <rPh sb="24" eb="26">
      <t>カンリ</t>
    </rPh>
    <rPh sb="26" eb="28">
      <t>ギシ</t>
    </rPh>
    <rPh sb="29" eb="31">
      <t>ホユウ</t>
    </rPh>
    <rPh sb="31" eb="33">
      <t>ネンスウ</t>
    </rPh>
    <phoneticPr fontId="4"/>
  </si>
  <si>
    <t>継続教育（ＣＰＤ）の取組み状況（注7）</t>
    <rPh sb="0" eb="2">
      <t>ケイゾク</t>
    </rPh>
    <rPh sb="2" eb="4">
      <t>キョウイク</t>
    </rPh>
    <rPh sb="10" eb="12">
      <t>トリク</t>
    </rPh>
    <rPh sb="13" eb="15">
      <t>ジョウキョウ</t>
    </rPh>
    <rPh sb="16" eb="17">
      <t>チュウ</t>
    </rPh>
    <phoneticPr fontId="4"/>
  </si>
  <si>
    <t>施工体制評価点（注8）</t>
    <rPh sb="0" eb="2">
      <t>セコウ</t>
    </rPh>
    <rPh sb="2" eb="4">
      <t>タイセイ</t>
    </rPh>
    <rPh sb="4" eb="6">
      <t>ヒョウカ</t>
    </rPh>
    <rPh sb="6" eb="7">
      <t>テン</t>
    </rPh>
    <rPh sb="8" eb="9">
      <t>チュウ</t>
    </rPh>
    <phoneticPr fontId="4"/>
  </si>
  <si>
    <r>
      <t>主たる営業所の有無</t>
    </r>
    <r>
      <rPr>
        <sz val="9"/>
        <color indexed="10"/>
        <rFont val="ＭＳ Ｐ明朝"/>
        <family val="1"/>
        <charset val="128"/>
      </rPr>
      <t>（南筑後県土整備事務所柳川支所管内）</t>
    </r>
    <rPh sb="0" eb="1">
      <t>シュ</t>
    </rPh>
    <rPh sb="3" eb="6">
      <t>エイギョウショ</t>
    </rPh>
    <rPh sb="7" eb="9">
      <t>ウム</t>
    </rPh>
    <rPh sb="10" eb="13">
      <t>ミナミチクゴ</t>
    </rPh>
    <rPh sb="13" eb="15">
      <t>ケンド</t>
    </rPh>
    <rPh sb="15" eb="17">
      <t>セイビ</t>
    </rPh>
    <rPh sb="17" eb="20">
      <t>ジムショ</t>
    </rPh>
    <rPh sb="20" eb="22">
      <t>ヤナガワ</t>
    </rPh>
    <rPh sb="22" eb="24">
      <t>シショ</t>
    </rPh>
    <rPh sb="24" eb="26">
      <t>カンナイ</t>
    </rPh>
    <phoneticPr fontId="4"/>
  </si>
  <si>
    <r>
      <rPr>
        <b/>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</si>
  <si>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「総合工事業者(新 総合工事業者)のためのリスクアセスメント研修」の修了者を証明する書類</t>
    <rPh sb="1" eb="3">
      <t>ソウゴウ</t>
    </rPh>
    <rPh sb="3" eb="6">
      <t>コウジギョウ</t>
    </rPh>
    <rPh sb="6" eb="7">
      <t>シャ</t>
    </rPh>
    <rPh sb="8" eb="9">
      <t>シン</t>
    </rPh>
    <rPh sb="10" eb="12">
      <t>ソウゴウ</t>
    </rPh>
    <rPh sb="12" eb="14">
      <t>コウジ</t>
    </rPh>
    <rPh sb="14" eb="16">
      <t>ギョウシャ</t>
    </rPh>
    <rPh sb="30" eb="32">
      <t>ケンシュウ</t>
    </rPh>
    <rPh sb="34" eb="36">
      <t>シュウリョウ</t>
    </rPh>
    <rPh sb="36" eb="37">
      <t>シャ</t>
    </rPh>
    <rPh sb="38" eb="40">
      <t>ショウメイ</t>
    </rPh>
    <rPh sb="42" eb="44">
      <t>ショルイ</t>
    </rPh>
    <phoneticPr fontId="4"/>
  </si>
  <si>
    <t>※　健康保険証等の写し添付欄（記載内容が判読できるよう画像サイズを調整して添付してください。）
　　住民税特別徴収額（変更）通知書（特別徴収義務者用）の写しの場合は、記載内容が判読できるよう別紙A4サイズで
　　添付して下さい。</t>
    <rPh sb="15" eb="17">
      <t>キサイ</t>
    </rPh>
    <rPh sb="20" eb="22">
      <t>ハンドク</t>
    </rPh>
    <rPh sb="27" eb="29">
      <t>ガゾウ</t>
    </rPh>
    <rPh sb="33" eb="35">
      <t>チョウセイ</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</si>
</sst>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5" formatCode="&quot;¥&quot;#,##0;&quot;¥&quot;\-#,##0"/>
    <numFmt numFmtId="42" formatCode="_ &quot;¥&quot;* #,##0_ ;_ &quot;¥&quot;* \-#,##0_ ;_ &quot;¥&quot;* &quot;-&quot;_ ;_ @_ "/>
    <numFmt numFmtId="41" formatCode="_ * #,##0_ ;_ * \-#,##0_ ;_ * &quot;-&quot;_ ;_ @_ "/>
    <numFmt numFmtId="176" formatCode="[$-411]ggge&quot;年&quot;m&quot;月&quot;d&quot;日&quot;;@"/>
    <numFmt numFmtId="177" formatCode="&quot;¥&quot;#,##0_);[Red]\(&quot;¥&quot;#,##0\)"/>
    <numFmt numFmtId="178" formatCode="0.0_ "/>
    <numFmt numFmtId="179" formatCode="\(0.0&quot;点&quot;\)"/>
    <numFmt numFmtId="180" formatCode="0.0_);[Red]\(0.0\)"/>
    <numFmt numFmtId="181" formatCode="#&quot;歳&quot;"/>
    <numFmt numFmtId="182" formatCode="[&lt;32516][$-411]ggge&quot;年&quot;m&quot;月&quot;d&quot;日&quot;;[&lt;32874]&quot;平成元年&quot;m&quot;月&quot;d&quot;日&quot;;ggge&quot;年&quot;m&quot;月&quot;d&quot;日&quot;"/>
    <numFmt numFmtId="183" formatCode="#&quot;年&quot;"/>
    <numFmt numFmtId="184" formatCode="0.00_ "/>
    <numFmt numFmtId="185" formatCode="[$-411]ge\.m\.d;@"/>
    <numFmt numFmtId="186" formatCode="\№General"/>
  </numFmts>
  <fonts count="82">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8"/>
      <name val="ＭＳ Ｐ明朝"/>
      <family val="1"/>
      <charset val="128"/>
    </font>
    <font>
      <sz val="14"/>
      <name val="ＭＳ Ｐ明朝"/>
      <family val="1"/>
      <charset val="128"/>
    </font>
    <font>
      <b/>
      <sz val="9"/>
      <color indexed="81"/>
      <name val="ＭＳ Ｐゴシック"/>
      <family val="3"/>
      <charset val="128"/>
    </font>
    <font>
      <b/>
      <sz val="11"/>
      <name val="ＭＳ Ｐゴシック"/>
      <family val="3"/>
      <charset val="128"/>
    </font>
    <font>
      <sz val="11"/>
      <color indexed="9"/>
      <name val="ＭＳ Ｐゴシック"/>
      <family val="3"/>
      <charset val="128"/>
    </font>
    <font>
      <b/>
      <sz val="11"/>
      <name val="ＭＳ Ｐ明朝"/>
      <family val="1"/>
      <charset val="128"/>
    </font>
    <font>
      <sz val="11"/>
      <name val="ＭＳ Ｐゴシック"/>
      <family val="3"/>
      <charset val="128"/>
    </font>
    <font>
      <sz val="12"/>
      <name val="ＭＳ Ｐ明朝"/>
      <family val="1"/>
      <charset val="128"/>
    </font>
    <font>
      <b/>
      <sz val="11"/>
      <color indexed="12"/>
      <name val="ＭＳ Ｐ明朝"/>
      <family val="1"/>
      <charset val="128"/>
    </font>
    <font>
      <b/>
      <sz val="16"/>
      <name val="ＭＳ Ｐ明朝"/>
      <family val="1"/>
      <charset val="128"/>
    </font>
    <font>
      <sz val="20"/>
      <name val="ＭＳ Ｐ明朝"/>
      <family val="1"/>
      <charset val="128"/>
    </font>
    <font>
      <sz val="16"/>
      <name val="ＭＳ Ｐ明朝"/>
      <family val="1"/>
      <charset val="128"/>
    </font>
    <font>
      <sz val="11"/>
      <color indexed="9"/>
      <name val="ＭＳ Ｐ明朝"/>
      <family val="1"/>
      <charset val="128"/>
    </font>
    <font>
      <b/>
      <sz val="12"/>
      <name val="ＭＳ Ｐ明朝"/>
      <family val="1"/>
      <charset val="128"/>
    </font>
    <font>
      <sz val="11"/>
      <color indexed="18"/>
      <name val="ＭＳ Ｐ明朝"/>
      <family val="1"/>
      <charset val="128"/>
    </font>
    <font>
      <sz val="18"/>
      <color indexed="10"/>
      <name val="ＭＳ Ｐ明朝"/>
      <family val="1"/>
      <charset val="128"/>
    </font>
    <font>
      <b/>
      <sz val="9"/>
      <name val="ＭＳ Ｐ明朝"/>
      <family val="1"/>
      <charset val="128"/>
    </font>
    <font>
      <b/>
      <sz val="10"/>
      <name val="ＭＳ Ｐ明朝"/>
      <family val="1"/>
      <charset val="128"/>
    </font>
    <font>
      <sz val="11"/>
      <color indexed="10"/>
      <name val="ＭＳ Ｐ明朝"/>
      <family val="1"/>
      <charset val="128"/>
    </font>
    <font>
      <b/>
      <sz val="14"/>
      <name val="ＭＳ Ｐ明朝"/>
      <family val="1"/>
      <charset val="128"/>
    </font>
    <font>
      <b/>
      <sz val="9"/>
      <color indexed="10"/>
      <name val="ＭＳ Ｐ明朝"/>
      <family val="1"/>
      <charset val="128"/>
    </font>
    <font>
      <b/>
      <sz val="10"/>
      <color indexed="10"/>
      <name val="ＭＳ Ｐ明朝"/>
      <family val="1"/>
      <charset val="128"/>
    </font>
    <font>
      <u/>
      <sz val="14"/>
      <color indexed="10"/>
      <name val="ＭＳ Ｐ明朝"/>
      <family val="1"/>
      <charset val="128"/>
    </font>
    <font>
      <sz val="9"/>
      <color indexed="10"/>
      <name val="ＭＳ Ｐ明朝"/>
      <family val="1"/>
      <charset val="128"/>
    </font>
    <font>
      <sz val="9"/>
      <color indexed="8"/>
      <name val="ＭＳ Ｐ明朝"/>
      <family val="1"/>
      <charset val="128"/>
    </font>
    <font>
      <b/>
      <sz val="11"/>
      <color indexed="10"/>
      <name val="ＭＳ Ｐ明朝"/>
      <family val="1"/>
      <charset val="128"/>
    </font>
    <font>
      <sz val="11"/>
      <color indexed="8"/>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u/>
      <sz val="10"/>
      <color indexed="10"/>
      <name val="ＭＳ Ｐ明朝"/>
      <family val="1"/>
      <charset val="128"/>
    </font>
    <font>
      <sz val="10"/>
      <color indexed="10"/>
      <name val="ＭＳ Ｐ明朝"/>
      <family val="1"/>
      <charset val="128"/>
    </font>
    <font>
      <b/>
      <sz val="10"/>
      <name val="ＭＳ Ｐゴシック"/>
      <family val="3"/>
      <charset val="128"/>
    </font>
    <font>
      <b/>
      <sz val="20"/>
      <color indexed="10"/>
      <name val="ＭＳ Ｐ明朝"/>
      <family val="1"/>
      <charset val="128"/>
    </font>
    <font>
      <sz val="9"/>
      <color rgb="FFFF0000"/>
      <name val="ＭＳ Ｐ明朝"/>
      <family val="1"/>
      <charset val="128"/>
    </font>
    <font>
      <sz val="20"/>
      <color rgb="FFFF0000"/>
      <name val="ＭＳ Ｐ明朝"/>
      <family val="1"/>
      <charset val="128"/>
    </font>
    <font>
      <sz val="48"/>
      <color rgb="FFFF0000"/>
      <name val="ＭＳ Ｐ明朝"/>
      <family val="1"/>
      <charset val="128"/>
    </font>
    <font>
      <sz val="12"/>
      <color rgb="FFFF0000"/>
      <name val="ＭＳ Ｐ明朝"/>
      <family val="1"/>
      <charset val="128"/>
    </font>
    <font>
      <b/>
      <sz val="9"/>
      <color rgb="FFFF0000"/>
      <name val="ＭＳ Ｐ明朝"/>
      <family val="1"/>
      <charset val="128"/>
    </font>
    <font>
      <sz val="10"/>
      <color rgb="FFFF0000"/>
      <name val="ＭＳ Ｐ明朝"/>
      <family val="1"/>
      <charset val="128"/>
    </font>
    <font>
      <sz val="11"/>
      <color rgb="FFFF0000"/>
      <name val="ＭＳ Ｐ明朝"/>
      <family val="1"/>
      <charset val="128"/>
    </font>
    <font>
      <sz val="9"/>
      <color indexed="81"/>
      <name val="ＭＳ Ｐゴシック"/>
      <family val="3"/>
      <charset val="128"/>
    </font>
    <font>
      <b/>
      <sz val="10"/>
      <color rgb="FFFFFF00"/>
      <name val="ＭＳ Ｐゴシック"/>
      <family val="3"/>
      <charset val="128"/>
    </font>
    <font>
      <b/>
      <sz val="11"/>
      <color rgb="FFFFFF00"/>
      <name val="ＭＳ Ｐゴシック"/>
      <family val="3"/>
      <charset val="128"/>
    </font>
    <font>
      <sz val="10"/>
      <name val="ＭＳ Ｐゴシック"/>
      <family val="3"/>
      <charset val="128"/>
    </font>
    <font>
      <b/>
      <sz val="8"/>
      <name val="ＭＳ Ｐゴシック"/>
      <family val="3"/>
      <charset val="128"/>
    </font>
    <font>
      <b/>
      <strike/>
      <sz val="12"/>
      <name val="ＭＳ Ｐ明朝"/>
      <family val="1"/>
      <charset val="128"/>
    </font>
    <font>
      <sz val="8"/>
      <color rgb="FF111111"/>
      <name val="メイリオ"/>
      <family val="3"/>
      <charset val="128"/>
    </font>
    <font>
      <b/>
      <sz val="10"/>
      <color rgb="FFFF0000"/>
      <name val="ＭＳ Ｐ明朝"/>
      <family val="1"/>
      <charset val="128"/>
    </font>
    <font>
      <sz val="6"/>
      <name val="ＭＳ Ｐゴシック"/>
      <family val="2"/>
      <charset val="128"/>
      <scheme val="minor"/>
    </font>
    <font>
      <sz val="11"/>
      <color rgb="FFFF0000"/>
      <name val="ＭＳ Ｐゴシック"/>
      <family val="3"/>
      <charset val="128"/>
      <scheme val="minor"/>
    </font>
    <font>
      <b/>
      <sz val="11"/>
      <color rgb="FFFF0000"/>
      <name val="ＭＳ Ｐ明朝"/>
      <family val="1"/>
      <charset val="128"/>
    </font>
    <font>
      <b/>
      <sz val="11"/>
      <color rgb="FFFFFF00"/>
      <name val="ＭＳ Ｐ明朝"/>
      <family val="1"/>
      <charset val="128"/>
    </font>
    <font>
      <sz val="11"/>
      <color rgb="FFFFFF00"/>
      <name val="ＭＳ Ｐ明朝"/>
      <family val="1"/>
      <charset val="128"/>
    </font>
    <font>
      <b/>
      <sz val="22"/>
      <name val="ＭＳ Ｐ明朝"/>
      <family val="1"/>
      <charset val="128"/>
    </font>
    <font>
      <sz val="9"/>
      <color rgb="FFFF3399"/>
      <name val="ＭＳ Ｐ明朝"/>
      <family val="1"/>
      <charset val="128"/>
    </font>
    <font>
      <sz val="10"/>
      <color theme="1"/>
      <name val="ＭＳ Ｐ明朝"/>
      <family val="1"/>
      <charset val="128"/>
    </font>
    <font>
      <sz val="9"/>
      <color indexed="9"/>
      <name val="ＭＳ Ｐ明朝"/>
      <family val="1"/>
      <charset val="128"/>
    </font>
    <font>
      <sz val="9"/>
      <color indexed="12"/>
      <name val="ＭＳ Ｐ明朝"/>
      <family val="1"/>
      <charset val="128"/>
    </font>
    <font>
      <sz val="9"/>
      <color theme="1"/>
      <name val="ＭＳ Ｐ明朝"/>
      <family val="1"/>
      <charset val="128"/>
    </font>
    <font>
      <sz val="14"/>
      <name val="ＭＳ 明朝"/>
      <family val="1"/>
      <charset val="128"/>
    </font>
    <font>
      <sz val="11"/>
      <name val="ＭＳ Ｐゴシック"/>
      <family val="3"/>
      <charset val="128"/>
      <scheme val="minor"/>
    </font>
  </fonts>
  <fills count="3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3"/>
        <bgColor indexed="64"/>
      </patternFill>
    </fill>
    <fill>
      <patternFill patternType="solid">
        <fgColor indexed="43"/>
        <bgColor indexed="8"/>
      </patternFill>
    </fill>
    <fill>
      <patternFill patternType="solid">
        <fgColor indexed="65"/>
        <bgColor indexed="64"/>
      </patternFill>
    </fill>
    <fill>
      <patternFill patternType="solid">
        <fgColor indexed="13"/>
        <bgColor indexed="64"/>
      </patternFill>
    </fill>
    <fill>
      <patternFill patternType="solid">
        <fgColor indexed="22"/>
        <bgColor indexed="64"/>
      </patternFill>
    </fill>
    <fill>
      <patternFill patternType="solid">
        <fgColor indexed="65"/>
        <bgColor indexed="8"/>
      </patternFill>
    </fill>
    <fill>
      <patternFill patternType="solid">
        <fgColor indexed="42"/>
        <bgColor indexed="64"/>
      </patternFill>
    </fill>
    <fill>
      <patternFill patternType="solid">
        <fgColor indexed="26"/>
        <bgColor indexed="26"/>
      </patternFill>
    </fill>
    <fill>
      <patternFill patternType="solid">
        <fgColor indexed="26"/>
        <bgColor indexed="64"/>
      </patternFill>
    </fill>
    <fill>
      <patternFill patternType="solid">
        <fgColor rgb="FFFFFF99"/>
        <bgColor indexed="64"/>
      </patternFill>
    </fill>
    <fill>
      <patternFill patternType="solid">
        <fgColor rgb="FFFF99FF"/>
        <bgColor indexed="64"/>
      </patternFill>
    </fill>
    <fill>
      <patternFill patternType="solid">
        <fgColor indexed="43"/>
        <bgColor indexed="26"/>
      </patternFill>
    </fill>
  </fills>
  <borders count="9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style="dotted">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style="dotted">
        <color indexed="64"/>
      </bottom>
      <diagonal/>
    </border>
    <border>
      <left/>
      <right style="thin">
        <color indexed="64"/>
      </right>
      <top/>
      <bottom style="dotted">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top/>
      <bottom style="double">
        <color indexed="64"/>
      </bottom>
      <diagonal/>
    </border>
    <border>
      <left style="thin">
        <color indexed="64"/>
      </left>
      <right/>
      <top style="double">
        <color indexed="64"/>
      </top>
      <bottom style="thin">
        <color indexed="64"/>
      </bottom>
      <diagonal/>
    </border>
    <border diagonalDown="1">
      <left style="thin">
        <color indexed="64"/>
      </left>
      <right style="thin">
        <color indexed="64"/>
      </right>
      <top/>
      <bottom style="thin">
        <color indexed="64"/>
      </bottom>
      <diagonal style="thin">
        <color indexed="64"/>
      </diagonal>
    </border>
    <border diagonalDown="1">
      <left style="thin">
        <color indexed="64"/>
      </left>
      <right/>
      <top/>
      <bottom style="thin">
        <color indexed="64"/>
      </bottom>
      <diagonal style="thin">
        <color indexed="64"/>
      </diagonal>
    </border>
    <border>
      <left style="medium">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right/>
      <top/>
      <bottom style="double">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double">
        <color indexed="64"/>
      </top>
      <bottom/>
      <diagonal/>
    </border>
    <border>
      <left/>
      <right style="thin">
        <color indexed="64"/>
      </right>
      <top style="double">
        <color indexed="64"/>
      </top>
      <bottom/>
      <diagonal/>
    </border>
    <border>
      <left/>
      <right style="thin">
        <color indexed="64"/>
      </right>
      <top/>
      <bottom style="double">
        <color indexed="64"/>
      </bottom>
      <diagonal/>
    </border>
    <border>
      <left style="medium">
        <color indexed="64"/>
      </left>
      <right style="thin">
        <color indexed="64"/>
      </right>
      <top style="medium">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thin">
        <color indexed="64"/>
      </top>
      <bottom style="medium">
        <color indexed="64"/>
      </bottom>
      <diagonal/>
    </border>
    <border>
      <left style="thin">
        <color indexed="64"/>
      </left>
      <right/>
      <top style="double">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double">
        <color indexed="64"/>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style="thin">
        <color indexed="64"/>
      </left>
      <right style="thin">
        <color indexed="64"/>
      </right>
      <top style="double">
        <color indexed="64"/>
      </top>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s>
  <cellStyleXfs count="53">
    <xf numFmtId="0" fontId="0" fillId="0" borderId="0">
      <alignment vertical="center"/>
    </xf>
    <xf numFmtId="0" fontId="34" fillId="2" borderId="0" applyNumberFormat="0" applyBorder="0" applyAlignment="0" applyProtection="0">
      <alignment vertical="center"/>
    </xf>
    <xf numFmtId="0" fontId="34" fillId="3" borderId="0" applyNumberFormat="0" applyBorder="0" applyAlignment="0" applyProtection="0">
      <alignment vertical="center"/>
    </xf>
    <xf numFmtId="0" fontId="34" fillId="4" borderId="0" applyNumberFormat="0" applyBorder="0" applyAlignment="0" applyProtection="0">
      <alignment vertical="center"/>
    </xf>
    <xf numFmtId="0" fontId="34" fillId="5" borderId="0" applyNumberFormat="0" applyBorder="0" applyAlignment="0" applyProtection="0">
      <alignment vertical="center"/>
    </xf>
    <xf numFmtId="0" fontId="34" fillId="6" borderId="0" applyNumberFormat="0" applyBorder="0" applyAlignment="0" applyProtection="0">
      <alignment vertical="center"/>
    </xf>
    <xf numFmtId="0" fontId="34" fillId="7" borderId="0" applyNumberFormat="0" applyBorder="0" applyAlignment="0" applyProtection="0">
      <alignment vertical="center"/>
    </xf>
    <xf numFmtId="0" fontId="34" fillId="8" borderId="0" applyNumberFormat="0" applyBorder="0" applyAlignment="0" applyProtection="0">
      <alignment vertical="center"/>
    </xf>
    <xf numFmtId="0" fontId="34" fillId="9" borderId="0" applyNumberFormat="0" applyBorder="0" applyAlignment="0" applyProtection="0">
      <alignment vertical="center"/>
    </xf>
    <xf numFmtId="0" fontId="34" fillId="10" borderId="0" applyNumberFormat="0" applyBorder="0" applyAlignment="0" applyProtection="0">
      <alignment vertical="center"/>
    </xf>
    <xf numFmtId="0" fontId="34" fillId="5" borderId="0" applyNumberFormat="0" applyBorder="0" applyAlignment="0" applyProtection="0">
      <alignment vertical="center"/>
    </xf>
    <xf numFmtId="0" fontId="34" fillId="8" borderId="0" applyNumberFormat="0" applyBorder="0" applyAlignment="0" applyProtection="0">
      <alignment vertical="center"/>
    </xf>
    <xf numFmtId="0" fontId="34"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35" fillId="0" borderId="0" applyNumberFormat="0" applyFill="0" applyBorder="0" applyAlignment="0" applyProtection="0">
      <alignment vertical="center"/>
    </xf>
    <xf numFmtId="0" fontId="36" fillId="20" borderId="1" applyNumberFormat="0" applyAlignment="0" applyProtection="0">
      <alignment vertical="center"/>
    </xf>
    <xf numFmtId="0" fontId="37" fillId="21" borderId="0" applyNumberFormat="0" applyBorder="0" applyAlignment="0" applyProtection="0">
      <alignment vertical="center"/>
    </xf>
    <xf numFmtId="0" fontId="3" fillId="22" borderId="2" applyNumberFormat="0" applyFont="0" applyAlignment="0" applyProtection="0">
      <alignment vertical="center"/>
    </xf>
    <xf numFmtId="0" fontId="38" fillId="0" borderId="3" applyNumberFormat="0" applyFill="0" applyAlignment="0" applyProtection="0">
      <alignment vertical="center"/>
    </xf>
    <xf numFmtId="0" fontId="39" fillId="3" borderId="0" applyNumberFormat="0" applyBorder="0" applyAlignment="0" applyProtection="0">
      <alignment vertical="center"/>
    </xf>
    <xf numFmtId="0" fontId="40" fillId="23" borderId="4" applyNumberFormat="0" applyAlignment="0" applyProtection="0">
      <alignment vertical="center"/>
    </xf>
    <xf numFmtId="0" fontId="41" fillId="0" borderId="0" applyNumberFormat="0" applyFill="0" applyBorder="0" applyAlignment="0" applyProtection="0">
      <alignment vertical="center"/>
    </xf>
    <xf numFmtId="38" fontId="3" fillId="0" borderId="0" applyFont="0" applyFill="0" applyBorder="0" applyAlignment="0" applyProtection="0">
      <alignment vertical="center"/>
    </xf>
    <xf numFmtId="0" fontId="42" fillId="0" borderId="5" applyNumberFormat="0" applyFill="0" applyAlignment="0" applyProtection="0">
      <alignment vertical="center"/>
    </xf>
    <xf numFmtId="0" fontId="43" fillId="0" borderId="6" applyNumberFormat="0" applyFill="0" applyAlignment="0" applyProtection="0">
      <alignment vertical="center"/>
    </xf>
    <xf numFmtId="0" fontId="44" fillId="0" borderId="7" applyNumberFormat="0" applyFill="0" applyAlignment="0" applyProtection="0">
      <alignment vertical="center"/>
    </xf>
    <xf numFmtId="0" fontId="44" fillId="0" borderId="0" applyNumberFormat="0" applyFill="0" applyBorder="0" applyAlignment="0" applyProtection="0">
      <alignment vertical="center"/>
    </xf>
    <xf numFmtId="0" fontId="45" fillId="0" borderId="8" applyNumberFormat="0" applyFill="0" applyAlignment="0" applyProtection="0">
      <alignment vertical="center"/>
    </xf>
    <xf numFmtId="0" fontId="46" fillId="23" borderId="9" applyNumberFormat="0" applyAlignment="0" applyProtection="0">
      <alignment vertical="center"/>
    </xf>
    <xf numFmtId="0" fontId="47" fillId="0" borderId="0" applyNumberFormat="0" applyFill="0" applyBorder="0" applyAlignment="0" applyProtection="0">
      <alignment vertical="center"/>
    </xf>
    <xf numFmtId="0" fontId="48" fillId="7" borderId="4" applyNumberFormat="0" applyAlignment="0" applyProtection="0">
      <alignment vertical="center"/>
    </xf>
    <xf numFmtId="0" fontId="3" fillId="0" borderId="0"/>
    <xf numFmtId="0" fontId="3" fillId="0" borderId="0">
      <alignment vertical="center"/>
    </xf>
    <xf numFmtId="0" fontId="49" fillId="4" borderId="0" applyNumberFormat="0" applyBorder="0" applyAlignment="0" applyProtection="0">
      <alignment vertical="center"/>
    </xf>
    <xf numFmtId="0" fontId="2" fillId="0" borderId="0"/>
    <xf numFmtId="0" fontId="2" fillId="0" borderId="0"/>
    <xf numFmtId="0" fontId="1"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xf numFmtId="0" fontId="2" fillId="0" borderId="0"/>
    <xf numFmtId="0" fontId="2" fillId="0" borderId="0"/>
  </cellStyleXfs>
  <cellXfs count="1008">
    <xf numFmtId="0" fontId="0" fillId="0" borderId="0" xfId="0">
      <alignment vertical="center"/>
    </xf>
    <xf numFmtId="49" fontId="5" fillId="0" borderId="0" xfId="0" applyNumberFormat="1" applyFont="1">
      <alignment vertical="center"/>
    </xf>
    <xf numFmtId="49" fontId="5" fillId="0" borderId="10" xfId="0" applyNumberFormat="1" applyFont="1" applyBorder="1" applyAlignment="1">
      <alignment horizontal="center" vertical="center"/>
    </xf>
    <xf numFmtId="49" fontId="5" fillId="0" borderId="11" xfId="0" applyNumberFormat="1" applyFont="1" applyBorder="1" applyAlignment="1">
      <alignment horizontal="left" vertical="center" indent="1"/>
    </xf>
    <xf numFmtId="49" fontId="5" fillId="0" borderId="12" xfId="0" applyNumberFormat="1" applyFont="1" applyBorder="1" applyAlignment="1">
      <alignment horizontal="left" vertical="center" indent="1"/>
    </xf>
    <xf numFmtId="49" fontId="5" fillId="0" borderId="13" xfId="0" applyNumberFormat="1" applyFont="1" applyBorder="1" applyAlignment="1">
      <alignment horizontal="left" vertical="center" indent="1"/>
    </xf>
    <xf numFmtId="49" fontId="5" fillId="0" borderId="14" xfId="0" applyNumberFormat="1" applyFont="1" applyBorder="1" applyAlignment="1">
      <alignment horizontal="left" vertical="center" indent="1"/>
    </xf>
    <xf numFmtId="49" fontId="5" fillId="0" borderId="15" xfId="0" applyNumberFormat="1" applyFont="1" applyBorder="1">
      <alignment vertical="center"/>
    </xf>
    <xf numFmtId="49" fontId="5" fillId="0" borderId="14" xfId="0" applyNumberFormat="1" applyFont="1" applyBorder="1">
      <alignment vertical="center"/>
    </xf>
    <xf numFmtId="49" fontId="5" fillId="0" borderId="16" xfId="0" applyNumberFormat="1" applyFont="1" applyBorder="1" applyAlignment="1">
      <alignment horizontal="left" vertical="center" indent="1"/>
    </xf>
    <xf numFmtId="49" fontId="5" fillId="0" borderId="17" xfId="0" applyNumberFormat="1" applyFont="1" applyBorder="1" applyAlignment="1">
      <alignment horizontal="left" vertical="center" indent="1"/>
    </xf>
    <xf numFmtId="179" fontId="8" fillId="0" borderId="18" xfId="42" applyNumberFormat="1" applyFont="1" applyBorder="1" applyAlignment="1">
      <alignment horizontal="right" vertical="center" wrapText="1"/>
    </xf>
    <xf numFmtId="180" fontId="7" fillId="0" borderId="19" xfId="42" applyNumberFormat="1" applyFont="1" applyFill="1" applyBorder="1" applyAlignment="1">
      <alignment horizontal="right" vertical="center" wrapText="1"/>
    </xf>
    <xf numFmtId="180" fontId="7" fillId="0" borderId="20" xfId="42" applyNumberFormat="1" applyFont="1" applyFill="1" applyBorder="1" applyAlignment="1">
      <alignment horizontal="left" vertical="center" wrapText="1"/>
    </xf>
    <xf numFmtId="0" fontId="7" fillId="0" borderId="0" xfId="42" applyFont="1" applyBorder="1" applyAlignment="1">
      <alignment horizontal="center"/>
    </xf>
    <xf numFmtId="58" fontId="7" fillId="0" borderId="0" xfId="42" applyNumberFormat="1" applyFont="1" applyBorder="1" applyAlignment="1">
      <alignment horizontal="center"/>
    </xf>
    <xf numFmtId="0" fontId="7" fillId="0" borderId="18" xfId="42" applyFont="1" applyBorder="1" applyAlignment="1"/>
    <xf numFmtId="0" fontId="5" fillId="0" borderId="18" xfId="42" applyFont="1" applyBorder="1" applyAlignment="1"/>
    <xf numFmtId="0" fontId="7" fillId="0" borderId="0" xfId="42" applyFont="1" applyBorder="1" applyAlignment="1"/>
    <xf numFmtId="0" fontId="5" fillId="0" borderId="0" xfId="42" applyFont="1" applyBorder="1" applyAlignment="1"/>
    <xf numFmtId="0" fontId="7" fillId="0" borderId="21" xfId="42" applyFont="1" applyBorder="1" applyAlignment="1"/>
    <xf numFmtId="0" fontId="5" fillId="0" borderId="21" xfId="42" applyFont="1" applyBorder="1" applyAlignment="1"/>
    <xf numFmtId="0" fontId="7" fillId="0" borderId="18" xfId="42" applyNumberFormat="1" applyFont="1" applyBorder="1" applyAlignment="1"/>
    <xf numFmtId="0" fontId="8" fillId="0" borderId="18" xfId="42" applyFont="1" applyBorder="1" applyAlignment="1"/>
    <xf numFmtId="179" fontId="8" fillId="0" borderId="18" xfId="42" applyNumberFormat="1" applyFont="1" applyBorder="1" applyAlignment="1">
      <alignment horizontal="right" vertical="center"/>
    </xf>
    <xf numFmtId="180" fontId="7" fillId="0" borderId="18" xfId="42" applyNumberFormat="1" applyFont="1" applyFill="1" applyBorder="1" applyAlignment="1">
      <alignment horizontal="right" vertical="center"/>
    </xf>
    <xf numFmtId="0" fontId="7" fillId="0" borderId="0" xfId="42" applyNumberFormat="1" applyFont="1" applyBorder="1" applyAlignment="1"/>
    <xf numFmtId="0" fontId="8" fillId="0" borderId="0" xfId="42" applyFont="1" applyBorder="1" applyAlignment="1"/>
    <xf numFmtId="179" fontId="8" fillId="0" borderId="0" xfId="42" applyNumberFormat="1" applyFont="1" applyBorder="1" applyAlignment="1">
      <alignment horizontal="right" vertical="center"/>
    </xf>
    <xf numFmtId="0" fontId="7" fillId="0" borderId="21" xfId="42" applyNumberFormat="1" applyFont="1" applyBorder="1" applyAlignment="1"/>
    <xf numFmtId="0" fontId="8" fillId="0" borderId="21" xfId="42" applyFont="1" applyBorder="1" applyAlignment="1"/>
    <xf numFmtId="179" fontId="8" fillId="0" borderId="21" xfId="42" applyNumberFormat="1" applyFont="1" applyBorder="1" applyAlignment="1">
      <alignment horizontal="right" vertical="center"/>
    </xf>
    <xf numFmtId="49" fontId="5" fillId="0" borderId="22" xfId="0" applyNumberFormat="1" applyFont="1" applyBorder="1" applyAlignment="1">
      <alignment horizontal="left" vertical="center" indent="1"/>
    </xf>
    <xf numFmtId="49" fontId="5" fillId="0" borderId="23" xfId="0" applyNumberFormat="1" applyFont="1" applyBorder="1" applyAlignment="1">
      <alignment horizontal="left" vertical="center" indent="1"/>
    </xf>
    <xf numFmtId="49" fontId="5" fillId="0" borderId="24" xfId="0" applyNumberFormat="1" applyFont="1" applyBorder="1" applyAlignment="1">
      <alignment horizontal="left" vertical="center" indent="1"/>
    </xf>
    <xf numFmtId="49" fontId="5" fillId="0" borderId="25" xfId="0" applyNumberFormat="1" applyFont="1" applyBorder="1" applyAlignment="1">
      <alignment horizontal="left" vertical="center" indent="1"/>
    </xf>
    <xf numFmtId="49" fontId="5" fillId="0" borderId="26" xfId="0" applyNumberFormat="1" applyFont="1" applyBorder="1" applyAlignment="1">
      <alignment horizontal="left" vertical="center" indent="1"/>
    </xf>
    <xf numFmtId="49" fontId="5" fillId="0" borderId="20" xfId="0" applyNumberFormat="1" applyFont="1" applyBorder="1" applyAlignment="1">
      <alignment horizontal="left" vertical="center" indent="1"/>
    </xf>
    <xf numFmtId="49" fontId="5" fillId="0" borderId="26" xfId="0" applyNumberFormat="1" applyFont="1" applyBorder="1" applyAlignment="1">
      <alignment vertical="center"/>
    </xf>
    <xf numFmtId="49" fontId="5" fillId="0" borderId="27" xfId="0" applyNumberFormat="1" applyFont="1" applyBorder="1" applyAlignment="1">
      <alignment horizontal="center" vertical="center"/>
    </xf>
    <xf numFmtId="0" fontId="5" fillId="0" borderId="0" xfId="0" applyFont="1">
      <alignment vertical="center"/>
    </xf>
    <xf numFmtId="0" fontId="5" fillId="0" borderId="0" xfId="0" applyFont="1" applyAlignment="1">
      <alignment horizontal="left" vertical="center"/>
    </xf>
    <xf numFmtId="0" fontId="5" fillId="0" borderId="0" xfId="0" applyFont="1" applyAlignment="1">
      <alignment horizontal="distributed" vertical="center"/>
    </xf>
    <xf numFmtId="49" fontId="5" fillId="0" borderId="0" xfId="0" applyNumberFormat="1" applyFont="1" applyAlignment="1">
      <alignment horizontal="left" vertical="center"/>
    </xf>
    <xf numFmtId="49" fontId="5" fillId="0" borderId="0" xfId="0" applyNumberFormat="1" applyFont="1" applyAlignment="1">
      <alignment horizontal="justify" vertical="distributed"/>
    </xf>
    <xf numFmtId="0" fontId="5" fillId="0" borderId="0" xfId="0" applyFont="1" applyAlignment="1">
      <alignment horizontal="distributed" vertical="distributed"/>
    </xf>
    <xf numFmtId="0" fontId="9" fillId="0" borderId="0" xfId="0" applyFont="1" applyAlignment="1">
      <alignment horizontal="center" vertical="center"/>
    </xf>
    <xf numFmtId="0" fontId="11" fillId="0" borderId="0" xfId="0" applyFont="1">
      <alignment vertical="center"/>
    </xf>
    <xf numFmtId="0" fontId="11" fillId="0" borderId="0" xfId="0" applyFont="1" applyAlignment="1">
      <alignment vertical="center" wrapText="1"/>
    </xf>
    <xf numFmtId="0" fontId="14" fillId="0" borderId="0" xfId="0" applyFont="1">
      <alignment vertical="center"/>
    </xf>
    <xf numFmtId="49" fontId="5" fillId="0" borderId="0" xfId="0" applyNumberFormat="1" applyFont="1" applyProtection="1">
      <alignment vertical="center"/>
    </xf>
    <xf numFmtId="49" fontId="5" fillId="0" borderId="10" xfId="0" applyNumberFormat="1" applyFont="1" applyBorder="1" applyAlignment="1" applyProtection="1">
      <alignment horizontal="center" vertical="center"/>
    </xf>
    <xf numFmtId="49" fontId="5" fillId="0" borderId="21" xfId="0" applyNumberFormat="1" applyFont="1" applyBorder="1" applyAlignment="1">
      <alignment horizontal="center" vertical="center"/>
    </xf>
    <xf numFmtId="0" fontId="5" fillId="0" borderId="19" xfId="0" applyNumberFormat="1" applyFont="1" applyBorder="1" applyAlignment="1" applyProtection="1">
      <alignment vertical="center"/>
      <protection locked="0"/>
    </xf>
    <xf numFmtId="49" fontId="5" fillId="0" borderId="20" xfId="0" applyNumberFormat="1" applyFont="1" applyBorder="1" applyAlignment="1">
      <alignment vertical="center"/>
    </xf>
    <xf numFmtId="0" fontId="5" fillId="0" borderId="28" xfId="0" applyNumberFormat="1" applyFont="1" applyBorder="1">
      <alignment vertical="center"/>
    </xf>
    <xf numFmtId="49" fontId="5" fillId="0" borderId="29" xfId="0" applyNumberFormat="1" applyFont="1" applyBorder="1" applyAlignment="1">
      <alignment horizontal="center" vertical="center"/>
    </xf>
    <xf numFmtId="49" fontId="5" fillId="0" borderId="30" xfId="0" applyNumberFormat="1" applyFont="1" applyBorder="1">
      <alignment vertical="center"/>
    </xf>
    <xf numFmtId="49" fontId="16" fillId="0" borderId="0" xfId="0" applyNumberFormat="1" applyFont="1">
      <alignment vertical="center"/>
    </xf>
    <xf numFmtId="0" fontId="5" fillId="0" borderId="19" xfId="0" applyNumberFormat="1" applyFont="1" applyBorder="1">
      <alignment vertical="center"/>
    </xf>
    <xf numFmtId="49" fontId="5" fillId="0" borderId="20" xfId="0" applyNumberFormat="1" applyFont="1" applyBorder="1">
      <alignment vertical="center"/>
    </xf>
    <xf numFmtId="49" fontId="5" fillId="0" borderId="0" xfId="0" applyNumberFormat="1" applyFont="1" applyBorder="1">
      <alignment vertical="center"/>
    </xf>
    <xf numFmtId="0" fontId="5" fillId="0" borderId="0" xfId="0" applyNumberFormat="1" applyFont="1" applyBorder="1" applyAlignment="1" applyProtection="1">
      <alignment vertical="center"/>
    </xf>
    <xf numFmtId="0" fontId="16" fillId="0" borderId="0" xfId="0" applyNumberFormat="1" applyFont="1" applyBorder="1" applyAlignment="1" applyProtection="1">
      <alignment vertical="center"/>
    </xf>
    <xf numFmtId="0" fontId="5" fillId="0" borderId="0" xfId="0" applyNumberFormat="1" applyFont="1" applyBorder="1" applyProtection="1">
      <alignment vertical="center"/>
    </xf>
    <xf numFmtId="0" fontId="13" fillId="0" borderId="0" xfId="0" applyNumberFormat="1" applyFont="1" applyBorder="1" applyAlignment="1" applyProtection="1">
      <alignment horizontal="left" vertical="center"/>
    </xf>
    <xf numFmtId="0" fontId="5" fillId="0" borderId="0" xfId="0" applyNumberFormat="1" applyFont="1" applyBorder="1" applyAlignment="1" applyProtection="1">
      <alignment vertical="center" wrapText="1"/>
    </xf>
    <xf numFmtId="0" fontId="5" fillId="0" borderId="14" xfId="0" applyNumberFormat="1" applyFont="1" applyBorder="1" applyAlignment="1" applyProtection="1">
      <alignment vertical="center" wrapText="1"/>
    </xf>
    <xf numFmtId="0" fontId="5" fillId="0" borderId="0" xfId="0" applyNumberFormat="1" applyFont="1" applyAlignment="1" applyProtection="1">
      <alignment vertical="center" wrapText="1"/>
    </xf>
    <xf numFmtId="0" fontId="5" fillId="0" borderId="0" xfId="0" applyNumberFormat="1" applyFont="1" applyProtection="1">
      <alignment vertical="center"/>
    </xf>
    <xf numFmtId="0" fontId="5" fillId="0" borderId="0" xfId="0" applyFont="1" applyProtection="1">
      <alignment vertical="center"/>
    </xf>
    <xf numFmtId="0" fontId="5" fillId="0" borderId="10" xfId="0" applyNumberFormat="1" applyFont="1" applyBorder="1" applyAlignment="1" applyProtection="1">
      <alignment horizontal="distributed" vertical="center" indent="1"/>
    </xf>
    <xf numFmtId="0" fontId="5" fillId="0" borderId="0" xfId="0" applyNumberFormat="1" applyFont="1" applyAlignment="1" applyProtection="1">
      <alignment vertical="center"/>
    </xf>
    <xf numFmtId="0" fontId="17" fillId="0" borderId="0" xfId="0" applyFont="1" applyAlignment="1">
      <alignment vertical="center"/>
    </xf>
    <xf numFmtId="0" fontId="5" fillId="0" borderId="10" xfId="0" applyFont="1" applyBorder="1" applyAlignment="1">
      <alignment horizontal="center" vertical="center"/>
    </xf>
    <xf numFmtId="0" fontId="5" fillId="0" borderId="0" xfId="0" applyFont="1" applyAlignment="1">
      <alignment horizontal="right" vertical="center"/>
    </xf>
    <xf numFmtId="49" fontId="15" fillId="0" borderId="0" xfId="0" applyNumberFormat="1" applyFont="1" applyAlignment="1">
      <alignment vertical="center"/>
    </xf>
    <xf numFmtId="41" fontId="7" fillId="0" borderId="0" xfId="0" applyNumberFormat="1" applyFont="1">
      <alignment vertical="center"/>
    </xf>
    <xf numFmtId="41" fontId="19" fillId="0" borderId="0" xfId="0" applyNumberFormat="1" applyFont="1" applyAlignment="1">
      <alignment horizontal="center" vertical="center"/>
    </xf>
    <xf numFmtId="41" fontId="5" fillId="0" borderId="0" xfId="0" applyNumberFormat="1" applyFont="1" applyFill="1" applyBorder="1" applyAlignment="1">
      <alignment horizontal="center" vertical="center"/>
    </xf>
    <xf numFmtId="41" fontId="20" fillId="0" borderId="0" xfId="0" applyNumberFormat="1" applyFont="1" applyAlignment="1">
      <alignment vertical="center"/>
    </xf>
    <xf numFmtId="41" fontId="5" fillId="0" borderId="0" xfId="0" applyNumberFormat="1" applyFont="1" applyFill="1" applyBorder="1" applyAlignment="1">
      <alignment vertical="center"/>
    </xf>
    <xf numFmtId="176" fontId="5" fillId="0" borderId="10" xfId="0" applyNumberFormat="1" applyFont="1" applyFill="1" applyBorder="1" applyAlignment="1">
      <alignment horizontal="center" vertical="center"/>
    </xf>
    <xf numFmtId="41" fontId="5" fillId="0" borderId="0" xfId="0" applyNumberFormat="1" applyFont="1" applyAlignment="1">
      <alignment vertical="center"/>
    </xf>
    <xf numFmtId="41" fontId="7" fillId="0" borderId="0" xfId="0" applyNumberFormat="1" applyFont="1" applyAlignment="1">
      <alignment vertical="center"/>
    </xf>
    <xf numFmtId="41" fontId="5" fillId="0" borderId="31" xfId="0" applyNumberFormat="1" applyFont="1" applyBorder="1" applyAlignment="1">
      <alignment horizontal="left" vertical="center"/>
    </xf>
    <xf numFmtId="41" fontId="5" fillId="0" borderId="32" xfId="0" applyNumberFormat="1" applyFont="1" applyBorder="1" applyAlignment="1">
      <alignment horizontal="left" vertical="center"/>
    </xf>
    <xf numFmtId="49" fontId="5" fillId="0" borderId="33" xfId="0" applyNumberFormat="1" applyFont="1" applyBorder="1" applyAlignment="1">
      <alignment horizontal="left" vertical="center"/>
    </xf>
    <xf numFmtId="41" fontId="6" fillId="0" borderId="0" xfId="0" applyNumberFormat="1" applyFont="1" applyAlignment="1">
      <alignment vertical="center"/>
    </xf>
    <xf numFmtId="41" fontId="7" fillId="0" borderId="0" xfId="0" applyNumberFormat="1" applyFont="1" applyAlignment="1">
      <alignment horizontal="left" vertical="center"/>
    </xf>
    <xf numFmtId="41" fontId="21" fillId="0" borderId="0" xfId="0" applyNumberFormat="1" applyFont="1" applyAlignment="1">
      <alignment vertical="center"/>
    </xf>
    <xf numFmtId="41" fontId="15" fillId="0" borderId="0" xfId="0" applyNumberFormat="1" applyFont="1" applyAlignment="1">
      <alignment vertical="center"/>
    </xf>
    <xf numFmtId="41" fontId="15" fillId="0" borderId="0" xfId="0" applyNumberFormat="1" applyFont="1" applyAlignment="1">
      <alignment horizontal="left" vertical="center"/>
    </xf>
    <xf numFmtId="41" fontId="5" fillId="0" borderId="28" xfId="0" applyNumberFormat="1" applyFont="1" applyFill="1" applyBorder="1" applyAlignment="1">
      <alignment horizontal="center" vertical="center"/>
    </xf>
    <xf numFmtId="41" fontId="23" fillId="0" borderId="0" xfId="0" applyNumberFormat="1" applyFont="1" applyFill="1" applyBorder="1" applyAlignment="1">
      <alignment horizontal="center" vertical="center"/>
    </xf>
    <xf numFmtId="41" fontId="24" fillId="0" borderId="0" xfId="0" applyNumberFormat="1" applyFont="1" applyBorder="1" applyAlignment="1">
      <alignment horizontal="center" vertical="center"/>
    </xf>
    <xf numFmtId="41" fontId="7" fillId="0" borderId="0" xfId="0" applyNumberFormat="1" applyFont="1" applyBorder="1" applyAlignment="1">
      <alignment vertical="center" wrapText="1"/>
    </xf>
    <xf numFmtId="41" fontId="7" fillId="0" borderId="0" xfId="0" applyNumberFormat="1" applyFont="1" applyBorder="1" applyAlignment="1">
      <alignment horizontal="center" vertical="center" wrapText="1"/>
    </xf>
    <xf numFmtId="41" fontId="7" fillId="0" borderId="0" xfId="0" applyNumberFormat="1" applyFont="1" applyBorder="1" applyAlignment="1">
      <alignment vertical="center"/>
    </xf>
    <xf numFmtId="41" fontId="21" fillId="0" borderId="0" xfId="0" applyNumberFormat="1" applyFont="1" applyBorder="1" applyAlignment="1">
      <alignment horizontal="left" vertical="center"/>
    </xf>
    <xf numFmtId="41" fontId="21" fillId="0" borderId="0" xfId="0" applyNumberFormat="1" applyFont="1" applyBorder="1" applyAlignment="1">
      <alignment horizontal="center" vertical="center"/>
    </xf>
    <xf numFmtId="41" fontId="15" fillId="0" borderId="0" xfId="0" applyNumberFormat="1" applyFont="1" applyBorder="1" applyAlignment="1">
      <alignment vertical="center" wrapText="1"/>
    </xf>
    <xf numFmtId="41" fontId="15" fillId="0" borderId="0" xfId="0" applyNumberFormat="1" applyFont="1" applyBorder="1" applyAlignment="1">
      <alignment horizontal="center" vertical="center" wrapText="1"/>
    </xf>
    <xf numFmtId="41" fontId="15" fillId="0" borderId="21" xfId="0" applyNumberFormat="1" applyFont="1" applyBorder="1" applyAlignment="1">
      <alignment horizontal="center" vertical="center" wrapText="1"/>
    </xf>
    <xf numFmtId="41" fontId="15" fillId="0" borderId="0" xfId="0" applyNumberFormat="1" applyFont="1" applyBorder="1" applyAlignment="1">
      <alignment vertical="center"/>
    </xf>
    <xf numFmtId="41" fontId="5" fillId="0" borderId="15" xfId="0" applyNumberFormat="1" applyFont="1" applyFill="1" applyBorder="1" applyAlignment="1">
      <alignment horizontal="center" vertical="center"/>
    </xf>
    <xf numFmtId="41" fontId="5" fillId="0" borderId="34" xfId="0" applyNumberFormat="1" applyFont="1" applyFill="1" applyBorder="1" applyAlignment="1">
      <alignment horizontal="center" vertical="center"/>
    </xf>
    <xf numFmtId="0" fontId="6" fillId="0" borderId="19" xfId="0" applyNumberFormat="1" applyFont="1" applyBorder="1" applyAlignment="1">
      <alignment horizontal="center" vertical="center" wrapText="1"/>
    </xf>
    <xf numFmtId="0" fontId="6" fillId="0" borderId="13" xfId="0" applyNumberFormat="1" applyFont="1" applyBorder="1" applyAlignment="1">
      <alignment horizontal="center" vertical="center" wrapText="1"/>
    </xf>
    <xf numFmtId="0" fontId="6" fillId="0" borderId="16" xfId="0" applyNumberFormat="1" applyFont="1" applyBorder="1" applyAlignment="1">
      <alignment horizontal="center" vertical="center" wrapText="1"/>
    </xf>
    <xf numFmtId="0" fontId="6" fillId="0" borderId="10" xfId="0" applyNumberFormat="1" applyFont="1" applyBorder="1" applyAlignment="1">
      <alignment horizontal="center" vertical="center" wrapText="1"/>
    </xf>
    <xf numFmtId="41" fontId="5" fillId="0" borderId="14" xfId="0" applyNumberFormat="1" applyFont="1" applyFill="1" applyBorder="1" applyAlignment="1">
      <alignment horizontal="center" vertical="center"/>
    </xf>
    <xf numFmtId="0" fontId="6" fillId="0" borderId="35" xfId="0" applyNumberFormat="1" applyFont="1" applyBorder="1" applyAlignment="1">
      <alignment horizontal="center" vertical="center" wrapText="1"/>
    </xf>
    <xf numFmtId="41" fontId="24" fillId="0" borderId="12" xfId="0" applyNumberFormat="1" applyFont="1" applyBorder="1" applyAlignment="1">
      <alignment vertical="center" wrapText="1"/>
    </xf>
    <xf numFmtId="0" fontId="6" fillId="24" borderId="19" xfId="0" applyNumberFormat="1" applyFont="1" applyFill="1" applyBorder="1" applyAlignment="1">
      <alignment horizontal="center" vertical="center" wrapText="1"/>
    </xf>
    <xf numFmtId="0" fontId="6" fillId="24" borderId="16" xfId="0" applyNumberFormat="1" applyFont="1" applyFill="1" applyBorder="1" applyAlignment="1">
      <alignment horizontal="center" vertical="center" wrapText="1"/>
    </xf>
    <xf numFmtId="41" fontId="24" fillId="0" borderId="13" xfId="0" applyNumberFormat="1" applyFont="1" applyBorder="1" applyAlignment="1">
      <alignment vertical="center" wrapText="1"/>
    </xf>
    <xf numFmtId="0" fontId="6" fillId="25" borderId="19" xfId="0" applyNumberFormat="1" applyFont="1" applyFill="1" applyBorder="1" applyAlignment="1">
      <alignment horizontal="center" vertical="center" wrapText="1"/>
    </xf>
    <xf numFmtId="41" fontId="24" fillId="0" borderId="0" xfId="0" applyNumberFormat="1" applyFont="1" applyBorder="1" applyAlignment="1">
      <alignment vertical="center" wrapText="1"/>
    </xf>
    <xf numFmtId="41" fontId="7" fillId="0" borderId="0" xfId="0" applyNumberFormat="1" applyFont="1" applyBorder="1" applyAlignment="1">
      <alignment horizontal="left" vertical="center"/>
    </xf>
    <xf numFmtId="41" fontId="7" fillId="0" borderId="0" xfId="0" applyNumberFormat="1" applyFont="1" applyBorder="1" applyAlignment="1">
      <alignment horizontal="center" vertical="center"/>
    </xf>
    <xf numFmtId="41" fontId="21" fillId="0" borderId="21" xfId="0" applyNumberFormat="1" applyFont="1" applyBorder="1" applyAlignment="1">
      <alignment horizontal="center" vertical="center" wrapText="1"/>
    </xf>
    <xf numFmtId="41" fontId="15" fillId="0" borderId="21" xfId="0" applyNumberFormat="1" applyFont="1" applyBorder="1" applyAlignment="1">
      <alignment vertical="center"/>
    </xf>
    <xf numFmtId="41" fontId="21" fillId="0" borderId="21" xfId="0" applyNumberFormat="1" applyFont="1" applyBorder="1" applyAlignment="1">
      <alignment horizontal="center" vertical="center"/>
    </xf>
    <xf numFmtId="41" fontId="6" fillId="0" borderId="36" xfId="0" applyNumberFormat="1" applyFont="1" applyBorder="1" applyAlignment="1">
      <alignment horizontal="center" vertical="center" wrapText="1"/>
    </xf>
    <xf numFmtId="41" fontId="6" fillId="0" borderId="37" xfId="0" applyNumberFormat="1" applyFont="1" applyBorder="1" applyAlignment="1">
      <alignment horizontal="center" vertical="center" wrapText="1"/>
    </xf>
    <xf numFmtId="49" fontId="6" fillId="0" borderId="13" xfId="0" applyNumberFormat="1" applyFont="1" applyBorder="1" applyAlignment="1">
      <alignment horizontal="center" vertical="center" shrinkToFit="1"/>
    </xf>
    <xf numFmtId="41" fontId="25" fillId="0" borderId="12" xfId="0" applyNumberFormat="1" applyFont="1" applyBorder="1" applyAlignment="1">
      <alignment vertical="center" wrapText="1"/>
    </xf>
    <xf numFmtId="0" fontId="6" fillId="24" borderId="10" xfId="0" applyNumberFormat="1" applyFont="1" applyFill="1" applyBorder="1" applyAlignment="1">
      <alignment horizontal="center" vertical="center" wrapText="1"/>
    </xf>
    <xf numFmtId="49" fontId="6" fillId="24" borderId="38" xfId="0" applyNumberFormat="1" applyFont="1" applyFill="1" applyBorder="1" applyAlignment="1">
      <alignment horizontal="center" vertical="center" shrinkToFit="1"/>
    </xf>
    <xf numFmtId="49" fontId="6" fillId="24" borderId="10" xfId="0" applyNumberFormat="1" applyFont="1" applyFill="1" applyBorder="1" applyAlignment="1">
      <alignment horizontal="center" vertical="center" shrinkToFit="1"/>
    </xf>
    <xf numFmtId="41" fontId="6" fillId="24" borderId="10" xfId="0" applyNumberFormat="1" applyFont="1" applyFill="1" applyBorder="1" applyAlignment="1">
      <alignment horizontal="center" vertical="center" wrapText="1"/>
    </xf>
    <xf numFmtId="41" fontId="25" fillId="0" borderId="0" xfId="0" applyNumberFormat="1" applyFont="1" applyBorder="1" applyAlignment="1">
      <alignment horizontal="center" vertical="center" wrapText="1"/>
    </xf>
    <xf numFmtId="41" fontId="6" fillId="0" borderId="0" xfId="0" applyNumberFormat="1" applyFont="1" applyBorder="1" applyAlignment="1">
      <alignment vertical="center"/>
    </xf>
    <xf numFmtId="41" fontId="6" fillId="0" borderId="0" xfId="0" applyNumberFormat="1" applyFont="1" applyBorder="1" applyAlignment="1">
      <alignment horizontal="center" vertical="center" wrapText="1"/>
    </xf>
    <xf numFmtId="0" fontId="7" fillId="0" borderId="0" xfId="0" applyNumberFormat="1" applyFont="1" applyBorder="1" applyAlignment="1">
      <alignment horizontal="left" vertical="center" wrapText="1"/>
    </xf>
    <xf numFmtId="41" fontId="25" fillId="0" borderId="13" xfId="0" applyNumberFormat="1" applyFont="1" applyBorder="1" applyAlignment="1">
      <alignment vertical="center" wrapText="1"/>
    </xf>
    <xf numFmtId="0" fontId="6" fillId="0" borderId="39" xfId="0" applyNumberFormat="1" applyFont="1" applyBorder="1" applyAlignment="1">
      <alignment horizontal="center" vertical="center" wrapText="1"/>
    </xf>
    <xf numFmtId="41" fontId="6" fillId="0" borderId="13" xfId="0" applyNumberFormat="1" applyFont="1" applyBorder="1" applyAlignment="1">
      <alignment horizontal="left" vertical="center" shrinkToFit="1"/>
    </xf>
    <xf numFmtId="41" fontId="25" fillId="0" borderId="12" xfId="0" applyNumberFormat="1" applyFont="1" applyBorder="1" applyAlignment="1">
      <alignment vertical="center" shrinkToFit="1"/>
    </xf>
    <xf numFmtId="41" fontId="25" fillId="0" borderId="13" xfId="0" applyNumberFormat="1" applyFont="1" applyBorder="1" applyAlignment="1">
      <alignment vertical="center" shrinkToFit="1"/>
    </xf>
    <xf numFmtId="41" fontId="7" fillId="26" borderId="0" xfId="0" applyNumberFormat="1" applyFont="1" applyFill="1">
      <alignment vertical="center"/>
    </xf>
    <xf numFmtId="41" fontId="5" fillId="0" borderId="0" xfId="0" applyNumberFormat="1" applyFont="1">
      <alignment vertical="center"/>
    </xf>
    <xf numFmtId="41" fontId="26" fillId="0" borderId="0" xfId="0" applyNumberFormat="1" applyFont="1">
      <alignment vertical="center"/>
    </xf>
    <xf numFmtId="0" fontId="5" fillId="0" borderId="0" xfId="43" applyFont="1">
      <alignment vertical="center"/>
    </xf>
    <xf numFmtId="38" fontId="5" fillId="0" borderId="0" xfId="33" applyFont="1">
      <alignment vertical="center"/>
    </xf>
    <xf numFmtId="0" fontId="7" fillId="0" borderId="10" xfId="43" applyFont="1" applyBorder="1" applyAlignment="1">
      <alignment horizontal="center" vertical="center"/>
    </xf>
    <xf numFmtId="38" fontId="7" fillId="0" borderId="10" xfId="33" applyFont="1" applyBorder="1" applyAlignment="1">
      <alignment horizontal="center" vertical="center" wrapText="1"/>
    </xf>
    <xf numFmtId="0" fontId="7" fillId="0" borderId="10" xfId="43" applyFont="1" applyBorder="1" applyAlignment="1">
      <alignment horizontal="center" vertical="center" wrapText="1"/>
    </xf>
    <xf numFmtId="0" fontId="6" fillId="0" borderId="0" xfId="43" applyFont="1" applyBorder="1" applyAlignment="1">
      <alignment vertical="center" wrapText="1"/>
    </xf>
    <xf numFmtId="0" fontId="5" fillId="0" borderId="10" xfId="43" applyFont="1" applyBorder="1" applyAlignment="1">
      <alignment horizontal="center" vertical="center"/>
    </xf>
    <xf numFmtId="0" fontId="7" fillId="27" borderId="40" xfId="43" applyFont="1" applyFill="1" applyBorder="1" applyAlignment="1">
      <alignment vertical="center" shrinkToFit="1"/>
    </xf>
    <xf numFmtId="0" fontId="7" fillId="27" borderId="13" xfId="43" applyFont="1" applyFill="1" applyBorder="1" applyAlignment="1">
      <alignment vertical="center" shrinkToFit="1"/>
    </xf>
    <xf numFmtId="0" fontId="7" fillId="0" borderId="40" xfId="43" applyFont="1" applyFill="1" applyBorder="1" applyAlignment="1">
      <alignment vertical="center" shrinkToFit="1"/>
    </xf>
    <xf numFmtId="0" fontId="7" fillId="0" borderId="13" xfId="43" applyFont="1" applyFill="1" applyBorder="1" applyAlignment="1">
      <alignment vertical="center" shrinkToFit="1"/>
    </xf>
    <xf numFmtId="177" fontId="7" fillId="28" borderId="10" xfId="43" applyNumberFormat="1" applyFont="1" applyFill="1" applyBorder="1">
      <alignment vertical="center"/>
    </xf>
    <xf numFmtId="0" fontId="7" fillId="0" borderId="0" xfId="43" applyFont="1">
      <alignment vertical="center"/>
    </xf>
    <xf numFmtId="0" fontId="6" fillId="29" borderId="19" xfId="0" applyNumberFormat="1" applyFont="1" applyFill="1" applyBorder="1" applyAlignment="1">
      <alignment horizontal="center" vertical="center" wrapText="1"/>
    </xf>
    <xf numFmtId="0" fontId="18" fillId="0" borderId="0" xfId="42" applyFont="1" applyBorder="1"/>
    <xf numFmtId="0" fontId="7" fillId="0" borderId="0" xfId="42" applyFont="1" applyAlignment="1">
      <alignment horizontal="center"/>
    </xf>
    <xf numFmtId="0" fontId="7" fillId="0" borderId="0" xfId="0" applyFont="1" applyAlignment="1">
      <alignment horizontal="center"/>
    </xf>
    <xf numFmtId="0" fontId="8" fillId="0" borderId="0" xfId="42" applyFont="1" applyAlignment="1">
      <alignment vertical="center"/>
    </xf>
    <xf numFmtId="178" fontId="8" fillId="0" borderId="0" xfId="42" applyNumberFormat="1" applyFont="1" applyAlignment="1">
      <alignment horizontal="center" vertical="center"/>
    </xf>
    <xf numFmtId="0" fontId="8" fillId="0" borderId="0" xfId="42" applyFont="1" applyBorder="1" applyAlignment="1">
      <alignment vertical="center"/>
    </xf>
    <xf numFmtId="0" fontId="6" fillId="0" borderId="0" xfId="42" applyFont="1" applyAlignment="1">
      <alignment horizontal="left"/>
    </xf>
    <xf numFmtId="0" fontId="6" fillId="0" borderId="0" xfId="42" applyFont="1" applyAlignment="1">
      <alignment horizontal="left" vertical="center"/>
    </xf>
    <xf numFmtId="0" fontId="5" fillId="0" borderId="10" xfId="0" applyNumberFormat="1" applyFont="1" applyBorder="1" applyAlignment="1">
      <alignment vertical="center" shrinkToFit="1"/>
    </xf>
    <xf numFmtId="49" fontId="6" fillId="0" borderId="41" xfId="0" applyNumberFormat="1" applyFont="1" applyBorder="1" applyAlignment="1">
      <alignment horizontal="center" vertical="center" shrinkToFit="1"/>
    </xf>
    <xf numFmtId="0" fontId="7" fillId="0" borderId="23" xfId="0" applyNumberFormat="1" applyFont="1" applyBorder="1" applyAlignment="1">
      <alignment horizontal="left" vertical="center" wrapText="1"/>
    </xf>
    <xf numFmtId="41" fontId="5" fillId="30" borderId="10" xfId="0" applyNumberFormat="1" applyFont="1" applyFill="1" applyBorder="1" applyAlignment="1">
      <alignment horizontal="center" vertical="center"/>
    </xf>
    <xf numFmtId="41" fontId="24" fillId="0" borderId="0" xfId="0" applyNumberFormat="1" applyFont="1">
      <alignment vertical="center"/>
    </xf>
    <xf numFmtId="0" fontId="13" fillId="0" borderId="0" xfId="0" applyNumberFormat="1" applyFont="1" applyBorder="1" applyAlignment="1">
      <alignment vertical="center" wrapText="1"/>
    </xf>
    <xf numFmtId="0" fontId="13" fillId="0" borderId="0" xfId="0" applyNumberFormat="1" applyFont="1" applyBorder="1">
      <alignment vertical="center"/>
    </xf>
    <xf numFmtId="0" fontId="24" fillId="0" borderId="0" xfId="0" applyNumberFormat="1" applyFont="1" applyBorder="1">
      <alignment vertical="center"/>
    </xf>
    <xf numFmtId="5" fontId="7" fillId="0" borderId="10" xfId="43" applyNumberFormat="1" applyFont="1" applyBorder="1">
      <alignment vertical="center"/>
    </xf>
    <xf numFmtId="5" fontId="31" fillId="0" borderId="10" xfId="43" applyNumberFormat="1" applyFont="1" applyBorder="1">
      <alignment vertical="center"/>
    </xf>
    <xf numFmtId="184" fontId="27" fillId="0" borderId="10" xfId="43" applyNumberFormat="1" applyFont="1" applyBorder="1">
      <alignment vertical="center"/>
    </xf>
    <xf numFmtId="0" fontId="8" fillId="0" borderId="10" xfId="43" applyFont="1" applyBorder="1" applyAlignment="1">
      <alignment vertical="center" wrapText="1"/>
    </xf>
    <xf numFmtId="0" fontId="5" fillId="0" borderId="10" xfId="43" applyNumberFormat="1" applyFont="1" applyBorder="1" applyAlignment="1">
      <alignment horizontal="center" vertical="center"/>
    </xf>
    <xf numFmtId="0" fontId="5" fillId="0" borderId="0" xfId="43" applyFont="1" applyBorder="1">
      <alignment vertical="center"/>
    </xf>
    <xf numFmtId="0" fontId="8" fillId="0" borderId="0" xfId="43" applyFont="1">
      <alignment vertical="center"/>
    </xf>
    <xf numFmtId="38" fontId="8" fillId="0" borderId="10" xfId="33" applyFont="1" applyBorder="1" applyAlignment="1">
      <alignment vertical="center" shrinkToFit="1"/>
    </xf>
    <xf numFmtId="0" fontId="21" fillId="0" borderId="10" xfId="43" applyFont="1" applyBorder="1" applyAlignment="1">
      <alignment horizontal="center" vertical="center" shrinkToFit="1"/>
    </xf>
    <xf numFmtId="176" fontId="7" fillId="0" borderId="10" xfId="43" applyNumberFormat="1" applyFont="1" applyBorder="1" applyAlignment="1">
      <alignment vertical="center" shrinkToFit="1"/>
    </xf>
    <xf numFmtId="0" fontId="7" fillId="0" borderId="10" xfId="43" applyFont="1" applyBorder="1" applyAlignment="1">
      <alignment horizontal="center" vertical="center" shrinkToFit="1"/>
    </xf>
    <xf numFmtId="0" fontId="5" fillId="0" borderId="0" xfId="43" applyFont="1" applyAlignment="1">
      <alignment vertical="center" shrinkToFit="1"/>
    </xf>
    <xf numFmtId="177" fontId="7" fillId="28" borderId="10" xfId="43" applyNumberFormat="1" applyFont="1" applyFill="1" applyBorder="1" applyAlignment="1">
      <alignment vertical="center" shrinkToFit="1"/>
    </xf>
    <xf numFmtId="0" fontId="5" fillId="0" borderId="10" xfId="43" applyFont="1" applyBorder="1" applyAlignment="1">
      <alignment horizontal="center" vertical="center" shrinkToFit="1"/>
    </xf>
    <xf numFmtId="49" fontId="6" fillId="25" borderId="38" xfId="0" applyNumberFormat="1" applyFont="1" applyFill="1" applyBorder="1" applyAlignment="1">
      <alignment horizontal="center" vertical="center" shrinkToFit="1"/>
    </xf>
    <xf numFmtId="49" fontId="6" fillId="25" borderId="10" xfId="0" applyNumberFormat="1" applyFont="1" applyFill="1" applyBorder="1" applyAlignment="1">
      <alignment horizontal="center" vertical="center" shrinkToFit="1"/>
    </xf>
    <xf numFmtId="49" fontId="6" fillId="0" borderId="38" xfId="0" applyNumberFormat="1" applyFont="1" applyBorder="1" applyAlignment="1">
      <alignment horizontal="center" vertical="center" shrinkToFit="1"/>
    </xf>
    <xf numFmtId="41" fontId="7" fillId="0" borderId="0" xfId="0" applyNumberFormat="1" applyFont="1" applyBorder="1" applyAlignment="1">
      <alignment horizontal="center" vertical="center" shrinkToFit="1"/>
    </xf>
    <xf numFmtId="41" fontId="15" fillId="0" borderId="0" xfId="0" applyNumberFormat="1" applyFont="1" applyBorder="1" applyAlignment="1">
      <alignment horizontal="center" vertical="center" shrinkToFit="1"/>
    </xf>
    <xf numFmtId="41" fontId="7" fillId="0" borderId="0" xfId="0" applyNumberFormat="1" applyFont="1" applyBorder="1" applyAlignment="1">
      <alignment vertical="center" shrinkToFit="1"/>
    </xf>
    <xf numFmtId="41" fontId="15" fillId="0" borderId="0" xfId="0" applyNumberFormat="1" applyFont="1" applyBorder="1" applyAlignment="1">
      <alignment vertical="center" shrinkToFit="1"/>
    </xf>
    <xf numFmtId="49" fontId="6" fillId="0" borderId="10" xfId="0" applyNumberFormat="1" applyFont="1" applyBorder="1" applyAlignment="1">
      <alignment horizontal="center" vertical="center" shrinkToFit="1"/>
    </xf>
    <xf numFmtId="49" fontId="6" fillId="0" borderId="19" xfId="0" applyNumberFormat="1" applyFont="1" applyBorder="1" applyAlignment="1">
      <alignment horizontal="center" vertical="center" shrinkToFit="1"/>
    </xf>
    <xf numFmtId="41" fontId="6" fillId="0" borderId="0" xfId="0" applyNumberFormat="1" applyFont="1" applyBorder="1" applyAlignment="1">
      <alignment horizontal="center" vertical="center" shrinkToFit="1"/>
    </xf>
    <xf numFmtId="41" fontId="7" fillId="0" borderId="0" xfId="0" applyNumberFormat="1" applyFont="1" applyAlignment="1">
      <alignment vertical="center" shrinkToFit="1"/>
    </xf>
    <xf numFmtId="176" fontId="16" fillId="0" borderId="0" xfId="0" applyNumberFormat="1" applyFont="1" applyAlignment="1" applyProtection="1">
      <alignment horizontal="left" vertical="center"/>
    </xf>
    <xf numFmtId="41" fontId="13" fillId="0" borderId="0" xfId="0" applyNumberFormat="1" applyFont="1" applyBorder="1">
      <alignment vertical="center"/>
    </xf>
    <xf numFmtId="41" fontId="24" fillId="0" borderId="0" xfId="0" applyNumberFormat="1" applyFont="1" applyAlignment="1">
      <alignment vertical="center"/>
    </xf>
    <xf numFmtId="41" fontId="25" fillId="0" borderId="0" xfId="0" applyNumberFormat="1" applyFont="1" applyAlignment="1">
      <alignment vertical="center"/>
    </xf>
    <xf numFmtId="41" fontId="24" fillId="0" borderId="0" xfId="0" applyNumberFormat="1" applyFont="1" applyAlignment="1">
      <alignment horizontal="left" vertical="center"/>
    </xf>
    <xf numFmtId="41" fontId="13" fillId="0" borderId="0" xfId="0" applyNumberFormat="1" applyFont="1">
      <alignment vertical="center"/>
    </xf>
    <xf numFmtId="0" fontId="13" fillId="0" borderId="0" xfId="0" applyNumberFormat="1" applyFont="1">
      <alignment vertical="center"/>
    </xf>
    <xf numFmtId="0" fontId="24" fillId="0" borderId="0" xfId="0" applyNumberFormat="1" applyFont="1">
      <alignment vertical="center"/>
    </xf>
    <xf numFmtId="0" fontId="13" fillId="0" borderId="0" xfId="0" applyNumberFormat="1" applyFont="1" applyBorder="1" applyAlignment="1">
      <alignment vertical="center"/>
    </xf>
    <xf numFmtId="0" fontId="33" fillId="0" borderId="0" xfId="0" applyNumberFormat="1" applyFont="1" applyBorder="1">
      <alignment vertical="center"/>
    </xf>
    <xf numFmtId="0" fontId="13" fillId="0" borderId="0" xfId="0" applyFont="1" applyAlignment="1">
      <alignment horizontal="center" vertical="center"/>
    </xf>
    <xf numFmtId="0" fontId="33" fillId="0" borderId="0" xfId="0" applyFont="1" applyBorder="1" applyAlignment="1">
      <alignment vertical="center" wrapText="1"/>
    </xf>
    <xf numFmtId="0" fontId="29" fillId="0" borderId="0" xfId="0" applyFont="1" applyBorder="1" applyAlignment="1">
      <alignment vertical="center" wrapText="1"/>
    </xf>
    <xf numFmtId="0" fontId="52" fillId="0" borderId="42" xfId="0" applyFont="1" applyBorder="1">
      <alignment vertical="center"/>
    </xf>
    <xf numFmtId="49" fontId="6" fillId="0" borderId="43" xfId="0" applyNumberFormat="1" applyFont="1" applyBorder="1" applyAlignment="1">
      <alignment horizontal="center" vertical="center" shrinkToFit="1"/>
    </xf>
    <xf numFmtId="49" fontId="6" fillId="25" borderId="43" xfId="0" applyNumberFormat="1" applyFont="1" applyFill="1" applyBorder="1" applyAlignment="1">
      <alignment horizontal="center" vertical="center" shrinkToFit="1"/>
    </xf>
    <xf numFmtId="49" fontId="6" fillId="0" borderId="31" xfId="0" applyNumberFormat="1" applyFont="1" applyBorder="1" applyAlignment="1">
      <alignment horizontal="center" vertical="center" shrinkToFit="1"/>
    </xf>
    <xf numFmtId="49" fontId="6" fillId="24" borderId="19"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49" fontId="6" fillId="0" borderId="44" xfId="0" applyNumberFormat="1" applyFont="1" applyBorder="1" applyAlignment="1">
      <alignment horizontal="center" vertical="center" shrinkToFit="1"/>
    </xf>
    <xf numFmtId="49" fontId="6" fillId="0" borderId="45" xfId="0" applyNumberFormat="1" applyFont="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1" xfId="0" applyNumberFormat="1" applyFont="1" applyFill="1" applyBorder="1" applyAlignment="1">
      <alignment horizontal="center" vertical="center" shrinkToFit="1"/>
    </xf>
    <xf numFmtId="49" fontId="6" fillId="24" borderId="46" xfId="0" applyNumberFormat="1" applyFont="1" applyFill="1" applyBorder="1" applyAlignment="1">
      <alignment horizontal="center" vertical="center" shrinkToFit="1"/>
    </xf>
    <xf numFmtId="49" fontId="6" fillId="24" borderId="47" xfId="0" applyNumberFormat="1" applyFont="1" applyFill="1" applyBorder="1" applyAlignment="1">
      <alignment horizontal="center" vertical="center" shrinkToFit="1"/>
    </xf>
    <xf numFmtId="49" fontId="6" fillId="0" borderId="48" xfId="0" applyNumberFormat="1" applyFont="1" applyBorder="1" applyAlignment="1">
      <alignment horizontal="center" vertical="center" shrinkToFit="1"/>
    </xf>
    <xf numFmtId="49" fontId="6" fillId="24" borderId="49" xfId="0" applyNumberFormat="1" applyFont="1" applyFill="1" applyBorder="1" applyAlignment="1">
      <alignment horizontal="center" vertical="center" shrinkToFit="1"/>
    </xf>
    <xf numFmtId="41" fontId="18" fillId="0" borderId="0" xfId="0" applyNumberFormat="1" applyFont="1" applyAlignment="1">
      <alignment vertical="center"/>
    </xf>
    <xf numFmtId="41" fontId="18" fillId="0" borderId="0" xfId="0" applyNumberFormat="1" applyFont="1" applyAlignment="1">
      <alignment horizontal="right" vertical="center"/>
    </xf>
    <xf numFmtId="41" fontId="53" fillId="0" borderId="0" xfId="0" applyNumberFormat="1" applyFont="1" applyAlignment="1">
      <alignment vertical="center"/>
    </xf>
    <xf numFmtId="0" fontId="7" fillId="0" borderId="21" xfId="42" applyFont="1" applyFill="1" applyBorder="1" applyAlignment="1">
      <alignment vertical="center"/>
    </xf>
    <xf numFmtId="58" fontId="7" fillId="0" borderId="0" xfId="42" applyNumberFormat="1" applyFont="1" applyBorder="1" applyAlignment="1">
      <alignment horizontal="center" vertical="center"/>
    </xf>
    <xf numFmtId="0" fontId="7" fillId="0" borderId="0" xfId="42" applyFont="1" applyBorder="1" applyAlignment="1">
      <alignment horizontal="center" vertical="center"/>
    </xf>
    <xf numFmtId="0" fontId="7" fillId="0" borderId="0" xfId="42" applyFont="1" applyAlignment="1">
      <alignment horizontal="center" vertical="center"/>
    </xf>
    <xf numFmtId="0" fontId="5" fillId="0" borderId="0" xfId="42" applyFont="1" applyBorder="1" applyAlignment="1">
      <alignment vertical="center"/>
    </xf>
    <xf numFmtId="0" fontId="7" fillId="0" borderId="19" xfId="42" applyFont="1" applyFill="1" applyBorder="1" applyAlignment="1">
      <alignment horizontal="center" vertical="center"/>
    </xf>
    <xf numFmtId="58" fontId="7" fillId="32" borderId="45" xfId="42" applyNumberFormat="1" applyFont="1" applyFill="1" applyBorder="1" applyAlignment="1">
      <alignment horizontal="center" vertical="center" shrinkToFit="1"/>
    </xf>
    <xf numFmtId="0" fontId="5" fillId="0" borderId="21" xfId="42" applyFont="1" applyBorder="1" applyAlignment="1">
      <alignment vertical="center"/>
    </xf>
    <xf numFmtId="58" fontId="7" fillId="0" borderId="51" xfId="42" applyNumberFormat="1" applyFont="1" applyBorder="1" applyAlignment="1">
      <alignment horizontal="center" vertical="center"/>
    </xf>
    <xf numFmtId="0" fontId="7" fillId="0" borderId="18" xfId="42" applyFont="1" applyFill="1" applyBorder="1" applyAlignment="1">
      <alignment vertical="center"/>
    </xf>
    <xf numFmtId="0" fontId="5" fillId="0" borderId="18" xfId="42" applyFont="1" applyBorder="1" applyAlignment="1">
      <alignment vertical="center"/>
    </xf>
    <xf numFmtId="0" fontId="7" fillId="0" borderId="0" xfId="42" applyFont="1" applyFill="1" applyBorder="1" applyAlignment="1">
      <alignment vertical="center"/>
    </xf>
    <xf numFmtId="0" fontId="7" fillId="0" borderId="52" xfId="42" applyFont="1" applyBorder="1" applyAlignment="1">
      <alignment horizontal="center" vertical="center" shrinkToFit="1"/>
    </xf>
    <xf numFmtId="58" fontId="7" fillId="0" borderId="10" xfId="42" applyNumberFormat="1" applyFont="1" applyBorder="1" applyAlignment="1">
      <alignment horizontal="center" vertical="center" shrinkToFit="1"/>
    </xf>
    <xf numFmtId="58" fontId="7" fillId="0" borderId="43" xfId="42" applyNumberFormat="1" applyFont="1" applyBorder="1" applyAlignment="1">
      <alignment horizontal="center" vertical="center" shrinkToFit="1"/>
    </xf>
    <xf numFmtId="0" fontId="36" fillId="0" borderId="0" xfId="0" applyFont="1" applyBorder="1" applyAlignment="1" applyProtection="1">
      <alignment horizontal="left" vertical="center"/>
      <protection locked="0"/>
    </xf>
    <xf numFmtId="0" fontId="56" fillId="0" borderId="0" xfId="0" applyFont="1" applyAlignment="1">
      <alignment horizontal="center" vertical="center"/>
    </xf>
    <xf numFmtId="49" fontId="5" fillId="0" borderId="10" xfId="0" applyNumberFormat="1" applyFont="1" applyBorder="1" applyAlignment="1" applyProtection="1">
      <alignment horizontal="distributed" vertical="center" indent="1"/>
    </xf>
    <xf numFmtId="0" fontId="6" fillId="33" borderId="19" xfId="0" applyNumberFormat="1" applyFont="1" applyFill="1" applyBorder="1" applyAlignment="1">
      <alignment horizontal="center" vertical="center" wrapText="1"/>
    </xf>
    <xf numFmtId="49" fontId="6" fillId="24" borderId="38" xfId="0" applyNumberFormat="1" applyFont="1" applyFill="1" applyBorder="1" applyAlignment="1">
      <alignment horizontal="center" vertical="center" shrinkToFit="1"/>
    </xf>
    <xf numFmtId="0" fontId="62" fillId="0" borderId="0" xfId="0" applyFont="1" applyBorder="1" applyAlignment="1">
      <alignment vertical="center" wrapText="1"/>
    </xf>
    <xf numFmtId="0" fontId="63" fillId="0" borderId="0" xfId="0" applyFont="1" applyAlignment="1">
      <alignment horizontal="center" vertical="center" wrapText="1"/>
    </xf>
    <xf numFmtId="0" fontId="5" fillId="0" borderId="21" xfId="0" applyNumberFormat="1" applyFont="1" applyBorder="1" applyAlignment="1">
      <alignment vertical="center" shrinkToFit="1"/>
    </xf>
    <xf numFmtId="0" fontId="5" fillId="0" borderId="0" xfId="0" applyFont="1" applyAlignment="1">
      <alignment horizontal="center" vertical="center"/>
    </xf>
    <xf numFmtId="0" fontId="5" fillId="0" borderId="0" xfId="0" applyFont="1">
      <alignment vertical="center"/>
    </xf>
    <xf numFmtId="0" fontId="5" fillId="0" borderId="0" xfId="0" applyFont="1" applyAlignment="1">
      <alignment vertical="center"/>
    </xf>
    <xf numFmtId="0" fontId="5" fillId="0" borderId="0" xfId="0" applyFont="1" applyAlignment="1" applyProtection="1">
      <alignment vertical="center" shrinkToFit="1"/>
    </xf>
    <xf numFmtId="0" fontId="5" fillId="0" borderId="0" xfId="0" applyFont="1" applyBorder="1">
      <alignment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distributed"/>
    </xf>
    <xf numFmtId="0" fontId="5" fillId="0" borderId="0" xfId="0" applyFont="1" applyBorder="1" applyAlignment="1">
      <alignment vertical="center" shrinkToFit="1"/>
    </xf>
    <xf numFmtId="0" fontId="5" fillId="0" borderId="27" xfId="0" applyNumberFormat="1" applyFont="1" applyBorder="1" applyAlignment="1" applyProtection="1">
      <alignment vertical="center" shrinkToFit="1"/>
      <protection locked="0"/>
    </xf>
    <xf numFmtId="0" fontId="5" fillId="0" borderId="0" xfId="0" applyFont="1" applyAlignment="1">
      <alignment vertical="center"/>
    </xf>
    <xf numFmtId="0" fontId="5" fillId="0" borderId="0" xfId="0" applyFont="1" applyBorder="1" applyAlignment="1">
      <alignment vertical="center"/>
    </xf>
    <xf numFmtId="0" fontId="5" fillId="0" borderId="27" xfId="0" applyNumberFormat="1" applyFont="1" applyBorder="1" applyAlignment="1" applyProtection="1">
      <alignment vertical="center"/>
      <protection locked="0"/>
    </xf>
    <xf numFmtId="176" fontId="5" fillId="0" borderId="0" xfId="0" applyNumberFormat="1" applyFont="1" applyBorder="1" applyAlignment="1">
      <alignment vertical="center" shrinkToFit="1"/>
    </xf>
    <xf numFmtId="176" fontId="5" fillId="0" borderId="0" xfId="0" applyNumberFormat="1" applyFont="1" applyBorder="1" applyAlignment="1">
      <alignment horizontal="left" vertical="center"/>
    </xf>
    <xf numFmtId="41" fontId="21" fillId="0" borderId="0" xfId="0" applyNumberFormat="1" applyFont="1" applyFill="1" applyAlignment="1">
      <alignment vertical="center"/>
    </xf>
    <xf numFmtId="41" fontId="15" fillId="0" borderId="0" xfId="0" applyNumberFormat="1" applyFont="1" applyFill="1" applyAlignment="1">
      <alignment vertical="center"/>
    </xf>
    <xf numFmtId="49" fontId="6" fillId="25" borderId="38" xfId="0" applyNumberFormat="1" applyFont="1" applyFill="1" applyBorder="1" applyAlignment="1">
      <alignment horizontal="center" vertical="center" shrinkToFit="1"/>
    </xf>
    <xf numFmtId="49" fontId="6" fillId="0" borderId="38"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3" xfId="0" applyNumberFormat="1" applyFont="1" applyBorder="1" applyAlignment="1">
      <alignment horizontal="center" vertical="center" shrinkToFit="1"/>
    </xf>
    <xf numFmtId="49" fontId="6" fillId="24" borderId="33" xfId="0" applyNumberFormat="1" applyFont="1" applyFill="1" applyBorder="1" applyAlignment="1">
      <alignment horizontal="center" vertical="center" shrinkToFit="1"/>
    </xf>
    <xf numFmtId="49" fontId="6" fillId="24" borderId="38" xfId="0" applyNumberFormat="1" applyFont="1" applyFill="1" applyBorder="1" applyAlignment="1">
      <alignment horizontal="center" vertical="center" shrinkToFit="1"/>
    </xf>
    <xf numFmtId="49" fontId="6" fillId="24" borderId="46" xfId="0" applyNumberFormat="1" applyFont="1" applyFill="1" applyBorder="1" applyAlignment="1">
      <alignment horizontal="center" vertical="center" shrinkToFit="1"/>
    </xf>
    <xf numFmtId="0" fontId="5" fillId="0" borderId="14" xfId="43" applyFont="1" applyBorder="1" applyAlignment="1">
      <alignment vertical="center"/>
    </xf>
    <xf numFmtId="0" fontId="5" fillId="0" borderId="14" xfId="43" applyFont="1" applyBorder="1" applyAlignment="1">
      <alignment vertical="center" shrinkToFit="1"/>
    </xf>
    <xf numFmtId="0" fontId="8" fillId="0" borderId="0" xfId="43" applyFont="1" applyAlignment="1">
      <alignment vertical="center" shrinkToFit="1"/>
    </xf>
    <xf numFmtId="176" fontId="8" fillId="0" borderId="0" xfId="0" applyNumberFormat="1" applyFont="1" applyBorder="1" applyAlignment="1">
      <alignment horizontal="left" vertical="center"/>
    </xf>
    <xf numFmtId="185" fontId="67" fillId="0" borderId="0" xfId="0" applyNumberFormat="1" applyFont="1">
      <alignment vertical="center"/>
    </xf>
    <xf numFmtId="186" fontId="8" fillId="0" borderId="0" xfId="43" applyNumberFormat="1" applyFont="1" applyAlignment="1">
      <alignment horizontal="left" vertical="center"/>
    </xf>
    <xf numFmtId="0" fontId="26" fillId="0" borderId="21" xfId="0" applyNumberFormat="1" applyFont="1" applyBorder="1" applyAlignment="1">
      <alignment vertical="top" wrapText="1"/>
    </xf>
    <xf numFmtId="41" fontId="13" fillId="0" borderId="42" xfId="0" applyNumberFormat="1" applyFont="1" applyBorder="1" applyAlignment="1">
      <alignment vertical="center" wrapText="1"/>
    </xf>
    <xf numFmtId="0" fontId="13" fillId="0" borderId="76" xfId="43" applyFont="1" applyBorder="1" applyAlignment="1">
      <alignment horizontal="center" vertical="center" shrinkToFit="1"/>
    </xf>
    <xf numFmtId="0" fontId="5" fillId="0" borderId="0" xfId="0" applyFont="1">
      <alignment vertical="center"/>
    </xf>
    <xf numFmtId="0" fontId="5" fillId="0" borderId="0" xfId="0" applyFont="1" applyAlignment="1">
      <alignment vertical="center"/>
    </xf>
    <xf numFmtId="41" fontId="6" fillId="0" borderId="89" xfId="0" applyNumberFormat="1" applyFont="1" applyBorder="1" applyAlignment="1">
      <alignment horizontal="center" vertical="center" shrinkToFit="1"/>
    </xf>
    <xf numFmtId="0" fontId="7" fillId="0" borderId="64" xfId="42" applyFont="1" applyBorder="1" applyAlignment="1">
      <alignment horizontal="center" vertical="center" shrinkToFit="1"/>
    </xf>
    <xf numFmtId="58" fontId="7" fillId="0" borderId="44" xfId="42" applyNumberFormat="1" applyFont="1" applyBorder="1" applyAlignment="1">
      <alignment horizontal="center" vertical="center" shrinkToFit="1"/>
    </xf>
    <xf numFmtId="58" fontId="7" fillId="0" borderId="45" xfId="42" applyNumberFormat="1" applyFont="1" applyBorder="1" applyAlignment="1">
      <alignment horizontal="center" vertical="center" shrinkToFit="1"/>
    </xf>
    <xf numFmtId="180" fontId="7" fillId="0" borderId="27" xfId="42" applyNumberFormat="1" applyFont="1" applyFill="1" applyBorder="1" applyAlignment="1">
      <alignment horizontal="left" vertical="center" wrapText="1"/>
    </xf>
    <xf numFmtId="0" fontId="7" fillId="31" borderId="49" xfId="0" applyFont="1" applyFill="1" applyBorder="1" applyAlignment="1">
      <alignment horizontal="center" vertical="center"/>
    </xf>
    <xf numFmtId="0" fontId="7" fillId="34" borderId="45" xfId="0" applyFont="1" applyFill="1" applyBorder="1" applyAlignment="1">
      <alignment horizontal="center" vertical="center" shrinkToFit="1"/>
    </xf>
    <xf numFmtId="0" fontId="7" fillId="0" borderId="90" xfId="0" applyFont="1" applyBorder="1" applyAlignment="1">
      <alignment horizontal="center" vertical="center"/>
    </xf>
    <xf numFmtId="0" fontId="7" fillId="0" borderId="91" xfId="0" applyFont="1" applyBorder="1" applyAlignment="1">
      <alignment horizontal="center" vertical="center"/>
    </xf>
    <xf numFmtId="0" fontId="13" fillId="0" borderId="14" xfId="43" applyFont="1" applyBorder="1" applyAlignment="1">
      <alignment horizontal="center" vertical="center" shrinkToFit="1"/>
    </xf>
    <xf numFmtId="41" fontId="13" fillId="0" borderId="0" xfId="0" applyNumberFormat="1" applyFont="1" applyBorder="1" applyAlignment="1">
      <alignment vertical="center" wrapText="1"/>
    </xf>
    <xf numFmtId="49" fontId="5" fillId="0" borderId="11" xfId="0" applyNumberFormat="1" applyFont="1" applyBorder="1" applyAlignment="1" applyProtection="1">
      <alignment horizontal="distributed" vertical="center" indent="1"/>
    </xf>
    <xf numFmtId="0" fontId="6" fillId="0" borderId="10" xfId="46" applyNumberFormat="1" applyFont="1" applyBorder="1" applyAlignment="1">
      <alignment horizontal="center" vertical="center" wrapText="1"/>
    </xf>
    <xf numFmtId="0" fontId="6" fillId="0" borderId="19" xfId="46" applyNumberFormat="1" applyFont="1" applyBorder="1" applyAlignment="1">
      <alignment horizontal="center" vertical="center" wrapText="1"/>
    </xf>
    <xf numFmtId="41" fontId="7" fillId="0" borderId="0" xfId="46" applyNumberFormat="1" applyFont="1" applyAlignment="1">
      <alignment vertical="center"/>
    </xf>
    <xf numFmtId="41" fontId="24" fillId="0" borderId="0" xfId="46" applyNumberFormat="1" applyFont="1" applyBorder="1" applyAlignment="1">
      <alignment horizontal="center" vertical="center"/>
    </xf>
    <xf numFmtId="41" fontId="7" fillId="0" borderId="0" xfId="46" applyNumberFormat="1" applyFont="1" applyBorder="1" applyAlignment="1">
      <alignment vertical="center" wrapText="1"/>
    </xf>
    <xf numFmtId="41" fontId="7" fillId="0" borderId="0" xfId="46" applyNumberFormat="1" applyFont="1" applyBorder="1" applyAlignment="1">
      <alignment horizontal="center" vertical="center" wrapText="1"/>
    </xf>
    <xf numFmtId="41" fontId="7" fillId="0" borderId="0" xfId="46" applyNumberFormat="1" applyFont="1" applyBorder="1" applyAlignment="1">
      <alignment horizontal="center" vertical="center" shrinkToFit="1"/>
    </xf>
    <xf numFmtId="41" fontId="7" fillId="0" borderId="0" xfId="46" applyNumberFormat="1" applyFont="1" applyBorder="1" applyAlignment="1">
      <alignment vertical="center"/>
    </xf>
    <xf numFmtId="0" fontId="5" fillId="0" borderId="12" xfId="0" applyNumberFormat="1" applyFont="1" applyBorder="1" applyAlignment="1" applyProtection="1">
      <alignment horizontal="center" vertical="center"/>
    </xf>
    <xf numFmtId="0" fontId="2" fillId="0" borderId="0" xfId="0" applyFont="1" applyProtection="1">
      <alignment vertical="center"/>
    </xf>
    <xf numFmtId="0" fontId="16" fillId="0" borderId="0" xfId="0" applyNumberFormat="1" applyFont="1" applyFill="1" applyBorder="1" applyAlignment="1" applyProtection="1">
      <alignment vertical="center" wrapText="1"/>
    </xf>
    <xf numFmtId="0" fontId="6" fillId="0" borderId="12" xfId="0" applyNumberFormat="1" applyFont="1" applyBorder="1" applyAlignment="1" applyProtection="1">
      <alignment horizontal="center" vertical="center" wrapText="1"/>
    </xf>
    <xf numFmtId="0" fontId="59" fillId="0" borderId="10" xfId="0" applyNumberFormat="1" applyFont="1" applyBorder="1" applyAlignment="1" applyProtection="1">
      <alignment horizontal="distributed" vertical="center" indent="1"/>
    </xf>
    <xf numFmtId="0" fontId="59" fillId="0" borderId="20" xfId="0" applyNumberFormat="1" applyFont="1" applyBorder="1" applyAlignment="1" applyProtection="1">
      <alignment horizontal="center" vertical="center"/>
    </xf>
    <xf numFmtId="0" fontId="59" fillId="0" borderId="20" xfId="0" applyNumberFormat="1" applyFont="1" applyBorder="1" applyAlignment="1" applyProtection="1">
      <alignment horizontal="distributed" vertical="center" indent="1"/>
    </xf>
    <xf numFmtId="0" fontId="59" fillId="0" borderId="20" xfId="0" applyNumberFormat="1" applyFont="1" applyBorder="1" applyAlignment="1" applyProtection="1">
      <alignment horizontal="center" vertical="center"/>
      <protection locked="0"/>
    </xf>
    <xf numFmtId="0" fontId="6" fillId="0" borderId="0" xfId="0" applyNumberFormat="1" applyFont="1" applyProtection="1">
      <alignment vertical="center"/>
    </xf>
    <xf numFmtId="0" fontId="6" fillId="0" borderId="0" xfId="0" applyNumberFormat="1" applyFont="1" applyBorder="1" applyAlignment="1" applyProtection="1">
      <alignment vertical="center"/>
    </xf>
    <xf numFmtId="49" fontId="5" fillId="0" borderId="0" xfId="0" applyNumberFormat="1" applyFont="1">
      <alignment vertical="center"/>
    </xf>
    <xf numFmtId="0" fontId="5" fillId="0" borderId="0" xfId="0" applyFont="1">
      <alignment vertical="center"/>
    </xf>
    <xf numFmtId="0" fontId="6" fillId="0" borderId="15" xfId="0" applyNumberFormat="1" applyFont="1" applyBorder="1" applyAlignment="1">
      <alignment horizontal="center" vertical="center" wrapText="1"/>
    </xf>
    <xf numFmtId="0" fontId="70" fillId="0" borderId="0" xfId="0" applyFont="1">
      <alignment vertical="center"/>
    </xf>
    <xf numFmtId="41" fontId="6" fillId="0" borderId="10" xfId="0" applyNumberFormat="1" applyFont="1" applyFill="1" applyBorder="1" applyAlignment="1">
      <alignment horizontal="center" vertical="center" wrapText="1"/>
    </xf>
    <xf numFmtId="0" fontId="6" fillId="0" borderId="19" xfId="0" applyNumberFormat="1" applyFont="1" applyFill="1" applyBorder="1" applyAlignment="1">
      <alignment horizontal="center" vertical="center" wrapText="1"/>
    </xf>
    <xf numFmtId="0" fontId="72" fillId="0" borderId="0" xfId="43" applyFont="1">
      <alignment vertical="center"/>
    </xf>
    <xf numFmtId="0" fontId="7" fillId="0" borderId="21" xfId="0" applyNumberFormat="1" applyFont="1" applyBorder="1" applyAlignment="1">
      <alignment horizontal="left" vertical="center" wrapText="1"/>
    </xf>
    <xf numFmtId="0" fontId="7" fillId="0" borderId="26" xfId="0" applyNumberFormat="1" applyFont="1" applyBorder="1" applyAlignment="1">
      <alignment horizontal="left" vertical="center" wrapText="1"/>
    </xf>
    <xf numFmtId="49" fontId="5" fillId="0" borderId="0" xfId="0" applyNumberFormat="1" applyFont="1">
      <alignment vertical="center"/>
    </xf>
    <xf numFmtId="0" fontId="15" fillId="0" borderId="0" xfId="0" applyFont="1" applyAlignment="1">
      <alignment horizontal="center" vertical="center"/>
    </xf>
    <xf numFmtId="0" fontId="5" fillId="0" borderId="0" xfId="0" applyFont="1">
      <alignment vertical="center"/>
    </xf>
    <xf numFmtId="41" fontId="5" fillId="0" borderId="0" xfId="0" applyNumberFormat="1" applyFont="1" applyFill="1" applyBorder="1" applyAlignment="1">
      <alignment vertical="center" wrapText="1"/>
    </xf>
    <xf numFmtId="49" fontId="5" fillId="0" borderId="0" xfId="0" applyNumberFormat="1" applyFont="1" applyFill="1" applyBorder="1" applyAlignment="1">
      <alignment vertical="center"/>
    </xf>
    <xf numFmtId="41" fontId="6" fillId="0" borderId="19" xfId="0" applyNumberFormat="1" applyFont="1" applyFill="1" applyBorder="1" applyAlignment="1">
      <alignment horizontal="center" vertical="center" wrapText="1"/>
    </xf>
    <xf numFmtId="0" fontId="18" fillId="0" borderId="0" xfId="50" applyFont="1" applyBorder="1" applyAlignment="1">
      <alignment vertical="center"/>
    </xf>
    <xf numFmtId="0" fontId="5" fillId="0" borderId="0" xfId="50" applyFont="1" applyBorder="1" applyAlignment="1">
      <alignment vertical="center"/>
    </xf>
    <xf numFmtId="58" fontId="7" fillId="0" borderId="0" xfId="50" applyNumberFormat="1" applyFont="1" applyBorder="1" applyAlignment="1">
      <alignment horizontal="center" vertical="center"/>
    </xf>
    <xf numFmtId="0" fontId="7" fillId="0" borderId="0" xfId="50" applyFont="1" applyBorder="1" applyAlignment="1">
      <alignment horizontal="center" vertical="center"/>
    </xf>
    <xf numFmtId="0" fontId="8" fillId="0" borderId="0" xfId="50" applyFont="1" applyAlignment="1">
      <alignment vertical="center"/>
    </xf>
    <xf numFmtId="0" fontId="5" fillId="0" borderId="0" xfId="50" applyFont="1" applyAlignment="1">
      <alignment vertical="center"/>
    </xf>
    <xf numFmtId="0" fontId="7" fillId="0" borderId="0" xfId="50" applyFont="1" applyBorder="1" applyAlignment="1">
      <alignment horizontal="center" vertical="center" wrapText="1"/>
    </xf>
    <xf numFmtId="0" fontId="7" fillId="0" borderId="0" xfId="50" applyFont="1" applyBorder="1" applyAlignment="1">
      <alignment horizontal="distributed" vertical="center"/>
    </xf>
    <xf numFmtId="0" fontId="7" fillId="0" borderId="0" xfId="50" applyFont="1" applyBorder="1" applyAlignment="1">
      <alignment vertical="center" wrapText="1"/>
    </xf>
    <xf numFmtId="0" fontId="7" fillId="0" borderId="0" xfId="50" applyFont="1" applyAlignment="1">
      <alignment horizontal="right" vertical="center"/>
    </xf>
    <xf numFmtId="0" fontId="7" fillId="0" borderId="0" xfId="50" applyFont="1" applyAlignment="1">
      <alignment horizontal="center" vertical="center"/>
    </xf>
    <xf numFmtId="0" fontId="7" fillId="0" borderId="21" xfId="50" applyFont="1" applyBorder="1" applyAlignment="1">
      <alignment horizontal="center" vertical="center" textRotation="255"/>
    </xf>
    <xf numFmtId="0" fontId="7" fillId="0" borderId="21" xfId="50" applyFont="1" applyBorder="1" applyAlignment="1">
      <alignment horizontal="center" vertical="center"/>
    </xf>
    <xf numFmtId="0" fontId="77" fillId="0" borderId="0" xfId="50" applyFont="1" applyAlignment="1">
      <alignment horizontal="center" vertical="center"/>
    </xf>
    <xf numFmtId="0" fontId="7" fillId="35" borderId="11" xfId="50" applyFont="1" applyFill="1" applyBorder="1" applyAlignment="1">
      <alignment horizontal="center" vertical="center"/>
    </xf>
    <xf numFmtId="58" fontId="7" fillId="24" borderId="10" xfId="51" applyNumberFormat="1" applyFont="1" applyFill="1" applyBorder="1" applyAlignment="1">
      <alignment horizontal="center" vertical="center" shrinkToFit="1"/>
    </xf>
    <xf numFmtId="58" fontId="7" fillId="0" borderId="10" xfId="51" applyNumberFormat="1" applyFont="1" applyBorder="1" applyAlignment="1">
      <alignment horizontal="center" vertical="center"/>
    </xf>
    <xf numFmtId="0" fontId="7" fillId="34" borderId="10" xfId="50" applyFont="1" applyFill="1" applyBorder="1" applyAlignment="1">
      <alignment horizontal="center" vertical="center" shrinkToFit="1"/>
    </xf>
    <xf numFmtId="0" fontId="7" fillId="0" borderId="13" xfId="50" applyFont="1" applyBorder="1" applyAlignment="1">
      <alignment horizontal="center" vertical="center"/>
    </xf>
    <xf numFmtId="0" fontId="7" fillId="24" borderId="10" xfId="50" applyFont="1" applyFill="1" applyBorder="1" applyAlignment="1">
      <alignment horizontal="center" vertical="center" shrinkToFit="1"/>
    </xf>
    <xf numFmtId="0" fontId="7" fillId="0" borderId="11" xfId="50" applyFont="1" applyBorder="1" applyAlignment="1">
      <alignment horizontal="center" vertical="center"/>
    </xf>
    <xf numFmtId="0" fontId="7" fillId="0" borderId="10" xfId="50" applyFont="1" applyBorder="1" applyAlignment="1">
      <alignment horizontal="center" vertical="center" shrinkToFit="1"/>
    </xf>
    <xf numFmtId="0" fontId="7" fillId="0" borderId="10" xfId="52" applyFont="1" applyBorder="1" applyAlignment="1">
      <alignment horizontal="center" vertical="center" shrinkToFit="1"/>
    </xf>
    <xf numFmtId="58" fontId="7" fillId="0" borderId="10" xfId="52" applyNumberFormat="1" applyFont="1" applyBorder="1" applyAlignment="1">
      <alignment horizontal="center" vertical="center" shrinkToFit="1"/>
    </xf>
    <xf numFmtId="0" fontId="7" fillId="0" borderId="14" xfId="50" applyFont="1" applyBorder="1" applyAlignment="1">
      <alignment horizontal="center" vertical="center" shrinkToFit="1"/>
    </xf>
    <xf numFmtId="0" fontId="7" fillId="0" borderId="14" xfId="50" applyFont="1" applyBorder="1" applyAlignment="1">
      <alignment horizontal="center" vertical="center"/>
    </xf>
    <xf numFmtId="0" fontId="2" fillId="0" borderId="0" xfId="50"/>
    <xf numFmtId="0" fontId="78" fillId="0" borderId="0" xfId="50" applyFont="1" applyBorder="1" applyAlignment="1">
      <alignment vertical="center"/>
    </xf>
    <xf numFmtId="178" fontId="8" fillId="0" borderId="0" xfId="50" applyNumberFormat="1" applyFont="1" applyAlignment="1">
      <alignment horizontal="center" vertical="center"/>
    </xf>
    <xf numFmtId="0" fontId="7" fillId="0" borderId="15" xfId="0" quotePrefix="1" applyNumberFormat="1" applyFont="1" applyBorder="1" applyAlignment="1">
      <alignment vertical="top"/>
    </xf>
    <xf numFmtId="179" fontId="8" fillId="0" borderId="22" xfId="0" applyNumberFormat="1" applyFont="1" applyBorder="1" applyAlignment="1">
      <alignment horizontal="right" vertical="top" shrinkToFit="1"/>
    </xf>
    <xf numFmtId="179" fontId="8" fillId="0" borderId="18" xfId="0" applyNumberFormat="1" applyFont="1" applyBorder="1" applyAlignment="1">
      <alignment horizontal="right" vertical="top" wrapText="1"/>
    </xf>
    <xf numFmtId="180" fontId="7" fillId="0" borderId="19" xfId="0" applyNumberFormat="1" applyFont="1" applyFill="1" applyBorder="1" applyAlignment="1">
      <alignment horizontal="right" vertical="center" shrinkToFit="1"/>
    </xf>
    <xf numFmtId="180" fontId="7" fillId="0" borderId="20" xfId="0" applyNumberFormat="1" applyFont="1" applyFill="1" applyBorder="1" applyAlignment="1">
      <alignment horizontal="left" vertical="center" wrapText="1"/>
    </xf>
    <xf numFmtId="0" fontId="7" fillId="0" borderId="10" xfId="0" applyFont="1" applyFill="1" applyBorder="1" applyAlignment="1">
      <alignment horizontal="center" vertical="center" wrapText="1"/>
    </xf>
    <xf numFmtId="0" fontId="7" fillId="0" borderId="19" xfId="0" applyFont="1" applyFill="1" applyBorder="1" applyAlignment="1">
      <alignment horizontal="center" vertical="center"/>
    </xf>
    <xf numFmtId="49" fontId="5" fillId="0" borderId="0" xfId="0" applyNumberFormat="1" applyFont="1">
      <alignment vertical="center"/>
    </xf>
    <xf numFmtId="0" fontId="5" fillId="0" borderId="0" xfId="0" applyFont="1">
      <alignment vertical="center"/>
    </xf>
    <xf numFmtId="0" fontId="68" fillId="0" borderId="0" xfId="0" applyFont="1" applyBorder="1" applyAlignment="1">
      <alignment vertical="center" wrapText="1"/>
    </xf>
    <xf numFmtId="0" fontId="80" fillId="0" borderId="0" xfId="0" applyFont="1" applyAlignment="1">
      <alignment horizontal="center" vertical="center"/>
    </xf>
    <xf numFmtId="0" fontId="5" fillId="0" borderId="0" xfId="0" applyFont="1" applyAlignment="1">
      <alignment vertical="center" wrapText="1"/>
    </xf>
    <xf numFmtId="0" fontId="81" fillId="0" borderId="0" xfId="0" applyFont="1">
      <alignment vertical="center"/>
    </xf>
    <xf numFmtId="0" fontId="7" fillId="0" borderId="0" xfId="50" applyNumberFormat="1" applyFont="1" applyBorder="1" applyAlignment="1">
      <alignment vertical="center"/>
    </xf>
    <xf numFmtId="0" fontId="7" fillId="0" borderId="0" xfId="50" quotePrefix="1" applyNumberFormat="1" applyFont="1" applyBorder="1" applyAlignment="1">
      <alignment vertical="center"/>
    </xf>
    <xf numFmtId="0" fontId="8" fillId="0" borderId="0" xfId="50" applyFont="1" applyBorder="1" applyAlignment="1">
      <alignment vertical="center"/>
    </xf>
    <xf numFmtId="0" fontId="7" fillId="0" borderId="0" xfId="50" applyFont="1" applyBorder="1" applyAlignment="1">
      <alignment horizontal="justify" vertical="center" wrapText="1"/>
    </xf>
    <xf numFmtId="0" fontId="7" fillId="0" borderId="0" xfId="50" applyFont="1" applyBorder="1" applyAlignment="1">
      <alignment horizontal="justify" vertical="center"/>
    </xf>
    <xf numFmtId="0" fontId="5" fillId="0" borderId="0" xfId="50" applyFont="1" applyBorder="1" applyAlignment="1">
      <alignment horizontal="justify" vertical="center"/>
    </xf>
    <xf numFmtId="179" fontId="8" fillId="0" borderId="0" xfId="50" applyNumberFormat="1" applyFont="1" applyBorder="1" applyAlignment="1">
      <alignment horizontal="right" vertical="center" wrapText="1"/>
    </xf>
    <xf numFmtId="0" fontId="7" fillId="0" borderId="0" xfId="50" applyFont="1" applyFill="1" applyBorder="1" applyAlignment="1">
      <alignment horizontal="justify" vertical="center"/>
    </xf>
    <xf numFmtId="180" fontId="7" fillId="0" borderId="0" xfId="50" applyNumberFormat="1" applyFont="1" applyFill="1" applyBorder="1" applyAlignment="1">
      <alignment horizontal="center" vertical="center"/>
    </xf>
    <xf numFmtId="0" fontId="7" fillId="0" borderId="21" xfId="50" applyFont="1" applyFill="1" applyBorder="1" applyAlignment="1">
      <alignment horizontal="justify" vertical="center"/>
    </xf>
    <xf numFmtId="0" fontId="5" fillId="0" borderId="21" xfId="50" applyFont="1" applyBorder="1" applyAlignment="1">
      <alignment horizontal="justify" vertical="center"/>
    </xf>
    <xf numFmtId="0" fontId="7" fillId="0" borderId="18" xfId="50" applyFont="1" applyBorder="1" applyAlignment="1">
      <alignment vertical="center"/>
    </xf>
    <xf numFmtId="0" fontId="7" fillId="0" borderId="15" xfId="50" applyFont="1" applyBorder="1" applyAlignment="1">
      <alignment vertical="center"/>
    </xf>
    <xf numFmtId="0" fontId="11" fillId="0" borderId="53" xfId="0" applyFont="1" applyBorder="1" applyAlignment="1">
      <alignment horizontal="center" vertical="center" wrapText="1"/>
    </xf>
    <xf numFmtId="0" fontId="11" fillId="0" borderId="54" xfId="0" applyFont="1" applyBorder="1" applyAlignment="1">
      <alignment horizontal="center" vertical="center" wrapText="1"/>
    </xf>
    <xf numFmtId="0" fontId="52" fillId="0" borderId="77" xfId="0" applyFont="1" applyBorder="1" applyAlignment="1">
      <alignment horizontal="left" vertical="center" wrapText="1"/>
    </xf>
    <xf numFmtId="0" fontId="52" fillId="0" borderId="78" xfId="0" applyFont="1" applyBorder="1" applyAlignment="1">
      <alignment horizontal="left" vertical="center" wrapText="1"/>
    </xf>
    <xf numFmtId="0" fontId="52" fillId="0" borderId="79" xfId="0" applyFont="1" applyBorder="1" applyAlignment="1">
      <alignment horizontal="left" vertical="center" wrapText="1"/>
    </xf>
    <xf numFmtId="0" fontId="52" fillId="0" borderId="80" xfId="0" applyFont="1" applyBorder="1" applyAlignment="1">
      <alignment horizontal="left" vertical="center" wrapText="1"/>
    </xf>
    <xf numFmtId="0" fontId="52" fillId="0" borderId="81" xfId="0" applyFont="1" applyBorder="1" applyAlignment="1">
      <alignment horizontal="left" vertical="center" wrapText="1"/>
    </xf>
    <xf numFmtId="0" fontId="52" fillId="0" borderId="82" xfId="0" applyFont="1" applyBorder="1" applyAlignment="1">
      <alignment horizontal="left" vertical="center" wrapText="1"/>
    </xf>
    <xf numFmtId="0" fontId="5" fillId="0" borderId="0" xfId="0" applyFont="1" applyAlignment="1">
      <alignment vertical="top" wrapText="1"/>
    </xf>
    <xf numFmtId="0" fontId="5" fillId="0" borderId="0" xfId="0" applyFont="1" applyAlignment="1">
      <alignment horizontal="center" vertical="center"/>
    </xf>
    <xf numFmtId="0" fontId="9" fillId="0" borderId="0" xfId="0" applyFont="1" applyAlignment="1">
      <alignment horizontal="center" vertical="center"/>
    </xf>
    <xf numFmtId="176" fontId="5" fillId="0" borderId="0" xfId="0" applyNumberFormat="1" applyFont="1" applyProtection="1">
      <alignment vertical="center"/>
      <protection locked="0"/>
    </xf>
    <xf numFmtId="0" fontId="5" fillId="0" borderId="21" xfId="0" applyNumberFormat="1" applyFont="1" applyBorder="1" applyAlignment="1" applyProtection="1">
      <alignment vertical="center" shrinkToFit="1"/>
      <protection locked="0"/>
    </xf>
    <xf numFmtId="0" fontId="5" fillId="0" borderId="27" xfId="0" applyNumberFormat="1" applyFont="1" applyBorder="1" applyAlignment="1" applyProtection="1">
      <alignment vertical="center" shrinkToFit="1"/>
      <protection locked="0"/>
    </xf>
    <xf numFmtId="41" fontId="6" fillId="0" borderId="10" xfId="0" applyNumberFormat="1" applyFont="1" applyBorder="1" applyAlignment="1">
      <alignment horizontal="left" vertical="center" wrapText="1"/>
    </xf>
    <xf numFmtId="49" fontId="6" fillId="0" borderId="56" xfId="0" applyNumberFormat="1" applyFont="1" applyBorder="1" applyAlignment="1">
      <alignment horizontal="center" vertical="center" shrinkToFit="1"/>
    </xf>
    <xf numFmtId="49" fontId="6" fillId="0" borderId="49" xfId="0" applyNumberFormat="1" applyFont="1" applyBorder="1" applyAlignment="1">
      <alignment horizontal="center" vertical="center" shrinkToFit="1"/>
    </xf>
    <xf numFmtId="49" fontId="6" fillId="0" borderId="51" xfId="0" applyNumberFormat="1" applyFont="1" applyBorder="1" applyAlignment="1">
      <alignment horizontal="center" vertical="center" shrinkToFit="1"/>
    </xf>
    <xf numFmtId="0" fontId="7" fillId="0" borderId="27" xfId="0" applyNumberFormat="1" applyFont="1" applyBorder="1" applyAlignment="1">
      <alignment horizontal="left" vertical="center" wrapText="1"/>
    </xf>
    <xf numFmtId="0" fontId="7" fillId="0" borderId="20" xfId="0" applyNumberFormat="1" applyFont="1" applyBorder="1" applyAlignment="1">
      <alignment horizontal="left" vertical="center" wrapText="1"/>
    </xf>
    <xf numFmtId="49" fontId="6" fillId="24" borderId="38" xfId="0" applyNumberFormat="1" applyFont="1" applyFill="1" applyBorder="1" applyAlignment="1">
      <alignment horizontal="center" vertical="center" shrinkToFit="1"/>
    </xf>
    <xf numFmtId="49" fontId="6" fillId="24" borderId="27" xfId="0" applyNumberFormat="1" applyFont="1" applyFill="1" applyBorder="1" applyAlignment="1">
      <alignment horizontal="center" vertical="center" shrinkToFit="1"/>
    </xf>
    <xf numFmtId="49" fontId="6" fillId="24" borderId="46" xfId="0" applyNumberFormat="1" applyFont="1" applyFill="1" applyBorder="1" applyAlignment="1">
      <alignment horizontal="center" vertical="center" shrinkToFit="1"/>
    </xf>
    <xf numFmtId="41" fontId="6" fillId="0" borderId="10" xfId="0" applyNumberFormat="1" applyFont="1" applyBorder="1" applyAlignment="1">
      <alignment horizontal="left" vertical="center" shrinkToFit="1"/>
    </xf>
    <xf numFmtId="49" fontId="6" fillId="0" borderId="52"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3" xfId="0" applyNumberFormat="1" applyFont="1" applyBorder="1" applyAlignment="1">
      <alignment horizontal="center" vertical="center" shrinkToFit="1"/>
    </xf>
    <xf numFmtId="0" fontId="28" fillId="0" borderId="27" xfId="0" applyNumberFormat="1" applyFont="1" applyBorder="1" applyAlignment="1">
      <alignment horizontal="left" vertical="center" wrapText="1"/>
    </xf>
    <xf numFmtId="41" fontId="6" fillId="24" borderId="19" xfId="0" applyNumberFormat="1" applyFont="1" applyFill="1" applyBorder="1" applyAlignment="1">
      <alignment horizontal="left" vertical="center" shrinkToFit="1"/>
    </xf>
    <xf numFmtId="41" fontId="6" fillId="24" borderId="27" xfId="0" applyNumberFormat="1" applyFont="1" applyFill="1" applyBorder="1" applyAlignment="1">
      <alignment horizontal="left" vertical="center" shrinkToFit="1"/>
    </xf>
    <xf numFmtId="41" fontId="6" fillId="0" borderId="19" xfId="0" applyNumberFormat="1" applyFont="1" applyBorder="1" applyAlignment="1">
      <alignment horizontal="left" vertical="center" wrapText="1"/>
    </xf>
    <xf numFmtId="41" fontId="6" fillId="0" borderId="27" xfId="0" applyNumberFormat="1" applyFont="1" applyBorder="1" applyAlignment="1">
      <alignment horizontal="left" vertical="center" wrapText="1"/>
    </xf>
    <xf numFmtId="41" fontId="6" fillId="0" borderId="20" xfId="0" applyNumberFormat="1" applyFont="1" applyBorder="1" applyAlignment="1">
      <alignment horizontal="left" vertical="center" wrapText="1"/>
    </xf>
    <xf numFmtId="49" fontId="6" fillId="0" borderId="38" xfId="0" applyNumberFormat="1" applyFont="1" applyBorder="1" applyAlignment="1">
      <alignment horizontal="center" vertical="center" shrinkToFit="1"/>
    </xf>
    <xf numFmtId="49" fontId="6" fillId="0" borderId="27" xfId="0" applyNumberFormat="1" applyFont="1" applyBorder="1" applyAlignment="1">
      <alignment horizontal="center" vertical="center" shrinkToFit="1"/>
    </xf>
    <xf numFmtId="49" fontId="6" fillId="0" borderId="46" xfId="0" applyNumberFormat="1" applyFont="1" applyBorder="1" applyAlignment="1">
      <alignment horizontal="center" vertical="center" shrinkToFit="1"/>
    </xf>
    <xf numFmtId="0" fontId="28" fillId="0" borderId="38" xfId="0" applyNumberFormat="1" applyFont="1" applyBorder="1" applyAlignment="1">
      <alignment horizontal="left" vertical="center" wrapText="1"/>
    </xf>
    <xf numFmtId="0" fontId="28" fillId="0" borderId="20" xfId="0" applyNumberFormat="1" applyFont="1" applyBorder="1" applyAlignment="1">
      <alignment horizontal="left" vertical="center" wrapText="1"/>
    </xf>
    <xf numFmtId="41" fontId="6" fillId="24" borderId="10" xfId="0" applyNumberFormat="1" applyFont="1" applyFill="1" applyBorder="1" applyAlignment="1">
      <alignment horizontal="left" vertical="center" wrapText="1"/>
    </xf>
    <xf numFmtId="0" fontId="7" fillId="0" borderId="88" xfId="0" applyNumberFormat="1" applyFont="1" applyBorder="1" applyAlignment="1">
      <alignment horizontal="left" vertical="center" wrapText="1"/>
    </xf>
    <xf numFmtId="0" fontId="7" fillId="0" borderId="18" xfId="0" applyNumberFormat="1" applyFont="1" applyBorder="1" applyAlignment="1">
      <alignment horizontal="left" vertical="center" wrapText="1"/>
    </xf>
    <xf numFmtId="0" fontId="7" fillId="0" borderId="22" xfId="0" applyNumberFormat="1" applyFont="1" applyBorder="1" applyAlignment="1">
      <alignment horizontal="left" vertical="center" wrapText="1"/>
    </xf>
    <xf numFmtId="0" fontId="7" fillId="0" borderId="32" xfId="0" applyNumberFormat="1" applyFont="1" applyBorder="1" applyAlignment="1">
      <alignment horizontal="left" vertical="center" wrapText="1"/>
    </xf>
    <xf numFmtId="0" fontId="7" fillId="0" borderId="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0" fontId="7" fillId="0" borderId="41" xfId="0" applyNumberFormat="1" applyFont="1" applyBorder="1" applyAlignment="1">
      <alignment horizontal="left" vertical="center" wrapText="1"/>
    </xf>
    <xf numFmtId="0" fontId="7" fillId="0" borderId="21" xfId="0" applyNumberFormat="1" applyFont="1" applyBorder="1" applyAlignment="1">
      <alignment horizontal="left" vertical="center" wrapText="1"/>
    </xf>
    <xf numFmtId="0" fontId="7" fillId="0" borderId="26" xfId="0" applyNumberFormat="1" applyFont="1" applyBorder="1" applyAlignment="1">
      <alignment horizontal="left" vertical="center" wrapText="1"/>
    </xf>
    <xf numFmtId="41" fontId="6" fillId="0" borderId="12" xfId="0" applyNumberFormat="1" applyFont="1" applyBorder="1" applyAlignment="1">
      <alignment horizontal="left" vertical="center" wrapText="1"/>
    </xf>
    <xf numFmtId="41" fontId="6" fillId="0" borderId="13" xfId="0" applyNumberFormat="1" applyFont="1" applyBorder="1" applyAlignment="1">
      <alignment horizontal="left" vertical="center" wrapText="1"/>
    </xf>
    <xf numFmtId="49" fontId="6" fillId="0" borderId="64" xfId="0" applyNumberFormat="1" applyFont="1" applyBorder="1" applyAlignment="1">
      <alignment horizontal="center" vertical="center" shrinkToFit="1"/>
    </xf>
    <xf numFmtId="49" fontId="6" fillId="0" borderId="44" xfId="0" applyNumberFormat="1" applyFont="1" applyBorder="1" applyAlignment="1">
      <alignment horizontal="center" vertical="center" shrinkToFit="1"/>
    </xf>
    <xf numFmtId="49" fontId="6" fillId="0" borderId="45" xfId="0" applyNumberFormat="1" applyFont="1" applyBorder="1" applyAlignment="1">
      <alignment horizontal="center" vertical="center" shrinkToFit="1"/>
    </xf>
    <xf numFmtId="41" fontId="6" fillId="0" borderId="11" xfId="0" applyNumberFormat="1" applyFont="1" applyBorder="1" applyAlignment="1">
      <alignment horizontal="left" vertical="center" shrinkToFit="1"/>
    </xf>
    <xf numFmtId="41" fontId="5" fillId="0" borderId="15" xfId="0" applyNumberFormat="1" applyFont="1" applyFill="1" applyBorder="1" applyAlignment="1">
      <alignment horizontal="left" vertical="center" indent="4"/>
    </xf>
    <xf numFmtId="41" fontId="5" fillId="0" borderId="18" xfId="0" applyNumberFormat="1" applyFont="1" applyFill="1" applyBorder="1" applyAlignment="1">
      <alignment horizontal="left" vertical="center" indent="4"/>
    </xf>
    <xf numFmtId="41" fontId="5" fillId="0" borderId="34" xfId="0" applyNumberFormat="1" applyFont="1" applyFill="1" applyBorder="1" applyAlignment="1">
      <alignment horizontal="left" vertical="center" indent="4"/>
    </xf>
    <xf numFmtId="41" fontId="5" fillId="0" borderId="55" xfId="0" applyNumberFormat="1" applyFont="1" applyFill="1" applyBorder="1" applyAlignment="1">
      <alignment horizontal="left" vertical="center" indent="4"/>
    </xf>
    <xf numFmtId="41" fontId="5" fillId="0" borderId="19" xfId="0" applyNumberFormat="1" applyFont="1" applyFill="1" applyBorder="1" applyAlignment="1">
      <alignment horizontal="center" vertical="center"/>
    </xf>
    <xf numFmtId="41" fontId="5" fillId="0" borderId="27" xfId="0" applyNumberFormat="1" applyFont="1" applyFill="1" applyBorder="1" applyAlignment="1">
      <alignment horizontal="center" vertical="center"/>
    </xf>
    <xf numFmtId="41" fontId="5" fillId="30" borderId="10" xfId="0" applyNumberFormat="1" applyFont="1" applyFill="1" applyBorder="1" applyAlignment="1">
      <alignment horizontal="center" vertical="center" shrinkToFit="1"/>
    </xf>
    <xf numFmtId="41" fontId="5" fillId="30" borderId="11" xfId="0" applyNumberFormat="1" applyFont="1" applyFill="1" applyBorder="1" applyAlignment="1">
      <alignment horizontal="center" vertical="center" shrinkToFit="1"/>
    </xf>
    <xf numFmtId="49" fontId="6" fillId="0" borderId="31" xfId="0" applyNumberFormat="1" applyFont="1" applyBorder="1" applyAlignment="1">
      <alignment horizontal="center" vertical="center" shrinkToFit="1"/>
    </xf>
    <xf numFmtId="49" fontId="6" fillId="0" borderId="59" xfId="0" applyNumberFormat="1" applyFont="1" applyBorder="1" applyAlignment="1">
      <alignment horizontal="center" vertical="center" shrinkToFit="1"/>
    </xf>
    <xf numFmtId="49" fontId="6" fillId="0" borderId="60" xfId="0" applyNumberFormat="1" applyFont="1" applyBorder="1" applyAlignment="1">
      <alignment horizontal="center" vertical="center" shrinkToFit="1"/>
    </xf>
    <xf numFmtId="0" fontId="7" fillId="0" borderId="61" xfId="0" applyNumberFormat="1" applyFont="1" applyBorder="1" applyAlignment="1">
      <alignment horizontal="left" vertical="center" wrapText="1"/>
    </xf>
    <xf numFmtId="0" fontId="7" fillId="0" borderId="62" xfId="0" applyNumberFormat="1" applyFont="1" applyBorder="1" applyAlignment="1">
      <alignment horizontal="left" vertical="center" wrapText="1"/>
    </xf>
    <xf numFmtId="41" fontId="5" fillId="0" borderId="18" xfId="0" applyNumberFormat="1" applyFont="1" applyFill="1" applyBorder="1" applyAlignment="1">
      <alignment horizontal="center" vertical="center"/>
    </xf>
    <xf numFmtId="41" fontId="5" fillId="0" borderId="22" xfId="0" applyNumberFormat="1" applyFont="1" applyFill="1" applyBorder="1" applyAlignment="1">
      <alignment horizontal="center" vertical="center"/>
    </xf>
    <xf numFmtId="41" fontId="5" fillId="0" borderId="55" xfId="0" applyNumberFormat="1" applyFont="1" applyFill="1" applyBorder="1" applyAlignment="1">
      <alignment horizontal="center" vertical="center"/>
    </xf>
    <xf numFmtId="41" fontId="5" fillId="0" borderId="63" xfId="0" applyNumberFormat="1" applyFont="1" applyFill="1" applyBorder="1" applyAlignment="1">
      <alignment horizontal="center" vertical="center"/>
    </xf>
    <xf numFmtId="41" fontId="6" fillId="0" borderId="10" xfId="0" applyNumberFormat="1" applyFont="1" applyBorder="1" applyAlignment="1">
      <alignment horizontal="left" vertical="center"/>
    </xf>
    <xf numFmtId="41" fontId="5" fillId="30" borderId="49" xfId="0" applyNumberFormat="1" applyFont="1" applyFill="1" applyBorder="1" applyAlignment="1">
      <alignment horizontal="center" vertical="center" shrinkToFit="1"/>
    </xf>
    <xf numFmtId="41" fontId="6" fillId="0" borderId="35" xfId="0" applyNumberFormat="1" applyFont="1" applyBorder="1" applyAlignment="1">
      <alignment horizontal="left" vertical="center" shrinkToFit="1"/>
    </xf>
    <xf numFmtId="41" fontId="6" fillId="0" borderId="65" xfId="0" applyNumberFormat="1" applyFont="1" applyBorder="1" applyAlignment="1">
      <alignment horizontal="left" vertical="center" shrinkToFit="1"/>
    </xf>
    <xf numFmtId="41" fontId="6" fillId="0" borderId="66" xfId="0" applyNumberFormat="1" applyFont="1" applyBorder="1" applyAlignment="1">
      <alignment horizontal="left" vertical="center" shrinkToFit="1"/>
    </xf>
    <xf numFmtId="0" fontId="7" fillId="0" borderId="65" xfId="0" applyNumberFormat="1" applyFont="1" applyBorder="1" applyAlignment="1">
      <alignment horizontal="left" vertical="center" wrapText="1"/>
    </xf>
    <xf numFmtId="0" fontId="7" fillId="0" borderId="66" xfId="0" applyNumberFormat="1" applyFont="1" applyBorder="1" applyAlignment="1">
      <alignment horizontal="left" vertical="center" wrapText="1"/>
    </xf>
    <xf numFmtId="41" fontId="6" fillId="0" borderId="11" xfId="0" applyNumberFormat="1" applyFont="1" applyBorder="1" applyAlignment="1">
      <alignment horizontal="left" vertical="center" wrapText="1"/>
    </xf>
    <xf numFmtId="41" fontId="6" fillId="24" borderId="19" xfId="0" applyNumberFormat="1" applyFont="1" applyFill="1" applyBorder="1" applyAlignment="1">
      <alignment horizontal="left" vertical="center"/>
    </xf>
    <xf numFmtId="41" fontId="6" fillId="24" borderId="27" xfId="0" applyNumberFormat="1" applyFont="1" applyFill="1" applyBorder="1" applyAlignment="1">
      <alignment horizontal="left" vertical="center"/>
    </xf>
    <xf numFmtId="41" fontId="6" fillId="0" borderId="19" xfId="0" applyNumberFormat="1" applyFont="1" applyBorder="1" applyAlignment="1">
      <alignment horizontal="left" vertical="center" shrinkToFit="1"/>
    </xf>
    <xf numFmtId="41" fontId="6" fillId="0" borderId="27" xfId="0" applyNumberFormat="1" applyFont="1" applyBorder="1" applyAlignment="1">
      <alignment horizontal="left" vertical="center" shrinkToFit="1"/>
    </xf>
    <xf numFmtId="41" fontId="6" fillId="0" borderId="20" xfId="0" applyNumberFormat="1" applyFont="1" applyBorder="1" applyAlignment="1">
      <alignment horizontal="left" vertical="center" shrinkToFit="1"/>
    </xf>
    <xf numFmtId="41" fontId="6" fillId="24" borderId="19" xfId="0" applyNumberFormat="1" applyFont="1" applyFill="1" applyBorder="1" applyAlignment="1">
      <alignment horizontal="left" vertical="center" wrapText="1"/>
    </xf>
    <xf numFmtId="41" fontId="6" fillId="25" borderId="19" xfId="0" applyNumberFormat="1" applyFont="1" applyFill="1" applyBorder="1" applyAlignment="1">
      <alignment horizontal="left" vertical="center" wrapText="1"/>
    </xf>
    <xf numFmtId="41" fontId="6" fillId="25" borderId="27" xfId="0" applyNumberFormat="1" applyFont="1" applyFill="1" applyBorder="1" applyAlignment="1">
      <alignment horizontal="left" vertical="center"/>
    </xf>
    <xf numFmtId="41" fontId="6" fillId="0" borderId="19" xfId="0" applyNumberFormat="1" applyFont="1" applyFill="1" applyBorder="1" applyAlignment="1">
      <alignment horizontal="left" vertical="center" wrapText="1"/>
    </xf>
    <xf numFmtId="0" fontId="0" fillId="0" borderId="27" xfId="0" applyBorder="1" applyAlignment="1">
      <alignment horizontal="left" vertical="center" wrapText="1"/>
    </xf>
    <xf numFmtId="0" fontId="0" fillId="0" borderId="20" xfId="0" applyBorder="1" applyAlignment="1">
      <alignment horizontal="left" vertical="center" wrapText="1"/>
    </xf>
    <xf numFmtId="49" fontId="6" fillId="0" borderId="41" xfId="0" applyNumberFormat="1" applyFont="1" applyFill="1" applyBorder="1" applyAlignment="1">
      <alignment horizontal="center" vertical="center" shrinkToFit="1"/>
    </xf>
    <xf numFmtId="0" fontId="0" fillId="0" borderId="21" xfId="0" applyBorder="1" applyAlignment="1">
      <alignment horizontal="center" vertical="center" shrinkToFit="1"/>
    </xf>
    <xf numFmtId="0" fontId="0" fillId="0" borderId="48" xfId="0" applyBorder="1" applyAlignment="1">
      <alignment horizontal="center" vertical="center" shrinkToFit="1"/>
    </xf>
    <xf numFmtId="0" fontId="7" fillId="0" borderId="38" xfId="0" applyNumberFormat="1" applyFont="1" applyBorder="1" applyAlignment="1">
      <alignment horizontal="left" vertical="center" wrapText="1"/>
    </xf>
    <xf numFmtId="41" fontId="6" fillId="0" borderId="15" xfId="0" applyNumberFormat="1" applyFont="1" applyBorder="1" applyAlignment="1">
      <alignment horizontal="left" vertical="center" shrinkToFit="1"/>
    </xf>
    <xf numFmtId="41" fontId="6" fillId="0" borderId="18" xfId="0" applyNumberFormat="1" applyFont="1" applyBorder="1" applyAlignment="1">
      <alignment horizontal="left" vertical="center" shrinkToFit="1"/>
    </xf>
    <xf numFmtId="41" fontId="6" fillId="0" borderId="22" xfId="0" applyNumberFormat="1" applyFont="1" applyBorder="1" applyAlignment="1">
      <alignment horizontal="left" vertical="center" shrinkToFit="1"/>
    </xf>
    <xf numFmtId="41" fontId="6" fillId="0" borderId="16" xfId="0" applyNumberFormat="1" applyFont="1" applyBorder="1" applyAlignment="1">
      <alignment horizontal="left" vertical="center" wrapText="1"/>
    </xf>
    <xf numFmtId="41" fontId="6" fillId="24" borderId="10" xfId="0" applyNumberFormat="1" applyFont="1" applyFill="1" applyBorder="1" applyAlignment="1">
      <alignment horizontal="left" vertical="center" shrinkToFit="1"/>
    </xf>
    <xf numFmtId="41" fontId="6" fillId="25" borderId="19" xfId="0" applyNumberFormat="1" applyFont="1" applyFill="1" applyBorder="1" applyAlignment="1">
      <alignment horizontal="left" vertical="center"/>
    </xf>
    <xf numFmtId="49" fontId="6" fillId="25" borderId="33" xfId="0" applyNumberFormat="1" applyFont="1" applyFill="1" applyBorder="1" applyAlignment="1">
      <alignment horizontal="center" vertical="center" shrinkToFit="1"/>
    </xf>
    <xf numFmtId="49" fontId="6" fillId="25" borderId="67" xfId="0" applyNumberFormat="1" applyFont="1" applyFill="1" applyBorder="1" applyAlignment="1">
      <alignment horizontal="center" vertical="center" shrinkToFit="1"/>
    </xf>
    <xf numFmtId="49" fontId="6" fillId="25" borderId="47" xfId="0" applyNumberFormat="1" applyFont="1" applyFill="1" applyBorder="1" applyAlignment="1">
      <alignment horizontal="center" vertical="center" shrinkToFit="1"/>
    </xf>
    <xf numFmtId="41" fontId="6" fillId="0" borderId="68" xfId="0" applyNumberFormat="1" applyFont="1" applyBorder="1" applyAlignment="1">
      <alignment horizontal="left" vertical="center" wrapText="1"/>
    </xf>
    <xf numFmtId="41" fontId="6" fillId="0" borderId="61" xfId="0" applyNumberFormat="1" applyFont="1" applyBorder="1" applyAlignment="1">
      <alignment horizontal="left" vertical="center" wrapText="1"/>
    </xf>
    <xf numFmtId="41" fontId="5" fillId="0" borderId="22" xfId="0" applyNumberFormat="1" applyFont="1" applyFill="1" applyBorder="1" applyAlignment="1">
      <alignment horizontal="left" vertical="center" indent="4"/>
    </xf>
    <xf numFmtId="41" fontId="5" fillId="0" borderId="63" xfId="0" applyNumberFormat="1" applyFont="1" applyFill="1" applyBorder="1" applyAlignment="1">
      <alignment horizontal="left" vertical="center" indent="4"/>
    </xf>
    <xf numFmtId="41" fontId="5" fillId="30" borderId="19" xfId="0" applyNumberFormat="1" applyFont="1" applyFill="1" applyBorder="1" applyAlignment="1">
      <alignment horizontal="center" vertical="center" shrinkToFit="1"/>
    </xf>
    <xf numFmtId="41" fontId="5" fillId="30" borderId="27" xfId="0" applyNumberFormat="1" applyFont="1" applyFill="1" applyBorder="1" applyAlignment="1">
      <alignment horizontal="center" vertical="center" shrinkToFit="1"/>
    </xf>
    <xf numFmtId="41" fontId="5" fillId="30" borderId="20" xfId="0" applyNumberFormat="1" applyFont="1" applyFill="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8" xfId="0" applyNumberFormat="1" applyFont="1" applyFill="1" applyBorder="1" applyAlignment="1">
      <alignment horizontal="center" vertical="center" shrinkToFit="1"/>
    </xf>
    <xf numFmtId="41" fontId="5" fillId="30" borderId="22" xfId="0" applyNumberFormat="1" applyFont="1" applyFill="1" applyBorder="1" applyAlignment="1">
      <alignment horizontal="center" vertical="center" shrinkToFit="1"/>
    </xf>
    <xf numFmtId="0" fontId="0" fillId="0" borderId="27" xfId="0" applyBorder="1" applyAlignment="1">
      <alignment vertical="center" shrinkToFit="1"/>
    </xf>
    <xf numFmtId="0" fontId="0" fillId="0" borderId="46" xfId="0" applyBorder="1" applyAlignment="1">
      <alignment vertical="center" shrinkToFit="1"/>
    </xf>
    <xf numFmtId="0" fontId="28" fillId="0" borderId="65" xfId="0" applyNumberFormat="1" applyFont="1" applyBorder="1" applyAlignment="1">
      <alignment horizontal="left" vertical="center" wrapText="1"/>
    </xf>
    <xf numFmtId="0" fontId="31" fillId="0" borderId="65" xfId="0" applyNumberFormat="1" applyFont="1" applyBorder="1" applyAlignment="1">
      <alignment horizontal="left" vertical="center" wrapText="1"/>
    </xf>
    <xf numFmtId="0" fontId="31" fillId="0" borderId="66" xfId="0" applyNumberFormat="1" applyFont="1" applyBorder="1" applyAlignment="1">
      <alignment horizontal="left" vertical="center" wrapText="1"/>
    </xf>
    <xf numFmtId="0" fontId="32" fillId="0" borderId="27" xfId="0" applyNumberFormat="1" applyFont="1" applyBorder="1" applyAlignment="1">
      <alignment horizontal="left" vertical="center" wrapText="1"/>
    </xf>
    <xf numFmtId="0" fontId="32" fillId="0" borderId="20" xfId="0" applyNumberFormat="1" applyFont="1" applyBorder="1" applyAlignment="1">
      <alignment horizontal="left" vertical="center" wrapText="1"/>
    </xf>
    <xf numFmtId="41" fontId="6" fillId="24" borderId="19" xfId="0" applyNumberFormat="1" applyFont="1" applyFill="1" applyBorder="1" applyAlignment="1">
      <alignment horizontal="left" vertical="center" wrapText="1" shrinkToFit="1"/>
    </xf>
    <xf numFmtId="41" fontId="6" fillId="24" borderId="20" xfId="0" applyNumberFormat="1" applyFont="1" applyFill="1" applyBorder="1" applyAlignment="1">
      <alignment horizontal="left" vertical="center" shrinkToFit="1"/>
    </xf>
    <xf numFmtId="0" fontId="7" fillId="0" borderId="27" xfId="0" applyNumberFormat="1" applyFont="1" applyFill="1" applyBorder="1" applyAlignment="1">
      <alignment horizontal="left" vertical="center" wrapText="1"/>
    </xf>
    <xf numFmtId="0" fontId="7" fillId="0" borderId="20" xfId="0" applyNumberFormat="1" applyFont="1" applyFill="1" applyBorder="1" applyAlignment="1">
      <alignment horizontal="left" vertical="center" wrapText="1"/>
    </xf>
    <xf numFmtId="41" fontId="18" fillId="0" borderId="0" xfId="0" applyNumberFormat="1" applyFont="1" applyAlignment="1">
      <alignment horizontal="center" vertical="center"/>
    </xf>
    <xf numFmtId="41" fontId="5" fillId="30" borderId="19" xfId="0" applyNumberFormat="1" applyFont="1" applyFill="1" applyBorder="1" applyAlignment="1">
      <alignment horizontal="center" vertical="center"/>
    </xf>
    <xf numFmtId="41" fontId="5" fillId="30" borderId="20" xfId="0" applyNumberFormat="1" applyFont="1" applyFill="1" applyBorder="1" applyAlignment="1">
      <alignment horizontal="center" vertical="center"/>
    </xf>
    <xf numFmtId="0" fontId="15" fillId="0" borderId="19" xfId="0" applyNumberFormat="1" applyFont="1" applyBorder="1" applyAlignment="1">
      <alignment horizontal="left" vertical="center" shrinkToFit="1"/>
    </xf>
    <xf numFmtId="0" fontId="15" fillId="0" borderId="27" xfId="0" applyNumberFormat="1" applyFont="1" applyBorder="1" applyAlignment="1">
      <alignment horizontal="left" vertical="center" shrinkToFit="1"/>
    </xf>
    <xf numFmtId="0" fontId="15" fillId="0" borderId="20" xfId="0" applyNumberFormat="1" applyFont="1" applyBorder="1" applyAlignment="1">
      <alignment horizontal="left" vertical="center" shrinkToFit="1"/>
    </xf>
    <xf numFmtId="41" fontId="5" fillId="30" borderId="27" xfId="0" applyNumberFormat="1" applyFont="1" applyFill="1" applyBorder="1" applyAlignment="1">
      <alignment horizontal="center" vertical="center"/>
    </xf>
    <xf numFmtId="49" fontId="5" fillId="0" borderId="31" xfId="0" applyNumberFormat="1" applyFont="1" applyBorder="1" applyAlignment="1">
      <alignment vertical="center" shrinkToFit="1"/>
    </xf>
    <xf numFmtId="49" fontId="5" fillId="0" borderId="59" xfId="0" applyNumberFormat="1" applyFont="1" applyBorder="1" applyAlignment="1">
      <alignment vertical="center" shrinkToFit="1"/>
    </xf>
    <xf numFmtId="49" fontId="5" fillId="0" borderId="60" xfId="0" applyNumberFormat="1" applyFont="1" applyBorder="1" applyAlignment="1">
      <alignment vertical="center" shrinkToFit="1"/>
    </xf>
    <xf numFmtId="41" fontId="5" fillId="30" borderId="18" xfId="0" applyNumberFormat="1" applyFont="1" applyFill="1" applyBorder="1" applyAlignment="1">
      <alignment horizontal="center" vertical="center" wrapText="1"/>
    </xf>
    <xf numFmtId="41" fontId="5" fillId="30" borderId="21" xfId="0" applyNumberFormat="1" applyFont="1" applyFill="1" applyBorder="1" applyAlignment="1">
      <alignment horizontal="center" vertical="center" wrapText="1"/>
    </xf>
    <xf numFmtId="0" fontId="5" fillId="0" borderId="27" xfId="0" applyFont="1" applyBorder="1">
      <alignment vertical="center"/>
    </xf>
    <xf numFmtId="41" fontId="5" fillId="30" borderId="21" xfId="0" applyNumberFormat="1" applyFont="1" applyFill="1" applyBorder="1" applyAlignment="1">
      <alignment horizontal="center" vertical="center"/>
    </xf>
    <xf numFmtId="49" fontId="5" fillId="0" borderId="69" xfId="0" applyNumberFormat="1" applyFont="1" applyBorder="1" applyAlignment="1">
      <alignment vertical="center" shrinkToFit="1"/>
    </xf>
    <xf numFmtId="49" fontId="5" fillId="0" borderId="70" xfId="0" applyNumberFormat="1" applyFont="1" applyBorder="1" applyAlignment="1">
      <alignment vertical="center" shrinkToFit="1"/>
    </xf>
    <xf numFmtId="49" fontId="5" fillId="0" borderId="71" xfId="0" applyNumberFormat="1" applyFont="1" applyBorder="1" applyAlignment="1">
      <alignment vertical="center" shrinkToFit="1"/>
    </xf>
    <xf numFmtId="49" fontId="6" fillId="0" borderId="52" xfId="0" applyNumberFormat="1" applyFont="1" applyFill="1" applyBorder="1" applyAlignment="1">
      <alignment horizontal="center" vertical="center" wrapText="1"/>
    </xf>
    <xf numFmtId="49" fontId="6" fillId="0" borderId="10" xfId="0" applyNumberFormat="1" applyFont="1" applyFill="1" applyBorder="1" applyAlignment="1">
      <alignment horizontal="center" vertical="center" wrapText="1"/>
    </xf>
    <xf numFmtId="49" fontId="6" fillId="0" borderId="43" xfId="0" applyNumberFormat="1" applyFont="1" applyFill="1" applyBorder="1" applyAlignment="1">
      <alignment horizontal="center" vertical="center" wrapText="1"/>
    </xf>
    <xf numFmtId="41" fontId="6" fillId="0" borderId="19" xfId="0" applyNumberFormat="1" applyFont="1" applyFill="1" applyBorder="1" applyAlignment="1">
      <alignment vertical="center"/>
    </xf>
    <xf numFmtId="41" fontId="6" fillId="0" borderId="27" xfId="0" applyNumberFormat="1" applyFont="1" applyFill="1" applyBorder="1" applyAlignment="1">
      <alignment vertical="center"/>
    </xf>
    <xf numFmtId="49" fontId="6" fillId="0" borderId="56" xfId="0" applyNumberFormat="1" applyFont="1" applyFill="1" applyBorder="1" applyAlignment="1">
      <alignment horizontal="center" vertical="center" wrapText="1"/>
    </xf>
    <xf numFmtId="49" fontId="6" fillId="0" borderId="49" xfId="0" applyNumberFormat="1" applyFont="1" applyFill="1" applyBorder="1" applyAlignment="1">
      <alignment horizontal="center" vertical="center" wrapText="1"/>
    </xf>
    <xf numFmtId="49" fontId="6" fillId="0" borderId="51" xfId="0" applyNumberFormat="1" applyFont="1" applyFill="1" applyBorder="1" applyAlignment="1">
      <alignment horizontal="center" vertical="center" wrapText="1"/>
    </xf>
    <xf numFmtId="41" fontId="5" fillId="30" borderId="15" xfId="0" applyNumberFormat="1" applyFont="1" applyFill="1" applyBorder="1" applyAlignment="1">
      <alignment horizontal="center" vertical="center" wrapText="1"/>
    </xf>
    <xf numFmtId="41" fontId="5" fillId="30" borderId="22" xfId="0" applyNumberFormat="1" applyFont="1" applyFill="1" applyBorder="1" applyAlignment="1">
      <alignment horizontal="center" vertical="center" wrapText="1"/>
    </xf>
    <xf numFmtId="0" fontId="5" fillId="0" borderId="72" xfId="0" applyNumberFormat="1" applyFont="1" applyBorder="1" applyAlignment="1">
      <alignment horizontal="center" vertical="center" wrapText="1" shrinkToFit="1"/>
    </xf>
    <xf numFmtId="0" fontId="5" fillId="0" borderId="73" xfId="0" applyNumberFormat="1" applyFont="1" applyBorder="1" applyAlignment="1">
      <alignment horizontal="center" vertical="center" wrapText="1" shrinkToFit="1"/>
    </xf>
    <xf numFmtId="0" fontId="5" fillId="0" borderId="74" xfId="0" applyNumberFormat="1" applyFont="1" applyBorder="1" applyAlignment="1">
      <alignment horizontal="center" vertical="center" wrapText="1" shrinkToFit="1"/>
    </xf>
    <xf numFmtId="0" fontId="22" fillId="0" borderId="15" xfId="0" applyNumberFormat="1" applyFont="1" applyBorder="1" applyAlignment="1">
      <alignment vertical="center" wrapText="1"/>
    </xf>
    <xf numFmtId="0" fontId="22" fillId="0" borderId="18" xfId="0" applyNumberFormat="1" applyFont="1" applyBorder="1" applyAlignment="1">
      <alignment vertical="center" wrapText="1"/>
    </xf>
    <xf numFmtId="0" fontId="22" fillId="0" borderId="16" xfId="0" applyNumberFormat="1" applyFont="1" applyBorder="1" applyAlignment="1">
      <alignment vertical="center" wrapText="1"/>
    </xf>
    <xf numFmtId="0" fontId="22" fillId="0" borderId="21" xfId="0" applyNumberFormat="1" applyFont="1" applyBorder="1" applyAlignment="1">
      <alignment vertical="center" wrapText="1"/>
    </xf>
    <xf numFmtId="41" fontId="5" fillId="0" borderId="28" xfId="0" applyNumberFormat="1" applyFont="1" applyFill="1" applyBorder="1" applyAlignment="1">
      <alignment horizontal="center" vertical="center"/>
    </xf>
    <xf numFmtId="41" fontId="5" fillId="0" borderId="29" xfId="0" applyNumberFormat="1" applyFont="1" applyFill="1" applyBorder="1" applyAlignment="1">
      <alignment horizontal="center" vertical="center"/>
    </xf>
    <xf numFmtId="41" fontId="5" fillId="0" borderId="30" xfId="0" applyNumberFormat="1" applyFont="1" applyFill="1" applyBorder="1" applyAlignment="1">
      <alignment horizontal="center" vertical="center"/>
    </xf>
    <xf numFmtId="41" fontId="5" fillId="30" borderId="15" xfId="0" applyNumberFormat="1" applyFont="1" applyFill="1" applyBorder="1" applyAlignment="1">
      <alignment horizontal="center" vertical="center" wrapText="1" shrinkToFit="1"/>
    </xf>
    <xf numFmtId="41" fontId="5" fillId="30" borderId="18" xfId="0" applyNumberFormat="1" applyFont="1" applyFill="1" applyBorder="1" applyAlignment="1">
      <alignment horizontal="center" vertical="center" wrapText="1" shrinkToFit="1"/>
    </xf>
    <xf numFmtId="41" fontId="5" fillId="30" borderId="22" xfId="0" applyNumberFormat="1" applyFont="1" applyFill="1" applyBorder="1" applyAlignment="1">
      <alignment horizontal="center" vertical="center" wrapText="1" shrinkToFit="1"/>
    </xf>
    <xf numFmtId="41" fontId="5" fillId="30" borderId="50" xfId="0" applyNumberFormat="1" applyFont="1" applyFill="1" applyBorder="1" applyAlignment="1">
      <alignment horizontal="center" vertical="center" wrapText="1"/>
    </xf>
    <xf numFmtId="41" fontId="5" fillId="30" borderId="75" xfId="0" applyNumberFormat="1" applyFont="1" applyFill="1" applyBorder="1" applyAlignment="1">
      <alignment horizontal="center" vertical="center" wrapText="1"/>
    </xf>
    <xf numFmtId="49" fontId="5" fillId="0" borderId="50" xfId="0" applyNumberFormat="1" applyFont="1" applyBorder="1" applyAlignment="1">
      <alignment horizontal="center" vertical="center"/>
    </xf>
    <xf numFmtId="49" fontId="5" fillId="0" borderId="75" xfId="0" applyNumberFormat="1" applyFont="1" applyBorder="1" applyAlignment="1">
      <alignment horizontal="center" vertical="center"/>
    </xf>
    <xf numFmtId="0" fontId="76" fillId="0" borderId="13" xfId="0" applyNumberFormat="1" applyFont="1" applyFill="1" applyBorder="1" applyAlignment="1">
      <alignment horizontal="left" vertical="center"/>
    </xf>
    <xf numFmtId="0" fontId="76" fillId="0" borderId="16" xfId="0" applyNumberFormat="1" applyFont="1" applyFill="1" applyBorder="1" applyAlignment="1">
      <alignment horizontal="left" vertical="center"/>
    </xf>
    <xf numFmtId="49" fontId="6" fillId="0" borderId="64" xfId="0" applyNumberFormat="1" applyFont="1" applyFill="1" applyBorder="1" applyAlignment="1">
      <alignment horizontal="center" vertical="center" wrapText="1"/>
    </xf>
    <xf numFmtId="49" fontId="6" fillId="0" borderId="44" xfId="0" applyNumberFormat="1" applyFont="1" applyFill="1" applyBorder="1" applyAlignment="1">
      <alignment horizontal="center" vertical="center" wrapText="1"/>
    </xf>
    <xf numFmtId="49" fontId="6" fillId="0" borderId="45" xfId="0" applyNumberFormat="1" applyFont="1" applyFill="1" applyBorder="1" applyAlignment="1">
      <alignment horizontal="center" vertical="center" wrapText="1"/>
    </xf>
    <xf numFmtId="49" fontId="6" fillId="0" borderId="38" xfId="0" applyNumberFormat="1" applyFont="1" applyFill="1" applyBorder="1" applyAlignment="1">
      <alignment horizontal="center" vertical="center" wrapText="1"/>
    </xf>
    <xf numFmtId="0" fontId="0" fillId="0" borderId="27" xfId="0" applyFill="1" applyBorder="1">
      <alignment vertical="center"/>
    </xf>
    <xf numFmtId="0" fontId="0" fillId="0" borderId="46" xfId="0" applyFill="1" applyBorder="1">
      <alignment vertical="center"/>
    </xf>
    <xf numFmtId="41" fontId="6" fillId="0" borderId="16" xfId="0" applyNumberFormat="1" applyFont="1" applyFill="1" applyBorder="1" applyAlignment="1">
      <alignment vertical="center"/>
    </xf>
    <xf numFmtId="41" fontId="6" fillId="0" borderId="21" xfId="0" applyNumberFormat="1" applyFont="1" applyFill="1" applyBorder="1" applyAlignment="1">
      <alignment vertical="center"/>
    </xf>
    <xf numFmtId="49" fontId="6" fillId="0" borderId="57" xfId="0" applyNumberFormat="1" applyFont="1" applyFill="1" applyBorder="1" applyAlignment="1">
      <alignment horizontal="center" vertical="center" wrapText="1"/>
    </xf>
    <xf numFmtId="49" fontId="6" fillId="0" borderId="13" xfId="0" applyNumberFormat="1" applyFont="1" applyFill="1" applyBorder="1" applyAlignment="1">
      <alignment horizontal="center" vertical="center" wrapText="1"/>
    </xf>
    <xf numFmtId="49" fontId="6" fillId="0" borderId="58" xfId="0" applyNumberFormat="1" applyFont="1" applyFill="1" applyBorder="1" applyAlignment="1">
      <alignment horizontal="center" vertical="center" wrapText="1"/>
    </xf>
    <xf numFmtId="42" fontId="6" fillId="0" borderId="19" xfId="0" applyNumberFormat="1" applyFont="1" applyFill="1" applyBorder="1" applyAlignment="1">
      <alignment vertical="center" wrapText="1"/>
    </xf>
    <xf numFmtId="0" fontId="7" fillId="0" borderId="10" xfId="50" applyFont="1" applyBorder="1" applyAlignment="1">
      <alignment horizontal="center" vertical="center"/>
    </xf>
    <xf numFmtId="0" fontId="7" fillId="24" borderId="19" xfId="45" applyFont="1" applyFill="1" applyBorder="1" applyAlignment="1">
      <alignment horizontal="center" vertical="center"/>
    </xf>
    <xf numFmtId="0" fontId="7" fillId="24" borderId="27" xfId="45" applyFont="1" applyFill="1" applyBorder="1" applyAlignment="1">
      <alignment horizontal="center" vertical="center"/>
    </xf>
    <xf numFmtId="0" fontId="7" fillId="24" borderId="20" xfId="45" applyFont="1" applyFill="1" applyBorder="1" applyAlignment="1">
      <alignment horizontal="center" vertical="center"/>
    </xf>
    <xf numFmtId="180" fontId="7" fillId="0" borderId="10" xfId="50" applyNumberFormat="1" applyFont="1" applyFill="1" applyBorder="1" applyAlignment="1">
      <alignment horizontal="center" vertical="center"/>
    </xf>
    <xf numFmtId="179" fontId="8" fillId="0" borderId="22" xfId="0" applyNumberFormat="1" applyFont="1" applyBorder="1" applyAlignment="1">
      <alignment horizontal="right" vertical="top" wrapText="1"/>
    </xf>
    <xf numFmtId="179" fontId="8" fillId="0" borderId="23" xfId="0" applyNumberFormat="1" applyFont="1" applyBorder="1" applyAlignment="1">
      <alignment horizontal="right" vertical="top" wrapText="1"/>
    </xf>
    <xf numFmtId="179" fontId="8" fillId="0" borderId="26" xfId="0" applyNumberFormat="1" applyFont="1" applyBorder="1" applyAlignment="1">
      <alignment horizontal="right" vertical="top" wrapText="1"/>
    </xf>
    <xf numFmtId="0" fontId="7" fillId="0" borderId="19" xfId="0" applyFont="1" applyFill="1" applyBorder="1" applyAlignment="1">
      <alignment horizontal="justify" vertical="center" wrapText="1"/>
    </xf>
    <xf numFmtId="0" fontId="7" fillId="0" borderId="27" xfId="0" applyFont="1" applyFill="1" applyBorder="1" applyAlignment="1">
      <alignment horizontal="justify" vertical="center" wrapText="1"/>
    </xf>
    <xf numFmtId="0" fontId="7" fillId="0" borderId="27" xfId="0" applyFont="1" applyBorder="1" applyAlignment="1">
      <alignment horizontal="justify" vertical="center" wrapText="1"/>
    </xf>
    <xf numFmtId="0" fontId="7" fillId="0" borderId="20" xfId="0" applyFont="1" applyBorder="1" applyAlignment="1">
      <alignment horizontal="justify" vertical="center" wrapText="1"/>
    </xf>
    <xf numFmtId="0" fontId="7" fillId="0" borderId="19" xfId="0" applyFont="1" applyFill="1" applyBorder="1" applyAlignment="1">
      <alignment horizontal="justify" vertical="center"/>
    </xf>
    <xf numFmtId="0" fontId="7" fillId="0" borderId="27" xfId="0" applyFont="1" applyFill="1" applyBorder="1" applyAlignment="1">
      <alignment horizontal="justify" vertical="center"/>
    </xf>
    <xf numFmtId="0" fontId="5" fillId="0" borderId="27" xfId="0" applyFont="1" applyBorder="1" applyAlignment="1">
      <alignment horizontal="justify" vertical="center"/>
    </xf>
    <xf numFmtId="0" fontId="5" fillId="0" borderId="20" xfId="0" applyFont="1" applyBorder="1" applyAlignment="1">
      <alignment horizontal="justify" vertical="center"/>
    </xf>
    <xf numFmtId="0" fontId="7" fillId="0" borderId="15" xfId="0" quotePrefix="1" applyNumberFormat="1" applyFont="1" applyBorder="1" applyAlignment="1">
      <alignment vertical="top"/>
    </xf>
    <xf numFmtId="0" fontId="7" fillId="0" borderId="14" xfId="0" quotePrefix="1" applyNumberFormat="1" applyFont="1" applyBorder="1" applyAlignment="1">
      <alignment vertical="top"/>
    </xf>
    <xf numFmtId="0" fontId="5" fillId="0" borderId="14" xfId="0" applyFont="1" applyBorder="1" applyAlignment="1">
      <alignment vertical="top"/>
    </xf>
    <xf numFmtId="0" fontId="5" fillId="0" borderId="16" xfId="0" applyFont="1" applyBorder="1" applyAlignment="1">
      <alignment vertical="top"/>
    </xf>
    <xf numFmtId="0" fontId="7" fillId="0" borderId="18" xfId="0" quotePrefix="1" applyNumberFormat="1" applyFont="1" applyBorder="1" applyAlignment="1">
      <alignment vertical="top" wrapText="1"/>
    </xf>
    <xf numFmtId="0" fontId="7" fillId="0" borderId="0" xfId="0" quotePrefix="1" applyNumberFormat="1" applyFont="1" applyBorder="1" applyAlignment="1">
      <alignment vertical="top" wrapText="1"/>
    </xf>
    <xf numFmtId="0" fontId="7" fillId="0" borderId="21" xfId="0" quotePrefix="1" applyNumberFormat="1" applyFont="1" applyBorder="1" applyAlignment="1">
      <alignment vertical="top" wrapText="1"/>
    </xf>
    <xf numFmtId="0" fontId="5" fillId="0" borderId="23" xfId="0" applyFont="1" applyBorder="1" applyAlignment="1">
      <alignment vertical="top"/>
    </xf>
    <xf numFmtId="0" fontId="5" fillId="0" borderId="26" xfId="0" applyFont="1" applyBorder="1" applyAlignment="1">
      <alignment vertical="top"/>
    </xf>
    <xf numFmtId="0" fontId="18" fillId="0" borderId="0" xfId="50" applyFont="1" applyBorder="1" applyAlignment="1">
      <alignment vertical="center"/>
    </xf>
    <xf numFmtId="0" fontId="15" fillId="0" borderId="0" xfId="50" applyFont="1" applyAlignment="1">
      <alignment vertical="center"/>
    </xf>
    <xf numFmtId="0" fontId="7" fillId="0" borderId="0" xfId="50" applyFont="1" applyAlignment="1">
      <alignment horizontal="right" vertical="center"/>
    </xf>
    <xf numFmtId="0" fontId="7" fillId="0" borderId="0" xfId="50" applyFont="1" applyBorder="1" applyAlignment="1">
      <alignment horizontal="left" vertical="center"/>
    </xf>
    <xf numFmtId="0" fontId="7" fillId="0" borderId="10" xfId="0" applyFont="1" applyBorder="1" applyAlignment="1">
      <alignment horizontal="center" vertical="center"/>
    </xf>
    <xf numFmtId="58" fontId="7" fillId="0" borderId="10" xfId="0" applyNumberFormat="1" applyFont="1" applyBorder="1" applyAlignment="1">
      <alignment horizontal="center" vertical="center"/>
    </xf>
    <xf numFmtId="0" fontId="7" fillId="0" borderId="18" xfId="0" quotePrefix="1" applyNumberFormat="1" applyFont="1" applyBorder="1" applyAlignment="1">
      <alignment vertical="top"/>
    </xf>
    <xf numFmtId="0" fontId="7" fillId="0" borderId="10" xfId="0" applyFont="1" applyBorder="1" applyAlignment="1">
      <alignment horizontal="justify" vertical="top" wrapText="1"/>
    </xf>
    <xf numFmtId="0" fontId="7" fillId="0" borderId="20" xfId="0" applyFont="1" applyFill="1" applyBorder="1" applyAlignment="1">
      <alignment horizontal="justify" vertical="center" wrapText="1"/>
    </xf>
    <xf numFmtId="0" fontId="7" fillId="0" borderId="14" xfId="0" applyNumberFormat="1" applyFont="1" applyBorder="1" applyAlignment="1">
      <alignment vertical="top"/>
    </xf>
    <xf numFmtId="0" fontId="7" fillId="0" borderId="16" xfId="0" applyNumberFormat="1" applyFont="1" applyBorder="1" applyAlignment="1">
      <alignment vertical="top"/>
    </xf>
    <xf numFmtId="0" fontId="7" fillId="0" borderId="0" xfId="0" quotePrefix="1" applyNumberFormat="1" applyFont="1" applyBorder="1" applyAlignment="1">
      <alignment vertical="top"/>
    </xf>
    <xf numFmtId="0" fontId="7" fillId="0" borderId="21" xfId="0" quotePrefix="1" applyNumberFormat="1" applyFont="1" applyBorder="1" applyAlignment="1">
      <alignment vertical="top"/>
    </xf>
    <xf numFmtId="179" fontId="8" fillId="0" borderId="22" xfId="0" applyNumberFormat="1" applyFont="1" applyBorder="1" applyAlignment="1">
      <alignment horizontal="right" vertical="top" shrinkToFit="1"/>
    </xf>
    <xf numFmtId="179" fontId="8" fillId="0" borderId="23" xfId="0" applyNumberFormat="1" applyFont="1" applyBorder="1" applyAlignment="1">
      <alignment horizontal="right" vertical="top" shrinkToFit="1"/>
    </xf>
    <xf numFmtId="0" fontId="8" fillId="0" borderId="23" xfId="0" applyFont="1" applyBorder="1" applyAlignment="1">
      <alignment vertical="top" shrinkToFit="1"/>
    </xf>
    <xf numFmtId="0" fontId="8" fillId="0" borderId="26" xfId="0" applyFont="1" applyBorder="1" applyAlignment="1">
      <alignment vertical="top" shrinkToFit="1"/>
    </xf>
    <xf numFmtId="0" fontId="7" fillId="0" borderId="10" xfId="0" applyFont="1" applyBorder="1" applyAlignment="1">
      <alignment horizontal="justify" vertical="top"/>
    </xf>
    <xf numFmtId="0" fontId="5" fillId="0" borderId="10" xfId="0" applyFont="1" applyBorder="1" applyAlignment="1">
      <alignment horizontal="justify" vertical="top"/>
    </xf>
    <xf numFmtId="179" fontId="8" fillId="0" borderId="18" xfId="0" applyNumberFormat="1" applyFont="1" applyBorder="1" applyAlignment="1">
      <alignment horizontal="right" vertical="top" wrapText="1"/>
    </xf>
    <xf numFmtId="179" fontId="8" fillId="0" borderId="0" xfId="0" applyNumberFormat="1" applyFont="1" applyBorder="1" applyAlignment="1">
      <alignment horizontal="right" vertical="top" wrapText="1"/>
    </xf>
    <xf numFmtId="0" fontId="7" fillId="0" borderId="15" xfId="0" applyFont="1" applyFill="1" applyBorder="1" applyAlignment="1">
      <alignment horizontal="justify" vertical="center" wrapText="1"/>
    </xf>
    <xf numFmtId="0" fontId="7" fillId="0" borderId="18" xfId="0" applyFont="1" applyFill="1" applyBorder="1" applyAlignment="1">
      <alignment horizontal="justify" vertical="center" wrapText="1"/>
    </xf>
    <xf numFmtId="0" fontId="7" fillId="0" borderId="22" xfId="0" applyFont="1" applyFill="1" applyBorder="1" applyAlignment="1">
      <alignment horizontal="justify" vertical="center" wrapText="1"/>
    </xf>
    <xf numFmtId="0" fontId="7" fillId="0" borderId="16" xfId="0" applyFont="1" applyFill="1" applyBorder="1" applyAlignment="1">
      <alignment horizontal="justify" vertical="center" wrapText="1"/>
    </xf>
    <xf numFmtId="0" fontId="7" fillId="0" borderId="21" xfId="0" applyFont="1" applyFill="1" applyBorder="1" applyAlignment="1">
      <alignment horizontal="justify" vertical="center" wrapText="1"/>
    </xf>
    <xf numFmtId="0" fontId="7" fillId="0" borderId="26" xfId="0" applyFont="1" applyFill="1" applyBorder="1" applyAlignment="1">
      <alignment horizontal="justify" vertical="center" wrapText="1"/>
    </xf>
    <xf numFmtId="179" fontId="8" fillId="0" borderId="11" xfId="0" applyNumberFormat="1" applyFont="1" applyBorder="1" applyAlignment="1">
      <alignment horizontal="right" vertical="top" wrapText="1"/>
    </xf>
    <xf numFmtId="179" fontId="8" fillId="0" borderId="12" xfId="0" applyNumberFormat="1" applyFont="1" applyBorder="1" applyAlignment="1">
      <alignment horizontal="right" vertical="top" wrapText="1"/>
    </xf>
    <xf numFmtId="179" fontId="8" fillId="0" borderId="13" xfId="0" applyNumberFormat="1" applyFont="1" applyBorder="1" applyAlignment="1">
      <alignment horizontal="right" vertical="top" wrapText="1"/>
    </xf>
    <xf numFmtId="0" fontId="7" fillId="0" borderId="10" xfId="0" applyFont="1" applyFill="1" applyBorder="1" applyAlignment="1">
      <alignment horizontal="justify" vertical="center" wrapText="1"/>
    </xf>
    <xf numFmtId="179" fontId="8" fillId="0" borderId="21" xfId="0" applyNumberFormat="1" applyFont="1" applyBorder="1" applyAlignment="1">
      <alignment horizontal="right" vertical="top" wrapText="1"/>
    </xf>
    <xf numFmtId="180" fontId="7" fillId="0" borderId="19" xfId="0" applyNumberFormat="1" applyFont="1" applyFill="1" applyBorder="1" applyAlignment="1">
      <alignment horizontal="center" vertical="center"/>
    </xf>
    <xf numFmtId="180" fontId="7" fillId="0" borderId="20" xfId="0" applyNumberFormat="1" applyFont="1" applyFill="1" applyBorder="1" applyAlignment="1">
      <alignment horizontal="center" vertical="center"/>
    </xf>
    <xf numFmtId="178" fontId="7" fillId="0" borderId="11" xfId="50" applyNumberFormat="1" applyFont="1" applyBorder="1" applyAlignment="1">
      <alignment horizontal="center" vertical="center"/>
    </xf>
    <xf numFmtId="178" fontId="7" fillId="0" borderId="12" xfId="50" applyNumberFormat="1" applyFont="1" applyBorder="1" applyAlignment="1">
      <alignment horizontal="center" vertical="center"/>
    </xf>
    <xf numFmtId="178" fontId="7" fillId="0" borderId="13" xfId="50" applyNumberFormat="1" applyFont="1" applyBorder="1" applyAlignment="1">
      <alignment horizontal="center" vertical="center"/>
    </xf>
    <xf numFmtId="0" fontId="7" fillId="0" borderId="11" xfId="50" applyFont="1" applyBorder="1" applyAlignment="1">
      <alignment horizontal="center" vertical="center"/>
    </xf>
    <xf numFmtId="0" fontId="7" fillId="0" borderId="13" xfId="50" applyFont="1" applyBorder="1" applyAlignment="1">
      <alignment horizontal="center" vertical="center"/>
    </xf>
    <xf numFmtId="0" fontId="7" fillId="34" borderId="11" xfId="50" applyFont="1" applyFill="1" applyBorder="1" applyAlignment="1">
      <alignment horizontal="center" vertical="center" shrinkToFit="1"/>
    </xf>
    <xf numFmtId="0" fontId="7" fillId="34" borderId="13" xfId="50" applyFont="1" applyFill="1" applyBorder="1" applyAlignment="1">
      <alignment horizontal="center" vertical="center" shrinkToFit="1"/>
    </xf>
    <xf numFmtId="0" fontId="7" fillId="0" borderId="18" xfId="0" applyFont="1" applyBorder="1" applyAlignment="1">
      <alignment horizontal="justify" vertical="center"/>
    </xf>
    <xf numFmtId="0" fontId="7" fillId="0" borderId="22" xfId="0" applyFont="1" applyBorder="1" applyAlignment="1">
      <alignment horizontal="justify" vertical="center"/>
    </xf>
    <xf numFmtId="0" fontId="7" fillId="0" borderId="14" xfId="0" applyFont="1" applyFill="1" applyBorder="1" applyAlignment="1">
      <alignment horizontal="justify" vertical="center" wrapText="1"/>
    </xf>
    <xf numFmtId="0" fontId="7" fillId="0" borderId="0" xfId="0" applyFont="1" applyFill="1" applyBorder="1" applyAlignment="1">
      <alignment horizontal="justify" vertical="center" wrapText="1"/>
    </xf>
    <xf numFmtId="0" fontId="7" fillId="0" borderId="0" xfId="0" applyFont="1" applyBorder="1" applyAlignment="1">
      <alignment horizontal="justify" vertical="center"/>
    </xf>
    <xf numFmtId="0" fontId="7" fillId="0" borderId="23" xfId="0" applyFont="1" applyBorder="1" applyAlignment="1">
      <alignment horizontal="justify" vertical="center"/>
    </xf>
    <xf numFmtId="0" fontId="7" fillId="0" borderId="21" xfId="0" applyFont="1" applyBorder="1" applyAlignment="1">
      <alignment horizontal="justify" vertical="center"/>
    </xf>
    <xf numFmtId="0" fontId="7" fillId="0" borderId="26" xfId="0" applyFont="1" applyBorder="1" applyAlignment="1">
      <alignment horizontal="justify" vertical="center"/>
    </xf>
    <xf numFmtId="0" fontId="7" fillId="0" borderId="10" xfId="0" applyFont="1" applyFill="1" applyBorder="1" applyAlignment="1">
      <alignment horizontal="center" vertical="center"/>
    </xf>
    <xf numFmtId="0" fontId="7" fillId="0" borderId="12" xfId="50" applyFont="1" applyBorder="1" applyAlignment="1">
      <alignment horizontal="center" vertical="center"/>
    </xf>
    <xf numFmtId="0" fontId="7" fillId="0" borderId="18" xfId="0" applyFont="1" applyFill="1" applyBorder="1" applyAlignment="1">
      <alignment horizontal="justify" vertical="center"/>
    </xf>
    <xf numFmtId="0" fontId="7" fillId="0" borderId="22" xfId="0" applyFont="1" applyFill="1" applyBorder="1" applyAlignment="1">
      <alignment horizontal="justify" vertical="center"/>
    </xf>
    <xf numFmtId="0" fontId="7" fillId="0" borderId="21" xfId="0" applyFont="1" applyFill="1" applyBorder="1" applyAlignment="1">
      <alignment horizontal="justify" vertical="center"/>
    </xf>
    <xf numFmtId="0" fontId="7" fillId="0" borderId="26" xfId="0" applyFont="1" applyFill="1" applyBorder="1" applyAlignment="1">
      <alignment horizontal="justify" vertical="center"/>
    </xf>
    <xf numFmtId="0" fontId="5" fillId="0" borderId="18" xfId="0" applyFont="1" applyFill="1" applyBorder="1" applyAlignment="1">
      <alignment horizontal="justify" vertical="center"/>
    </xf>
    <xf numFmtId="0" fontId="5" fillId="0" borderId="22" xfId="0" applyFont="1" applyFill="1" applyBorder="1" applyAlignment="1">
      <alignment horizontal="justify" vertical="center"/>
    </xf>
    <xf numFmtId="0" fontId="5" fillId="0" borderId="21" xfId="0" applyFont="1" applyFill="1" applyBorder="1" applyAlignment="1">
      <alignment horizontal="justify" vertical="center"/>
    </xf>
    <xf numFmtId="0" fontId="5" fillId="0" borderId="26" xfId="0" applyFont="1" applyFill="1" applyBorder="1" applyAlignment="1">
      <alignment horizontal="justify" vertical="center"/>
    </xf>
    <xf numFmtId="0" fontId="7" fillId="0" borderId="16" xfId="0" applyFont="1" applyFill="1" applyBorder="1" applyAlignment="1">
      <alignment horizontal="justify" vertical="center"/>
    </xf>
    <xf numFmtId="0" fontId="5" fillId="0" borderId="21" xfId="0" applyFont="1" applyBorder="1" applyAlignment="1">
      <alignment horizontal="justify" vertical="center"/>
    </xf>
    <xf numFmtId="0" fontId="5" fillId="0" borderId="26" xfId="0" applyFont="1" applyBorder="1" applyAlignment="1">
      <alignment horizontal="justify" vertical="center"/>
    </xf>
    <xf numFmtId="0" fontId="7" fillId="0" borderId="10" xfId="0" applyFont="1" applyFill="1" applyBorder="1" applyAlignment="1">
      <alignment horizontal="left" vertical="center"/>
    </xf>
    <xf numFmtId="180" fontId="7" fillId="0" borderId="10" xfId="0" applyNumberFormat="1" applyFont="1" applyFill="1" applyBorder="1" applyAlignment="1">
      <alignment horizontal="center" vertical="center"/>
    </xf>
    <xf numFmtId="179" fontId="8" fillId="0" borderId="10" xfId="0" applyNumberFormat="1" applyFont="1" applyBorder="1" applyAlignment="1">
      <alignment horizontal="right" vertical="center"/>
    </xf>
    <xf numFmtId="0" fontId="8" fillId="0" borderId="10" xfId="0" applyFont="1" applyBorder="1" applyAlignment="1">
      <alignment horizontal="right" vertical="center"/>
    </xf>
    <xf numFmtId="179" fontId="8" fillId="0" borderId="23" xfId="0" applyNumberFormat="1" applyFont="1" applyBorder="1" applyAlignment="1">
      <alignment horizontal="right" vertical="top"/>
    </xf>
    <xf numFmtId="0" fontId="13" fillId="0" borderId="76" xfId="43" applyFont="1" applyBorder="1" applyAlignment="1">
      <alignment horizontal="center" vertical="center" shrinkToFit="1"/>
    </xf>
    <xf numFmtId="0" fontId="29" fillId="0" borderId="77" xfId="43" applyFont="1" applyBorder="1" applyAlignment="1">
      <alignment vertical="center" wrapText="1" shrinkToFit="1"/>
    </xf>
    <xf numFmtId="0" fontId="25" fillId="0" borderId="78" xfId="43" applyFont="1" applyBorder="1" applyAlignment="1">
      <alignment vertical="center" wrapText="1" shrinkToFit="1"/>
    </xf>
    <xf numFmtId="0" fontId="25" fillId="0" borderId="79" xfId="43" applyFont="1" applyBorder="1" applyAlignment="1">
      <alignment vertical="center" wrapText="1" shrinkToFit="1"/>
    </xf>
    <xf numFmtId="0" fontId="25" fillId="0" borderId="80" xfId="43" applyFont="1" applyBorder="1" applyAlignment="1">
      <alignment vertical="center" wrapText="1" shrinkToFit="1"/>
    </xf>
    <xf numFmtId="0" fontId="25" fillId="0" borderId="81" xfId="43" applyFont="1" applyBorder="1" applyAlignment="1">
      <alignment vertical="center" wrapText="1" shrinkToFit="1"/>
    </xf>
    <xf numFmtId="0" fontId="25" fillId="0" borderId="82" xfId="43" applyFont="1" applyBorder="1" applyAlignment="1">
      <alignment vertical="center" wrapText="1" shrinkToFit="1"/>
    </xf>
    <xf numFmtId="0" fontId="7" fillId="0" borderId="11" xfId="43" applyFont="1" applyBorder="1" applyAlignment="1">
      <alignment horizontal="center" vertical="center" shrinkToFit="1"/>
    </xf>
    <xf numFmtId="0" fontId="7" fillId="0" borderId="13" xfId="43" applyFont="1" applyBorder="1" applyAlignment="1">
      <alignment horizontal="center" vertical="center" shrinkToFit="1"/>
    </xf>
    <xf numFmtId="0" fontId="7" fillId="27" borderId="11" xfId="43" applyFont="1" applyFill="1" applyBorder="1" applyAlignment="1">
      <alignment horizontal="center" vertical="center" shrinkToFit="1"/>
    </xf>
    <xf numFmtId="0" fontId="7" fillId="27" borderId="13" xfId="43" applyFont="1" applyFill="1" applyBorder="1" applyAlignment="1">
      <alignment horizontal="center" vertical="center" shrinkToFit="1"/>
    </xf>
    <xf numFmtId="0" fontId="27" fillId="0" borderId="0" xfId="43" applyFont="1" applyAlignment="1">
      <alignment horizontal="center" vertical="center"/>
    </xf>
    <xf numFmtId="0" fontId="5" fillId="0" borderId="0" xfId="43" applyNumberFormat="1" applyFont="1" applyAlignment="1">
      <alignment horizontal="right" vertical="center"/>
    </xf>
    <xf numFmtId="0" fontId="7" fillId="0" borderId="0" xfId="43" applyFont="1" applyBorder="1" applyAlignment="1">
      <alignment horizontal="justify" wrapText="1"/>
    </xf>
    <xf numFmtId="0" fontId="7" fillId="0" borderId="0" xfId="43" applyFont="1" applyBorder="1" applyAlignment="1">
      <alignment horizontal="left" vertical="center" wrapText="1"/>
    </xf>
    <xf numFmtId="0" fontId="21" fillId="0" borderId="19" xfId="43" applyFont="1" applyBorder="1" applyAlignment="1">
      <alignment horizontal="center" vertical="center" shrinkToFit="1"/>
    </xf>
    <xf numFmtId="0" fontId="9" fillId="0" borderId="27" xfId="43" applyFont="1" applyBorder="1" applyAlignment="1">
      <alignment horizontal="center" vertical="center" shrinkToFit="1"/>
    </xf>
    <xf numFmtId="0" fontId="9" fillId="0" borderId="20" xfId="43" applyFont="1" applyBorder="1" applyAlignment="1">
      <alignment horizontal="center" vertical="center" shrinkToFit="1"/>
    </xf>
    <xf numFmtId="38" fontId="7" fillId="27" borderId="11" xfId="33" applyFont="1" applyFill="1" applyBorder="1" applyAlignment="1">
      <alignment vertical="center" shrinkToFit="1"/>
    </xf>
    <xf numFmtId="38" fontId="7" fillId="27" borderId="13" xfId="33" applyFont="1" applyFill="1" applyBorder="1" applyAlignment="1">
      <alignment vertical="center" shrinkToFit="1"/>
    </xf>
    <xf numFmtId="38" fontId="7" fillId="0" borderId="11" xfId="33" applyFont="1" applyFill="1" applyBorder="1" applyAlignment="1">
      <alignment vertical="center" shrinkToFit="1"/>
    </xf>
    <xf numFmtId="38" fontId="7" fillId="0" borderId="13" xfId="33" applyFont="1" applyFill="1" applyBorder="1" applyAlignment="1">
      <alignment vertical="center" shrinkToFit="1"/>
    </xf>
    <xf numFmtId="0" fontId="7" fillId="0" borderId="11" xfId="43" applyFont="1" applyFill="1" applyBorder="1" applyAlignment="1">
      <alignment horizontal="center" vertical="center" shrinkToFit="1"/>
    </xf>
    <xf numFmtId="0" fontId="7" fillId="0" borderId="13" xfId="43" applyFont="1" applyFill="1" applyBorder="1" applyAlignment="1">
      <alignment horizontal="center" vertical="center" shrinkToFit="1"/>
    </xf>
    <xf numFmtId="0" fontId="7" fillId="0" borderId="11" xfId="43" applyFont="1" applyBorder="1" applyAlignment="1" applyProtection="1">
      <alignment horizontal="center" vertical="center" shrinkToFit="1"/>
      <protection locked="0"/>
    </xf>
    <xf numFmtId="0" fontId="7" fillId="0" borderId="13" xfId="43" applyFont="1" applyBorder="1" applyAlignment="1" applyProtection="1">
      <alignment horizontal="center" vertical="center" shrinkToFit="1"/>
      <protection locked="0"/>
    </xf>
    <xf numFmtId="176" fontId="7" fillId="0" borderId="11" xfId="43" applyNumberFormat="1" applyFont="1" applyFill="1" applyBorder="1" applyAlignment="1">
      <alignment vertical="center" shrinkToFit="1"/>
    </xf>
    <xf numFmtId="176" fontId="7" fillId="0" borderId="13" xfId="43" applyNumberFormat="1" applyFont="1" applyFill="1" applyBorder="1" applyAlignment="1">
      <alignment vertical="center" shrinkToFit="1"/>
    </xf>
    <xf numFmtId="49" fontId="13" fillId="0" borderId="0" xfId="43" applyNumberFormat="1" applyFont="1" applyAlignment="1">
      <alignment horizontal="left" vertical="center"/>
    </xf>
    <xf numFmtId="176" fontId="7" fillId="27" borderId="11" xfId="43" applyNumberFormat="1" applyFont="1" applyFill="1" applyBorder="1" applyAlignment="1">
      <alignment vertical="center" shrinkToFit="1"/>
    </xf>
    <xf numFmtId="176" fontId="7" fillId="27" borderId="13" xfId="43" applyNumberFormat="1" applyFont="1" applyFill="1" applyBorder="1" applyAlignment="1">
      <alignment vertical="center" shrinkToFit="1"/>
    </xf>
    <xf numFmtId="0" fontId="74" fillId="0" borderId="0" xfId="43" applyFont="1" applyAlignment="1">
      <alignment horizontal="center" vertical="center" shrinkToFit="1"/>
    </xf>
    <xf numFmtId="0" fontId="73" fillId="0" borderId="0" xfId="43" applyFont="1" applyAlignment="1">
      <alignment horizontal="left" vertical="center" shrinkToFit="1"/>
    </xf>
    <xf numFmtId="0" fontId="13" fillId="0" borderId="19" xfId="43" applyFont="1" applyBorder="1" applyAlignment="1">
      <alignment horizontal="center" vertical="center" wrapText="1"/>
    </xf>
    <xf numFmtId="0" fontId="13" fillId="0" borderId="27" xfId="43" applyFont="1" applyBorder="1" applyAlignment="1">
      <alignment horizontal="center" vertical="center"/>
    </xf>
    <xf numFmtId="0" fontId="13" fillId="0" borderId="20" xfId="43" applyFont="1" applyBorder="1" applyAlignment="1">
      <alignment horizontal="center" vertical="center"/>
    </xf>
    <xf numFmtId="0" fontId="5" fillId="28" borderId="19" xfId="43" applyFont="1" applyFill="1" applyBorder="1" applyAlignment="1">
      <alignment horizontal="center" vertical="center"/>
    </xf>
    <xf numFmtId="0" fontId="5" fillId="28" borderId="27" xfId="43" applyFont="1" applyFill="1" applyBorder="1" applyAlignment="1">
      <alignment horizontal="center" vertical="center"/>
    </xf>
    <xf numFmtId="0" fontId="5" fillId="28" borderId="20" xfId="43" applyFont="1" applyFill="1" applyBorder="1" applyAlignment="1">
      <alignment horizontal="center" vertical="center"/>
    </xf>
    <xf numFmtId="0" fontId="13" fillId="28" borderId="19" xfId="43" applyFont="1" applyFill="1" applyBorder="1" applyAlignment="1">
      <alignment horizontal="center" vertical="center" shrinkToFit="1"/>
    </xf>
    <xf numFmtId="0" fontId="5" fillId="28" borderId="27" xfId="43" applyFont="1" applyFill="1" applyBorder="1" applyAlignment="1">
      <alignment horizontal="center" vertical="center" shrinkToFit="1"/>
    </xf>
    <xf numFmtId="0" fontId="5" fillId="28" borderId="20" xfId="43" applyFont="1" applyFill="1" applyBorder="1" applyAlignment="1">
      <alignment horizontal="center" vertical="center" shrinkToFit="1"/>
    </xf>
    <xf numFmtId="0" fontId="5" fillId="0" borderId="11" xfId="43" applyFont="1" applyBorder="1" applyAlignment="1">
      <alignment horizontal="center" vertical="center" shrinkToFit="1"/>
    </xf>
    <xf numFmtId="0" fontId="5" fillId="0" borderId="13" xfId="43" applyFont="1" applyBorder="1" applyAlignment="1">
      <alignment horizontal="center" vertical="center" shrinkToFit="1"/>
    </xf>
    <xf numFmtId="177" fontId="7" fillId="0" borderId="11" xfId="43" applyNumberFormat="1" applyFont="1" applyFill="1" applyBorder="1" applyAlignment="1">
      <alignment horizontal="right" vertical="center" shrinkToFit="1"/>
    </xf>
    <xf numFmtId="177" fontId="7" fillId="0" borderId="13" xfId="43" applyNumberFormat="1" applyFont="1" applyFill="1" applyBorder="1" applyAlignment="1">
      <alignment horizontal="right" vertical="center" shrinkToFit="1"/>
    </xf>
    <xf numFmtId="0" fontId="13" fillId="0" borderId="0" xfId="43" applyFont="1" applyAlignment="1">
      <alignment horizontal="left" vertical="center"/>
    </xf>
    <xf numFmtId="0" fontId="5" fillId="0" borderId="0" xfId="43" applyFont="1" applyBorder="1" applyAlignment="1">
      <alignment horizontal="center" vertical="center"/>
    </xf>
    <xf numFmtId="177" fontId="7" fillId="0" borderId="11" xfId="43" applyNumberFormat="1" applyFont="1" applyFill="1" applyBorder="1" applyAlignment="1">
      <alignment vertical="center" shrinkToFit="1"/>
    </xf>
    <xf numFmtId="177" fontId="7" fillId="0" borderId="13" xfId="43" applyNumberFormat="1" applyFont="1" applyFill="1" applyBorder="1" applyAlignment="1">
      <alignment vertical="center" shrinkToFit="1"/>
    </xf>
    <xf numFmtId="0" fontId="6" fillId="0" borderId="0" xfId="43" applyFont="1" applyAlignment="1">
      <alignment horizontal="justify" wrapText="1"/>
    </xf>
    <xf numFmtId="0" fontId="6" fillId="0" borderId="0" xfId="43" applyFont="1" applyBorder="1" applyAlignment="1">
      <alignment vertical="center" wrapText="1"/>
    </xf>
    <xf numFmtId="0" fontId="5" fillId="0" borderId="0" xfId="43" applyFont="1" applyBorder="1" applyAlignment="1">
      <alignment horizontal="center" vertical="center" shrinkToFit="1"/>
    </xf>
    <xf numFmtId="0" fontId="13" fillId="0" borderId="19" xfId="48" applyFont="1" applyBorder="1" applyAlignment="1">
      <alignment horizontal="center" vertical="center"/>
    </xf>
    <xf numFmtId="0" fontId="13" fillId="0" borderId="27" xfId="48" applyFont="1" applyBorder="1" applyAlignment="1">
      <alignment horizontal="center" vertical="center"/>
    </xf>
    <xf numFmtId="0" fontId="13" fillId="0" borderId="20" xfId="48" applyFont="1" applyBorder="1" applyAlignment="1">
      <alignment horizontal="center" vertical="center"/>
    </xf>
    <xf numFmtId="177" fontId="7" fillId="27" borderId="11" xfId="43" applyNumberFormat="1" applyFont="1" applyFill="1" applyBorder="1" applyAlignment="1">
      <alignment vertical="center" shrinkToFit="1"/>
    </xf>
    <xf numFmtId="177" fontId="7" fillId="27" borderId="13" xfId="43" applyNumberFormat="1" applyFont="1" applyFill="1" applyBorder="1" applyAlignment="1">
      <alignment vertical="center" shrinkToFit="1"/>
    </xf>
    <xf numFmtId="0" fontId="24" fillId="0" borderId="0" xfId="43" applyFont="1" applyAlignment="1">
      <alignment horizontal="left" vertical="center" wrapText="1"/>
    </xf>
    <xf numFmtId="0" fontId="13" fillId="0" borderId="19" xfId="43" applyFont="1" applyBorder="1" applyAlignment="1">
      <alignment horizontal="left" vertical="center" wrapText="1" indent="1"/>
    </xf>
    <xf numFmtId="0" fontId="5" fillId="0" borderId="27" xfId="43" applyFont="1" applyBorder="1" applyAlignment="1">
      <alignment horizontal="left" vertical="center" wrapText="1" indent="1"/>
    </xf>
    <xf numFmtId="0" fontId="5" fillId="0" borderId="20" xfId="43" applyFont="1" applyBorder="1" applyAlignment="1">
      <alignment horizontal="left" vertical="center" wrapText="1" indent="1"/>
    </xf>
    <xf numFmtId="0" fontId="13" fillId="0" borderId="27" xfId="43" applyFont="1" applyBorder="1" applyAlignment="1">
      <alignment horizontal="left" vertical="center" wrapText="1" indent="1"/>
    </xf>
    <xf numFmtId="0" fontId="13" fillId="0" borderId="20" xfId="43" applyFont="1" applyBorder="1" applyAlignment="1">
      <alignment horizontal="left" vertical="center" wrapText="1" indent="1"/>
    </xf>
    <xf numFmtId="49" fontId="5" fillId="0" borderId="0" xfId="0" applyNumberFormat="1" applyFont="1">
      <alignment vertical="center"/>
    </xf>
    <xf numFmtId="49" fontId="9" fillId="0" borderId="0" xfId="0" applyNumberFormat="1" applyFont="1" applyAlignment="1">
      <alignment horizontal="center" vertical="center"/>
    </xf>
    <xf numFmtId="49" fontId="5" fillId="0" borderId="19" xfId="0" applyNumberFormat="1" applyFont="1" applyBorder="1" applyAlignment="1">
      <alignment horizontal="center" vertical="center"/>
    </xf>
    <xf numFmtId="49" fontId="5" fillId="0" borderId="27" xfId="0" applyNumberFormat="1" applyFont="1" applyBorder="1" applyAlignment="1">
      <alignment horizontal="center" vertical="center"/>
    </xf>
    <xf numFmtId="49" fontId="5" fillId="0" borderId="20" xfId="0" applyNumberFormat="1" applyFont="1" applyBorder="1" applyAlignment="1">
      <alignment horizontal="center" vertical="center"/>
    </xf>
    <xf numFmtId="49" fontId="5" fillId="0" borderId="18" xfId="0" applyNumberFormat="1" applyFont="1" applyBorder="1" applyAlignment="1">
      <alignment vertical="center" wrapText="1"/>
    </xf>
    <xf numFmtId="0" fontId="5" fillId="0" borderId="21" xfId="0" applyNumberFormat="1" applyFont="1" applyBorder="1" applyAlignment="1">
      <alignment horizontal="right" vertical="center"/>
    </xf>
    <xf numFmtId="49" fontId="5" fillId="0" borderId="16" xfId="0" applyNumberFormat="1" applyFont="1" applyBorder="1" applyAlignment="1" applyProtection="1">
      <alignment horizontal="center" vertical="center"/>
    </xf>
    <xf numFmtId="49" fontId="5" fillId="0" borderId="21" xfId="0" applyNumberFormat="1" applyFont="1" applyBorder="1" applyAlignment="1" applyProtection="1">
      <alignment horizontal="center" vertical="center"/>
    </xf>
    <xf numFmtId="49" fontId="5" fillId="0" borderId="26" xfId="0" applyNumberFormat="1" applyFont="1" applyBorder="1" applyAlignment="1" applyProtection="1">
      <alignment horizontal="center" vertical="center"/>
    </xf>
    <xf numFmtId="49" fontId="6" fillId="0" borderId="15" xfId="0" applyNumberFormat="1" applyFont="1" applyBorder="1" applyAlignment="1" applyProtection="1">
      <alignment vertical="center" wrapText="1"/>
    </xf>
    <xf numFmtId="49" fontId="6" fillId="0" borderId="18" xfId="0" applyNumberFormat="1" applyFont="1" applyBorder="1" applyAlignment="1" applyProtection="1">
      <alignment vertical="center" wrapText="1"/>
    </xf>
    <xf numFmtId="49" fontId="6" fillId="0" borderId="22" xfId="0" applyNumberFormat="1" applyFont="1" applyBorder="1" applyAlignment="1" applyProtection="1">
      <alignment vertical="center" wrapText="1"/>
    </xf>
    <xf numFmtId="49" fontId="5" fillId="0" borderId="0" xfId="0" applyNumberFormat="1" applyFont="1" applyProtection="1">
      <alignment vertical="center"/>
    </xf>
    <xf numFmtId="49" fontId="15" fillId="0" borderId="0" xfId="0" applyNumberFormat="1" applyFont="1" applyAlignment="1" applyProtection="1">
      <alignment horizontal="center" vertical="center"/>
    </xf>
    <xf numFmtId="49" fontId="5" fillId="0" borderId="19" xfId="0" applyNumberFormat="1" applyFont="1" applyBorder="1" applyAlignment="1" applyProtection="1">
      <alignment horizontal="left" vertical="center" indent="1"/>
    </xf>
    <xf numFmtId="49" fontId="5" fillId="0" borderId="20" xfId="0" applyNumberFormat="1" applyFont="1" applyBorder="1" applyAlignment="1" applyProtection="1">
      <alignment horizontal="left" vertical="center" indent="1"/>
    </xf>
    <xf numFmtId="0" fontId="5" fillId="0" borderId="21" xfId="0" applyNumberFormat="1" applyFont="1" applyBorder="1" applyAlignment="1" applyProtection="1">
      <alignment horizontal="right" vertical="center"/>
    </xf>
    <xf numFmtId="182" fontId="5" fillId="0" borderId="19" xfId="0" applyNumberFormat="1" applyFont="1" applyBorder="1" applyAlignment="1" applyProtection="1">
      <alignment horizontal="left" vertical="center" indent="1"/>
    </xf>
    <xf numFmtId="182" fontId="5" fillId="0" borderId="20" xfId="0" applyNumberFormat="1" applyFont="1" applyBorder="1" applyAlignment="1" applyProtection="1">
      <alignment horizontal="left" vertical="center" indent="1"/>
    </xf>
    <xf numFmtId="182" fontId="5" fillId="0" borderId="19" xfId="0" applyNumberFormat="1" applyFont="1" applyBorder="1" applyAlignment="1">
      <alignment horizontal="left" vertical="center" indent="1"/>
    </xf>
    <xf numFmtId="182" fontId="5" fillId="0" borderId="20" xfId="0" applyNumberFormat="1" applyFont="1" applyBorder="1" applyAlignment="1">
      <alignment horizontal="left" vertical="center" indent="1"/>
    </xf>
    <xf numFmtId="49" fontId="5" fillId="0" borderId="16" xfId="0" applyNumberFormat="1" applyFont="1" applyBorder="1" applyAlignment="1">
      <alignment horizontal="center" vertical="center"/>
    </xf>
    <xf numFmtId="49" fontId="5" fillId="0" borderId="21" xfId="0" applyNumberFormat="1" applyFont="1" applyBorder="1" applyAlignment="1">
      <alignment horizontal="center" vertical="center"/>
    </xf>
    <xf numFmtId="49" fontId="5" fillId="0" borderId="26" xfId="0" applyNumberFormat="1" applyFont="1" applyBorder="1" applyAlignment="1">
      <alignment horizontal="center" vertical="center"/>
    </xf>
    <xf numFmtId="49" fontId="6" fillId="0" borderId="15" xfId="0" applyNumberFormat="1" applyFont="1" applyBorder="1" applyAlignment="1">
      <alignment vertical="center" wrapText="1"/>
    </xf>
    <xf numFmtId="49" fontId="6" fillId="0" borderId="18" xfId="0" applyNumberFormat="1" applyFont="1" applyBorder="1" applyAlignment="1">
      <alignment vertical="center" wrapText="1"/>
    </xf>
    <xf numFmtId="49" fontId="6" fillId="0" borderId="22" xfId="0" applyNumberFormat="1" applyFont="1" applyBorder="1" applyAlignment="1">
      <alignment vertical="center" wrapText="1"/>
    </xf>
    <xf numFmtId="49" fontId="6" fillId="0" borderId="15" xfId="0" applyNumberFormat="1" applyFont="1" applyBorder="1" applyAlignment="1">
      <alignment vertical="center" shrinkToFit="1"/>
    </xf>
    <xf numFmtId="0" fontId="64" fillId="0" borderId="18" xfId="0" applyFont="1" applyBorder="1" applyAlignment="1">
      <alignment vertical="center" shrinkToFit="1"/>
    </xf>
    <xf numFmtId="0" fontId="64" fillId="0" borderId="22" xfId="0" applyFont="1" applyBorder="1" applyAlignment="1">
      <alignment vertical="center" shrinkToFit="1"/>
    </xf>
    <xf numFmtId="49" fontId="15" fillId="0" borderId="0" xfId="0" applyNumberFormat="1" applyFont="1" applyAlignment="1">
      <alignment horizontal="center" vertical="center"/>
    </xf>
    <xf numFmtId="49" fontId="5" fillId="0" borderId="19" xfId="0" applyNumberFormat="1" applyFont="1" applyBorder="1" applyAlignment="1">
      <alignment horizontal="left" vertical="center" indent="1"/>
    </xf>
    <xf numFmtId="49" fontId="5" fillId="0" borderId="20" xfId="0" applyNumberFormat="1" applyFont="1" applyBorder="1" applyAlignment="1">
      <alignment horizontal="left" vertical="center" indent="1"/>
    </xf>
    <xf numFmtId="0" fontId="6" fillId="0" borderId="15" xfId="0" applyNumberFormat="1" applyFont="1" applyBorder="1" applyAlignment="1">
      <alignment horizontal="left" vertical="top" wrapText="1"/>
    </xf>
    <xf numFmtId="0" fontId="2" fillId="0" borderId="18" xfId="0" applyFont="1" applyBorder="1">
      <alignment vertical="center"/>
    </xf>
    <xf numFmtId="0" fontId="2" fillId="0" borderId="22" xfId="0" applyFont="1" applyBorder="1">
      <alignment vertical="center"/>
    </xf>
    <xf numFmtId="0" fontId="2" fillId="0" borderId="14" xfId="0" applyFont="1" applyBorder="1">
      <alignment vertical="center"/>
    </xf>
    <xf numFmtId="0" fontId="2" fillId="0" borderId="0" xfId="0" applyFont="1">
      <alignment vertical="center"/>
    </xf>
    <xf numFmtId="0" fontId="2" fillId="0" borderId="23" xfId="0" applyFont="1" applyBorder="1">
      <alignment vertical="center"/>
    </xf>
    <xf numFmtId="0" fontId="2" fillId="0" borderId="16" xfId="0" applyFont="1" applyBorder="1">
      <alignment vertical="center"/>
    </xf>
    <xf numFmtId="0" fontId="2" fillId="0" borderId="21" xfId="0" applyFont="1" applyBorder="1">
      <alignment vertical="center"/>
    </xf>
    <xf numFmtId="0" fontId="2" fillId="0" borderId="26" xfId="0" applyFont="1" applyBorder="1">
      <alignment vertical="center"/>
    </xf>
    <xf numFmtId="49" fontId="5" fillId="0" borderId="10" xfId="0" applyNumberFormat="1" applyFont="1" applyBorder="1" applyAlignment="1" applyProtection="1">
      <alignment horizontal="left" vertical="center" indent="1"/>
      <protection locked="0"/>
    </xf>
    <xf numFmtId="49" fontId="5" fillId="0" borderId="83" xfId="0" applyNumberFormat="1" applyFont="1" applyBorder="1" applyAlignment="1">
      <alignment horizontal="center" vertical="center"/>
    </xf>
    <xf numFmtId="49" fontId="5" fillId="0" borderId="13" xfId="0" applyNumberFormat="1" applyFont="1" applyBorder="1" applyAlignment="1">
      <alignment horizontal="center" vertical="center"/>
    </xf>
    <xf numFmtId="49" fontId="5" fillId="0" borderId="11" xfId="0" applyNumberFormat="1" applyFont="1" applyBorder="1" applyAlignment="1" applyProtection="1">
      <alignment horizontal="left" vertical="center" indent="1"/>
      <protection locked="0"/>
    </xf>
    <xf numFmtId="49" fontId="5" fillId="0" borderId="13" xfId="0" applyNumberFormat="1" applyFont="1" applyBorder="1" applyAlignment="1" applyProtection="1">
      <alignment horizontal="left" vertical="center" indent="1"/>
      <protection locked="0"/>
    </xf>
    <xf numFmtId="49" fontId="5" fillId="0" borderId="83" xfId="0" applyNumberFormat="1" applyFont="1" applyBorder="1" applyAlignment="1">
      <alignment horizontal="center" vertical="center" textRotation="255"/>
    </xf>
    <xf numFmtId="49" fontId="5" fillId="0" borderId="12" xfId="0" applyNumberFormat="1" applyFont="1" applyBorder="1" applyAlignment="1">
      <alignment horizontal="center" vertical="center" textRotation="255"/>
    </xf>
    <xf numFmtId="49" fontId="5" fillId="0" borderId="13" xfId="0" applyNumberFormat="1" applyFont="1" applyBorder="1" applyAlignment="1">
      <alignment horizontal="center" vertical="center" textRotation="255"/>
    </xf>
    <xf numFmtId="49" fontId="5" fillId="0" borderId="10" xfId="0" applyNumberFormat="1" applyFont="1" applyBorder="1" applyAlignment="1">
      <alignment horizontal="center" vertical="center"/>
    </xf>
    <xf numFmtId="182" fontId="5" fillId="0" borderId="19" xfId="0" applyNumberFormat="1" applyFont="1" applyBorder="1" applyAlignment="1" applyProtection="1">
      <alignment horizontal="right" vertical="center"/>
      <protection locked="0"/>
    </xf>
    <xf numFmtId="182" fontId="5" fillId="0" borderId="27" xfId="0" applyNumberFormat="1" applyFont="1" applyBorder="1" applyAlignment="1" applyProtection="1">
      <alignment horizontal="right" vertical="center"/>
      <protection locked="0"/>
    </xf>
    <xf numFmtId="49" fontId="5" fillId="0" borderId="0" xfId="0" applyNumberFormat="1" applyFont="1" applyAlignment="1">
      <alignment horizontal="left" vertical="center"/>
    </xf>
    <xf numFmtId="49" fontId="5" fillId="0" borderId="10" xfId="0" applyNumberFormat="1" applyFont="1" applyBorder="1" applyAlignment="1">
      <alignment horizontal="center" vertical="center" textRotation="255"/>
    </xf>
    <xf numFmtId="49" fontId="5" fillId="0" borderId="84" xfId="0" applyNumberFormat="1" applyFont="1" applyBorder="1" applyAlignment="1">
      <alignment horizontal="center" vertical="center" textRotation="255"/>
    </xf>
    <xf numFmtId="49" fontId="5" fillId="0" borderId="19" xfId="0" applyNumberFormat="1" applyFont="1" applyBorder="1" applyAlignment="1">
      <alignment horizontal="left" vertical="center" wrapText="1"/>
    </xf>
    <xf numFmtId="49" fontId="5" fillId="0" borderId="20" xfId="0" applyNumberFormat="1" applyFont="1" applyBorder="1" applyAlignment="1">
      <alignment horizontal="left" vertical="center" wrapText="1"/>
    </xf>
    <xf numFmtId="49" fontId="5" fillId="0" borderId="19" xfId="0" applyNumberFormat="1" applyFont="1" applyBorder="1" applyAlignment="1">
      <alignment vertical="center"/>
    </xf>
    <xf numFmtId="49" fontId="5" fillId="0" borderId="20" xfId="0" applyNumberFormat="1" applyFont="1" applyBorder="1" applyAlignment="1">
      <alignment vertical="center"/>
    </xf>
    <xf numFmtId="49" fontId="5" fillId="0" borderId="28" xfId="0" applyNumberFormat="1" applyFont="1" applyBorder="1" applyAlignment="1">
      <alignment horizontal="center" vertical="center"/>
    </xf>
    <xf numFmtId="49" fontId="5" fillId="0" borderId="30" xfId="0" applyNumberFormat="1" applyFont="1" applyBorder="1" applyAlignment="1">
      <alignment horizontal="center" vertical="center"/>
    </xf>
    <xf numFmtId="49" fontId="5" fillId="0" borderId="35" xfId="0" applyNumberFormat="1" applyFont="1" applyBorder="1" applyAlignment="1">
      <alignment horizontal="center" vertical="center"/>
    </xf>
    <xf numFmtId="49" fontId="5" fillId="0" borderId="65" xfId="0" applyNumberFormat="1" applyFont="1" applyBorder="1" applyAlignment="1">
      <alignment horizontal="center" vertical="center"/>
    </xf>
    <xf numFmtId="49" fontId="5" fillId="0" borderId="66" xfId="0" applyNumberFormat="1" applyFont="1" applyBorder="1" applyAlignment="1">
      <alignment horizontal="center" vertical="center"/>
    </xf>
    <xf numFmtId="183" fontId="5" fillId="0" borderId="19" xfId="0" applyNumberFormat="1" applyFont="1" applyBorder="1" applyAlignment="1">
      <alignment horizontal="left" vertical="center" indent="1"/>
    </xf>
    <xf numFmtId="183" fontId="5" fillId="0" borderId="20" xfId="0" applyNumberFormat="1" applyFont="1" applyBorder="1" applyAlignment="1">
      <alignment horizontal="left" vertical="center" indent="1"/>
    </xf>
    <xf numFmtId="0" fontId="16" fillId="0" borderId="14" xfId="0" applyNumberFormat="1" applyFont="1" applyFill="1" applyBorder="1" applyAlignment="1" applyProtection="1">
      <alignment vertical="center" wrapText="1"/>
    </xf>
    <xf numFmtId="0" fontId="16" fillId="0" borderId="0" xfId="0" applyNumberFormat="1" applyFont="1" applyFill="1" applyBorder="1" applyAlignment="1" applyProtection="1">
      <alignment vertical="center" wrapText="1"/>
    </xf>
    <xf numFmtId="49" fontId="5" fillId="0" borderId="19" xfId="0" applyNumberFormat="1" applyFont="1" applyBorder="1" applyAlignment="1" applyProtection="1">
      <alignment horizontal="center" vertical="center"/>
    </xf>
    <xf numFmtId="49" fontId="5" fillId="0" borderId="27" xfId="0" applyNumberFormat="1" applyFont="1" applyBorder="1" applyAlignment="1" applyProtection="1">
      <alignment horizontal="center" vertical="center"/>
    </xf>
    <xf numFmtId="49" fontId="5" fillId="0" borderId="20" xfId="0" applyNumberFormat="1" applyFont="1" applyBorder="1" applyAlignment="1" applyProtection="1">
      <alignment horizontal="center" vertical="center"/>
    </xf>
    <xf numFmtId="0" fontId="16" fillId="0" borderId="14" xfId="0" applyNumberFormat="1" applyFont="1" applyFill="1" applyBorder="1" applyAlignment="1" applyProtection="1">
      <alignment vertical="center"/>
    </xf>
    <xf numFmtId="0" fontId="2" fillId="0" borderId="0" xfId="0" applyFont="1" applyAlignment="1" applyProtection="1">
      <alignment vertical="center"/>
    </xf>
    <xf numFmtId="0" fontId="6" fillId="0" borderId="11" xfId="0" applyNumberFormat="1" applyFont="1" applyBorder="1" applyAlignment="1" applyProtection="1">
      <alignment horizontal="left" vertical="top" wrapText="1"/>
    </xf>
    <xf numFmtId="0" fontId="5" fillId="0" borderId="16" xfId="0" applyNumberFormat="1" applyFont="1" applyBorder="1" applyAlignment="1" applyProtection="1">
      <alignment horizontal="left" vertical="top" wrapText="1"/>
    </xf>
    <xf numFmtId="0" fontId="5" fillId="0" borderId="21" xfId="0" applyNumberFormat="1" applyFont="1" applyBorder="1" applyAlignment="1" applyProtection="1">
      <alignment horizontal="left" vertical="top" wrapText="1"/>
    </xf>
    <xf numFmtId="0" fontId="5" fillId="0" borderId="26" xfId="0" applyNumberFormat="1" applyFont="1" applyBorder="1" applyAlignment="1" applyProtection="1">
      <alignment horizontal="left" vertical="top" wrapText="1"/>
    </xf>
    <xf numFmtId="0" fontId="5" fillId="0" borderId="11" xfId="0" applyNumberFormat="1" applyFont="1" applyBorder="1" applyAlignment="1" applyProtection="1">
      <alignment horizontal="center" vertical="center"/>
    </xf>
    <xf numFmtId="0" fontId="5" fillId="0" borderId="12" xfId="0" applyNumberFormat="1" applyFont="1" applyBorder="1" applyAlignment="1" applyProtection="1">
      <alignment horizontal="center" vertical="center"/>
    </xf>
    <xf numFmtId="0" fontId="5" fillId="0" borderId="13" xfId="0" applyNumberFormat="1" applyFont="1" applyBorder="1" applyAlignment="1" applyProtection="1">
      <alignment horizontal="center" vertical="center"/>
    </xf>
    <xf numFmtId="0" fontId="6" fillId="0" borderId="11" xfId="0" applyNumberFormat="1" applyFont="1" applyBorder="1" applyAlignment="1" applyProtection="1">
      <alignment horizontal="center" vertical="center" wrapText="1"/>
    </xf>
    <xf numFmtId="0" fontId="6" fillId="0" borderId="12" xfId="0" applyNumberFormat="1" applyFont="1" applyBorder="1" applyAlignment="1" applyProtection="1">
      <alignment horizontal="center" vertical="center" wrapText="1"/>
    </xf>
    <xf numFmtId="0" fontId="6" fillId="0" borderId="13" xfId="0" applyNumberFormat="1" applyFont="1" applyBorder="1" applyAlignment="1" applyProtection="1">
      <alignment horizontal="center" vertical="center" wrapText="1"/>
    </xf>
    <xf numFmtId="0" fontId="2" fillId="0" borderId="0" xfId="0" applyFont="1" applyProtection="1">
      <alignment vertical="center"/>
    </xf>
    <xf numFmtId="0" fontId="5" fillId="0" borderId="19" xfId="0" applyNumberFormat="1" applyFont="1" applyBorder="1" applyAlignment="1" applyProtection="1">
      <alignment horizontal="center" vertical="center"/>
      <protection locked="0"/>
    </xf>
    <xf numFmtId="0" fontId="5" fillId="0" borderId="27" xfId="0" applyNumberFormat="1" applyFont="1" applyBorder="1" applyAlignment="1" applyProtection="1">
      <alignment horizontal="center" vertical="center"/>
      <protection locked="0"/>
    </xf>
    <xf numFmtId="0" fontId="5" fillId="0" borderId="20" xfId="0" applyNumberFormat="1" applyFont="1" applyBorder="1" applyAlignment="1" applyProtection="1">
      <alignment horizontal="center" vertical="center"/>
      <protection locked="0"/>
    </xf>
    <xf numFmtId="0" fontId="16" fillId="0" borderId="14" xfId="0" applyNumberFormat="1" applyFont="1" applyBorder="1" applyAlignment="1" applyProtection="1">
      <alignment vertical="center" wrapText="1"/>
    </xf>
    <xf numFmtId="0" fontId="16" fillId="0" borderId="0" xfId="0" applyNumberFormat="1" applyFont="1" applyBorder="1" applyAlignment="1" applyProtection="1">
      <alignment vertical="center" wrapText="1"/>
    </xf>
    <xf numFmtId="0" fontId="5" fillId="0" borderId="19" xfId="0" applyNumberFormat="1" applyFont="1" applyBorder="1" applyAlignment="1" applyProtection="1">
      <alignment horizontal="center" vertical="center"/>
    </xf>
    <xf numFmtId="0" fontId="5" fillId="0" borderId="20" xfId="0" applyNumberFormat="1" applyFont="1" applyBorder="1" applyAlignment="1" applyProtection="1">
      <alignment horizontal="center" vertical="center"/>
    </xf>
    <xf numFmtId="0" fontId="5" fillId="0" borderId="19" xfId="0" applyNumberFormat="1" applyFont="1" applyBorder="1" applyAlignment="1" applyProtection="1">
      <alignment horizontal="left" vertical="center" indent="1"/>
    </xf>
    <xf numFmtId="0" fontId="5" fillId="0" borderId="27" xfId="0" applyNumberFormat="1" applyFont="1" applyBorder="1" applyAlignment="1" applyProtection="1">
      <alignment horizontal="left" vertical="center" indent="1"/>
    </xf>
    <xf numFmtId="0" fontId="5" fillId="0" borderId="20" xfId="0" applyNumberFormat="1" applyFont="1" applyBorder="1" applyAlignment="1" applyProtection="1">
      <alignment horizontal="left" vertical="center" indent="1"/>
    </xf>
    <xf numFmtId="0" fontId="6" fillId="0" borderId="11" xfId="0" applyNumberFormat="1" applyFont="1" applyBorder="1" applyAlignment="1" applyProtection="1">
      <alignment horizontal="left" vertical="center" wrapText="1"/>
    </xf>
    <xf numFmtId="0" fontId="6" fillId="0" borderId="12" xfId="0" applyNumberFormat="1" applyFont="1" applyBorder="1" applyAlignment="1" applyProtection="1">
      <alignment horizontal="left" vertical="center" wrapText="1"/>
    </xf>
    <xf numFmtId="0" fontId="6" fillId="0" borderId="13" xfId="0" applyNumberFormat="1" applyFont="1" applyBorder="1" applyAlignment="1" applyProtection="1">
      <alignment horizontal="left" vertical="center" wrapText="1"/>
    </xf>
    <xf numFmtId="0" fontId="5" fillId="0" borderId="27" xfId="0" applyNumberFormat="1" applyFont="1" applyBorder="1" applyAlignment="1" applyProtection="1">
      <alignment horizontal="center" vertical="center"/>
    </xf>
    <xf numFmtId="0" fontId="5" fillId="0" borderId="19" xfId="0" applyNumberFormat="1" applyFont="1" applyBorder="1" applyAlignment="1" applyProtection="1">
      <alignment horizontal="center" vertical="center" wrapText="1"/>
    </xf>
    <xf numFmtId="0" fontId="5" fillId="0" borderId="20" xfId="0" applyNumberFormat="1" applyFont="1" applyBorder="1" applyAlignment="1" applyProtection="1">
      <alignment horizontal="center" vertical="center" wrapText="1"/>
    </xf>
    <xf numFmtId="181" fontId="5" fillId="0" borderId="19" xfId="0" applyNumberFormat="1" applyFont="1" applyBorder="1" applyAlignment="1" applyProtection="1">
      <alignment horizontal="left" vertical="center" indent="1"/>
    </xf>
    <xf numFmtId="181" fontId="5" fillId="0" borderId="27" xfId="0" applyNumberFormat="1" applyFont="1" applyBorder="1" applyAlignment="1" applyProtection="1">
      <alignment horizontal="left" vertical="center" indent="1"/>
    </xf>
    <xf numFmtId="181" fontId="5" fillId="0" borderId="20" xfId="0" applyNumberFormat="1" applyFont="1" applyBorder="1" applyAlignment="1" applyProtection="1">
      <alignment horizontal="left" vertical="center" indent="1"/>
    </xf>
    <xf numFmtId="0" fontId="5" fillId="0" borderId="19" xfId="0" applyNumberFormat="1" applyFont="1" applyBorder="1" applyAlignment="1" applyProtection="1">
      <alignment horizontal="distributed" vertical="center" wrapText="1" indent="2"/>
    </xf>
    <xf numFmtId="0" fontId="5" fillId="0" borderId="20" xfId="0" applyNumberFormat="1" applyFont="1" applyBorder="1" applyAlignment="1" applyProtection="1">
      <alignment horizontal="distributed" vertical="center" wrapText="1" indent="2"/>
    </xf>
    <xf numFmtId="182" fontId="5" fillId="0" borderId="19" xfId="0" applyNumberFormat="1" applyFont="1" applyBorder="1" applyAlignment="1" applyProtection="1">
      <alignment horizontal="left" vertical="center" indent="1"/>
      <protection locked="0"/>
    </xf>
    <xf numFmtId="182" fontId="5" fillId="0" borderId="27" xfId="0" applyNumberFormat="1" applyFont="1" applyBorder="1" applyAlignment="1" applyProtection="1">
      <alignment horizontal="left" vertical="center" indent="1"/>
      <protection locked="0"/>
    </xf>
    <xf numFmtId="182" fontId="5" fillId="0" borderId="20" xfId="0" applyNumberFormat="1" applyFont="1" applyBorder="1" applyAlignment="1" applyProtection="1">
      <alignment horizontal="left" vertical="center" indent="1"/>
      <protection locked="0"/>
    </xf>
    <xf numFmtId="0" fontId="5" fillId="0" borderId="0" xfId="0" applyNumberFormat="1" applyFont="1" applyBorder="1" applyAlignment="1" applyProtection="1">
      <alignment horizontal="left" vertical="center"/>
    </xf>
    <xf numFmtId="0" fontId="15" fillId="0" borderId="0" xfId="0" applyNumberFormat="1" applyFont="1" applyBorder="1" applyAlignment="1" applyProtection="1">
      <alignment horizontal="center" vertical="center"/>
    </xf>
    <xf numFmtId="0" fontId="5" fillId="0" borderId="19" xfId="0" applyNumberFormat="1" applyFont="1" applyBorder="1" applyAlignment="1" applyProtection="1">
      <alignment horizontal="distributed" vertical="center" indent="2"/>
    </xf>
    <xf numFmtId="0" fontId="5" fillId="0" borderId="20" xfId="0" applyNumberFormat="1" applyFont="1" applyBorder="1" applyAlignment="1" applyProtection="1">
      <alignment horizontal="distributed" vertical="center" indent="2"/>
    </xf>
    <xf numFmtId="0" fontId="5" fillId="0" borderId="19" xfId="0" applyNumberFormat="1" applyFont="1" applyBorder="1" applyAlignment="1" applyProtection="1">
      <alignment horizontal="left" vertical="center" indent="1"/>
      <protection locked="0"/>
    </xf>
    <xf numFmtId="0" fontId="5" fillId="0" borderId="27" xfId="0" applyNumberFormat="1" applyFont="1" applyBorder="1" applyAlignment="1" applyProtection="1">
      <alignment horizontal="left" vertical="center" indent="1"/>
      <protection locked="0"/>
    </xf>
    <xf numFmtId="0" fontId="5" fillId="0" borderId="20" xfId="0" applyNumberFormat="1" applyFont="1" applyBorder="1" applyAlignment="1" applyProtection="1">
      <alignment horizontal="left" vertical="center" indent="1"/>
      <protection locked="0"/>
    </xf>
    <xf numFmtId="0" fontId="6" fillId="0" borderId="16" xfId="0" applyFont="1" applyBorder="1" applyAlignment="1">
      <alignment vertical="top" wrapText="1"/>
    </xf>
    <xf numFmtId="0" fontId="6" fillId="0" borderId="21" xfId="0" applyFont="1" applyBorder="1" applyAlignment="1">
      <alignment vertical="top"/>
    </xf>
    <xf numFmtId="0" fontId="6" fillId="0" borderId="26" xfId="0" applyFont="1" applyBorder="1" applyAlignment="1">
      <alignment vertical="top"/>
    </xf>
    <xf numFmtId="0" fontId="5" fillId="0" borderId="0" xfId="0" applyNumberFormat="1" applyFont="1" applyAlignment="1">
      <alignment vertical="center"/>
    </xf>
    <xf numFmtId="0" fontId="25" fillId="0" borderId="0" xfId="0" applyFont="1" applyBorder="1" applyAlignment="1">
      <alignment horizontal="left" vertical="center" wrapText="1"/>
    </xf>
    <xf numFmtId="0" fontId="15" fillId="0" borderId="0" xfId="0" applyFont="1" applyAlignment="1">
      <alignment horizontal="center" vertical="center"/>
    </xf>
    <xf numFmtId="176" fontId="5" fillId="0" borderId="0" xfId="0" applyNumberFormat="1" applyFont="1" applyAlignment="1">
      <alignment horizontal="left" vertical="center"/>
    </xf>
    <xf numFmtId="0" fontId="6" fillId="0" borderId="15" xfId="0" applyFont="1" applyBorder="1" applyAlignment="1">
      <alignment horizontal="left" vertical="center" wrapText="1"/>
    </xf>
    <xf numFmtId="0" fontId="6" fillId="0" borderId="18" xfId="0" applyFont="1" applyBorder="1" applyAlignment="1">
      <alignment horizontal="left" vertical="center"/>
    </xf>
    <xf numFmtId="0" fontId="6" fillId="0" borderId="22" xfId="0" applyFont="1" applyBorder="1" applyAlignment="1">
      <alignment horizontal="left" vertical="center"/>
    </xf>
    <xf numFmtId="0" fontId="5" fillId="0" borderId="16" xfId="0" applyFont="1" applyBorder="1">
      <alignment vertical="center"/>
    </xf>
    <xf numFmtId="0" fontId="5" fillId="0" borderId="21" xfId="0" applyFont="1" applyBorder="1">
      <alignment vertical="center"/>
    </xf>
    <xf numFmtId="0" fontId="5" fillId="0" borderId="26" xfId="0" applyFont="1" applyBorder="1">
      <alignment vertical="center"/>
    </xf>
    <xf numFmtId="0" fontId="5" fillId="0" borderId="21" xfId="0" applyFont="1" applyBorder="1" applyAlignment="1">
      <alignment horizontal="right" vertical="center"/>
    </xf>
    <xf numFmtId="0" fontId="5" fillId="0" borderId="19" xfId="0" applyFont="1" applyBorder="1" applyAlignment="1">
      <alignment horizontal="left" vertical="center" indent="1"/>
    </xf>
    <xf numFmtId="0" fontId="5" fillId="0" borderId="20" xfId="0" applyFont="1" applyBorder="1" applyAlignment="1">
      <alignment horizontal="left" vertical="center" indent="1"/>
    </xf>
    <xf numFmtId="0" fontId="5" fillId="0" borderId="0" xfId="0" applyFont="1" applyAlignment="1" applyProtection="1">
      <alignment horizontal="left" vertical="center" indent="1" shrinkToFit="1"/>
    </xf>
    <xf numFmtId="176" fontId="5" fillId="0" borderId="0" xfId="0" applyNumberFormat="1" applyFont="1" applyAlignment="1" applyProtection="1">
      <alignment horizontal="left" vertical="center" indent="1"/>
    </xf>
    <xf numFmtId="176" fontId="5" fillId="0" borderId="0" xfId="0" applyNumberFormat="1" applyFont="1" applyAlignment="1" applyProtection="1">
      <alignment horizontal="right" vertical="center"/>
    </xf>
    <xf numFmtId="0" fontId="29" fillId="0" borderId="0" xfId="0" applyFont="1" applyBorder="1" applyAlignment="1">
      <alignment horizontal="center" vertical="center" wrapText="1"/>
    </xf>
    <xf numFmtId="0" fontId="24" fillId="0" borderId="77" xfId="0" applyFont="1" applyBorder="1" applyAlignment="1">
      <alignment vertical="center" wrapText="1"/>
    </xf>
    <xf numFmtId="0" fontId="24" fillId="0" borderId="61" xfId="0" applyFont="1" applyBorder="1" applyAlignment="1">
      <alignment vertical="center" wrapText="1"/>
    </xf>
    <xf numFmtId="0" fontId="24" fillId="0" borderId="78" xfId="0" applyFont="1" applyBorder="1" applyAlignment="1">
      <alignment vertical="center" wrapText="1"/>
    </xf>
    <xf numFmtId="0" fontId="24" fillId="0" borderId="79" xfId="0" applyFont="1" applyBorder="1" applyAlignment="1">
      <alignment vertical="center" wrapText="1"/>
    </xf>
    <xf numFmtId="0" fontId="24" fillId="0" borderId="0" xfId="0" applyFont="1" applyBorder="1" applyAlignment="1">
      <alignment vertical="center" wrapText="1"/>
    </xf>
    <xf numFmtId="0" fontId="24" fillId="0" borderId="80" xfId="0" applyFont="1" applyBorder="1" applyAlignment="1">
      <alignment vertical="center" wrapText="1"/>
    </xf>
    <xf numFmtId="0" fontId="24" fillId="0" borderId="81" xfId="0" applyFont="1" applyBorder="1" applyAlignment="1">
      <alignment vertical="center" wrapText="1"/>
    </xf>
    <xf numFmtId="0" fontId="24" fillId="0" borderId="55" xfId="0" applyFont="1" applyBorder="1" applyAlignment="1">
      <alignment vertical="center" wrapText="1"/>
    </xf>
    <xf numFmtId="0" fontId="24" fillId="0" borderId="82" xfId="0" applyFont="1" applyBorder="1" applyAlignment="1">
      <alignment vertical="center" wrapText="1"/>
    </xf>
    <xf numFmtId="41" fontId="6" fillId="0" borderId="10" xfId="46" applyNumberFormat="1" applyFont="1" applyBorder="1" applyAlignment="1">
      <alignment horizontal="left" vertical="center" wrapText="1"/>
    </xf>
    <xf numFmtId="49" fontId="6" fillId="0" borderId="33" xfId="46" applyNumberFormat="1" applyFont="1" applyBorder="1" applyAlignment="1">
      <alignment horizontal="center" vertical="center" shrinkToFit="1"/>
    </xf>
    <xf numFmtId="49" fontId="6" fillId="0" borderId="67" xfId="46" applyNumberFormat="1" applyFont="1" applyBorder="1" applyAlignment="1">
      <alignment horizontal="center" vertical="center" shrinkToFit="1"/>
    </xf>
    <xf numFmtId="49" fontId="6" fillId="0" borderId="47" xfId="46" applyNumberFormat="1" applyFont="1" applyBorder="1" applyAlignment="1">
      <alignment horizontal="center" vertical="center" shrinkToFit="1"/>
    </xf>
    <xf numFmtId="0" fontId="7" fillId="0" borderId="27" xfId="46" applyNumberFormat="1" applyFont="1" applyFill="1" applyBorder="1" applyAlignment="1">
      <alignment horizontal="left" vertical="center" wrapText="1"/>
    </xf>
    <xf numFmtId="0" fontId="7" fillId="0" borderId="20" xfId="46" applyNumberFormat="1" applyFont="1" applyFill="1" applyBorder="1" applyAlignment="1">
      <alignment horizontal="left" vertical="center" wrapText="1"/>
    </xf>
    <xf numFmtId="41" fontId="6" fillId="24" borderId="10" xfId="0" applyNumberFormat="1" applyFont="1" applyFill="1" applyBorder="1" applyAlignment="1">
      <alignment horizontal="left" vertical="center" wrapText="1" shrinkToFit="1"/>
    </xf>
    <xf numFmtId="41" fontId="5" fillId="30" borderId="16" xfId="0" applyNumberFormat="1" applyFont="1" applyFill="1" applyBorder="1" applyAlignment="1">
      <alignment horizontal="center" vertical="center" wrapText="1"/>
    </xf>
    <xf numFmtId="49" fontId="5" fillId="0" borderId="50" xfId="0" applyNumberFormat="1" applyFont="1" applyBorder="1" applyAlignment="1">
      <alignment horizontal="center" vertical="center" wrapText="1"/>
    </xf>
    <xf numFmtId="0" fontId="26" fillId="0" borderId="0" xfId="0" applyNumberFormat="1" applyFont="1" applyBorder="1" applyAlignment="1">
      <alignment horizontal="left" vertical="top" wrapText="1"/>
    </xf>
    <xf numFmtId="41" fontId="5" fillId="0" borderId="15" xfId="0" applyNumberFormat="1" applyFont="1" applyFill="1" applyBorder="1" applyAlignment="1">
      <alignment horizontal="center" vertical="center"/>
    </xf>
    <xf numFmtId="41" fontId="6" fillId="0" borderId="35" xfId="0" applyNumberFormat="1" applyFont="1" applyFill="1" applyBorder="1" applyAlignment="1">
      <alignment vertical="center"/>
    </xf>
    <xf numFmtId="41" fontId="6" fillId="0" borderId="65" xfId="0" applyNumberFormat="1" applyFont="1" applyFill="1" applyBorder="1" applyAlignment="1">
      <alignment vertical="center"/>
    </xf>
    <xf numFmtId="41" fontId="6" fillId="0" borderId="12" xfId="0" applyNumberFormat="1" applyFont="1" applyBorder="1" applyAlignment="1">
      <alignment horizontal="left" vertical="center" shrinkToFit="1"/>
    </xf>
    <xf numFmtId="41" fontId="6" fillId="0" borderId="13" xfId="0" applyNumberFormat="1" applyFont="1" applyBorder="1" applyAlignment="1">
      <alignment horizontal="left" vertical="center" shrinkToFit="1"/>
    </xf>
    <xf numFmtId="49" fontId="6" fillId="0" borderId="57" xfId="0" applyNumberFormat="1" applyFont="1" applyBorder="1" applyAlignment="1">
      <alignment horizontal="center" vertical="center" shrinkToFit="1"/>
    </xf>
    <xf numFmtId="49" fontId="6" fillId="0" borderId="13" xfId="0" applyNumberFormat="1" applyFont="1" applyBorder="1" applyAlignment="1">
      <alignment horizontal="center" vertical="center" shrinkToFit="1"/>
    </xf>
    <xf numFmtId="49" fontId="6" fillId="0" borderId="58" xfId="0" applyNumberFormat="1" applyFont="1" applyBorder="1" applyAlignment="1">
      <alignment horizontal="center" vertical="center" shrinkToFit="1"/>
    </xf>
    <xf numFmtId="49" fontId="6" fillId="0" borderId="92" xfId="0" applyNumberFormat="1" applyFont="1" applyBorder="1" applyAlignment="1">
      <alignment horizontal="center" vertical="center" shrinkToFit="1"/>
    </xf>
    <xf numFmtId="49" fontId="6" fillId="0" borderId="11" xfId="0" applyNumberFormat="1" applyFont="1" applyBorder="1" applyAlignment="1">
      <alignment horizontal="center" vertical="center" shrinkToFit="1"/>
    </xf>
    <xf numFmtId="49" fontId="6" fillId="0" borderId="90" xfId="0" applyNumberFormat="1" applyFont="1" applyBorder="1" applyAlignment="1">
      <alignment horizontal="center" vertical="center" shrinkToFit="1"/>
    </xf>
    <xf numFmtId="0" fontId="28" fillId="0" borderId="18" xfId="0" applyNumberFormat="1" applyFont="1" applyBorder="1" applyAlignment="1">
      <alignment horizontal="left" vertical="center" wrapText="1"/>
    </xf>
    <xf numFmtId="41" fontId="6" fillId="0" borderId="39" xfId="0" applyNumberFormat="1" applyFont="1" applyBorder="1" applyAlignment="1">
      <alignment horizontal="left" vertical="center" shrinkToFit="1"/>
    </xf>
    <xf numFmtId="41" fontId="6" fillId="29" borderId="10" xfId="0" applyNumberFormat="1" applyFont="1" applyFill="1" applyBorder="1" applyAlignment="1">
      <alignment horizontal="left" vertical="center" wrapText="1"/>
    </xf>
    <xf numFmtId="49" fontId="6" fillId="29" borderId="57" xfId="0" applyNumberFormat="1" applyFont="1" applyFill="1" applyBorder="1" applyAlignment="1">
      <alignment horizontal="center" vertical="center" shrinkToFit="1"/>
    </xf>
    <xf numFmtId="49" fontId="6" fillId="29" borderId="13" xfId="0" applyNumberFormat="1" applyFont="1" applyFill="1" applyBorder="1" applyAlignment="1">
      <alignment horizontal="center" vertical="center" shrinkToFit="1"/>
    </xf>
    <xf numFmtId="49" fontId="6" fillId="29" borderId="58" xfId="0" applyNumberFormat="1" applyFont="1" applyFill="1" applyBorder="1" applyAlignment="1">
      <alignment horizontal="center" vertical="center" shrinkToFit="1"/>
    </xf>
    <xf numFmtId="0" fontId="7" fillId="29" borderId="27" xfId="0" applyNumberFormat="1" applyFont="1" applyFill="1" applyBorder="1" applyAlignment="1">
      <alignment horizontal="left" vertical="center" wrapText="1"/>
    </xf>
    <xf numFmtId="0" fontId="7" fillId="29" borderId="20" xfId="0" applyNumberFormat="1" applyFont="1" applyFill="1" applyBorder="1" applyAlignment="1">
      <alignment horizontal="left" vertical="center" wrapText="1"/>
    </xf>
    <xf numFmtId="49" fontId="6" fillId="29" borderId="52" xfId="0" applyNumberFormat="1" applyFont="1" applyFill="1" applyBorder="1" applyAlignment="1">
      <alignment horizontal="center" vertical="center" shrinkToFit="1"/>
    </xf>
    <xf numFmtId="49" fontId="6" fillId="29" borderId="10" xfId="0" applyNumberFormat="1" applyFont="1" applyFill="1" applyBorder="1" applyAlignment="1">
      <alignment horizontal="center" vertical="center" shrinkToFit="1"/>
    </xf>
    <xf numFmtId="49" fontId="6" fillId="29" borderId="43" xfId="0" applyNumberFormat="1" applyFont="1" applyFill="1" applyBorder="1" applyAlignment="1">
      <alignment horizontal="center" vertical="center" shrinkToFit="1"/>
    </xf>
    <xf numFmtId="178" fontId="7" fillId="0" borderId="52" xfId="42" applyNumberFormat="1" applyFont="1" applyBorder="1" applyAlignment="1">
      <alignment horizontal="center" vertical="center"/>
    </xf>
    <xf numFmtId="178" fontId="7" fillId="0" borderId="56" xfId="42" applyNumberFormat="1" applyFont="1" applyBorder="1" applyAlignment="1">
      <alignment horizontal="center" vertical="center"/>
    </xf>
    <xf numFmtId="178" fontId="7" fillId="0" borderId="10" xfId="42" applyNumberFormat="1" applyFont="1" applyBorder="1" applyAlignment="1">
      <alignment horizontal="center" vertical="center"/>
    </xf>
    <xf numFmtId="178" fontId="7" fillId="0" borderId="49" xfId="42" applyNumberFormat="1" applyFont="1" applyBorder="1" applyAlignment="1">
      <alignment horizontal="center" vertical="center"/>
    </xf>
    <xf numFmtId="178" fontId="7" fillId="0" borderId="43" xfId="42" applyNumberFormat="1" applyFont="1" applyBorder="1" applyAlignment="1">
      <alignment horizontal="center" vertical="center"/>
    </xf>
    <xf numFmtId="178" fontId="7" fillId="0" borderId="51" xfId="42" applyNumberFormat="1" applyFont="1" applyBorder="1" applyAlignment="1">
      <alignment horizontal="center" vertical="center"/>
    </xf>
    <xf numFmtId="0" fontId="7" fillId="0" borderId="19" xfId="42" applyFont="1" applyFill="1" applyBorder="1" applyAlignment="1">
      <alignment vertical="center" wrapText="1"/>
    </xf>
    <xf numFmtId="0" fontId="7" fillId="0" borderId="27" xfId="42" applyFont="1" applyFill="1" applyBorder="1" applyAlignment="1">
      <alignment vertical="center" wrapText="1"/>
    </xf>
    <xf numFmtId="0" fontId="7" fillId="0" borderId="27" xfId="42" applyFont="1" applyBorder="1" applyAlignment="1">
      <alignment vertical="center" wrapText="1"/>
    </xf>
    <xf numFmtId="0" fontId="7" fillId="0" borderId="20" xfId="42" applyFont="1" applyBorder="1" applyAlignment="1">
      <alignment vertical="center" wrapText="1"/>
    </xf>
    <xf numFmtId="180" fontId="7" fillId="0" borderId="19" xfId="42" applyNumberFormat="1" applyFont="1" applyFill="1" applyBorder="1" applyAlignment="1">
      <alignment horizontal="center" vertical="center"/>
    </xf>
    <xf numFmtId="180" fontId="7" fillId="0" borderId="46" xfId="42" applyNumberFormat="1" applyFont="1" applyFill="1" applyBorder="1" applyAlignment="1">
      <alignment horizontal="center" vertical="center"/>
    </xf>
    <xf numFmtId="0" fontId="7" fillId="0" borderId="19" xfId="42" applyFont="1" applyFill="1" applyBorder="1" applyAlignment="1">
      <alignment vertical="center"/>
    </xf>
    <xf numFmtId="0" fontId="7" fillId="0" borderId="27" xfId="42" applyFont="1" applyFill="1" applyBorder="1" applyAlignment="1">
      <alignment vertical="center"/>
    </xf>
    <xf numFmtId="0" fontId="5" fillId="0" borderId="27" xfId="42" applyFont="1" applyBorder="1" applyAlignment="1">
      <alignment vertical="center"/>
    </xf>
    <xf numFmtId="0" fontId="5" fillId="0" borderId="20" xfId="42" applyFont="1" applyBorder="1" applyAlignment="1">
      <alignment vertical="center"/>
    </xf>
    <xf numFmtId="0" fontId="7" fillId="0" borderId="15" xfId="42" applyFont="1" applyBorder="1" applyAlignment="1">
      <alignment vertical="top" wrapText="1"/>
    </xf>
    <xf numFmtId="0" fontId="7" fillId="0" borderId="18" xfId="42" applyFont="1" applyBorder="1" applyAlignment="1"/>
    <xf numFmtId="0" fontId="5" fillId="0" borderId="18" xfId="42" applyFont="1" applyBorder="1" applyAlignment="1"/>
    <xf numFmtId="0" fontId="7" fillId="0" borderId="14" xfId="42" applyFont="1" applyBorder="1" applyAlignment="1">
      <alignment vertical="top" wrapText="1"/>
    </xf>
    <xf numFmtId="0" fontId="7" fillId="0" borderId="0" xfId="42" applyFont="1" applyBorder="1" applyAlignment="1"/>
    <xf numFmtId="0" fontId="5" fillId="0" borderId="0" xfId="42" applyFont="1" applyBorder="1" applyAlignment="1"/>
    <xf numFmtId="0" fontId="7" fillId="0" borderId="16" xfId="42" applyFont="1" applyBorder="1" applyAlignment="1"/>
    <xf numFmtId="0" fontId="7" fillId="0" borderId="21" xfId="42" applyFont="1" applyBorder="1" applyAlignment="1"/>
    <xf numFmtId="0" fontId="5" fillId="0" borderId="21" xfId="42" applyFont="1" applyBorder="1" applyAlignment="1"/>
    <xf numFmtId="179" fontId="8" fillId="0" borderId="22" xfId="42" applyNumberFormat="1" applyFont="1" applyBorder="1" applyAlignment="1">
      <alignment horizontal="right" vertical="center" wrapText="1"/>
    </xf>
    <xf numFmtId="179" fontId="8" fillId="0" borderId="23" xfId="42" applyNumberFormat="1" applyFont="1" applyBorder="1" applyAlignment="1">
      <alignment horizontal="right" vertical="center" wrapText="1"/>
    </xf>
    <xf numFmtId="0" fontId="7" fillId="0" borderId="20" xfId="42" applyFont="1" applyFill="1" applyBorder="1" applyAlignment="1">
      <alignment vertical="center" wrapText="1"/>
    </xf>
    <xf numFmtId="0" fontId="7" fillId="0" borderId="14" xfId="42" applyFont="1" applyBorder="1" applyAlignment="1"/>
    <xf numFmtId="0" fontId="7" fillId="0" borderId="10" xfId="42" applyNumberFormat="1" applyFont="1" applyBorder="1" applyAlignment="1"/>
    <xf numFmtId="179" fontId="8" fillId="0" borderId="19" xfId="42" applyNumberFormat="1" applyFont="1" applyBorder="1" applyAlignment="1">
      <alignment horizontal="right" vertical="center" wrapText="1"/>
    </xf>
    <xf numFmtId="179" fontId="8" fillId="0" borderId="27" xfId="42" applyNumberFormat="1" applyFont="1" applyBorder="1" applyAlignment="1">
      <alignment horizontal="right" vertical="center" wrapText="1"/>
    </xf>
    <xf numFmtId="179" fontId="8" fillId="0" borderId="20" xfId="42" applyNumberFormat="1" applyFont="1" applyBorder="1" applyAlignment="1">
      <alignment horizontal="right" vertical="center" wrapText="1"/>
    </xf>
    <xf numFmtId="0" fontId="7" fillId="0" borderId="10" xfId="42" applyFont="1" applyFill="1" applyBorder="1" applyAlignment="1">
      <alignment vertical="center" wrapText="1"/>
    </xf>
    <xf numFmtId="180" fontId="7" fillId="0" borderId="19" xfId="42" quotePrefix="1" applyNumberFormat="1" applyFont="1" applyFill="1" applyBorder="1" applyAlignment="1">
      <alignment horizontal="center" vertical="center" wrapText="1"/>
    </xf>
    <xf numFmtId="180" fontId="7" fillId="0" borderId="20" xfId="42" quotePrefix="1" applyNumberFormat="1" applyFont="1" applyFill="1" applyBorder="1" applyAlignment="1">
      <alignment horizontal="center" vertical="center" wrapText="1"/>
    </xf>
    <xf numFmtId="0" fontId="7" fillId="24" borderId="15" xfId="45" applyFont="1" applyFill="1" applyBorder="1" applyAlignment="1">
      <alignment horizontal="center" vertical="center"/>
    </xf>
    <xf numFmtId="0" fontId="7" fillId="24" borderId="18" xfId="45" applyFont="1" applyFill="1" applyBorder="1" applyAlignment="1">
      <alignment horizontal="center" vertical="center"/>
    </xf>
    <xf numFmtId="0" fontId="7" fillId="24" borderId="22" xfId="45" applyFont="1" applyFill="1" applyBorder="1" applyAlignment="1">
      <alignment horizontal="center" vertical="center"/>
    </xf>
    <xf numFmtId="0" fontId="7" fillId="0" borderId="19" xfId="0" applyFont="1" applyFill="1" applyBorder="1" applyAlignment="1">
      <alignment horizontal="right" vertical="center" wrapText="1"/>
    </xf>
    <xf numFmtId="0" fontId="7" fillId="0" borderId="27" xfId="0" applyFont="1" applyFill="1" applyBorder="1" applyAlignment="1">
      <alignment horizontal="right" vertical="center" wrapText="1"/>
    </xf>
    <xf numFmtId="0" fontId="7" fillId="0" borderId="19" xfId="0" applyFont="1" applyFill="1" applyBorder="1" applyAlignment="1">
      <alignment horizontal="center" vertical="center" wrapText="1"/>
    </xf>
    <xf numFmtId="0" fontId="7" fillId="0" borderId="46" xfId="0" applyFont="1" applyFill="1" applyBorder="1" applyAlignment="1">
      <alignment horizontal="center" vertical="center" wrapText="1"/>
    </xf>
    <xf numFmtId="0" fontId="7" fillId="0" borderId="15" xfId="42" applyNumberFormat="1" applyFont="1" applyBorder="1" applyAlignment="1">
      <alignment vertical="top"/>
    </xf>
    <xf numFmtId="0" fontId="7" fillId="0" borderId="14" xfId="42" applyNumberFormat="1" applyFont="1" applyBorder="1" applyAlignment="1">
      <alignment vertical="top"/>
    </xf>
    <xf numFmtId="0" fontId="7" fillId="0" borderId="18" xfId="42" applyFont="1" applyBorder="1" applyAlignment="1">
      <alignment vertical="top" wrapText="1"/>
    </xf>
    <xf numFmtId="0" fontId="7" fillId="0" borderId="0" xfId="42" applyFont="1" applyBorder="1" applyAlignment="1">
      <alignment vertical="top"/>
    </xf>
    <xf numFmtId="179" fontId="8" fillId="0" borderId="22" xfId="42" applyNumberFormat="1" applyFont="1" applyBorder="1" applyAlignment="1">
      <alignment horizontal="right" vertical="top" wrapText="1"/>
    </xf>
    <xf numFmtId="179" fontId="8" fillId="0" borderId="23" xfId="42" applyNumberFormat="1" applyFont="1" applyBorder="1" applyAlignment="1">
      <alignment horizontal="right" vertical="top"/>
    </xf>
    <xf numFmtId="179" fontId="8" fillId="0" borderId="23" xfId="42" applyNumberFormat="1" applyFont="1" applyBorder="1" applyAlignment="1">
      <alignment horizontal="right" vertical="center"/>
    </xf>
    <xf numFmtId="0" fontId="7" fillId="0" borderId="19" xfId="0" applyFont="1" applyFill="1" applyBorder="1" applyAlignment="1">
      <alignment vertical="center"/>
    </xf>
    <xf numFmtId="0" fontId="7" fillId="0" borderId="27" xfId="0" applyFont="1" applyFill="1" applyBorder="1" applyAlignment="1">
      <alignment vertical="center"/>
    </xf>
    <xf numFmtId="0" fontId="5" fillId="0" borderId="27" xfId="0" applyFont="1" applyBorder="1" applyAlignment="1">
      <alignment vertical="center"/>
    </xf>
    <xf numFmtId="0" fontId="5" fillId="0" borderId="20" xfId="0" applyFont="1" applyBorder="1" applyAlignment="1">
      <alignment vertical="center"/>
    </xf>
    <xf numFmtId="0" fontId="7" fillId="0" borderId="15" xfId="0" applyFont="1" applyBorder="1" applyAlignment="1">
      <alignment vertical="top" wrapText="1"/>
    </xf>
    <xf numFmtId="0" fontId="7" fillId="0" borderId="18" xfId="0" applyFont="1" applyBorder="1" applyAlignment="1"/>
    <xf numFmtId="0" fontId="5" fillId="0" borderId="18" xfId="0" applyFont="1" applyBorder="1" applyAlignment="1"/>
    <xf numFmtId="0" fontId="7" fillId="0" borderId="14" xfId="0" applyFont="1" applyBorder="1" applyAlignment="1"/>
    <xf numFmtId="0" fontId="7" fillId="0" borderId="0" xfId="0" applyFont="1" applyBorder="1" applyAlignment="1"/>
    <xf numFmtId="0" fontId="5" fillId="0" borderId="0" xfId="0" applyFont="1" applyBorder="1" applyAlignment="1"/>
    <xf numFmtId="0" fontId="7" fillId="0" borderId="16" xfId="0" applyFont="1" applyBorder="1" applyAlignment="1"/>
    <xf numFmtId="0" fontId="7" fillId="0" borderId="21" xfId="0" applyFont="1" applyBorder="1" applyAlignment="1"/>
    <xf numFmtId="0" fontId="5" fillId="0" borderId="21" xfId="0" applyFont="1" applyBorder="1" applyAlignment="1"/>
    <xf numFmtId="0" fontId="7" fillId="0" borderId="18" xfId="42" applyFont="1" applyBorder="1" applyAlignment="1">
      <alignment vertical="top"/>
    </xf>
    <xf numFmtId="0" fontId="7" fillId="0" borderId="0" xfId="42" applyFont="1" applyAlignment="1">
      <alignment vertical="top"/>
    </xf>
    <xf numFmtId="0" fontId="7" fillId="0" borderId="19" xfId="42" applyFont="1" applyBorder="1" applyAlignment="1">
      <alignment vertical="top" wrapText="1"/>
    </xf>
    <xf numFmtId="0" fontId="7" fillId="0" borderId="27" xfId="42" applyFont="1" applyBorder="1" applyAlignment="1"/>
    <xf numFmtId="178" fontId="7" fillId="0" borderId="85" xfId="42" applyNumberFormat="1" applyFont="1" applyBorder="1" applyAlignment="1">
      <alignment horizontal="center" vertical="center"/>
    </xf>
    <xf numFmtId="178" fontId="7" fillId="0" borderId="86" xfId="42" applyNumberFormat="1" applyFont="1" applyBorder="1" applyAlignment="1">
      <alignment horizontal="center" vertical="center"/>
    </xf>
    <xf numFmtId="179" fontId="8" fillId="0" borderId="18" xfId="42" applyNumberFormat="1" applyFont="1" applyBorder="1" applyAlignment="1">
      <alignment horizontal="right" vertical="center" wrapText="1"/>
    </xf>
    <xf numFmtId="179" fontId="8" fillId="0" borderId="0" xfId="42" applyNumberFormat="1" applyFont="1" applyBorder="1" applyAlignment="1">
      <alignment horizontal="right" vertical="center" wrapText="1"/>
    </xf>
    <xf numFmtId="0" fontId="7" fillId="0" borderId="15" xfId="42" applyFont="1" applyFill="1" applyBorder="1" applyAlignment="1">
      <alignment vertical="center" wrapText="1"/>
    </xf>
    <xf numFmtId="0" fontId="7" fillId="0" borderId="18" xfId="42" applyFont="1" applyFill="1" applyBorder="1" applyAlignment="1">
      <alignment vertical="center" wrapText="1"/>
    </xf>
    <xf numFmtId="0" fontId="7" fillId="0" borderId="22" xfId="42" applyFont="1" applyFill="1" applyBorder="1" applyAlignment="1">
      <alignment vertical="center" wrapText="1"/>
    </xf>
    <xf numFmtId="178" fontId="7" fillId="0" borderId="87" xfId="42" applyNumberFormat="1" applyFont="1" applyBorder="1" applyAlignment="1">
      <alignment horizontal="center" vertical="center"/>
    </xf>
    <xf numFmtId="178" fontId="7" fillId="0" borderId="75" xfId="42" applyNumberFormat="1" applyFont="1" applyBorder="1" applyAlignment="1">
      <alignment horizontal="center" vertical="center"/>
    </xf>
    <xf numFmtId="178" fontId="7" fillId="0" borderId="41" xfId="42" applyNumberFormat="1" applyFont="1" applyBorder="1" applyAlignment="1">
      <alignment horizontal="center" vertical="center"/>
    </xf>
    <xf numFmtId="178" fontId="7" fillId="0" borderId="38" xfId="42" applyNumberFormat="1" applyFont="1" applyBorder="1" applyAlignment="1">
      <alignment horizontal="center" vertical="center"/>
    </xf>
    <xf numFmtId="0" fontId="7" fillId="0" borderId="16" xfId="42" applyFont="1" applyFill="1" applyBorder="1" applyAlignment="1">
      <alignment vertical="center"/>
    </xf>
    <xf numFmtId="0" fontId="7" fillId="0" borderId="21" xfId="42" applyFont="1" applyFill="1" applyBorder="1" applyAlignment="1">
      <alignment vertical="center"/>
    </xf>
    <xf numFmtId="0" fontId="7" fillId="0" borderId="26" xfId="42" applyFont="1" applyFill="1" applyBorder="1" applyAlignment="1">
      <alignment vertical="center"/>
    </xf>
    <xf numFmtId="0" fontId="7" fillId="0" borderId="14" xfId="42" applyFont="1" applyFill="1" applyBorder="1" applyAlignment="1">
      <alignment vertical="center" wrapText="1"/>
    </xf>
    <xf numFmtId="0" fontId="5" fillId="0" borderId="0" xfId="42" applyFont="1" applyBorder="1" applyAlignment="1">
      <alignment vertical="center"/>
    </xf>
    <xf numFmtId="0" fontId="5" fillId="0" borderId="23" xfId="42" applyFont="1" applyBorder="1" applyAlignment="1">
      <alignment vertical="center"/>
    </xf>
    <xf numFmtId="0" fontId="7" fillId="0" borderId="16" xfId="42" applyFont="1" applyFill="1" applyBorder="1" applyAlignment="1">
      <alignment vertical="center" wrapText="1"/>
    </xf>
    <xf numFmtId="0" fontId="5" fillId="0" borderId="21" xfId="42" applyFont="1" applyBorder="1" applyAlignment="1">
      <alignment vertical="center"/>
    </xf>
    <xf numFmtId="0" fontId="5" fillId="0" borderId="26" xfId="42" applyFont="1" applyBorder="1" applyAlignment="1">
      <alignment vertical="center"/>
    </xf>
    <xf numFmtId="180" fontId="7" fillId="0" borderId="46" xfId="0" applyNumberFormat="1" applyFont="1" applyFill="1" applyBorder="1" applyAlignment="1">
      <alignment horizontal="center" vertical="center"/>
    </xf>
    <xf numFmtId="179" fontId="8" fillId="0" borderId="18" xfId="0" applyNumberFormat="1" applyFont="1" applyBorder="1" applyAlignment="1">
      <alignment horizontal="right" vertical="center" wrapText="1"/>
    </xf>
    <xf numFmtId="179" fontId="8" fillId="0" borderId="0" xfId="0" applyNumberFormat="1" applyFont="1" applyBorder="1" applyAlignment="1">
      <alignment horizontal="right" vertical="center"/>
    </xf>
    <xf numFmtId="179" fontId="8" fillId="0" borderId="21" xfId="0" applyNumberFormat="1" applyFont="1" applyBorder="1" applyAlignment="1">
      <alignment horizontal="right" vertical="center"/>
    </xf>
    <xf numFmtId="0" fontId="6" fillId="0" borderId="0" xfId="0" applyFont="1" applyBorder="1" applyAlignment="1">
      <alignment horizontal="left" vertical="center" wrapText="1"/>
    </xf>
    <xf numFmtId="0" fontId="7" fillId="0" borderId="0" xfId="0" applyFont="1" applyBorder="1" applyAlignment="1">
      <alignment horizontal="left" vertical="center" wrapText="1"/>
    </xf>
    <xf numFmtId="0" fontId="7" fillId="0" borderId="10" xfId="42" applyFont="1" applyBorder="1" applyAlignment="1">
      <alignment horizontal="center"/>
    </xf>
    <xf numFmtId="58" fontId="7" fillId="0" borderId="10" xfId="42" applyNumberFormat="1" applyFont="1" applyBorder="1" applyAlignment="1">
      <alignment horizontal="center" vertical="center"/>
    </xf>
    <xf numFmtId="178" fontId="7" fillId="0" borderId="50" xfId="42" applyNumberFormat="1" applyFont="1" applyBorder="1" applyAlignment="1">
      <alignment horizontal="center" vertical="center"/>
    </xf>
    <xf numFmtId="0" fontId="7" fillId="0" borderId="15" xfId="42" quotePrefix="1" applyNumberFormat="1" applyFont="1" applyBorder="1" applyAlignment="1">
      <alignment vertical="top"/>
    </xf>
    <xf numFmtId="0" fontId="5" fillId="0" borderId="27" xfId="42" applyFont="1" applyBorder="1" applyAlignment="1">
      <alignment vertical="center" wrapText="1"/>
    </xf>
    <xf numFmtId="0" fontId="5" fillId="0" borderId="20" xfId="42" applyFont="1" applyBorder="1" applyAlignment="1">
      <alignment vertical="center" wrapText="1"/>
    </xf>
    <xf numFmtId="0" fontId="7" fillId="0" borderId="14" xfId="42" applyNumberFormat="1" applyFont="1" applyBorder="1" applyAlignment="1"/>
    <xf numFmtId="0" fontId="7" fillId="0" borderId="16" xfId="42" applyNumberFormat="1" applyFont="1" applyBorder="1" applyAlignment="1"/>
    <xf numFmtId="0" fontId="8" fillId="0" borderId="23" xfId="42" applyFont="1" applyBorder="1" applyAlignment="1"/>
    <xf numFmtId="0" fontId="8" fillId="0" borderId="26" xfId="42" applyFont="1" applyBorder="1" applyAlignment="1"/>
    <xf numFmtId="0" fontId="5" fillId="0" borderId="0" xfId="0" applyFont="1" applyAlignment="1">
      <alignment vertical="center"/>
    </xf>
    <xf numFmtId="0" fontId="5" fillId="0" borderId="0" xfId="0" applyFont="1">
      <alignment vertical="center"/>
    </xf>
    <xf numFmtId="0" fontId="7" fillId="0" borderId="10" xfId="52" applyNumberFormat="1" applyFont="1" applyBorder="1" applyAlignment="1">
      <alignment horizontal="center" vertical="center" shrinkToFit="1"/>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49"/>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6"/>
    <cellStyle name="標準 3" xfId="47"/>
    <cellStyle name="標準 4" xfId="50"/>
    <cellStyle name="標準_000_別表１評価項目及び評価基準" xfId="42"/>
    <cellStyle name="標準_000_別表１評価項目及び評価基準 2" xfId="51"/>
    <cellStyle name="標準_011_別表１評価項目及び評価基準(12.06.15公告より適用）" xfId="45"/>
    <cellStyle name="標準_025_別表１評価項目及び評価基準(12.06.15公告より適用）" xfId="52"/>
    <cellStyle name="標準_様式６－１及び６－２" xfId="43"/>
    <cellStyle name="標準_様式６－１及び６－２ 2" xfId="48"/>
    <cellStyle name="良い" xfId="44" builtinId="26" customBuiltin="1"/>
  </cellStyles>
  <dxfs count="3">
    <dxf>
      <font>
        <condense val="0"/>
        <extend val="0"/>
        <color indexed="9"/>
      </font>
      <fill>
        <patternFill>
          <bgColor indexed="9"/>
        </patternFill>
      </fill>
    </dxf>
    <dxf>
      <font>
        <condense val="0"/>
        <extend val="0"/>
        <color indexed="9"/>
      </font>
      <fill>
        <patternFill patternType="none">
          <bgColor indexed="65"/>
        </patternFill>
      </fill>
    </dxf>
    <dxf>
      <font>
        <condense val="0"/>
        <extend val="0"/>
        <color indexed="9"/>
      </font>
    </dxf>
  </dxfs>
  <tableStyles count="0" defaultTableStyle="TableStyleMedium9" defaultPivotStyle="PivotStyleLight16"/>
  <colors>
    <mruColors>
      <color rgb="FF3366FF"/>
      <color rgb="FFFF3399"/>
      <color rgb="FFFFFF99"/>
      <color rgb="FFFFFF00"/>
      <color rgb="FFFFCC99"/>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0</xdr:col>
      <xdr:colOff>0</xdr:colOff>
      <xdr:row>53</xdr:row>
      <xdr:rowOff>0</xdr:rowOff>
    </xdr:from>
    <xdr:to>
      <xdr:col>0</xdr:col>
      <xdr:colOff>0</xdr:colOff>
      <xdr:row>53</xdr:row>
      <xdr:rowOff>0</xdr:rowOff>
    </xdr:to>
    <xdr:sp macro="" textlink="">
      <xdr:nvSpPr>
        <xdr:cNvPr id="2" name="Text Box 121"/>
        <xdr:cNvSpPr txBox="1">
          <a:spLocks noChangeArrowheads="1"/>
        </xdr:cNvSpPr>
      </xdr:nvSpPr>
      <xdr:spPr bwMode="auto">
        <a:xfrm>
          <a:off x="0" y="10925175"/>
          <a:ext cx="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twoCellAnchor>
    <xdr:from>
      <xdr:col>1</xdr:col>
      <xdr:colOff>152400</xdr:colOff>
      <xdr:row>53</xdr:row>
      <xdr:rowOff>0</xdr:rowOff>
    </xdr:from>
    <xdr:to>
      <xdr:col>20</xdr:col>
      <xdr:colOff>200025</xdr:colOff>
      <xdr:row>53</xdr:row>
      <xdr:rowOff>0</xdr:rowOff>
    </xdr:to>
    <xdr:sp macro="" textlink="">
      <xdr:nvSpPr>
        <xdr:cNvPr id="3" name="Text Box 135"/>
        <xdr:cNvSpPr txBox="1">
          <a:spLocks noChangeArrowheads="1"/>
        </xdr:cNvSpPr>
      </xdr:nvSpPr>
      <xdr:spPr bwMode="auto">
        <a:xfrm>
          <a:off x="390525" y="10925175"/>
          <a:ext cx="69151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285750</xdr:colOff>
      <xdr:row>21</xdr:row>
      <xdr:rowOff>514350</xdr:rowOff>
    </xdr:from>
    <xdr:to>
      <xdr:col>1</xdr:col>
      <xdr:colOff>190500</xdr:colOff>
      <xdr:row>21</xdr:row>
      <xdr:rowOff>723900</xdr:rowOff>
    </xdr:to>
    <xdr:sp macro="" textlink="">
      <xdr:nvSpPr>
        <xdr:cNvPr id="50177" name="Check Box 1" hidden="1">
          <a:extLst>
            <a:ext uri="{63B3BB69-23CF-44E3-9099-C40C66FF867C}">
              <a14:compatExt xmlns:a14="http://schemas.microsoft.com/office/drawing/2010/main" spid="_x0000_s50177"/>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285750</xdr:colOff>
      <xdr:row>21</xdr:row>
      <xdr:rowOff>676275</xdr:rowOff>
    </xdr:from>
    <xdr:to>
      <xdr:col>1</xdr:col>
      <xdr:colOff>190500</xdr:colOff>
      <xdr:row>21</xdr:row>
      <xdr:rowOff>885825</xdr:rowOff>
    </xdr:to>
    <xdr:sp macro="" textlink="">
      <xdr:nvSpPr>
        <xdr:cNvPr id="50178" name="Check Box 2" hidden="1">
          <a:extLst>
            <a:ext uri="{63B3BB69-23CF-44E3-9099-C40C66FF867C}">
              <a14:compatExt xmlns:a14="http://schemas.microsoft.com/office/drawing/2010/main" spid="_x0000_s50178"/>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5</xdr:col>
      <xdr:colOff>66675</xdr:colOff>
      <xdr:row>18</xdr:row>
      <xdr:rowOff>38100</xdr:rowOff>
    </xdr:from>
    <xdr:to>
      <xdr:col>5</xdr:col>
      <xdr:colOff>1074675</xdr:colOff>
      <xdr:row>18</xdr:row>
      <xdr:rowOff>266700</xdr:rowOff>
    </xdr:to>
    <xdr:sp macro="" textlink="">
      <xdr:nvSpPr>
        <xdr:cNvPr id="13" name="テキスト ボックス 12"/>
        <xdr:cNvSpPr txBox="1"/>
      </xdr:nvSpPr>
      <xdr:spPr>
        <a:xfrm>
          <a:off x="5848350" y="6467475"/>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3</xdr:col>
      <xdr:colOff>133350</xdr:colOff>
      <xdr:row>18</xdr:row>
      <xdr:rowOff>38100</xdr:rowOff>
    </xdr:from>
    <xdr:to>
      <xdr:col>3</xdr:col>
      <xdr:colOff>1141350</xdr:colOff>
      <xdr:row>18</xdr:row>
      <xdr:rowOff>266700</xdr:rowOff>
    </xdr:to>
    <xdr:sp macro="" textlink="">
      <xdr:nvSpPr>
        <xdr:cNvPr id="14" name="テキスト ボックス 13"/>
        <xdr:cNvSpPr txBox="1"/>
      </xdr:nvSpPr>
      <xdr:spPr>
        <a:xfrm>
          <a:off x="3295650" y="6467475"/>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5</xdr:col>
      <xdr:colOff>800100</xdr:colOff>
      <xdr:row>18</xdr:row>
      <xdr:rowOff>38100</xdr:rowOff>
    </xdr:from>
    <xdr:to>
      <xdr:col>6</xdr:col>
      <xdr:colOff>323850</xdr:colOff>
      <xdr:row>18</xdr:row>
      <xdr:rowOff>266700</xdr:rowOff>
    </xdr:to>
    <xdr:sp macro="" textlink="">
      <xdr:nvSpPr>
        <xdr:cNvPr id="15" name="テキスト ボックス 14"/>
        <xdr:cNvSpPr txBox="1"/>
      </xdr:nvSpPr>
      <xdr:spPr>
        <a:xfrm>
          <a:off x="6581775" y="6467475"/>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4</xdr:col>
      <xdr:colOff>419100</xdr:colOff>
      <xdr:row>18</xdr:row>
      <xdr:rowOff>38100</xdr:rowOff>
    </xdr:from>
    <xdr:to>
      <xdr:col>5</xdr:col>
      <xdr:colOff>333375</xdr:colOff>
      <xdr:row>18</xdr:row>
      <xdr:rowOff>266700</xdr:rowOff>
    </xdr:to>
    <xdr:sp macro="" textlink="">
      <xdr:nvSpPr>
        <xdr:cNvPr id="16" name="テキスト ボックス 15"/>
        <xdr:cNvSpPr txBox="1"/>
      </xdr:nvSpPr>
      <xdr:spPr>
        <a:xfrm>
          <a:off x="5067300" y="6467475"/>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3</xdr:col>
      <xdr:colOff>914400</xdr:colOff>
      <xdr:row>18</xdr:row>
      <xdr:rowOff>38100</xdr:rowOff>
    </xdr:from>
    <xdr:to>
      <xdr:col>4</xdr:col>
      <xdr:colOff>724500</xdr:colOff>
      <xdr:row>18</xdr:row>
      <xdr:rowOff>266700</xdr:rowOff>
    </xdr:to>
    <xdr:sp macro="" textlink="">
      <xdr:nvSpPr>
        <xdr:cNvPr id="17" name="テキスト ボックス 16"/>
        <xdr:cNvSpPr txBox="1"/>
      </xdr:nvSpPr>
      <xdr:spPr>
        <a:xfrm>
          <a:off x="4076700" y="6467475"/>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監理技術者補佐</a:t>
          </a:r>
        </a:p>
      </xdr:txBody>
    </xdr:sp>
    <xdr:clientData/>
  </xdr:twoCellAnchor>
  <xdr:twoCellAnchor editAs="oneCell">
    <xdr:from>
      <xdr:col>4</xdr:col>
      <xdr:colOff>1095375</xdr:colOff>
      <xdr:row>18</xdr:row>
      <xdr:rowOff>38100</xdr:rowOff>
    </xdr:from>
    <xdr:to>
      <xdr:col>5</xdr:col>
      <xdr:colOff>323850</xdr:colOff>
      <xdr:row>18</xdr:row>
      <xdr:rowOff>247650</xdr:rowOff>
    </xdr:to>
    <xdr:sp macro="" textlink="">
      <xdr:nvSpPr>
        <xdr:cNvPr id="50185" name="Check Box 9" hidden="1">
          <a:extLst>
            <a:ext uri="{63B3BB69-23CF-44E3-9099-C40C66FF867C}">
              <a14:compatExt xmlns:a14="http://schemas.microsoft.com/office/drawing/2010/main" spid="_x0000_s50185"/>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28575</xdr:colOff>
      <xdr:row>18</xdr:row>
      <xdr:rowOff>38100</xdr:rowOff>
    </xdr:from>
    <xdr:to>
      <xdr:col>3</xdr:col>
      <xdr:colOff>390525</xdr:colOff>
      <xdr:row>18</xdr:row>
      <xdr:rowOff>247650</xdr:rowOff>
    </xdr:to>
    <xdr:sp macro="" textlink="">
      <xdr:nvSpPr>
        <xdr:cNvPr id="50186" name="Check Box 10" hidden="1">
          <a:extLst>
            <a:ext uri="{63B3BB69-23CF-44E3-9099-C40C66FF867C}">
              <a14:compatExt xmlns:a14="http://schemas.microsoft.com/office/drawing/2010/main" spid="_x0000_s50186"/>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295275</xdr:colOff>
      <xdr:row>18</xdr:row>
      <xdr:rowOff>38100</xdr:rowOff>
    </xdr:from>
    <xdr:to>
      <xdr:col>4</xdr:col>
      <xdr:colOff>657225</xdr:colOff>
      <xdr:row>18</xdr:row>
      <xdr:rowOff>247650</xdr:rowOff>
    </xdr:to>
    <xdr:sp macro="" textlink="">
      <xdr:nvSpPr>
        <xdr:cNvPr id="50187" name="Check Box 11" hidden="1">
          <a:extLst>
            <a:ext uri="{63B3BB69-23CF-44E3-9099-C40C66FF867C}">
              <a14:compatExt xmlns:a14="http://schemas.microsoft.com/office/drawing/2010/main" spid="_x0000_s50187"/>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695325</xdr:colOff>
      <xdr:row>18</xdr:row>
      <xdr:rowOff>38100</xdr:rowOff>
    </xdr:from>
    <xdr:to>
      <xdr:col>5</xdr:col>
      <xdr:colOff>1057275</xdr:colOff>
      <xdr:row>18</xdr:row>
      <xdr:rowOff>247650</xdr:rowOff>
    </xdr:to>
    <xdr:sp macro="" textlink="">
      <xdr:nvSpPr>
        <xdr:cNvPr id="50188" name="Check Box 12" hidden="1">
          <a:extLst>
            <a:ext uri="{63B3BB69-23CF-44E3-9099-C40C66FF867C}">
              <a14:compatExt xmlns:a14="http://schemas.microsoft.com/office/drawing/2010/main" spid="_x0000_s50188"/>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809625</xdr:colOff>
      <xdr:row>18</xdr:row>
      <xdr:rowOff>38100</xdr:rowOff>
    </xdr:from>
    <xdr:to>
      <xdr:col>3</xdr:col>
      <xdr:colOff>1171575</xdr:colOff>
      <xdr:row>18</xdr:row>
      <xdr:rowOff>247650</xdr:rowOff>
    </xdr:to>
    <xdr:sp macro="" textlink="">
      <xdr:nvSpPr>
        <xdr:cNvPr id="50189" name="Check Box 13" hidden="1">
          <a:extLst>
            <a:ext uri="{63B3BB69-23CF-44E3-9099-C40C66FF867C}">
              <a14:compatExt xmlns:a14="http://schemas.microsoft.com/office/drawing/2010/main" spid="_x0000_s50189"/>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editAs="oneCell">
        <xdr:from>
          <xdr:col>0</xdr:col>
          <xdr:colOff>285750</xdr:colOff>
          <xdr:row>21</xdr:row>
          <xdr:rowOff>514350</xdr:rowOff>
        </xdr:from>
        <xdr:to>
          <xdr:col>1</xdr:col>
          <xdr:colOff>190500</xdr:colOff>
          <xdr:row>21</xdr:row>
          <xdr:rowOff>723900</xdr:rowOff>
        </xdr:to>
        <xdr:sp macro="" textlink="">
          <xdr:nvSpPr>
            <xdr:cNvPr id="2" name="Check Box 1" hidden="1">
              <a:extLst>
                <a:ext uri="{63B3BB69-23CF-44E3-9099-C40C66FF867C}">
                  <a14:compatExt spid="_x0000_s501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xdr:colOff>
          <xdr:row>21</xdr:row>
          <xdr:rowOff>676275</xdr:rowOff>
        </xdr:from>
        <xdr:to>
          <xdr:col>1</xdr:col>
          <xdr:colOff>190500</xdr:colOff>
          <xdr:row>21</xdr:row>
          <xdr:rowOff>885825</xdr:rowOff>
        </xdr:to>
        <xdr:sp macro="" textlink="">
          <xdr:nvSpPr>
            <xdr:cNvPr id="3" name="Check Box 2" hidden="1">
              <a:extLst>
                <a:ext uri="{63B3BB69-23CF-44E3-9099-C40C66FF867C}">
                  <a14:compatExt spid="_x0000_s501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1095375</xdr:colOff>
          <xdr:row>18</xdr:row>
          <xdr:rowOff>38100</xdr:rowOff>
        </xdr:from>
        <xdr:to>
          <xdr:col>5</xdr:col>
          <xdr:colOff>323850</xdr:colOff>
          <xdr:row>18</xdr:row>
          <xdr:rowOff>247650</xdr:rowOff>
        </xdr:to>
        <xdr:sp macro="" textlink="">
          <xdr:nvSpPr>
            <xdr:cNvPr id="4" name="Check Box 9" hidden="1">
              <a:extLst>
                <a:ext uri="{63B3BB69-23CF-44E3-9099-C40C66FF867C}">
                  <a14:compatExt spid="_x0000_s501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18</xdr:row>
          <xdr:rowOff>38100</xdr:rowOff>
        </xdr:from>
        <xdr:to>
          <xdr:col>3</xdr:col>
          <xdr:colOff>390525</xdr:colOff>
          <xdr:row>18</xdr:row>
          <xdr:rowOff>247650</xdr:rowOff>
        </xdr:to>
        <xdr:sp macro="" textlink="">
          <xdr:nvSpPr>
            <xdr:cNvPr id="5" name="Check Box 10" hidden="1">
              <a:extLst>
                <a:ext uri="{63B3BB69-23CF-44E3-9099-C40C66FF867C}">
                  <a14:compatExt spid="_x0000_s501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18</xdr:row>
          <xdr:rowOff>38100</xdr:rowOff>
        </xdr:from>
        <xdr:to>
          <xdr:col>4</xdr:col>
          <xdr:colOff>657225</xdr:colOff>
          <xdr:row>18</xdr:row>
          <xdr:rowOff>247650</xdr:rowOff>
        </xdr:to>
        <xdr:sp macro="" textlink="">
          <xdr:nvSpPr>
            <xdr:cNvPr id="6" name="Check Box 11" hidden="1">
              <a:extLst>
                <a:ext uri="{63B3BB69-23CF-44E3-9099-C40C66FF867C}">
                  <a14:compatExt spid="_x0000_s501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695325</xdr:colOff>
          <xdr:row>18</xdr:row>
          <xdr:rowOff>38100</xdr:rowOff>
        </xdr:from>
        <xdr:to>
          <xdr:col>5</xdr:col>
          <xdr:colOff>1057275</xdr:colOff>
          <xdr:row>18</xdr:row>
          <xdr:rowOff>247650</xdr:rowOff>
        </xdr:to>
        <xdr:sp macro="" textlink="">
          <xdr:nvSpPr>
            <xdr:cNvPr id="7" name="Check Box 12" hidden="1">
              <a:extLst>
                <a:ext uri="{63B3BB69-23CF-44E3-9099-C40C66FF867C}">
                  <a14:compatExt spid="_x0000_s501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809625</xdr:colOff>
          <xdr:row>18</xdr:row>
          <xdr:rowOff>38100</xdr:rowOff>
        </xdr:from>
        <xdr:to>
          <xdr:col>3</xdr:col>
          <xdr:colOff>1171575</xdr:colOff>
          <xdr:row>18</xdr:row>
          <xdr:rowOff>247650</xdr:rowOff>
        </xdr:to>
        <xdr:sp macro="" textlink="">
          <xdr:nvSpPr>
            <xdr:cNvPr id="8" name="Check Box 13" hidden="1">
              <a:extLst>
                <a:ext uri="{63B3BB69-23CF-44E3-9099-C40C66FF867C}">
                  <a14:compatExt spid="_x0000_s501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0</xdr:col>
      <xdr:colOff>142875</xdr:colOff>
      <xdr:row>13</xdr:row>
      <xdr:rowOff>28575</xdr:rowOff>
    </xdr:from>
    <xdr:to>
      <xdr:col>1</xdr:col>
      <xdr:colOff>885825</xdr:colOff>
      <xdr:row>13</xdr:row>
      <xdr:rowOff>238125</xdr:rowOff>
    </xdr:to>
    <xdr:sp macro="" textlink="">
      <xdr:nvSpPr>
        <xdr:cNvPr id="21505" name="Check Box 1" hidden="1">
          <a:extLst>
            <a:ext uri="{63B3BB69-23CF-44E3-9099-C40C66FF867C}">
              <a14:compatExt xmlns:a14="http://schemas.microsoft.com/office/drawing/2010/main" spid="_x0000_s21505"/>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1038225</xdr:colOff>
      <xdr:row>13</xdr:row>
      <xdr:rowOff>19050</xdr:rowOff>
    </xdr:from>
    <xdr:to>
      <xdr:col>3</xdr:col>
      <xdr:colOff>209550</xdr:colOff>
      <xdr:row>13</xdr:row>
      <xdr:rowOff>228600</xdr:rowOff>
    </xdr:to>
    <xdr:sp macro="" textlink="">
      <xdr:nvSpPr>
        <xdr:cNvPr id="21507" name="Check Box 3" hidden="1">
          <a:extLst>
            <a:ext uri="{63B3BB69-23CF-44E3-9099-C40C66FF867C}">
              <a14:compatExt xmlns:a14="http://schemas.microsoft.com/office/drawing/2010/main" spid="_x0000_s21507"/>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371475</xdr:colOff>
      <xdr:row>13</xdr:row>
      <xdr:rowOff>28575</xdr:rowOff>
    </xdr:from>
    <xdr:to>
      <xdr:col>4</xdr:col>
      <xdr:colOff>238125</xdr:colOff>
      <xdr:row>13</xdr:row>
      <xdr:rowOff>238125</xdr:rowOff>
    </xdr:to>
    <xdr:sp macro="" textlink="">
      <xdr:nvSpPr>
        <xdr:cNvPr id="21508" name="Check Box 4" hidden="1">
          <a:extLst>
            <a:ext uri="{63B3BB69-23CF-44E3-9099-C40C66FF867C}">
              <a14:compatExt xmlns:a14="http://schemas.microsoft.com/office/drawing/2010/main" spid="_x0000_s21508"/>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142875</xdr:colOff>
      <xdr:row>14</xdr:row>
      <xdr:rowOff>28575</xdr:rowOff>
    </xdr:from>
    <xdr:to>
      <xdr:col>1</xdr:col>
      <xdr:colOff>885825</xdr:colOff>
      <xdr:row>14</xdr:row>
      <xdr:rowOff>238125</xdr:rowOff>
    </xdr:to>
    <xdr:sp macro="" textlink="">
      <xdr:nvSpPr>
        <xdr:cNvPr id="21510" name="Check Box 6" hidden="1">
          <a:extLst>
            <a:ext uri="{63B3BB69-23CF-44E3-9099-C40C66FF867C}">
              <a14:compatExt xmlns:a14="http://schemas.microsoft.com/office/drawing/2010/main" spid="_x0000_s2151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editAs="oneCell">
        <xdr:from>
          <xdr:col>0</xdr:col>
          <xdr:colOff>142875</xdr:colOff>
          <xdr:row>13</xdr:row>
          <xdr:rowOff>28575</xdr:rowOff>
        </xdr:from>
        <xdr:to>
          <xdr:col>1</xdr:col>
          <xdr:colOff>885825</xdr:colOff>
          <xdr:row>13</xdr:row>
          <xdr:rowOff>238125</xdr:rowOff>
        </xdr:to>
        <xdr:sp macro="" textlink="">
          <xdr:nvSpPr>
            <xdr:cNvPr id="2" name="Check Box 1" hidden="1">
              <a:extLst>
                <a:ext uri="{63B3BB69-23CF-44E3-9099-C40C66FF867C}">
                  <a14:compatExt spid="_x0000_s215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1038225</xdr:colOff>
          <xdr:row>13</xdr:row>
          <xdr:rowOff>19050</xdr:rowOff>
        </xdr:from>
        <xdr:to>
          <xdr:col>3</xdr:col>
          <xdr:colOff>209550</xdr:colOff>
          <xdr:row>13</xdr:row>
          <xdr:rowOff>228600</xdr:rowOff>
        </xdr:to>
        <xdr:sp macro="" textlink="">
          <xdr:nvSpPr>
            <xdr:cNvPr id="3" name="Check Box 3" hidden="1">
              <a:extLst>
                <a:ext uri="{63B3BB69-23CF-44E3-9099-C40C66FF867C}">
                  <a14:compatExt spid="_x0000_s215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371475</xdr:colOff>
          <xdr:row>13</xdr:row>
          <xdr:rowOff>28575</xdr:rowOff>
        </xdr:from>
        <xdr:to>
          <xdr:col>4</xdr:col>
          <xdr:colOff>238125</xdr:colOff>
          <xdr:row>13</xdr:row>
          <xdr:rowOff>238125</xdr:rowOff>
        </xdr:to>
        <xdr:sp macro="" textlink="">
          <xdr:nvSpPr>
            <xdr:cNvPr id="4" name="Check Box 4" hidden="1">
              <a:extLst>
                <a:ext uri="{63B3BB69-23CF-44E3-9099-C40C66FF867C}">
                  <a14:compatExt spid="_x0000_s215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14</xdr:row>
          <xdr:rowOff>28575</xdr:rowOff>
        </xdr:from>
        <xdr:to>
          <xdr:col>1</xdr:col>
          <xdr:colOff>885825</xdr:colOff>
          <xdr:row>14</xdr:row>
          <xdr:rowOff>238125</xdr:rowOff>
        </xdr:to>
        <xdr:sp macro="" textlink="">
          <xdr:nvSpPr>
            <xdr:cNvPr id="5" name="Check Box 6" hidden="1">
              <a:extLst>
                <a:ext uri="{63B3BB69-23CF-44E3-9099-C40C66FF867C}">
                  <a14:compatExt spid="_x0000_s215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1114425</xdr:colOff>
      <xdr:row>9</xdr:row>
      <xdr:rowOff>419100</xdr:rowOff>
    </xdr:from>
    <xdr:to>
      <xdr:col>4</xdr:col>
      <xdr:colOff>847725</xdr:colOff>
      <xdr:row>9</xdr:row>
      <xdr:rowOff>3276600</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114425" y="2438400"/>
          <a:ext cx="4686300" cy="2857500"/>
        </a:xfrm>
        <a:prstGeom prst="rect">
          <a:avLst/>
        </a:prstGeom>
        <a:noFill/>
        <a:ln w="9525">
          <a:noFill/>
          <a:miter lim="800000"/>
          <a:headEnd/>
          <a:tailEnd/>
        </a:ln>
      </xdr:spPr>
    </xdr:pic>
    <xdr:clientData/>
  </xdr:twoCellAnchor>
  <xdr:twoCellAnchor editAs="oneCell">
    <xdr:from>
      <xdr:col>0</xdr:col>
      <xdr:colOff>1171575</xdr:colOff>
      <xdr:row>11</xdr:row>
      <xdr:rowOff>114300</xdr:rowOff>
    </xdr:from>
    <xdr:to>
      <xdr:col>4</xdr:col>
      <xdr:colOff>800100</xdr:colOff>
      <xdr:row>11</xdr:row>
      <xdr:rowOff>3486150</xdr:rowOff>
    </xdr:to>
    <xdr:pic>
      <xdr:nvPicPr>
        <xdr:cNvPr id="3" name="Picture 2"/>
        <xdr:cNvPicPr>
          <a:picLocks noChangeAspect="1" noChangeArrowheads="1"/>
        </xdr:cNvPicPr>
      </xdr:nvPicPr>
      <xdr:blipFill>
        <a:blip xmlns:r="http://schemas.openxmlformats.org/officeDocument/2006/relationships" r:embed="rId2" cstate="print"/>
        <a:srcRect/>
        <a:stretch>
          <a:fillRect/>
        </a:stretch>
      </xdr:blipFill>
      <xdr:spPr bwMode="auto">
        <a:xfrm>
          <a:off x="1171575" y="6324600"/>
          <a:ext cx="4581525" cy="3371850"/>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476251</xdr:colOff>
      <xdr:row>2</xdr:row>
      <xdr:rowOff>40821</xdr:rowOff>
    </xdr:from>
    <xdr:to>
      <xdr:col>4</xdr:col>
      <xdr:colOff>1455965</xdr:colOff>
      <xdr:row>34</xdr:row>
      <xdr:rowOff>206936</xdr:rowOff>
    </xdr:to>
    <xdr:pic>
      <xdr:nvPicPr>
        <xdr:cNvPr id="4" name="図 3"/>
        <xdr:cNvPicPr>
          <a:picLocks noChangeAspect="1"/>
        </xdr:cNvPicPr>
      </xdr:nvPicPr>
      <xdr:blipFill rotWithShape="1">
        <a:blip xmlns:r="http://schemas.openxmlformats.org/officeDocument/2006/relationships" r:embed="rId1"/>
        <a:srcRect l="20166" t="14425" r="15986" b="10292"/>
        <a:stretch/>
      </xdr:blipFill>
      <xdr:spPr>
        <a:xfrm rot="16200000">
          <a:off x="-1205646" y="2185361"/>
          <a:ext cx="9310115" cy="594632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16&#33258;&#28982;&#29872;&#22659;&#35506;/&#20445;&#29872;&#30740;&#24314;&#26367;&#12360;&#38306;&#20418;&#65288;R3&#20197;&#38477;&#65289;/R7/02&#12288;&#24037;&#20107;&#22865;&#32004;/01_&#36215;&#24037;&#20282;&#12356;/&#21442;&#32771;&#36039;&#26009;/032_&#20837;&#26413;&#38306;&#20418;&#36039;&#26009;(&#27744;&#30010;&#24029;&#21442;&#32771;&#36039;&#26009;HP&#20844;&#34920;)/032_&#27096;&#24335;&#38598;&#65298;&#65288;&#32025;&#12391;&#25552;&#20986;&#65289;&#8251;R7.2&#653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1-1"/>
      <sheetName val="様式1-2"/>
      <sheetName val="様式1‐3"/>
      <sheetName val="様式1-4"/>
      <sheetName val="様式1-5"/>
      <sheetName val="様式1-6"/>
      <sheetName val="様式3-2"/>
      <sheetName val="様式3-3"/>
      <sheetName val="様式5-1"/>
      <sheetName val="様式5-2"/>
      <sheetName val="様式6-1 "/>
      <sheetName val="様式6-2"/>
      <sheetName val="様式7 "/>
      <sheetName val="様式「技術評価点の通知について」"/>
      <sheetName val="様式1-2（記入例）"/>
      <sheetName val="様式1-3（記入例）"/>
      <sheetName val="様式7(記入例) "/>
      <sheetName val="様式7(記入例)  (2)"/>
    </sheetNames>
    <sheetDataSet>
      <sheetData sheetId="0">
        <row r="9">
          <cell r="F9" t="str">
            <v>○○市○○町○○番地</v>
          </cell>
        </row>
        <row r="10">
          <cell r="F10" t="str">
            <v>株式会社○○建設○○支店</v>
          </cell>
        </row>
        <row r="11">
          <cell r="F11" t="str">
            <v>○○　○○</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3.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11.bin"/><Relationship Id="rId6" Type="http://schemas.openxmlformats.org/officeDocument/2006/relationships/ctrlProp" Target="../ctrlProps/ctrlProp3.xml"/><Relationship Id="rId11" Type="http://schemas.openxmlformats.org/officeDocument/2006/relationships/comments" Target="../comments3.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trlProp" Target="../ctrlProps/ctrlProp11.xml"/><Relationship Id="rId2" Type="http://schemas.openxmlformats.org/officeDocument/2006/relationships/drawing" Target="../drawings/drawing3.xml"/><Relationship Id="rId1" Type="http://schemas.openxmlformats.org/officeDocument/2006/relationships/printerSettings" Target="../printerSettings/printerSettings14.bin"/><Relationship Id="rId6" Type="http://schemas.openxmlformats.org/officeDocument/2006/relationships/ctrlProp" Target="../ctrlProps/ctrlProp10.xml"/><Relationship Id="rId5" Type="http://schemas.openxmlformats.org/officeDocument/2006/relationships/ctrlProp" Target="../ctrlProps/ctrlProp9.xml"/><Relationship Id="rId4" Type="http://schemas.openxmlformats.org/officeDocument/2006/relationships/ctrlProp" Target="../ctrlProps/ctrlProp8.xm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2"/>
  <sheetViews>
    <sheetView showGridLines="0" view="pageBreakPreview" zoomScaleNormal="100" zoomScaleSheetLayoutView="100" workbookViewId="0">
      <selection activeCell="A3" sqref="A3:I3"/>
    </sheetView>
  </sheetViews>
  <sheetFormatPr defaultRowHeight="13.5"/>
  <cols>
    <col min="1" max="1" width="3.875" style="40" customWidth="1"/>
    <col min="2" max="2" width="11.875" style="40" customWidth="1"/>
    <col min="3" max="3" width="1.25" style="40" customWidth="1"/>
    <col min="4" max="4" width="25" style="40" customWidth="1"/>
    <col min="5" max="5" width="1.375" style="40" customWidth="1"/>
    <col min="6" max="6" width="7.625" style="40" customWidth="1"/>
    <col min="7" max="7" width="16.25" style="40" customWidth="1"/>
    <col min="8" max="8" width="15" style="40" customWidth="1"/>
    <col min="9" max="9" width="5" style="40" customWidth="1"/>
    <col min="10" max="10" width="2.5" style="47" customWidth="1"/>
    <col min="11" max="11" width="28.375" style="49" customWidth="1"/>
    <col min="12" max="12" width="22.5" style="40" customWidth="1"/>
    <col min="13" max="16384" width="9" style="40"/>
  </cols>
  <sheetData>
    <row r="1" spans="1:12" ht="14.25" thickBot="1">
      <c r="A1" s="40" t="s">
        <v>145</v>
      </c>
      <c r="K1" s="244"/>
    </row>
    <row r="2" spans="1:12" ht="30" customHeight="1" thickTop="1">
      <c r="K2" s="386" t="s">
        <v>375</v>
      </c>
    </row>
    <row r="3" spans="1:12" ht="18" thickBot="1">
      <c r="A3" s="396" t="s">
        <v>280</v>
      </c>
      <c r="B3" s="396"/>
      <c r="C3" s="396"/>
      <c r="D3" s="396"/>
      <c r="E3" s="396"/>
      <c r="F3" s="396"/>
      <c r="G3" s="396"/>
      <c r="H3" s="396"/>
      <c r="I3" s="396"/>
      <c r="K3" s="387"/>
    </row>
    <row r="4" spans="1:12" ht="30" customHeight="1" thickTop="1" thickBot="1">
      <c r="A4" s="46"/>
      <c r="B4" s="46"/>
      <c r="C4" s="46"/>
      <c r="D4" s="46"/>
      <c r="E4" s="46"/>
      <c r="F4" s="46"/>
      <c r="G4" s="46"/>
      <c r="H4" s="46"/>
      <c r="I4" s="46"/>
    </row>
    <row r="5" spans="1:12" ht="15" thickTop="1" thickBot="1">
      <c r="H5" s="397" t="s">
        <v>453</v>
      </c>
      <c r="I5" s="397"/>
      <c r="J5" s="47" t="s">
        <v>270</v>
      </c>
      <c r="K5" s="212" t="s">
        <v>357</v>
      </c>
    </row>
    <row r="6" spans="1:12" ht="30" customHeight="1" thickTop="1"/>
    <row r="7" spans="1:12">
      <c r="A7" s="40" t="s">
        <v>264</v>
      </c>
    </row>
    <row r="8" spans="1:12" ht="30" customHeight="1" thickBot="1"/>
    <row r="9" spans="1:12" ht="26.25" customHeight="1" thickTop="1">
      <c r="D9" s="75" t="s">
        <v>386</v>
      </c>
      <c r="E9" s="42"/>
      <c r="F9" s="398" t="s">
        <v>370</v>
      </c>
      <c r="G9" s="398"/>
      <c r="H9" s="398"/>
      <c r="I9" s="398"/>
      <c r="J9" s="48" t="s">
        <v>270</v>
      </c>
      <c r="K9" s="388" t="s">
        <v>459</v>
      </c>
      <c r="L9" s="389"/>
    </row>
    <row r="10" spans="1:12" ht="26.25" customHeight="1">
      <c r="D10" s="75" t="s">
        <v>257</v>
      </c>
      <c r="E10" s="42"/>
      <c r="F10" s="263" t="s">
        <v>371</v>
      </c>
      <c r="G10" s="260"/>
      <c r="H10" s="260"/>
      <c r="I10" s="260"/>
      <c r="J10" s="48" t="s">
        <v>270</v>
      </c>
      <c r="K10" s="390"/>
      <c r="L10" s="391"/>
    </row>
    <row r="11" spans="1:12" ht="26.25" customHeight="1" thickBot="1">
      <c r="D11" s="75" t="s">
        <v>372</v>
      </c>
      <c r="E11" s="42"/>
      <c r="F11" s="399" t="s">
        <v>373</v>
      </c>
      <c r="G11" s="399"/>
      <c r="H11" s="399"/>
      <c r="I11" s="251"/>
      <c r="J11" s="48" t="s">
        <v>270</v>
      </c>
      <c r="K11" s="392"/>
      <c r="L11" s="393"/>
    </row>
    <row r="12" spans="1:12" ht="52.5" customHeight="1" thickTop="1">
      <c r="E12" s="41"/>
      <c r="F12" s="41"/>
    </row>
    <row r="13" spans="1:12" ht="81.75" customHeight="1">
      <c r="A13" s="394" t="s">
        <v>281</v>
      </c>
      <c r="B13" s="394"/>
      <c r="C13" s="394"/>
      <c r="D13" s="394"/>
      <c r="E13" s="394"/>
      <c r="F13" s="394"/>
      <c r="G13" s="394"/>
      <c r="H13" s="394"/>
      <c r="I13" s="394"/>
    </row>
    <row r="14" spans="1:12">
      <c r="A14" s="395" t="s">
        <v>259</v>
      </c>
      <c r="B14" s="395"/>
      <c r="C14" s="395"/>
      <c r="D14" s="395"/>
      <c r="E14" s="395"/>
      <c r="F14" s="395"/>
      <c r="G14" s="395"/>
      <c r="H14" s="395"/>
      <c r="I14" s="395"/>
    </row>
    <row r="15" spans="1:12" ht="45" customHeight="1"/>
    <row r="16" spans="1:12">
      <c r="A16" s="43" t="s">
        <v>262</v>
      </c>
      <c r="B16" s="42" t="s">
        <v>260</v>
      </c>
      <c r="C16" s="42"/>
      <c r="D16" s="262" t="s">
        <v>517</v>
      </c>
      <c r="E16" s="259"/>
      <c r="F16" s="259"/>
      <c r="G16" s="259"/>
      <c r="H16" s="259"/>
      <c r="I16" s="259"/>
    </row>
    <row r="17" spans="1:9" ht="22.5" customHeight="1">
      <c r="D17" s="261"/>
    </row>
    <row r="18" spans="1:9">
      <c r="A18" s="44" t="s">
        <v>263</v>
      </c>
      <c r="B18" s="45" t="s">
        <v>261</v>
      </c>
      <c r="C18" s="45"/>
      <c r="D18" s="262" t="s">
        <v>518</v>
      </c>
      <c r="E18" s="259"/>
      <c r="F18" s="259"/>
      <c r="G18" s="259"/>
      <c r="H18" s="259"/>
      <c r="I18" s="259"/>
    </row>
    <row r="19" spans="1:9" ht="22.5" customHeight="1">
      <c r="D19" s="261"/>
    </row>
    <row r="20" spans="1:9">
      <c r="A20" s="44" t="s">
        <v>292</v>
      </c>
      <c r="B20" s="45" t="s">
        <v>307</v>
      </c>
      <c r="C20" s="45"/>
      <c r="D20" s="265">
        <v>45856</v>
      </c>
      <c r="E20" s="264"/>
      <c r="F20" s="264"/>
      <c r="G20" s="264"/>
      <c r="H20" s="265"/>
      <c r="I20" s="264"/>
    </row>
    <row r="21" spans="1:9">
      <c r="H21" s="265"/>
    </row>
    <row r="22" spans="1:9">
      <c r="H22" s="265"/>
    </row>
  </sheetData>
  <mergeCells count="8">
    <mergeCell ref="K2:K3"/>
    <mergeCell ref="K9:L11"/>
    <mergeCell ref="A13:I13"/>
    <mergeCell ref="A14:I14"/>
    <mergeCell ref="A3:I3"/>
    <mergeCell ref="H5:I5"/>
    <mergeCell ref="F9:I9"/>
    <mergeCell ref="F11:H11"/>
  </mergeCells>
  <phoneticPr fontId="4"/>
  <dataValidations count="1">
    <dataValidation imeMode="off" allowBlank="1" showInputMessage="1" showErrorMessage="1" sqref="K1"/>
  </dataValidations>
  <printOptions horizontalCentered="1"/>
  <pageMargins left="0.78740157480314965" right="0.39370078740157483" top="0.59055118110236227" bottom="0.59055118110236227" header="0.51181102362204722" footer="0.51181102362204722"/>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C11"/>
  <sheetViews>
    <sheetView view="pageBreakPreview" zoomScaleNormal="100" zoomScaleSheetLayoutView="100" workbookViewId="0">
      <selection activeCell="A2" sqref="A2:C2"/>
    </sheetView>
  </sheetViews>
  <sheetFormatPr defaultRowHeight="13.5"/>
  <cols>
    <col min="1" max="1" width="30" style="1" customWidth="1"/>
    <col min="2" max="2" width="50" style="1" customWidth="1"/>
    <col min="3" max="3" width="11.625" style="1" customWidth="1"/>
    <col min="4" max="16384" width="9" style="1"/>
  </cols>
  <sheetData>
    <row r="1" spans="1:3">
      <c r="A1" s="724" t="s">
        <v>52</v>
      </c>
      <c r="B1" s="724"/>
      <c r="C1" s="724"/>
    </row>
    <row r="2" spans="1:3" ht="22.5" customHeight="1">
      <c r="A2" s="755" t="s">
        <v>537</v>
      </c>
      <c r="B2" s="755"/>
      <c r="C2" s="755"/>
    </row>
    <row r="3" spans="1:3" ht="13.5" customHeight="1">
      <c r="A3" s="730" t="str">
        <f>'様式1-1'!F10</f>
        <v>株式会社○○建設○○支店</v>
      </c>
      <c r="B3" s="730"/>
      <c r="C3" s="730"/>
    </row>
    <row r="4" spans="1:3" ht="22.5" customHeight="1">
      <c r="A4" s="2" t="s">
        <v>34</v>
      </c>
      <c r="B4" s="756"/>
      <c r="C4" s="757"/>
    </row>
    <row r="5" spans="1:3" ht="22.5" customHeight="1">
      <c r="A5" s="2" t="s">
        <v>35</v>
      </c>
      <c r="B5" s="756"/>
      <c r="C5" s="757"/>
    </row>
    <row r="6" spans="1:3" ht="16.5" customHeight="1">
      <c r="A6" s="749" t="s">
        <v>282</v>
      </c>
      <c r="B6" s="750"/>
      <c r="C6" s="751"/>
    </row>
    <row r="7" spans="1:3" ht="337.5" customHeight="1">
      <c r="A7" s="746"/>
      <c r="B7" s="747"/>
      <c r="C7" s="748"/>
    </row>
    <row r="8" spans="1:3" ht="22.5" customHeight="1">
      <c r="A8" s="2" t="s">
        <v>49</v>
      </c>
      <c r="B8" s="790"/>
      <c r="C8" s="791"/>
    </row>
    <row r="9" spans="1:3" ht="22.5" customHeight="1">
      <c r="A9" s="2" t="s">
        <v>36</v>
      </c>
      <c r="B9" s="744"/>
      <c r="C9" s="745"/>
    </row>
    <row r="10" spans="1:3" ht="16.5" customHeight="1">
      <c r="A10" s="749" t="s">
        <v>284</v>
      </c>
      <c r="B10" s="750"/>
      <c r="C10" s="751"/>
    </row>
    <row r="11" spans="1:3" ht="337.5" customHeight="1">
      <c r="A11" s="746"/>
      <c r="B11" s="747"/>
      <c r="C11" s="748"/>
    </row>
  </sheetData>
  <mergeCells count="11">
    <mergeCell ref="A1:C1"/>
    <mergeCell ref="A2:C2"/>
    <mergeCell ref="B4:C4"/>
    <mergeCell ref="A6:C6"/>
    <mergeCell ref="A3:C3"/>
    <mergeCell ref="B5:C5"/>
    <mergeCell ref="B9:C9"/>
    <mergeCell ref="A7:C7"/>
    <mergeCell ref="A10:C10"/>
    <mergeCell ref="A11:C11"/>
    <mergeCell ref="B8:C8"/>
  </mergeCells>
  <phoneticPr fontId="4"/>
  <dataValidations count="1">
    <dataValidation imeMode="hiragana" allowBlank="1" showInputMessage="1" showErrorMessage="1" sqref="B4:C5"/>
  </dataValidations>
  <pageMargins left="0.78740157480314965" right="0.39370078740157483" top="0.47244094488188981" bottom="0.51181102362204722" header="0.48"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54"/>
  <sheetViews>
    <sheetView view="pageBreakPreview" zoomScaleNormal="85" zoomScaleSheetLayoutView="100" workbookViewId="0">
      <selection activeCell="A2" sqref="A2:F2"/>
    </sheetView>
  </sheetViews>
  <sheetFormatPr defaultRowHeight="13.5"/>
  <cols>
    <col min="1" max="1" width="5.25" style="69" customWidth="1"/>
    <col min="2" max="2" width="21.375" style="69" customWidth="1"/>
    <col min="3" max="3" width="14.875" style="69" customWidth="1"/>
    <col min="4" max="4" width="19.5" style="69" customWidth="1"/>
    <col min="5" max="5" width="14.875" style="69" customWidth="1"/>
    <col min="6" max="6" width="19.5" style="69" customWidth="1"/>
    <col min="7" max="7" width="4.375" style="72" customWidth="1"/>
    <col min="8" max="8" width="45.125" style="69" customWidth="1"/>
    <col min="9" max="9" width="9" style="69"/>
    <col min="10" max="10" width="23.25" style="69" bestFit="1" customWidth="1"/>
    <col min="11" max="11" width="11.375" style="69" bestFit="1" customWidth="1"/>
    <col min="12" max="16384" width="9" style="69"/>
  </cols>
  <sheetData>
    <row r="1" spans="1:9" s="64" customFormat="1" ht="13.5" customHeight="1">
      <c r="A1" s="834" t="s">
        <v>53</v>
      </c>
      <c r="B1" s="834"/>
      <c r="C1" s="834"/>
      <c r="D1" s="834"/>
      <c r="E1" s="834"/>
      <c r="F1" s="834"/>
      <c r="G1" s="62"/>
      <c r="H1" s="63" t="s">
        <v>309</v>
      </c>
    </row>
    <row r="2" spans="1:9" s="64" customFormat="1" ht="22.5" customHeight="1">
      <c r="A2" s="835" t="s">
        <v>54</v>
      </c>
      <c r="B2" s="835"/>
      <c r="C2" s="835"/>
      <c r="D2" s="835"/>
      <c r="E2" s="835"/>
      <c r="F2" s="835"/>
      <c r="G2" s="65"/>
      <c r="H2" s="199">
        <f>'様式1-1'!D20</f>
        <v>45856</v>
      </c>
    </row>
    <row r="3" spans="1:9" s="64" customFormat="1" ht="22.5" customHeight="1">
      <c r="A3" s="741" t="str">
        <f>'様式1-1'!F10</f>
        <v>株式会社○○建設○○支店</v>
      </c>
      <c r="B3" s="741"/>
      <c r="C3" s="741"/>
      <c r="D3" s="741"/>
      <c r="E3" s="741"/>
      <c r="F3" s="741"/>
      <c r="G3" s="66"/>
      <c r="H3" s="66"/>
    </row>
    <row r="4" spans="1:9" ht="37.5" customHeight="1">
      <c r="A4" s="836" t="s">
        <v>55</v>
      </c>
      <c r="B4" s="837"/>
      <c r="C4" s="838"/>
      <c r="D4" s="839"/>
      <c r="E4" s="839"/>
      <c r="F4" s="840"/>
      <c r="G4" s="67"/>
      <c r="H4" s="68"/>
    </row>
    <row r="5" spans="1:9" ht="37.5" customHeight="1">
      <c r="A5" s="829" t="s">
        <v>56</v>
      </c>
      <c r="B5" s="830"/>
      <c r="C5" s="831"/>
      <c r="D5" s="832"/>
      <c r="E5" s="832"/>
      <c r="F5" s="833"/>
      <c r="G5" s="67"/>
      <c r="H5" s="70"/>
    </row>
    <row r="6" spans="1:9" ht="37.5" customHeight="1">
      <c r="A6" s="824" t="s">
        <v>399</v>
      </c>
      <c r="B6" s="825"/>
      <c r="C6" s="826" t="str">
        <f>IF(C5="","",DATEDIF(C5,H2,"Y"))</f>
        <v/>
      </c>
      <c r="D6" s="827"/>
      <c r="E6" s="827"/>
      <c r="F6" s="828"/>
      <c r="G6" s="67"/>
      <c r="H6" s="68"/>
    </row>
    <row r="7" spans="1:9" ht="37.5" customHeight="1">
      <c r="A7" s="829" t="s">
        <v>57</v>
      </c>
      <c r="B7" s="830"/>
      <c r="C7" s="831"/>
      <c r="D7" s="832"/>
      <c r="E7" s="832"/>
      <c r="F7" s="833"/>
      <c r="G7" s="67"/>
      <c r="H7" s="68"/>
    </row>
    <row r="8" spans="1:9" ht="37.5" customHeight="1">
      <c r="A8" s="829" t="s">
        <v>58</v>
      </c>
      <c r="B8" s="830"/>
      <c r="C8" s="826" t="str">
        <f>IF(C5="","",DATEDIF(C5,C7,"Y"))</f>
        <v/>
      </c>
      <c r="D8" s="827"/>
      <c r="E8" s="827"/>
      <c r="F8" s="828"/>
      <c r="G8" s="813" t="s">
        <v>349</v>
      </c>
      <c r="H8" s="814"/>
    </row>
    <row r="9" spans="1:9" ht="37.5" customHeight="1">
      <c r="A9" s="815" t="s">
        <v>400</v>
      </c>
      <c r="B9" s="816"/>
      <c r="C9" s="817" t="str">
        <f>IF(C8="","",DATEDIF(C7,H2,"Y")&amp;"年　"&amp;DATEDIF(C7,H2,"YM")&amp;"ヶ月")</f>
        <v/>
      </c>
      <c r="D9" s="818"/>
      <c r="E9" s="818"/>
      <c r="F9" s="819"/>
      <c r="G9" s="813" t="s">
        <v>59</v>
      </c>
      <c r="H9" s="814"/>
    </row>
    <row r="10" spans="1:9" ht="24.95" customHeight="1">
      <c r="A10" s="803" t="s">
        <v>338</v>
      </c>
      <c r="B10" s="820" t="s">
        <v>348</v>
      </c>
      <c r="C10" s="71" t="s">
        <v>60</v>
      </c>
      <c r="D10" s="815"/>
      <c r="E10" s="823"/>
      <c r="F10" s="816"/>
      <c r="G10" s="67"/>
      <c r="H10" s="68"/>
    </row>
    <row r="11" spans="1:9" ht="24.95" customHeight="1">
      <c r="A11" s="804"/>
      <c r="B11" s="821"/>
      <c r="C11" s="71" t="s">
        <v>61</v>
      </c>
      <c r="D11" s="815"/>
      <c r="E11" s="823"/>
      <c r="F11" s="816"/>
      <c r="G11" s="792" t="s">
        <v>70</v>
      </c>
      <c r="H11" s="809"/>
    </row>
    <row r="12" spans="1:9" ht="24.95" customHeight="1">
      <c r="A12" s="805"/>
      <c r="B12" s="822"/>
      <c r="C12" s="310" t="s">
        <v>401</v>
      </c>
      <c r="D12" s="311"/>
      <c r="E12" s="312" t="s">
        <v>402</v>
      </c>
      <c r="F12" s="313"/>
      <c r="G12" s="792" t="s">
        <v>403</v>
      </c>
      <c r="H12" s="809"/>
    </row>
    <row r="13" spans="1:9" ht="24.95" customHeight="1">
      <c r="A13" s="803" t="s">
        <v>339</v>
      </c>
      <c r="B13" s="806" t="s">
        <v>347</v>
      </c>
      <c r="C13" s="246" t="s">
        <v>341</v>
      </c>
      <c r="D13" s="794"/>
      <c r="E13" s="795"/>
      <c r="F13" s="796"/>
      <c r="G13" s="792"/>
      <c r="H13" s="809"/>
    </row>
    <row r="14" spans="1:9" ht="24.95" customHeight="1">
      <c r="A14" s="804"/>
      <c r="B14" s="807"/>
      <c r="C14" s="246" t="s">
        <v>342</v>
      </c>
      <c r="D14" s="794"/>
      <c r="E14" s="795"/>
      <c r="F14" s="796"/>
      <c r="G14" s="308"/>
      <c r="H14" s="307"/>
    </row>
    <row r="15" spans="1:9" ht="24.95" customHeight="1">
      <c r="A15" s="804"/>
      <c r="B15" s="807"/>
      <c r="C15" s="246" t="s">
        <v>343</v>
      </c>
      <c r="D15" s="794"/>
      <c r="E15" s="795"/>
      <c r="F15" s="796"/>
      <c r="G15" s="308"/>
      <c r="H15" s="307"/>
    </row>
    <row r="16" spans="1:9" ht="24.95" customHeight="1">
      <c r="A16" s="804"/>
      <c r="B16" s="807"/>
      <c r="C16" s="246" t="s">
        <v>344</v>
      </c>
      <c r="D16" s="810" t="s">
        <v>346</v>
      </c>
      <c r="E16" s="811"/>
      <c r="F16" s="812"/>
      <c r="G16" s="62"/>
      <c r="H16" s="62"/>
      <c r="I16" s="62"/>
    </row>
    <row r="17" spans="1:12" ht="24.95" customHeight="1">
      <c r="A17" s="804"/>
      <c r="B17" s="807"/>
      <c r="C17" s="246" t="s">
        <v>351</v>
      </c>
      <c r="D17" s="810" t="s">
        <v>346</v>
      </c>
      <c r="E17" s="811"/>
      <c r="F17" s="812"/>
      <c r="G17" s="62"/>
      <c r="H17" s="62"/>
      <c r="I17" s="62"/>
    </row>
    <row r="18" spans="1:12" ht="24.95" customHeight="1">
      <c r="A18" s="804"/>
      <c r="B18" s="807"/>
      <c r="C18" s="246" t="s">
        <v>345</v>
      </c>
      <c r="D18" s="794"/>
      <c r="E18" s="795"/>
      <c r="F18" s="796"/>
      <c r="G18" s="308"/>
      <c r="H18" s="307"/>
    </row>
    <row r="19" spans="1:12" ht="24.95" customHeight="1">
      <c r="A19" s="805"/>
      <c r="B19" s="808"/>
      <c r="C19" s="246" t="s">
        <v>340</v>
      </c>
      <c r="D19" s="794"/>
      <c r="E19" s="795"/>
      <c r="F19" s="796"/>
      <c r="G19" s="792"/>
      <c r="H19" s="793"/>
    </row>
    <row r="20" spans="1:12" ht="24.75" customHeight="1">
      <c r="A20" s="306" t="s">
        <v>404</v>
      </c>
      <c r="B20" s="309" t="s">
        <v>393</v>
      </c>
      <c r="C20" s="297" t="s">
        <v>48</v>
      </c>
      <c r="D20" s="794"/>
      <c r="E20" s="795"/>
      <c r="F20" s="796"/>
      <c r="G20" s="797" t="s">
        <v>394</v>
      </c>
      <c r="H20" s="798"/>
    </row>
    <row r="21" spans="1:12" ht="217.5" customHeight="1">
      <c r="A21" s="799" t="s">
        <v>405</v>
      </c>
      <c r="B21" s="799"/>
      <c r="C21" s="799"/>
      <c r="D21" s="799"/>
      <c r="E21" s="799"/>
      <c r="F21" s="799"/>
      <c r="G21" s="67"/>
      <c r="H21" s="68"/>
    </row>
    <row r="22" spans="1:12" ht="99.75" customHeight="1">
      <c r="A22" s="800" t="s">
        <v>406</v>
      </c>
      <c r="B22" s="801"/>
      <c r="C22" s="801"/>
      <c r="D22" s="801"/>
      <c r="E22" s="801"/>
      <c r="F22" s="802"/>
    </row>
    <row r="25" spans="1:12">
      <c r="J25" s="314" t="s">
        <v>407</v>
      </c>
      <c r="K25" s="314" t="s">
        <v>408</v>
      </c>
      <c r="L25" s="314"/>
    </row>
    <row r="26" spans="1:12">
      <c r="J26" s="314" t="s">
        <v>409</v>
      </c>
      <c r="K26" s="314" t="s">
        <v>410</v>
      </c>
      <c r="L26" s="314"/>
    </row>
    <row r="27" spans="1:12">
      <c r="J27" s="314" t="s">
        <v>411</v>
      </c>
      <c r="K27" s="314" t="s">
        <v>412</v>
      </c>
      <c r="L27" s="314"/>
    </row>
    <row r="28" spans="1:12">
      <c r="J28" s="314" t="s">
        <v>413</v>
      </c>
      <c r="K28" s="314" t="s">
        <v>414</v>
      </c>
      <c r="L28" s="314"/>
    </row>
    <row r="29" spans="1:12">
      <c r="J29" s="315" t="s">
        <v>415</v>
      </c>
      <c r="K29" s="314" t="s">
        <v>416</v>
      </c>
      <c r="L29" s="314"/>
    </row>
    <row r="30" spans="1:12">
      <c r="J30" s="315" t="s">
        <v>417</v>
      </c>
      <c r="K30" s="314" t="s">
        <v>418</v>
      </c>
      <c r="L30" s="314"/>
    </row>
    <row r="31" spans="1:12">
      <c r="J31" s="314" t="s">
        <v>419</v>
      </c>
      <c r="K31" s="314" t="s">
        <v>420</v>
      </c>
      <c r="L31" s="314"/>
    </row>
    <row r="32" spans="1:12">
      <c r="J32" s="314" t="s">
        <v>421</v>
      </c>
      <c r="K32" s="314" t="s">
        <v>422</v>
      </c>
      <c r="L32" s="314"/>
    </row>
    <row r="33" spans="10:12">
      <c r="J33" s="314" t="s">
        <v>423</v>
      </c>
      <c r="K33" s="314" t="s">
        <v>424</v>
      </c>
      <c r="L33" s="314"/>
    </row>
    <row r="34" spans="10:12">
      <c r="J34" s="314" t="s">
        <v>425</v>
      </c>
      <c r="K34" s="314" t="s">
        <v>426</v>
      </c>
      <c r="L34" s="314"/>
    </row>
    <row r="35" spans="10:12">
      <c r="J35" s="314" t="s">
        <v>427</v>
      </c>
      <c r="K35" s="314"/>
      <c r="L35" s="314"/>
    </row>
    <row r="36" spans="10:12">
      <c r="J36" s="314" t="s">
        <v>428</v>
      </c>
      <c r="K36" s="314"/>
      <c r="L36" s="314"/>
    </row>
    <row r="37" spans="10:12">
      <c r="J37" s="314" t="s">
        <v>429</v>
      </c>
      <c r="K37" s="314"/>
      <c r="L37" s="314"/>
    </row>
    <row r="38" spans="10:12">
      <c r="J38" s="314" t="s">
        <v>430</v>
      </c>
      <c r="K38" s="314"/>
      <c r="L38" s="314"/>
    </row>
    <row r="39" spans="10:12">
      <c r="J39" s="314" t="s">
        <v>431</v>
      </c>
      <c r="K39" s="314"/>
      <c r="L39" s="314"/>
    </row>
    <row r="40" spans="10:12">
      <c r="J40" s="314" t="s">
        <v>432</v>
      </c>
      <c r="K40" s="314"/>
      <c r="L40" s="314"/>
    </row>
    <row r="41" spans="10:12">
      <c r="J41" s="314" t="s">
        <v>433</v>
      </c>
      <c r="K41" s="314"/>
      <c r="L41" s="314"/>
    </row>
    <row r="42" spans="10:12">
      <c r="J42" s="314" t="s">
        <v>434</v>
      </c>
      <c r="K42" s="314"/>
      <c r="L42" s="314"/>
    </row>
    <row r="43" spans="10:12">
      <c r="J43" s="314" t="s">
        <v>435</v>
      </c>
      <c r="K43" s="314"/>
      <c r="L43" s="314"/>
    </row>
    <row r="44" spans="10:12">
      <c r="J44" s="314" t="s">
        <v>436</v>
      </c>
      <c r="K44" s="314"/>
      <c r="L44" s="314"/>
    </row>
    <row r="45" spans="10:12">
      <c r="J45" s="314" t="s">
        <v>437</v>
      </c>
      <c r="K45" s="314"/>
      <c r="L45" s="314"/>
    </row>
    <row r="46" spans="10:12">
      <c r="J46" s="314" t="s">
        <v>438</v>
      </c>
      <c r="K46" s="314"/>
      <c r="L46" s="314"/>
    </row>
    <row r="47" spans="10:12">
      <c r="J47" s="314" t="s">
        <v>439</v>
      </c>
      <c r="K47" s="314"/>
      <c r="L47" s="314"/>
    </row>
    <row r="48" spans="10:12">
      <c r="J48" s="314" t="s">
        <v>440</v>
      </c>
      <c r="K48" s="314"/>
      <c r="L48" s="314"/>
    </row>
    <row r="49" spans="10:12">
      <c r="J49" s="314" t="s">
        <v>441</v>
      </c>
      <c r="K49" s="314"/>
      <c r="L49" s="314"/>
    </row>
    <row r="50" spans="10:12">
      <c r="J50" s="314" t="s">
        <v>442</v>
      </c>
      <c r="K50" s="314"/>
      <c r="L50" s="314"/>
    </row>
    <row r="51" spans="10:12">
      <c r="J51" s="314" t="s">
        <v>443</v>
      </c>
      <c r="K51" s="314"/>
      <c r="L51" s="314"/>
    </row>
    <row r="52" spans="10:12">
      <c r="J52" s="314" t="s">
        <v>444</v>
      </c>
      <c r="K52" s="314"/>
      <c r="L52" s="314"/>
    </row>
    <row r="53" spans="10:12">
      <c r="J53" s="314" t="s">
        <v>445</v>
      </c>
      <c r="K53" s="314"/>
      <c r="L53" s="314"/>
    </row>
    <row r="54" spans="10:12">
      <c r="J54" s="314"/>
      <c r="K54" s="314"/>
      <c r="L54" s="314"/>
    </row>
  </sheetData>
  <mergeCells count="38">
    <mergeCell ref="A5:B5"/>
    <mergeCell ref="C5:F5"/>
    <mergeCell ref="A1:F1"/>
    <mergeCell ref="A2:F2"/>
    <mergeCell ref="A3:F3"/>
    <mergeCell ref="A4:B4"/>
    <mergeCell ref="C4:F4"/>
    <mergeCell ref="A6:B6"/>
    <mergeCell ref="C6:F6"/>
    <mergeCell ref="A7:B7"/>
    <mergeCell ref="C7:F7"/>
    <mergeCell ref="A8:B8"/>
    <mergeCell ref="C8:F8"/>
    <mergeCell ref="G8:H8"/>
    <mergeCell ref="A9:B9"/>
    <mergeCell ref="C9:F9"/>
    <mergeCell ref="G9:H9"/>
    <mergeCell ref="A10:A12"/>
    <mergeCell ref="B10:B12"/>
    <mergeCell ref="D10:F10"/>
    <mergeCell ref="D11:F11"/>
    <mergeCell ref="G11:H11"/>
    <mergeCell ref="G12:H12"/>
    <mergeCell ref="G19:H19"/>
    <mergeCell ref="D20:F20"/>
    <mergeCell ref="G20:H20"/>
    <mergeCell ref="A21:F21"/>
    <mergeCell ref="A22:F22"/>
    <mergeCell ref="A13:A19"/>
    <mergeCell ref="B13:B19"/>
    <mergeCell ref="D13:F13"/>
    <mergeCell ref="G13:H13"/>
    <mergeCell ref="D14:F14"/>
    <mergeCell ref="D15:F15"/>
    <mergeCell ref="D16:F16"/>
    <mergeCell ref="D17:F17"/>
    <mergeCell ref="D18:F18"/>
    <mergeCell ref="D19:F19"/>
  </mergeCells>
  <phoneticPr fontId="4"/>
  <conditionalFormatting sqref="C6:E6 C8:E8">
    <cfRule type="expression" dxfId="1" priority="1" stopIfTrue="1">
      <formula>ISERROR(C6)</formula>
    </cfRule>
  </conditionalFormatting>
  <conditionalFormatting sqref="C9:F9">
    <cfRule type="expression" dxfId="0" priority="2" stopIfTrue="1">
      <formula>ISERROR(C9)</formula>
    </cfRule>
  </conditionalFormatting>
  <dataValidations count="4">
    <dataValidation type="list" allowBlank="1" showInputMessage="1" showErrorMessage="1" sqref="D12">
      <formula1>$J$25:$J$53</formula1>
    </dataValidation>
    <dataValidation type="list" allowBlank="1" showInputMessage="1" showErrorMessage="1" sqref="F12">
      <formula1>$K$25:$K$34</formula1>
    </dataValidation>
    <dataValidation allowBlank="1" showInputMessage="1" showErrorMessage="1" prompt="文字の間にスペースを入力しないでください" sqref="C5:F5 C7:F7"/>
    <dataValidation allowBlank="1" showInputMessage="1" showErrorMessage="1" prompt="自動計算" sqref="C6:F6 C8:F9"/>
  </dataValidations>
  <pageMargins left="0.78740157480314965" right="0.27559055118110237" top="0.47244094488188981" bottom="0.51181102362204722" header="0.47244094488188981" footer="0.51181102362204722"/>
  <pageSetup paperSize="9" scale="97" orientation="portrait" errors="blank"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 r:id="rId4" name="Check Box 1">
              <controlPr defaultSize="0" autoFill="0" autoLine="0" autoPict="0">
                <anchor moveWithCells="1">
                  <from>
                    <xdr:col>0</xdr:col>
                    <xdr:colOff>285750</xdr:colOff>
                    <xdr:row>21</xdr:row>
                    <xdr:rowOff>514350</xdr:rowOff>
                  </from>
                  <to>
                    <xdr:col>1</xdr:col>
                    <xdr:colOff>190500</xdr:colOff>
                    <xdr:row>21</xdr:row>
                    <xdr:rowOff>723900</xdr:rowOff>
                  </to>
                </anchor>
              </controlPr>
            </control>
          </mc:Choice>
        </mc:AlternateContent>
        <mc:AlternateContent xmlns:mc="http://schemas.openxmlformats.org/markup-compatibility/2006">
          <mc:Choice Requires="x14">
            <control shapeId="3" r:id="rId5" name="Check Box 2">
              <controlPr defaultSize="0" autoFill="0" autoLine="0" autoPict="0">
                <anchor moveWithCells="1">
                  <from>
                    <xdr:col>0</xdr:col>
                    <xdr:colOff>285750</xdr:colOff>
                    <xdr:row>21</xdr:row>
                    <xdr:rowOff>676275</xdr:rowOff>
                  </from>
                  <to>
                    <xdr:col>1</xdr:col>
                    <xdr:colOff>190500</xdr:colOff>
                    <xdr:row>21</xdr:row>
                    <xdr:rowOff>885825</xdr:rowOff>
                  </to>
                </anchor>
              </controlPr>
            </control>
          </mc:Choice>
        </mc:AlternateContent>
        <mc:AlternateContent xmlns:mc="http://schemas.openxmlformats.org/markup-compatibility/2006">
          <mc:Choice Requires="x14">
            <control shapeId="4" r:id="rId6" name="Check Box 9">
              <controlPr defaultSize="0" autoFill="0" autoLine="0" autoPict="0">
                <anchor moveWithCells="1">
                  <from>
                    <xdr:col>4</xdr:col>
                    <xdr:colOff>1095375</xdr:colOff>
                    <xdr:row>18</xdr:row>
                    <xdr:rowOff>38100</xdr:rowOff>
                  </from>
                  <to>
                    <xdr:col>5</xdr:col>
                    <xdr:colOff>323850</xdr:colOff>
                    <xdr:row>18</xdr:row>
                    <xdr:rowOff>247650</xdr:rowOff>
                  </to>
                </anchor>
              </controlPr>
            </control>
          </mc:Choice>
        </mc:AlternateContent>
        <mc:AlternateContent xmlns:mc="http://schemas.openxmlformats.org/markup-compatibility/2006">
          <mc:Choice Requires="x14">
            <control shapeId="5" r:id="rId7" name="Check Box 10">
              <controlPr defaultSize="0" autoFill="0" autoLine="0" autoPict="0">
                <anchor moveWithCells="1">
                  <from>
                    <xdr:col>3</xdr:col>
                    <xdr:colOff>28575</xdr:colOff>
                    <xdr:row>18</xdr:row>
                    <xdr:rowOff>38100</xdr:rowOff>
                  </from>
                  <to>
                    <xdr:col>3</xdr:col>
                    <xdr:colOff>390525</xdr:colOff>
                    <xdr:row>18</xdr:row>
                    <xdr:rowOff>247650</xdr:rowOff>
                  </to>
                </anchor>
              </controlPr>
            </control>
          </mc:Choice>
        </mc:AlternateContent>
        <mc:AlternateContent xmlns:mc="http://schemas.openxmlformats.org/markup-compatibility/2006">
          <mc:Choice Requires="x14">
            <control shapeId="6" r:id="rId8" name="Check Box 11">
              <controlPr defaultSize="0" autoFill="0" autoLine="0" autoPict="0">
                <anchor moveWithCells="1">
                  <from>
                    <xdr:col>4</xdr:col>
                    <xdr:colOff>295275</xdr:colOff>
                    <xdr:row>18</xdr:row>
                    <xdr:rowOff>38100</xdr:rowOff>
                  </from>
                  <to>
                    <xdr:col>4</xdr:col>
                    <xdr:colOff>657225</xdr:colOff>
                    <xdr:row>18</xdr:row>
                    <xdr:rowOff>247650</xdr:rowOff>
                  </to>
                </anchor>
              </controlPr>
            </control>
          </mc:Choice>
        </mc:AlternateContent>
        <mc:AlternateContent xmlns:mc="http://schemas.openxmlformats.org/markup-compatibility/2006">
          <mc:Choice Requires="x14">
            <control shapeId="7" r:id="rId9" name="Check Box 12">
              <controlPr defaultSize="0" autoFill="0" autoLine="0" autoPict="0">
                <anchor moveWithCells="1">
                  <from>
                    <xdr:col>5</xdr:col>
                    <xdr:colOff>695325</xdr:colOff>
                    <xdr:row>18</xdr:row>
                    <xdr:rowOff>38100</xdr:rowOff>
                  </from>
                  <to>
                    <xdr:col>5</xdr:col>
                    <xdr:colOff>1057275</xdr:colOff>
                    <xdr:row>18</xdr:row>
                    <xdr:rowOff>247650</xdr:rowOff>
                  </to>
                </anchor>
              </controlPr>
            </control>
          </mc:Choice>
        </mc:AlternateContent>
        <mc:AlternateContent xmlns:mc="http://schemas.openxmlformats.org/markup-compatibility/2006">
          <mc:Choice Requires="x14">
            <control shapeId="8" r:id="rId10" name="Check Box 13">
              <controlPr defaultSize="0" autoFill="0" autoLine="0" autoPict="0">
                <anchor moveWithCells="1">
                  <from>
                    <xdr:col>3</xdr:col>
                    <xdr:colOff>809625</xdr:colOff>
                    <xdr:row>18</xdr:row>
                    <xdr:rowOff>38100</xdr:rowOff>
                  </from>
                  <to>
                    <xdr:col>3</xdr:col>
                    <xdr:colOff>1171575</xdr:colOff>
                    <xdr:row>18</xdr:row>
                    <xdr:rowOff>247650</xdr:rowOff>
                  </to>
                </anchor>
              </controlPr>
            </control>
          </mc:Choice>
        </mc:AlternateContent>
      </controls>
    </mc:Choice>
  </mc:AlternateConten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C8"/>
  <sheetViews>
    <sheetView view="pageBreakPreview" zoomScale="70" zoomScaleNormal="100" zoomScaleSheetLayoutView="70" workbookViewId="0">
      <selection activeCell="A2" sqref="A2:C2"/>
    </sheetView>
  </sheetViews>
  <sheetFormatPr defaultRowHeight="13.5"/>
  <cols>
    <col min="1" max="1" width="30" style="1" customWidth="1"/>
    <col min="2" max="2" width="50" style="1" customWidth="1"/>
    <col min="3" max="3" width="11.375" style="1" customWidth="1"/>
    <col min="4" max="16384" width="9" style="1"/>
  </cols>
  <sheetData>
    <row r="1" spans="1:3" ht="13.5" customHeight="1">
      <c r="A1" s="724" t="s">
        <v>62</v>
      </c>
      <c r="B1" s="724"/>
      <c r="C1" s="724"/>
    </row>
    <row r="2" spans="1:3" ht="22.5" customHeight="1">
      <c r="A2" s="755" t="s">
        <v>71</v>
      </c>
      <c r="B2" s="755"/>
      <c r="C2" s="755"/>
    </row>
    <row r="3" spans="1:3" ht="13.5" customHeight="1">
      <c r="A3" s="730" t="str">
        <f>'様式1-1'!F10</f>
        <v>株式会社○○建設○○支店</v>
      </c>
      <c r="B3" s="730"/>
      <c r="C3" s="730"/>
    </row>
    <row r="4" spans="1:3" ht="22.5" customHeight="1">
      <c r="A4" s="2" t="s">
        <v>55</v>
      </c>
      <c r="B4" s="756"/>
      <c r="C4" s="757"/>
    </row>
    <row r="5" spans="1:3" ht="42" customHeight="1">
      <c r="A5" s="749" t="s">
        <v>477</v>
      </c>
      <c r="B5" s="750"/>
      <c r="C5" s="751"/>
    </row>
    <row r="6" spans="1:3" ht="332.25" customHeight="1">
      <c r="A6" s="746"/>
      <c r="B6" s="747"/>
      <c r="C6" s="748"/>
    </row>
    <row r="7" spans="1:3" ht="16.5" customHeight="1">
      <c r="A7" s="749" t="s">
        <v>395</v>
      </c>
      <c r="B7" s="750"/>
      <c r="C7" s="751"/>
    </row>
    <row r="8" spans="1:3" ht="378" customHeight="1">
      <c r="A8" s="841" t="s">
        <v>396</v>
      </c>
      <c r="B8" s="842"/>
      <c r="C8" s="843"/>
    </row>
  </sheetData>
  <mergeCells count="8">
    <mergeCell ref="A5:C5"/>
    <mergeCell ref="A6:C6"/>
    <mergeCell ref="A8:C8"/>
    <mergeCell ref="A1:C1"/>
    <mergeCell ref="A2:C2"/>
    <mergeCell ref="B4:C4"/>
    <mergeCell ref="A7:C7"/>
    <mergeCell ref="A3:C3"/>
  </mergeCells>
  <phoneticPr fontId="4"/>
  <pageMargins left="0.78740157480314965" right="0.39370078740157483" top="0.47244094488188981" bottom="0.51181102362204722" header="0.43307086614173229"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3"/>
  <sheetViews>
    <sheetView view="pageBreakPreview" zoomScale="70" zoomScaleNormal="100" zoomScaleSheetLayoutView="70" workbookViewId="0">
      <selection activeCell="O12" sqref="O12"/>
    </sheetView>
  </sheetViews>
  <sheetFormatPr defaultRowHeight="13.5"/>
  <cols>
    <col min="1" max="1" width="19.375" style="368" customWidth="1"/>
    <col min="2" max="2" width="17.5" style="368" customWidth="1"/>
    <col min="3" max="3" width="8.75" style="368" customWidth="1"/>
    <col min="4" max="4" width="19.375" style="368" customWidth="1"/>
    <col min="5" max="5" width="21.25" style="368" customWidth="1"/>
    <col min="6" max="6" width="5" style="368" customWidth="1"/>
    <col min="7" max="7" width="3.75" style="368" customWidth="1"/>
    <col min="8" max="9" width="12.625" style="368" customWidth="1"/>
    <col min="10" max="16384" width="9" style="368"/>
  </cols>
  <sheetData>
    <row r="1" spans="1:9" s="367" customFormat="1" ht="13.5" customHeight="1">
      <c r="A1" s="778" t="s">
        <v>324</v>
      </c>
      <c r="B1" s="778"/>
      <c r="C1" s="778"/>
      <c r="D1" s="778"/>
      <c r="E1" s="778"/>
      <c r="F1" s="778"/>
      <c r="G1" s="209"/>
      <c r="H1" s="845"/>
      <c r="I1" s="845"/>
    </row>
    <row r="2" spans="1:9" ht="22.5" customHeight="1">
      <c r="A2" s="846" t="s">
        <v>548</v>
      </c>
      <c r="B2" s="846"/>
      <c r="C2" s="846"/>
      <c r="D2" s="846"/>
      <c r="E2" s="846"/>
      <c r="F2" s="846"/>
      <c r="G2" s="73"/>
      <c r="H2" s="845"/>
      <c r="I2" s="845"/>
    </row>
    <row r="3" spans="1:9" ht="16.5" customHeight="1">
      <c r="C3" s="847"/>
      <c r="D3" s="847"/>
      <c r="E3" s="847"/>
      <c r="F3" s="847"/>
      <c r="G3" s="209"/>
      <c r="H3" s="369"/>
      <c r="I3" s="211"/>
    </row>
    <row r="4" spans="1:9" ht="16.5" customHeight="1">
      <c r="B4" s="75"/>
      <c r="C4" s="75" t="s">
        <v>63</v>
      </c>
      <c r="D4" s="844" t="str">
        <f>'[1]様式1-1'!F9</f>
        <v>○○市○○町○○番地</v>
      </c>
      <c r="E4" s="844"/>
      <c r="H4" s="211"/>
      <c r="I4" s="211"/>
    </row>
    <row r="5" spans="1:9" ht="16.5" customHeight="1">
      <c r="B5" s="75"/>
      <c r="C5" s="75" t="s">
        <v>64</v>
      </c>
      <c r="D5" s="844" t="str">
        <f>'[1]様式1-1'!F10</f>
        <v>株式会社○○建設○○支店</v>
      </c>
      <c r="E5" s="844"/>
      <c r="H5" s="211"/>
      <c r="I5" s="211"/>
    </row>
    <row r="6" spans="1:9" ht="16.5" customHeight="1">
      <c r="B6" s="75"/>
      <c r="C6" s="75" t="s">
        <v>65</v>
      </c>
      <c r="D6" s="844" t="str">
        <f>'[1]様式1-1'!F11</f>
        <v>○○　○○</v>
      </c>
      <c r="E6" s="844"/>
      <c r="F6" s="370"/>
      <c r="G6" s="209"/>
      <c r="H6" s="211"/>
      <c r="I6" s="211"/>
    </row>
    <row r="7" spans="1:9">
      <c r="A7" s="854"/>
      <c r="B7" s="854"/>
      <c r="C7" s="854"/>
      <c r="D7" s="854"/>
      <c r="E7" s="854"/>
      <c r="F7" s="854"/>
    </row>
    <row r="8" spans="1:9" ht="27" customHeight="1">
      <c r="A8" s="74" t="s">
        <v>447</v>
      </c>
      <c r="B8" s="855"/>
      <c r="C8" s="856"/>
      <c r="D8" s="74" t="s">
        <v>448</v>
      </c>
      <c r="E8" s="744"/>
      <c r="F8" s="745"/>
    </row>
    <row r="9" spans="1:9" ht="42" customHeight="1">
      <c r="A9" s="848" t="s">
        <v>549</v>
      </c>
      <c r="B9" s="849"/>
      <c r="C9" s="849"/>
      <c r="D9" s="849"/>
      <c r="E9" s="849"/>
      <c r="F9" s="850"/>
      <c r="H9" s="371"/>
    </row>
    <row r="10" spans="1:9" ht="287.25" customHeight="1">
      <c r="A10" s="851"/>
      <c r="B10" s="852"/>
      <c r="C10" s="852"/>
      <c r="D10" s="852"/>
      <c r="E10" s="852"/>
      <c r="F10" s="853"/>
    </row>
    <row r="11" spans="1:9" ht="30" customHeight="1">
      <c r="A11" s="848" t="s">
        <v>449</v>
      </c>
      <c r="B11" s="849"/>
      <c r="C11" s="849"/>
      <c r="D11" s="849"/>
      <c r="E11" s="849"/>
      <c r="F11" s="850"/>
    </row>
    <row r="12" spans="1:9" ht="287.25" customHeight="1">
      <c r="A12" s="851"/>
      <c r="B12" s="852"/>
      <c r="C12" s="852"/>
      <c r="D12" s="852"/>
      <c r="E12" s="852"/>
      <c r="F12" s="853"/>
    </row>
    <row r="13" spans="1:9">
      <c r="A13" s="372" t="s">
        <v>450</v>
      </c>
    </row>
  </sheetData>
  <mergeCells count="14">
    <mergeCell ref="A11:F11"/>
    <mergeCell ref="A12:F12"/>
    <mergeCell ref="D6:E6"/>
    <mergeCell ref="A7:F7"/>
    <mergeCell ref="B8:C8"/>
    <mergeCell ref="E8:F8"/>
    <mergeCell ref="A9:F9"/>
    <mergeCell ref="A10:F10"/>
    <mergeCell ref="D5:E5"/>
    <mergeCell ref="A1:F1"/>
    <mergeCell ref="H1:I2"/>
    <mergeCell ref="A2:F2"/>
    <mergeCell ref="C3:F3"/>
    <mergeCell ref="D4:E4"/>
  </mergeCells>
  <phoneticPr fontId="4"/>
  <pageMargins left="0.78740157480314965" right="0.39370078740157483" top="0.47244094488188981" bottom="0.51181102362204722"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22"/>
  <sheetViews>
    <sheetView view="pageBreakPreview" zoomScaleNormal="100" zoomScaleSheetLayoutView="100" workbookViewId="0">
      <selection activeCell="M21" sqref="M21"/>
    </sheetView>
  </sheetViews>
  <sheetFormatPr defaultRowHeight="20.25" customHeight="1"/>
  <cols>
    <col min="1" max="1" width="5.125" style="41" customWidth="1"/>
    <col min="2" max="2" width="12" style="41" customWidth="1"/>
    <col min="3" max="3" width="16.625" style="41" customWidth="1"/>
    <col min="4" max="4" width="8" style="253" customWidth="1"/>
    <col min="5" max="5" width="31.75" style="253" customWidth="1"/>
    <col min="6" max="6" width="4.75" style="253" customWidth="1"/>
    <col min="7" max="7" width="3.75" style="253" customWidth="1"/>
    <col min="8" max="9" width="11.125" style="253" customWidth="1"/>
    <col min="10" max="16384" width="9" style="253"/>
  </cols>
  <sheetData>
    <row r="1" spans="1:11" ht="20.25" customHeight="1">
      <c r="A1" s="859" t="str">
        <f>'様式1-1'!H5</f>
        <v>令和　年　　月　　日</v>
      </c>
      <c r="B1" s="859"/>
      <c r="C1" s="859"/>
      <c r="D1" s="859"/>
      <c r="E1" s="859"/>
      <c r="F1" s="859"/>
      <c r="H1" s="41"/>
    </row>
    <row r="2" spans="1:11" ht="20.25" customHeight="1">
      <c r="D2" s="41"/>
      <c r="E2" s="41"/>
      <c r="F2" s="41"/>
    </row>
    <row r="3" spans="1:11" ht="20.25" customHeight="1">
      <c r="A3" s="253"/>
      <c r="B3" s="254" t="s">
        <v>381</v>
      </c>
      <c r="C3" s="254"/>
      <c r="D3" s="254"/>
      <c r="E3" s="254"/>
      <c r="F3" s="254"/>
    </row>
    <row r="4" spans="1:11" ht="20.25" customHeight="1">
      <c r="D4" s="41"/>
      <c r="E4" s="41"/>
      <c r="F4" s="41"/>
      <c r="I4" s="210"/>
    </row>
    <row r="5" spans="1:11" ht="20.25" customHeight="1">
      <c r="D5" s="41" t="s">
        <v>369</v>
      </c>
      <c r="E5" s="255" t="str">
        <f>'様式1-1'!F9</f>
        <v>○○市○○町○○番地</v>
      </c>
      <c r="H5" s="256"/>
      <c r="I5" s="211"/>
    </row>
    <row r="6" spans="1:11" ht="20.25" customHeight="1">
      <c r="D6" s="41" t="s">
        <v>257</v>
      </c>
      <c r="E6" s="255" t="str">
        <f>'様式1-1'!F10</f>
        <v>株式会社○○建設○○支店</v>
      </c>
      <c r="F6" s="252"/>
      <c r="G6" s="209"/>
      <c r="H6" s="860"/>
      <c r="I6" s="860"/>
    </row>
    <row r="7" spans="1:11" ht="20.25" customHeight="1">
      <c r="D7" s="41" t="s">
        <v>376</v>
      </c>
      <c r="E7" s="255" t="str">
        <f>'様式1-1'!F11</f>
        <v>○○　○○</v>
      </c>
      <c r="H7" s="211"/>
      <c r="I7" s="211"/>
    </row>
    <row r="10" spans="1:11" ht="20.25" customHeight="1">
      <c r="A10" s="396" t="s">
        <v>538</v>
      </c>
      <c r="B10" s="396"/>
      <c r="C10" s="396"/>
      <c r="D10" s="396"/>
      <c r="E10" s="396"/>
      <c r="F10" s="396"/>
    </row>
    <row r="11" spans="1:11" ht="20.25" customHeight="1" thickBot="1">
      <c r="D11" s="41"/>
      <c r="E11" s="41"/>
      <c r="F11" s="41"/>
    </row>
    <row r="12" spans="1:11" ht="20.25" customHeight="1" thickTop="1">
      <c r="D12" s="41"/>
      <c r="E12" s="41"/>
      <c r="F12" s="41"/>
      <c r="H12" s="861" t="s">
        <v>378</v>
      </c>
      <c r="I12" s="862"/>
      <c r="J12" s="862"/>
      <c r="K12" s="863"/>
    </row>
    <row r="13" spans="1:11" ht="20.25" customHeight="1">
      <c r="A13" s="253"/>
      <c r="B13" s="254" t="s">
        <v>379</v>
      </c>
      <c r="C13" s="254"/>
      <c r="D13" s="254"/>
      <c r="E13" s="254"/>
      <c r="F13" s="254"/>
      <c r="H13" s="864"/>
      <c r="I13" s="865"/>
      <c r="J13" s="865"/>
      <c r="K13" s="866"/>
    </row>
    <row r="14" spans="1:11" ht="20.25" customHeight="1">
      <c r="A14" s="253"/>
      <c r="B14" s="254" t="s">
        <v>382</v>
      </c>
      <c r="C14" s="285" t="s">
        <v>388</v>
      </c>
      <c r="D14" s="285" t="s">
        <v>389</v>
      </c>
      <c r="E14" s="285" t="s">
        <v>390</v>
      </c>
      <c r="F14" s="254"/>
      <c r="G14" s="209" t="s">
        <v>328</v>
      </c>
      <c r="H14" s="864"/>
      <c r="I14" s="865"/>
      <c r="J14" s="865"/>
      <c r="K14" s="866"/>
    </row>
    <row r="15" spans="1:11" ht="20.25" customHeight="1">
      <c r="A15" s="284"/>
      <c r="B15" s="254" t="s">
        <v>380</v>
      </c>
      <c r="C15" s="254"/>
      <c r="D15" s="254"/>
      <c r="E15" s="254"/>
      <c r="F15" s="254"/>
      <c r="G15" s="209" t="s">
        <v>328</v>
      </c>
      <c r="H15" s="864"/>
      <c r="I15" s="865"/>
      <c r="J15" s="865"/>
      <c r="K15" s="866"/>
    </row>
    <row r="16" spans="1:11" ht="20.25" customHeight="1" thickBot="1">
      <c r="D16" s="41"/>
      <c r="E16" s="41"/>
      <c r="F16" s="41"/>
      <c r="H16" s="867"/>
      <c r="I16" s="868"/>
      <c r="J16" s="868"/>
      <c r="K16" s="869"/>
    </row>
    <row r="17" spans="1:6" ht="20.25" customHeight="1" thickTop="1">
      <c r="D17" s="41"/>
      <c r="E17" s="41"/>
      <c r="F17" s="41"/>
    </row>
    <row r="18" spans="1:6" ht="20.25" customHeight="1">
      <c r="A18" s="395" t="s">
        <v>258</v>
      </c>
      <c r="B18" s="395"/>
      <c r="C18" s="395"/>
      <c r="D18" s="395"/>
      <c r="E18" s="395"/>
      <c r="F18" s="395"/>
    </row>
    <row r="19" spans="1:6" ht="20.25" customHeight="1">
      <c r="D19" s="41"/>
      <c r="E19" s="41"/>
      <c r="F19" s="41"/>
    </row>
    <row r="20" spans="1:6" ht="20.25" customHeight="1">
      <c r="A20" s="257" t="s">
        <v>262</v>
      </c>
      <c r="B20" s="42" t="s">
        <v>377</v>
      </c>
      <c r="C20" s="857" t="str">
        <f>'様式1-1'!D16</f>
        <v xml:space="preserve">（仮称）ワンヘルス体験学習・研究ゾーン（屋外ゾーン）整備工事
</v>
      </c>
      <c r="D20" s="857"/>
      <c r="E20" s="857"/>
      <c r="F20" s="857"/>
    </row>
    <row r="21" spans="1:6" ht="20.25" customHeight="1">
      <c r="A21" s="252"/>
      <c r="D21" s="41"/>
      <c r="E21" s="41"/>
      <c r="F21" s="41"/>
    </row>
    <row r="22" spans="1:6" ht="20.25" customHeight="1">
      <c r="A22" s="258" t="s">
        <v>263</v>
      </c>
      <c r="B22" s="42" t="s">
        <v>72</v>
      </c>
      <c r="C22" s="858" t="str">
        <f>'様式1-1'!D18</f>
        <v>みやま市瀬高町</v>
      </c>
      <c r="D22" s="858"/>
      <c r="E22" s="858"/>
      <c r="F22" s="858"/>
    </row>
  </sheetData>
  <mergeCells count="7">
    <mergeCell ref="A18:F18"/>
    <mergeCell ref="C20:F20"/>
    <mergeCell ref="C22:F22"/>
    <mergeCell ref="A1:F1"/>
    <mergeCell ref="H6:I6"/>
    <mergeCell ref="A10:F10"/>
    <mergeCell ref="H12:K16"/>
  </mergeCells>
  <phoneticPr fontId="4"/>
  <printOptions horizontalCentered="1"/>
  <pageMargins left="0.78740157480314965" right="0.78740157480314965" top="0.98425196850393704" bottom="0.98425196850393704" header="0.51181102362204722"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 r:id="rId4" name="Check Box 1">
              <controlPr defaultSize="0" autoFill="0" autoLine="0" autoPict="0">
                <anchor moveWithCells="1">
                  <from>
                    <xdr:col>0</xdr:col>
                    <xdr:colOff>142875</xdr:colOff>
                    <xdr:row>13</xdr:row>
                    <xdr:rowOff>28575</xdr:rowOff>
                  </from>
                  <to>
                    <xdr:col>1</xdr:col>
                    <xdr:colOff>885825</xdr:colOff>
                    <xdr:row>13</xdr:row>
                    <xdr:rowOff>238125</xdr:rowOff>
                  </to>
                </anchor>
              </controlPr>
            </control>
          </mc:Choice>
        </mc:AlternateContent>
        <mc:AlternateContent xmlns:mc="http://schemas.openxmlformats.org/markup-compatibility/2006">
          <mc:Choice Requires="x14">
            <control shapeId="3" r:id="rId5" name="Check Box 3">
              <controlPr defaultSize="0" autoFill="0" autoLine="0" autoPict="0">
                <anchor moveWithCells="1">
                  <from>
                    <xdr:col>2</xdr:col>
                    <xdr:colOff>1038225</xdr:colOff>
                    <xdr:row>13</xdr:row>
                    <xdr:rowOff>19050</xdr:rowOff>
                  </from>
                  <to>
                    <xdr:col>3</xdr:col>
                    <xdr:colOff>209550</xdr:colOff>
                    <xdr:row>13</xdr:row>
                    <xdr:rowOff>228600</xdr:rowOff>
                  </to>
                </anchor>
              </controlPr>
            </control>
          </mc:Choice>
        </mc:AlternateContent>
        <mc:AlternateContent xmlns:mc="http://schemas.openxmlformats.org/markup-compatibility/2006">
          <mc:Choice Requires="x14">
            <control shapeId="4" r:id="rId6" name="Check Box 4">
              <controlPr defaultSize="0" autoFill="0" autoLine="0" autoPict="0">
                <anchor moveWithCells="1">
                  <from>
                    <xdr:col>3</xdr:col>
                    <xdr:colOff>371475</xdr:colOff>
                    <xdr:row>13</xdr:row>
                    <xdr:rowOff>28575</xdr:rowOff>
                  </from>
                  <to>
                    <xdr:col>4</xdr:col>
                    <xdr:colOff>238125</xdr:colOff>
                    <xdr:row>13</xdr:row>
                    <xdr:rowOff>238125</xdr:rowOff>
                  </to>
                </anchor>
              </controlPr>
            </control>
          </mc:Choice>
        </mc:AlternateContent>
        <mc:AlternateContent xmlns:mc="http://schemas.openxmlformats.org/markup-compatibility/2006">
          <mc:Choice Requires="x14">
            <control shapeId="5" r:id="rId7" name="Check Box 6">
              <controlPr defaultSize="0" autoFill="0" autoLine="0" autoPict="0">
                <anchor moveWithCells="1">
                  <from>
                    <xdr:col>0</xdr:col>
                    <xdr:colOff>142875</xdr:colOff>
                    <xdr:row>14</xdr:row>
                    <xdr:rowOff>28575</xdr:rowOff>
                  </from>
                  <to>
                    <xdr:col>1</xdr:col>
                    <xdr:colOff>885825</xdr:colOff>
                    <xdr:row>14</xdr:row>
                    <xdr:rowOff>238125</xdr:rowOff>
                  </to>
                </anchor>
              </controlPr>
            </control>
          </mc:Choice>
        </mc:AlternateContent>
      </controls>
    </mc:Choice>
  </mc:AlternateConten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M117"/>
  <sheetViews>
    <sheetView showGridLines="0" showZeros="0" view="pageBreakPreview" zoomScale="85" zoomScaleNormal="85" zoomScaleSheetLayoutView="85" workbookViewId="0"/>
  </sheetViews>
  <sheetFormatPr defaultRowHeight="11.25"/>
  <cols>
    <col min="1" max="1" width="5.25" style="77" customWidth="1"/>
    <col min="2" max="2" width="10.125" style="77" customWidth="1"/>
    <col min="3" max="3" width="36.25" style="77" customWidth="1"/>
    <col min="4" max="5" width="5" style="77" customWidth="1"/>
    <col min="6" max="9" width="7.5" style="77" customWidth="1"/>
    <col min="10" max="10" width="6.25" style="77" customWidth="1"/>
    <col min="11" max="11" width="14.625" style="77" customWidth="1"/>
    <col min="12" max="12" width="19.5" style="77" customWidth="1"/>
    <col min="13" max="13" width="11" style="77" customWidth="1"/>
    <col min="14" max="16384" width="9" style="77"/>
  </cols>
  <sheetData>
    <row r="1" spans="1:13" ht="14.25">
      <c r="A1" s="76" t="s">
        <v>265</v>
      </c>
    </row>
    <row r="2" spans="1:13" ht="25.5" customHeight="1">
      <c r="B2" s="226"/>
      <c r="C2" s="226"/>
      <c r="D2" s="226"/>
      <c r="E2" s="226"/>
      <c r="F2" s="226"/>
      <c r="G2" s="227" t="s">
        <v>146</v>
      </c>
      <c r="H2" s="228" t="s">
        <v>1</v>
      </c>
      <c r="I2" s="226"/>
      <c r="J2" s="226"/>
      <c r="K2" s="226"/>
      <c r="L2" s="226"/>
      <c r="M2" s="226"/>
    </row>
    <row r="3" spans="1:13" ht="10.5" customHeight="1">
      <c r="A3" s="78"/>
      <c r="B3" s="78"/>
      <c r="C3" s="78"/>
      <c r="D3" s="78"/>
      <c r="E3" s="78"/>
      <c r="F3" s="78"/>
      <c r="G3" s="78"/>
      <c r="H3" s="78"/>
      <c r="I3" s="78"/>
      <c r="J3" s="78"/>
      <c r="K3" s="78"/>
      <c r="L3" s="78"/>
      <c r="M3" s="78"/>
    </row>
    <row r="4" spans="1:13" s="83" customFormat="1" ht="21.95" customHeight="1">
      <c r="A4" s="511" t="s">
        <v>135</v>
      </c>
      <c r="B4" s="512"/>
      <c r="C4" s="513" t="s">
        <v>321</v>
      </c>
      <c r="D4" s="514"/>
      <c r="E4" s="514"/>
      <c r="F4" s="515"/>
      <c r="G4" s="79"/>
      <c r="H4" s="80"/>
      <c r="I4" s="81"/>
      <c r="J4" s="81"/>
      <c r="K4" s="169" t="s">
        <v>307</v>
      </c>
      <c r="L4" s="82" t="s">
        <v>455</v>
      </c>
      <c r="M4" s="79"/>
    </row>
    <row r="5" spans="1:13" s="84" customFormat="1" ht="12" customHeight="1" thickBot="1">
      <c r="A5" s="83"/>
      <c r="B5" s="83"/>
      <c r="C5" s="83"/>
      <c r="D5" s="83"/>
      <c r="E5" s="83"/>
      <c r="F5" s="83"/>
      <c r="G5" s="83"/>
      <c r="H5" s="83"/>
      <c r="I5" s="83"/>
      <c r="J5" s="83"/>
      <c r="K5" s="83"/>
      <c r="L5" s="83"/>
      <c r="M5" s="83"/>
    </row>
    <row r="6" spans="1:13" s="83" customFormat="1" ht="21.95" customHeight="1">
      <c r="A6" s="511" t="s">
        <v>147</v>
      </c>
      <c r="B6" s="516"/>
      <c r="C6" s="166" t="s">
        <v>267</v>
      </c>
      <c r="D6" s="516" t="s">
        <v>148</v>
      </c>
      <c r="E6" s="516"/>
      <c r="F6" s="517" t="s">
        <v>30</v>
      </c>
      <c r="G6" s="518"/>
      <c r="H6" s="518"/>
      <c r="I6" s="518"/>
      <c r="J6" s="519"/>
      <c r="K6" s="520" t="s">
        <v>149</v>
      </c>
      <c r="L6" s="85" t="s">
        <v>241</v>
      </c>
      <c r="M6" s="86"/>
    </row>
    <row r="7" spans="1:13" s="83" customFormat="1" ht="21.95" customHeight="1" thickBot="1">
      <c r="A7" s="511" t="s">
        <v>242</v>
      </c>
      <c r="B7" s="522"/>
      <c r="C7" s="166" t="s">
        <v>269</v>
      </c>
      <c r="D7" s="523" t="s">
        <v>150</v>
      </c>
      <c r="E7" s="523"/>
      <c r="F7" s="524" t="s">
        <v>31</v>
      </c>
      <c r="G7" s="525"/>
      <c r="H7" s="525"/>
      <c r="I7" s="525"/>
      <c r="J7" s="526"/>
      <c r="K7" s="521"/>
      <c r="L7" s="87" t="s">
        <v>32</v>
      </c>
      <c r="M7" s="86"/>
    </row>
    <row r="8" spans="1:13" s="84" customFormat="1" ht="8.25" customHeight="1">
      <c r="C8" s="88"/>
      <c r="L8" s="89"/>
    </row>
    <row r="9" spans="1:13" s="84" customFormat="1" ht="15.75" customHeight="1">
      <c r="A9" s="90" t="s">
        <v>294</v>
      </c>
      <c r="C9" s="88"/>
      <c r="L9" s="89"/>
    </row>
    <row r="10" spans="1:13" s="84" customFormat="1" ht="40.5" customHeight="1" thickBot="1">
      <c r="A10" s="540" t="s">
        <v>296</v>
      </c>
      <c r="B10" s="541"/>
      <c r="C10" s="541"/>
      <c r="D10" s="541"/>
      <c r="E10" s="541"/>
      <c r="F10" s="541"/>
      <c r="G10" s="541"/>
      <c r="H10" s="541"/>
      <c r="I10" s="541"/>
      <c r="J10" s="541"/>
      <c r="K10" s="535" t="s">
        <v>77</v>
      </c>
      <c r="L10" s="520"/>
      <c r="M10" s="536"/>
    </row>
    <row r="11" spans="1:13" s="84" customFormat="1" ht="40.5" customHeight="1" thickBot="1">
      <c r="A11" s="542"/>
      <c r="B11" s="543"/>
      <c r="C11" s="543"/>
      <c r="D11" s="543"/>
      <c r="E11" s="543"/>
      <c r="F11" s="543"/>
      <c r="G11" s="543"/>
      <c r="H11" s="543"/>
      <c r="I11" s="543"/>
      <c r="J11" s="543"/>
      <c r="K11" s="537" t="s">
        <v>333</v>
      </c>
      <c r="L11" s="538"/>
      <c r="M11" s="539"/>
    </row>
    <row r="12" spans="1:13" s="84" customFormat="1" ht="8.25" customHeight="1">
      <c r="C12" s="88"/>
      <c r="L12" s="89"/>
    </row>
    <row r="13" spans="1:13" s="91" customFormat="1" ht="15.95" customHeight="1" thickBot="1">
      <c r="A13" s="266" t="s">
        <v>385</v>
      </c>
      <c r="B13" s="267"/>
      <c r="C13" s="267"/>
      <c r="L13" s="92"/>
    </row>
    <row r="14" spans="1:13" s="84" customFormat="1" ht="32.1" customHeight="1" thickBot="1">
      <c r="A14" s="880" t="s">
        <v>151</v>
      </c>
      <c r="B14" s="453"/>
      <c r="C14" s="453"/>
      <c r="D14" s="453"/>
      <c r="E14" s="453"/>
      <c r="F14" s="454"/>
      <c r="G14" s="547" t="s">
        <v>152</v>
      </c>
      <c r="H14" s="548"/>
      <c r="I14" s="549"/>
      <c r="K14" s="535" t="s">
        <v>331</v>
      </c>
      <c r="L14" s="878" t="s">
        <v>320</v>
      </c>
      <c r="M14" s="94"/>
    </row>
    <row r="15" spans="1:13" s="84" customFormat="1" ht="19.5" customHeight="1" thickTop="1" thickBot="1">
      <c r="A15" s="881" t="s">
        <v>253</v>
      </c>
      <c r="B15" s="882"/>
      <c r="C15" s="882"/>
      <c r="D15" s="882"/>
      <c r="E15" s="882"/>
      <c r="F15" s="882"/>
      <c r="G15" s="556" t="s">
        <v>191</v>
      </c>
      <c r="H15" s="557"/>
      <c r="I15" s="558"/>
      <c r="K15" s="877"/>
      <c r="L15" s="553"/>
      <c r="M15" s="79"/>
    </row>
    <row r="16" spans="1:13" s="84" customFormat="1" ht="19.5" customHeight="1">
      <c r="A16" s="530" t="s">
        <v>254</v>
      </c>
      <c r="B16" s="531"/>
      <c r="C16" s="531"/>
      <c r="D16" s="531"/>
      <c r="E16" s="531"/>
      <c r="F16" s="531"/>
      <c r="G16" s="527" t="s">
        <v>191</v>
      </c>
      <c r="H16" s="528"/>
      <c r="I16" s="529"/>
    </row>
    <row r="17" spans="1:13" s="84" customFormat="1" ht="33" customHeight="1">
      <c r="A17" s="567" t="s">
        <v>327</v>
      </c>
      <c r="B17" s="560"/>
      <c r="C17" s="560"/>
      <c r="D17" s="560"/>
      <c r="E17" s="560"/>
      <c r="F17" s="561"/>
      <c r="G17" s="559" t="s">
        <v>191</v>
      </c>
      <c r="H17" s="560"/>
      <c r="I17" s="561"/>
    </row>
    <row r="18" spans="1:13" s="84" customFormat="1" ht="19.5" customHeight="1">
      <c r="A18" s="530" t="s">
        <v>256</v>
      </c>
      <c r="B18" s="531"/>
      <c r="C18" s="531"/>
      <c r="D18" s="531"/>
      <c r="E18" s="531"/>
      <c r="F18" s="531"/>
      <c r="G18" s="527" t="s">
        <v>191</v>
      </c>
      <c r="H18" s="528"/>
      <c r="I18" s="529"/>
    </row>
    <row r="19" spans="1:13" s="84" customFormat="1" ht="19.5" customHeight="1" thickBot="1">
      <c r="A19" s="530" t="s">
        <v>255</v>
      </c>
      <c r="B19" s="531"/>
      <c r="C19" s="531"/>
      <c r="D19" s="531"/>
      <c r="E19" s="531"/>
      <c r="F19" s="531"/>
      <c r="G19" s="532" t="s">
        <v>191</v>
      </c>
      <c r="H19" s="533"/>
      <c r="I19" s="534"/>
    </row>
    <row r="20" spans="1:13" s="84" customFormat="1" ht="7.5" customHeight="1">
      <c r="A20" s="95"/>
      <c r="B20" s="95"/>
      <c r="C20" s="96"/>
      <c r="D20" s="97"/>
      <c r="E20" s="97"/>
      <c r="F20" s="97"/>
      <c r="G20" s="97"/>
      <c r="H20" s="97"/>
    </row>
    <row r="21" spans="1:13" s="91" customFormat="1" ht="15.95" customHeight="1">
      <c r="A21" s="99" t="s">
        <v>153</v>
      </c>
      <c r="B21" s="100"/>
      <c r="C21" s="101"/>
      <c r="D21" s="879"/>
      <c r="E21" s="879"/>
      <c r="F21" s="879"/>
      <c r="G21" s="879"/>
      <c r="H21" s="879"/>
      <c r="I21" s="879"/>
      <c r="J21" s="879"/>
      <c r="K21" s="879"/>
      <c r="L21" s="879"/>
      <c r="M21" s="879"/>
    </row>
    <row r="22" spans="1:13" s="83" customFormat="1" ht="15.95" customHeight="1">
      <c r="A22" s="440" t="s">
        <v>154</v>
      </c>
      <c r="B22" s="441"/>
      <c r="C22" s="491"/>
      <c r="D22" s="444" t="s">
        <v>252</v>
      </c>
      <c r="E22" s="445"/>
      <c r="F22" s="493" t="s">
        <v>152</v>
      </c>
      <c r="G22" s="494"/>
      <c r="H22" s="495"/>
      <c r="I22" s="453" t="s">
        <v>155</v>
      </c>
      <c r="J22" s="453"/>
      <c r="K22" s="453"/>
      <c r="L22" s="453"/>
      <c r="M22" s="454"/>
    </row>
    <row r="23" spans="1:13" s="83" customFormat="1" ht="15.95" customHeight="1" thickBot="1">
      <c r="A23" s="442"/>
      <c r="B23" s="443"/>
      <c r="C23" s="492"/>
      <c r="D23" s="93" t="s">
        <v>156</v>
      </c>
      <c r="E23" s="93" t="s">
        <v>157</v>
      </c>
      <c r="F23" s="496"/>
      <c r="G23" s="497"/>
      <c r="H23" s="498"/>
      <c r="I23" s="455"/>
      <c r="J23" s="455"/>
      <c r="K23" s="455"/>
      <c r="L23" s="455"/>
      <c r="M23" s="456"/>
    </row>
    <row r="24" spans="1:13" ht="21" customHeight="1" thickTop="1">
      <c r="A24" s="400" t="s">
        <v>286</v>
      </c>
      <c r="B24" s="400"/>
      <c r="C24" s="400"/>
      <c r="D24" s="107"/>
      <c r="E24" s="107" t="s">
        <v>11</v>
      </c>
      <c r="F24" s="448" t="s">
        <v>192</v>
      </c>
      <c r="G24" s="449"/>
      <c r="H24" s="450"/>
      <c r="I24" s="501"/>
      <c r="J24" s="502"/>
      <c r="K24" s="502"/>
      <c r="L24" s="502"/>
      <c r="M24" s="503"/>
    </row>
    <row r="25" spans="1:13" ht="21" customHeight="1">
      <c r="A25" s="435" t="s">
        <v>158</v>
      </c>
      <c r="B25" s="435"/>
      <c r="C25" s="435"/>
      <c r="D25" s="108"/>
      <c r="E25" s="109" t="s">
        <v>12</v>
      </c>
      <c r="F25" s="419" t="s">
        <v>192</v>
      </c>
      <c r="G25" s="499"/>
      <c r="H25" s="500"/>
      <c r="I25" s="504" t="s">
        <v>287</v>
      </c>
      <c r="J25" s="504"/>
      <c r="K25" s="504"/>
      <c r="L25" s="504"/>
      <c r="M25" s="505"/>
    </row>
    <row r="26" spans="1:13" s="84" customFormat="1" ht="21" customHeight="1">
      <c r="A26" s="435" t="s">
        <v>73</v>
      </c>
      <c r="B26" s="435"/>
      <c r="C26" s="435"/>
      <c r="D26" s="108"/>
      <c r="E26" s="109" t="s">
        <v>11</v>
      </c>
      <c r="F26" s="419" t="s">
        <v>192</v>
      </c>
      <c r="G26" s="499"/>
      <c r="H26" s="500"/>
      <c r="I26" s="404" t="s">
        <v>289</v>
      </c>
      <c r="J26" s="404"/>
      <c r="K26" s="404"/>
      <c r="L26" s="404"/>
      <c r="M26" s="405"/>
    </row>
    <row r="27" spans="1:13" s="84" customFormat="1" ht="21" customHeight="1">
      <c r="A27" s="400" t="s">
        <v>74</v>
      </c>
      <c r="B27" s="400"/>
      <c r="C27" s="400"/>
      <c r="D27" s="110"/>
      <c r="E27" s="107" t="s">
        <v>13</v>
      </c>
      <c r="F27" s="419" t="s">
        <v>192</v>
      </c>
      <c r="G27" s="499"/>
      <c r="H27" s="500"/>
      <c r="I27" s="135"/>
      <c r="J27" s="135"/>
      <c r="K27" s="135"/>
      <c r="L27" s="135"/>
      <c r="M27" s="168"/>
    </row>
    <row r="28" spans="1:13" ht="21" customHeight="1">
      <c r="A28" s="400" t="s">
        <v>302</v>
      </c>
      <c r="B28" s="400"/>
      <c r="C28" s="400"/>
      <c r="D28" s="110"/>
      <c r="E28" s="107" t="s">
        <v>14</v>
      </c>
      <c r="F28" s="419" t="s">
        <v>192</v>
      </c>
      <c r="G28" s="499"/>
      <c r="H28" s="500"/>
      <c r="I28" s="135"/>
      <c r="J28" s="135"/>
      <c r="K28" s="135"/>
      <c r="L28" s="135"/>
      <c r="M28" s="168"/>
    </row>
    <row r="29" spans="1:13" ht="21" customHeight="1">
      <c r="A29" s="400" t="s">
        <v>75</v>
      </c>
      <c r="B29" s="400"/>
      <c r="C29" s="400"/>
      <c r="D29" s="110"/>
      <c r="E29" s="107" t="s">
        <v>15</v>
      </c>
      <c r="F29" s="419" t="s">
        <v>192</v>
      </c>
      <c r="G29" s="499"/>
      <c r="H29" s="500"/>
      <c r="I29" s="135"/>
      <c r="J29" s="135"/>
      <c r="K29" s="135"/>
      <c r="L29" s="135"/>
      <c r="M29" s="168"/>
    </row>
    <row r="30" spans="1:13" ht="21" customHeight="1">
      <c r="A30" s="439" t="s">
        <v>312</v>
      </c>
      <c r="B30" s="409"/>
      <c r="C30" s="409"/>
      <c r="D30" s="110"/>
      <c r="E30" s="107" t="s">
        <v>18</v>
      </c>
      <c r="F30" s="410" t="s">
        <v>192</v>
      </c>
      <c r="G30" s="411"/>
      <c r="H30" s="412"/>
      <c r="I30" s="426" t="s">
        <v>322</v>
      </c>
      <c r="J30" s="426"/>
      <c r="K30" s="426"/>
      <c r="L30" s="426"/>
      <c r="M30" s="427"/>
    </row>
    <row r="31" spans="1:13" ht="21" customHeight="1">
      <c r="A31" s="138"/>
      <c r="B31" s="506" t="s">
        <v>304</v>
      </c>
      <c r="C31" s="507"/>
      <c r="D31" s="128"/>
      <c r="E31" s="114" t="s">
        <v>272</v>
      </c>
      <c r="F31" s="406" t="s">
        <v>334</v>
      </c>
      <c r="G31" s="407"/>
      <c r="H31" s="408"/>
      <c r="I31" s="432"/>
      <c r="J31" s="432"/>
      <c r="K31" s="432"/>
      <c r="L31" s="432"/>
      <c r="M31" s="433"/>
    </row>
    <row r="32" spans="1:13" ht="21" customHeight="1">
      <c r="A32" s="400" t="s">
        <v>474</v>
      </c>
      <c r="B32" s="400"/>
      <c r="C32" s="400"/>
      <c r="D32" s="110"/>
      <c r="E32" s="107" t="s">
        <v>17</v>
      </c>
      <c r="F32" s="406" t="s">
        <v>334</v>
      </c>
      <c r="G32" s="407"/>
      <c r="H32" s="408"/>
      <c r="I32" s="323"/>
      <c r="J32" s="323"/>
      <c r="K32" s="323"/>
      <c r="L32" s="323"/>
      <c r="M32" s="324"/>
    </row>
    <row r="33" spans="1:13" ht="21" customHeight="1">
      <c r="A33" s="484" t="s">
        <v>178</v>
      </c>
      <c r="B33" s="484"/>
      <c r="C33" s="484"/>
      <c r="D33" s="114"/>
      <c r="E33" s="114" t="s">
        <v>11</v>
      </c>
      <c r="F33" s="406" t="s">
        <v>334</v>
      </c>
      <c r="G33" s="407"/>
      <c r="H33" s="408"/>
      <c r="I33" s="432"/>
      <c r="J33" s="432"/>
      <c r="K33" s="432"/>
      <c r="L33" s="432"/>
      <c r="M33" s="433"/>
    </row>
    <row r="34" spans="1:13" ht="36.75" customHeight="1">
      <c r="A34" s="876" t="s">
        <v>306</v>
      </c>
      <c r="B34" s="484"/>
      <c r="C34" s="484"/>
      <c r="D34" s="114"/>
      <c r="E34" s="114" t="s">
        <v>11</v>
      </c>
      <c r="F34" s="406" t="s">
        <v>334</v>
      </c>
      <c r="G34" s="407"/>
      <c r="H34" s="408"/>
      <c r="I34" s="404" t="s">
        <v>470</v>
      </c>
      <c r="J34" s="404"/>
      <c r="K34" s="404"/>
      <c r="L34" s="404"/>
      <c r="M34" s="405"/>
    </row>
    <row r="35" spans="1:13" ht="39.75" customHeight="1">
      <c r="A35" s="484" t="s">
        <v>179</v>
      </c>
      <c r="B35" s="484"/>
      <c r="C35" s="484"/>
      <c r="D35" s="114"/>
      <c r="E35" s="114" t="s">
        <v>11</v>
      </c>
      <c r="F35" s="406" t="s">
        <v>334</v>
      </c>
      <c r="G35" s="407"/>
      <c r="H35" s="408"/>
      <c r="I35" s="508" t="s">
        <v>391</v>
      </c>
      <c r="J35" s="508"/>
      <c r="K35" s="508"/>
      <c r="L35" s="508"/>
      <c r="M35" s="509"/>
    </row>
    <row r="36" spans="1:13" s="300" customFormat="1" ht="21" customHeight="1" thickBot="1">
      <c r="A36" s="870" t="s">
        <v>397</v>
      </c>
      <c r="B36" s="870"/>
      <c r="C36" s="870"/>
      <c r="D36" s="298"/>
      <c r="E36" s="299" t="s">
        <v>17</v>
      </c>
      <c r="F36" s="871" t="s">
        <v>192</v>
      </c>
      <c r="G36" s="872"/>
      <c r="H36" s="873"/>
      <c r="I36" s="874" t="s">
        <v>398</v>
      </c>
      <c r="J36" s="874"/>
      <c r="K36" s="874"/>
      <c r="L36" s="874"/>
      <c r="M36" s="875"/>
    </row>
    <row r="37" spans="1:13" s="300" customFormat="1" ht="7.5" customHeight="1">
      <c r="A37" s="301"/>
      <c r="B37" s="301"/>
      <c r="C37" s="302"/>
      <c r="D37" s="303"/>
      <c r="E37" s="303"/>
      <c r="F37" s="304"/>
      <c r="G37" s="304"/>
      <c r="H37" s="304"/>
      <c r="I37" s="303"/>
      <c r="J37" s="305"/>
      <c r="K37" s="305"/>
      <c r="L37" s="305"/>
      <c r="M37" s="305"/>
    </row>
    <row r="38" spans="1:13" s="91" customFormat="1" ht="15.95" customHeight="1">
      <c r="A38" s="99" t="s">
        <v>248</v>
      </c>
      <c r="B38" s="100"/>
      <c r="C38" s="101"/>
      <c r="D38" s="102"/>
      <c r="E38" s="103"/>
      <c r="F38" s="192"/>
      <c r="G38" s="192"/>
      <c r="H38" s="192"/>
      <c r="I38" s="102"/>
      <c r="J38" s="104"/>
      <c r="K38" s="104"/>
      <c r="L38" s="104"/>
      <c r="M38" s="104"/>
    </row>
    <row r="39" spans="1:13" s="83" customFormat="1" ht="15.95" customHeight="1">
      <c r="A39" s="440" t="s">
        <v>154</v>
      </c>
      <c r="B39" s="441"/>
      <c r="C39" s="441"/>
      <c r="D39" s="444" t="s">
        <v>252</v>
      </c>
      <c r="E39" s="445"/>
      <c r="F39" s="493" t="s">
        <v>152</v>
      </c>
      <c r="G39" s="494"/>
      <c r="H39" s="495"/>
      <c r="I39" s="453" t="s">
        <v>155</v>
      </c>
      <c r="J39" s="453"/>
      <c r="K39" s="453"/>
      <c r="L39" s="453"/>
      <c r="M39" s="454"/>
    </row>
    <row r="40" spans="1:13" s="83" customFormat="1" ht="15.95" customHeight="1" thickBot="1">
      <c r="A40" s="442"/>
      <c r="B40" s="443"/>
      <c r="C40" s="443"/>
      <c r="D40" s="111" t="s">
        <v>156</v>
      </c>
      <c r="E40" s="105" t="s">
        <v>157</v>
      </c>
      <c r="F40" s="496"/>
      <c r="G40" s="497"/>
      <c r="H40" s="498"/>
      <c r="I40" s="455"/>
      <c r="J40" s="455"/>
      <c r="K40" s="455"/>
      <c r="L40" s="455"/>
      <c r="M40" s="456"/>
    </row>
    <row r="41" spans="1:13" s="88" customFormat="1" ht="21" customHeight="1" thickTop="1">
      <c r="A41" s="489" t="s">
        <v>245</v>
      </c>
      <c r="B41" s="490"/>
      <c r="C41" s="490"/>
      <c r="D41" s="112" t="s">
        <v>16</v>
      </c>
      <c r="E41" s="112" t="s">
        <v>16</v>
      </c>
      <c r="F41" s="448" t="s">
        <v>192</v>
      </c>
      <c r="G41" s="449"/>
      <c r="H41" s="450"/>
      <c r="I41" s="451" t="s">
        <v>473</v>
      </c>
      <c r="J41" s="451"/>
      <c r="K41" s="451"/>
      <c r="L41" s="451"/>
      <c r="M41" s="452"/>
    </row>
    <row r="42" spans="1:13" s="88" customFormat="1" ht="21" customHeight="1">
      <c r="A42" s="113"/>
      <c r="B42" s="465" t="s">
        <v>159</v>
      </c>
      <c r="C42" s="466"/>
      <c r="D42" s="114"/>
      <c r="E42" s="115" t="s">
        <v>160</v>
      </c>
      <c r="F42" s="406" t="s">
        <v>334</v>
      </c>
      <c r="G42" s="407"/>
      <c r="H42" s="408"/>
      <c r="I42" s="429"/>
      <c r="J42" s="429"/>
      <c r="K42" s="429"/>
      <c r="L42" s="429"/>
      <c r="M42" s="430"/>
    </row>
    <row r="43" spans="1:13" s="88" customFormat="1" ht="21" customHeight="1">
      <c r="A43" s="113"/>
      <c r="B43" s="465" t="s">
        <v>161</v>
      </c>
      <c r="C43" s="466"/>
      <c r="D43" s="114"/>
      <c r="E43" s="114" t="s">
        <v>17</v>
      </c>
      <c r="F43" s="406" t="s">
        <v>334</v>
      </c>
      <c r="G43" s="407"/>
      <c r="H43" s="408"/>
      <c r="I43" s="429"/>
      <c r="J43" s="429"/>
      <c r="K43" s="429"/>
      <c r="L43" s="429"/>
      <c r="M43" s="430"/>
    </row>
    <row r="44" spans="1:13" s="88" customFormat="1" ht="21" customHeight="1">
      <c r="A44" s="113"/>
      <c r="B44" s="465" t="s">
        <v>162</v>
      </c>
      <c r="C44" s="466"/>
      <c r="D44" s="114"/>
      <c r="E44" s="114" t="s">
        <v>18</v>
      </c>
      <c r="F44" s="406" t="s">
        <v>193</v>
      </c>
      <c r="G44" s="407"/>
      <c r="H44" s="408"/>
      <c r="I44" s="429"/>
      <c r="J44" s="429"/>
      <c r="K44" s="429"/>
      <c r="L44" s="429"/>
      <c r="M44" s="430"/>
    </row>
    <row r="45" spans="1:13" s="88" customFormat="1" ht="21" customHeight="1">
      <c r="A45" s="113"/>
      <c r="B45" s="465" t="s">
        <v>163</v>
      </c>
      <c r="C45" s="466"/>
      <c r="D45" s="114"/>
      <c r="E45" s="114" t="s">
        <v>19</v>
      </c>
      <c r="F45" s="406" t="s">
        <v>334</v>
      </c>
      <c r="G45" s="407"/>
      <c r="H45" s="408"/>
      <c r="I45" s="429"/>
      <c r="J45" s="429"/>
      <c r="K45" s="429"/>
      <c r="L45" s="429"/>
      <c r="M45" s="430"/>
    </row>
    <row r="46" spans="1:13" s="88" customFormat="1" ht="21" customHeight="1" thickBot="1">
      <c r="A46" s="116"/>
      <c r="B46" s="485" t="s">
        <v>311</v>
      </c>
      <c r="C46" s="472"/>
      <c r="D46" s="114"/>
      <c r="E46" s="114" t="s">
        <v>171</v>
      </c>
      <c r="F46" s="486" t="s">
        <v>193</v>
      </c>
      <c r="G46" s="487"/>
      <c r="H46" s="488"/>
      <c r="I46" s="432"/>
      <c r="J46" s="432"/>
      <c r="K46" s="432"/>
      <c r="L46" s="432"/>
      <c r="M46" s="433"/>
    </row>
    <row r="47" spans="1:13" s="84" customFormat="1" ht="8.1" customHeight="1">
      <c r="A47" s="118"/>
      <c r="B47" s="119"/>
      <c r="C47" s="119"/>
      <c r="D47" s="120"/>
      <c r="E47" s="97"/>
      <c r="F47" s="191"/>
      <c r="G47" s="193"/>
      <c r="H47" s="193"/>
    </row>
    <row r="48" spans="1:13" s="91" customFormat="1" ht="15.95" customHeight="1">
      <c r="A48" s="99" t="s">
        <v>249</v>
      </c>
      <c r="B48" s="121"/>
      <c r="C48" s="122"/>
      <c r="D48" s="123"/>
      <c r="E48" s="122"/>
      <c r="F48" s="194"/>
      <c r="G48" s="194"/>
      <c r="H48" s="194"/>
      <c r="I48" s="104"/>
      <c r="J48" s="104"/>
      <c r="K48" s="104"/>
      <c r="L48" s="104"/>
      <c r="M48" s="104"/>
    </row>
    <row r="49" spans="1:13" s="83" customFormat="1" ht="15.95" customHeight="1">
      <c r="A49" s="440" t="s">
        <v>164</v>
      </c>
      <c r="B49" s="441"/>
      <c r="C49" s="441"/>
      <c r="D49" s="444" t="s">
        <v>252</v>
      </c>
      <c r="E49" s="445"/>
      <c r="F49" s="446" t="s">
        <v>152</v>
      </c>
      <c r="G49" s="446"/>
      <c r="H49" s="446"/>
      <c r="I49" s="453" t="s">
        <v>155</v>
      </c>
      <c r="J49" s="453"/>
      <c r="K49" s="453"/>
      <c r="L49" s="453"/>
      <c r="M49" s="454"/>
    </row>
    <row r="50" spans="1:13" s="83" customFormat="1" ht="15.95" customHeight="1" thickBot="1">
      <c r="A50" s="442"/>
      <c r="B50" s="443"/>
      <c r="C50" s="443"/>
      <c r="D50" s="106" t="s">
        <v>156</v>
      </c>
      <c r="E50" s="93" t="s">
        <v>157</v>
      </c>
      <c r="F50" s="220" t="s">
        <v>165</v>
      </c>
      <c r="G50" s="221" t="s">
        <v>166</v>
      </c>
      <c r="H50" s="221" t="s">
        <v>167</v>
      </c>
      <c r="I50" s="455"/>
      <c r="J50" s="455"/>
      <c r="K50" s="455"/>
      <c r="L50" s="455"/>
      <c r="M50" s="456"/>
    </row>
    <row r="51" spans="1:13" s="88" customFormat="1" ht="21" customHeight="1" thickTop="1">
      <c r="A51" s="435" t="s">
        <v>168</v>
      </c>
      <c r="B51" s="435"/>
      <c r="C51" s="483"/>
      <c r="D51" s="124"/>
      <c r="E51" s="125"/>
      <c r="F51" s="215" t="s">
        <v>82</v>
      </c>
      <c r="G51" s="218" t="s">
        <v>83</v>
      </c>
      <c r="H51" s="219" t="s">
        <v>335</v>
      </c>
      <c r="I51" s="462" t="s">
        <v>169</v>
      </c>
      <c r="J51" s="462"/>
      <c r="K51" s="462"/>
      <c r="L51" s="462"/>
      <c r="M51" s="463"/>
    </row>
    <row r="52" spans="1:13" s="88" customFormat="1" ht="35.25" customHeight="1">
      <c r="A52" s="464" t="s">
        <v>170</v>
      </c>
      <c r="B52" s="400"/>
      <c r="C52" s="416"/>
      <c r="D52" s="110" t="s">
        <v>15</v>
      </c>
      <c r="E52" s="107" t="s">
        <v>15</v>
      </c>
      <c r="F52" s="269" t="s">
        <v>192</v>
      </c>
      <c r="G52" s="270" t="s">
        <v>192</v>
      </c>
      <c r="H52" s="271" t="s">
        <v>192</v>
      </c>
      <c r="I52" s="425" t="s">
        <v>478</v>
      </c>
      <c r="J52" s="426"/>
      <c r="K52" s="426"/>
      <c r="L52" s="426"/>
      <c r="M52" s="427"/>
    </row>
    <row r="53" spans="1:13" s="88" customFormat="1" ht="35.25" customHeight="1">
      <c r="A53" s="127"/>
      <c r="B53" s="465" t="s">
        <v>159</v>
      </c>
      <c r="C53" s="466"/>
      <c r="D53" s="128"/>
      <c r="E53" s="114" t="s">
        <v>160</v>
      </c>
      <c r="F53" s="273" t="s">
        <v>334</v>
      </c>
      <c r="G53" s="130" t="s">
        <v>192</v>
      </c>
      <c r="H53" s="217" t="s">
        <v>76</v>
      </c>
      <c r="I53" s="428"/>
      <c r="J53" s="429"/>
      <c r="K53" s="429"/>
      <c r="L53" s="429"/>
      <c r="M53" s="430"/>
    </row>
    <row r="54" spans="1:13" s="88" customFormat="1" ht="35.25" customHeight="1">
      <c r="A54" s="127"/>
      <c r="B54" s="465" t="s">
        <v>161</v>
      </c>
      <c r="C54" s="466"/>
      <c r="D54" s="128"/>
      <c r="E54" s="114" t="s">
        <v>17</v>
      </c>
      <c r="F54" s="273" t="s">
        <v>334</v>
      </c>
      <c r="G54" s="130" t="s">
        <v>192</v>
      </c>
      <c r="H54" s="217" t="s">
        <v>76</v>
      </c>
      <c r="I54" s="428"/>
      <c r="J54" s="429"/>
      <c r="K54" s="429"/>
      <c r="L54" s="429"/>
      <c r="M54" s="430"/>
    </row>
    <row r="55" spans="1:13" s="88" customFormat="1" ht="35.25" customHeight="1">
      <c r="A55" s="127"/>
      <c r="B55" s="465" t="s">
        <v>162</v>
      </c>
      <c r="C55" s="466"/>
      <c r="D55" s="128"/>
      <c r="E55" s="114" t="s">
        <v>18</v>
      </c>
      <c r="F55" s="273" t="s">
        <v>193</v>
      </c>
      <c r="G55" s="130" t="s">
        <v>192</v>
      </c>
      <c r="H55" s="217" t="s">
        <v>193</v>
      </c>
      <c r="I55" s="428"/>
      <c r="J55" s="429"/>
      <c r="K55" s="429"/>
      <c r="L55" s="429"/>
      <c r="M55" s="430"/>
    </row>
    <row r="56" spans="1:13" s="88" customFormat="1" ht="34.5" customHeight="1">
      <c r="A56" s="127"/>
      <c r="B56" s="470" t="s">
        <v>163</v>
      </c>
      <c r="C56" s="466"/>
      <c r="D56" s="128"/>
      <c r="E56" s="114" t="s">
        <v>19</v>
      </c>
      <c r="F56" s="273" t="s">
        <v>334</v>
      </c>
      <c r="G56" s="130" t="s">
        <v>192</v>
      </c>
      <c r="H56" s="217" t="s">
        <v>193</v>
      </c>
      <c r="I56" s="428"/>
      <c r="J56" s="429"/>
      <c r="K56" s="429"/>
      <c r="L56" s="429"/>
      <c r="M56" s="430"/>
    </row>
    <row r="57" spans="1:13" s="88" customFormat="1" ht="34.5" customHeight="1">
      <c r="A57" s="127"/>
      <c r="B57" s="470" t="s">
        <v>361</v>
      </c>
      <c r="C57" s="466"/>
      <c r="D57" s="128"/>
      <c r="E57" s="114" t="s">
        <v>19</v>
      </c>
      <c r="F57" s="273" t="s">
        <v>334</v>
      </c>
      <c r="G57" s="130" t="s">
        <v>192</v>
      </c>
      <c r="H57" s="217" t="s">
        <v>192</v>
      </c>
      <c r="I57" s="428"/>
      <c r="J57" s="429"/>
      <c r="K57" s="429"/>
      <c r="L57" s="429"/>
      <c r="M57" s="430"/>
    </row>
    <row r="58" spans="1:13" s="88" customFormat="1" ht="34.5" customHeight="1">
      <c r="A58" s="127"/>
      <c r="B58" s="471" t="s">
        <v>362</v>
      </c>
      <c r="C58" s="472"/>
      <c r="D58" s="128"/>
      <c r="E58" s="114" t="s">
        <v>171</v>
      </c>
      <c r="F58" s="268" t="s">
        <v>193</v>
      </c>
      <c r="G58" s="189" t="s">
        <v>192</v>
      </c>
      <c r="H58" s="214" t="s">
        <v>193</v>
      </c>
      <c r="I58" s="428"/>
      <c r="J58" s="429"/>
      <c r="K58" s="429"/>
      <c r="L58" s="429"/>
      <c r="M58" s="430"/>
    </row>
    <row r="59" spans="1:13" s="88" customFormat="1" ht="35.25" customHeight="1">
      <c r="A59" s="480" t="s">
        <v>172</v>
      </c>
      <c r="B59" s="481"/>
      <c r="C59" s="482"/>
      <c r="D59" s="110"/>
      <c r="E59" s="107" t="s">
        <v>15</v>
      </c>
      <c r="F59" s="269" t="s">
        <v>192</v>
      </c>
      <c r="G59" s="196" t="s">
        <v>192</v>
      </c>
      <c r="H59" s="271" t="s">
        <v>192</v>
      </c>
      <c r="I59" s="428"/>
      <c r="J59" s="429"/>
      <c r="K59" s="429"/>
      <c r="L59" s="429"/>
      <c r="M59" s="430"/>
    </row>
    <row r="60" spans="1:13" s="88" customFormat="1" ht="35.25" customHeight="1">
      <c r="A60" s="467" t="s">
        <v>173</v>
      </c>
      <c r="B60" s="468"/>
      <c r="C60" s="469"/>
      <c r="D60" s="110"/>
      <c r="E60" s="107" t="s">
        <v>15</v>
      </c>
      <c r="F60" s="269" t="s">
        <v>192</v>
      </c>
      <c r="G60" s="196" t="s">
        <v>192</v>
      </c>
      <c r="H60" s="271" t="s">
        <v>192</v>
      </c>
      <c r="I60" s="431"/>
      <c r="J60" s="432"/>
      <c r="K60" s="432"/>
      <c r="L60" s="432"/>
      <c r="M60" s="433"/>
    </row>
    <row r="61" spans="1:13" ht="115.5" customHeight="1">
      <c r="A61" s="424" t="s">
        <v>363</v>
      </c>
      <c r="B61" s="424"/>
      <c r="C61" s="424"/>
      <c r="D61" s="131"/>
      <c r="E61" s="114" t="s">
        <v>171</v>
      </c>
      <c r="F61" s="273" t="s">
        <v>334</v>
      </c>
      <c r="G61" s="216" t="s">
        <v>192</v>
      </c>
      <c r="H61" s="217" t="s">
        <v>193</v>
      </c>
      <c r="I61" s="479" t="s">
        <v>310</v>
      </c>
      <c r="J61" s="404"/>
      <c r="K61" s="404"/>
      <c r="L61" s="404"/>
      <c r="M61" s="405"/>
    </row>
    <row r="62" spans="1:13" ht="21" customHeight="1">
      <c r="A62" s="480" t="s">
        <v>325</v>
      </c>
      <c r="B62" s="481"/>
      <c r="C62" s="482"/>
      <c r="D62" s="110" t="s">
        <v>271</v>
      </c>
      <c r="E62" s="107" t="s">
        <v>271</v>
      </c>
      <c r="F62" s="167" t="s">
        <v>192</v>
      </c>
      <c r="G62" s="126" t="s">
        <v>192</v>
      </c>
      <c r="H62" s="224" t="s">
        <v>193</v>
      </c>
      <c r="I62" s="426" t="s">
        <v>352</v>
      </c>
      <c r="J62" s="426"/>
      <c r="K62" s="426"/>
      <c r="L62" s="426"/>
      <c r="M62" s="427"/>
    </row>
    <row r="63" spans="1:13" s="84" customFormat="1" ht="21" customHeight="1">
      <c r="A63" s="139"/>
      <c r="B63" s="414" t="s">
        <v>159</v>
      </c>
      <c r="C63" s="415"/>
      <c r="D63" s="114"/>
      <c r="E63" s="115" t="s">
        <v>160</v>
      </c>
      <c r="F63" s="273" t="s">
        <v>334</v>
      </c>
      <c r="G63" s="130" t="s">
        <v>336</v>
      </c>
      <c r="H63" s="274" t="s">
        <v>193</v>
      </c>
      <c r="I63" s="429"/>
      <c r="J63" s="429"/>
      <c r="K63" s="429"/>
      <c r="L63" s="429"/>
      <c r="M63" s="430"/>
    </row>
    <row r="64" spans="1:13" s="84" customFormat="1" ht="21" customHeight="1">
      <c r="A64" s="139"/>
      <c r="B64" s="414" t="s">
        <v>161</v>
      </c>
      <c r="C64" s="415"/>
      <c r="D64" s="114"/>
      <c r="E64" s="114" t="s">
        <v>17</v>
      </c>
      <c r="F64" s="273" t="s">
        <v>334</v>
      </c>
      <c r="G64" s="130" t="s">
        <v>336</v>
      </c>
      <c r="H64" s="274" t="s">
        <v>193</v>
      </c>
      <c r="I64" s="429"/>
      <c r="J64" s="429"/>
      <c r="K64" s="429"/>
      <c r="L64" s="429"/>
      <c r="M64" s="430"/>
    </row>
    <row r="65" spans="1:13" s="84" customFormat="1" ht="21" customHeight="1">
      <c r="A65" s="139"/>
      <c r="B65" s="414" t="s">
        <v>162</v>
      </c>
      <c r="C65" s="415"/>
      <c r="D65" s="114"/>
      <c r="E65" s="114" t="s">
        <v>18</v>
      </c>
      <c r="F65" s="273" t="s">
        <v>193</v>
      </c>
      <c r="G65" s="130" t="s">
        <v>336</v>
      </c>
      <c r="H65" s="222" t="s">
        <v>193</v>
      </c>
      <c r="I65" s="429"/>
      <c r="J65" s="429"/>
      <c r="K65" s="429"/>
      <c r="L65" s="429"/>
      <c r="M65" s="430"/>
    </row>
    <row r="66" spans="1:13" s="84" customFormat="1" ht="21" customHeight="1">
      <c r="A66" s="139"/>
      <c r="B66" s="414" t="s">
        <v>163</v>
      </c>
      <c r="C66" s="415"/>
      <c r="D66" s="114"/>
      <c r="E66" s="114" t="s">
        <v>19</v>
      </c>
      <c r="F66" s="273" t="s">
        <v>334</v>
      </c>
      <c r="G66" s="130" t="s">
        <v>336</v>
      </c>
      <c r="H66" s="222" t="s">
        <v>193</v>
      </c>
      <c r="I66" s="429"/>
      <c r="J66" s="429"/>
      <c r="K66" s="429"/>
      <c r="L66" s="429"/>
      <c r="M66" s="430"/>
    </row>
    <row r="67" spans="1:13" s="84" customFormat="1" ht="21" customHeight="1" thickBot="1">
      <c r="A67" s="140"/>
      <c r="B67" s="485" t="s">
        <v>311</v>
      </c>
      <c r="C67" s="472"/>
      <c r="D67" s="117"/>
      <c r="E67" s="117" t="s">
        <v>171</v>
      </c>
      <c r="F67" s="272" t="s">
        <v>193</v>
      </c>
      <c r="G67" s="225" t="s">
        <v>336</v>
      </c>
      <c r="H67" s="223" t="s">
        <v>193</v>
      </c>
      <c r="I67" s="432"/>
      <c r="J67" s="432"/>
      <c r="K67" s="432"/>
      <c r="L67" s="432"/>
      <c r="M67" s="433"/>
    </row>
    <row r="68" spans="1:13" s="84" customFormat="1" ht="42" customHeight="1">
      <c r="A68" s="473" t="s">
        <v>456</v>
      </c>
      <c r="B68" s="474"/>
      <c r="C68" s="475"/>
      <c r="D68" s="320"/>
      <c r="E68" s="321" t="s">
        <v>457</v>
      </c>
      <c r="F68" s="476" t="s">
        <v>192</v>
      </c>
      <c r="G68" s="477"/>
      <c r="H68" s="478"/>
      <c r="I68" s="479" t="s">
        <v>458</v>
      </c>
      <c r="J68" s="474"/>
      <c r="K68" s="474"/>
      <c r="L68" s="474"/>
      <c r="M68" s="475"/>
    </row>
    <row r="69" spans="1:13" s="88" customFormat="1" ht="8.25" customHeight="1">
      <c r="A69" s="132"/>
      <c r="B69" s="133"/>
      <c r="C69" s="133"/>
      <c r="D69" s="134"/>
      <c r="E69" s="134"/>
      <c r="F69" s="197"/>
      <c r="G69" s="197"/>
      <c r="H69" s="197"/>
      <c r="I69" s="135"/>
      <c r="J69" s="135"/>
      <c r="K69" s="135"/>
      <c r="L69" s="135"/>
      <c r="M69" s="135"/>
    </row>
    <row r="70" spans="1:13" s="91" customFormat="1" ht="15.95" customHeight="1">
      <c r="A70" s="99" t="s">
        <v>250</v>
      </c>
      <c r="B70" s="121"/>
      <c r="C70" s="122"/>
      <c r="D70" s="123"/>
      <c r="E70" s="122"/>
      <c r="F70" s="194"/>
      <c r="G70" s="194"/>
      <c r="H70" s="194"/>
      <c r="I70" s="104"/>
      <c r="J70" s="104"/>
      <c r="K70" s="104"/>
      <c r="L70" s="104"/>
      <c r="M70" s="104"/>
    </row>
    <row r="71" spans="1:13" s="84" customFormat="1" ht="15.95" customHeight="1">
      <c r="A71" s="440" t="s">
        <v>154</v>
      </c>
      <c r="B71" s="441"/>
      <c r="C71" s="441"/>
      <c r="D71" s="444" t="s">
        <v>252</v>
      </c>
      <c r="E71" s="445"/>
      <c r="F71" s="446" t="s">
        <v>152</v>
      </c>
      <c r="G71" s="446"/>
      <c r="H71" s="446"/>
      <c r="I71" s="453" t="s">
        <v>155</v>
      </c>
      <c r="J71" s="453"/>
      <c r="K71" s="453"/>
      <c r="L71" s="453"/>
      <c r="M71" s="454"/>
    </row>
    <row r="72" spans="1:13" s="84" customFormat="1" ht="15.95" customHeight="1" thickBot="1">
      <c r="A72" s="442"/>
      <c r="B72" s="443"/>
      <c r="C72" s="443"/>
      <c r="D72" s="106" t="s">
        <v>156</v>
      </c>
      <c r="E72" s="93" t="s">
        <v>157</v>
      </c>
      <c r="F72" s="447"/>
      <c r="G72" s="447"/>
      <c r="H72" s="447"/>
      <c r="I72" s="455"/>
      <c r="J72" s="455"/>
      <c r="K72" s="455"/>
      <c r="L72" s="455"/>
      <c r="M72" s="456"/>
    </row>
    <row r="73" spans="1:13" s="84" customFormat="1" ht="27" customHeight="1" thickTop="1">
      <c r="A73" s="434" t="s">
        <v>174</v>
      </c>
      <c r="B73" s="435"/>
      <c r="C73" s="435"/>
      <c r="D73" s="108" t="s">
        <v>22</v>
      </c>
      <c r="E73" s="109" t="s">
        <v>22</v>
      </c>
      <c r="F73" s="436" t="s">
        <v>192</v>
      </c>
      <c r="G73" s="437"/>
      <c r="H73" s="438"/>
      <c r="I73" s="451" t="s">
        <v>305</v>
      </c>
      <c r="J73" s="451"/>
      <c r="K73" s="451"/>
      <c r="L73" s="451"/>
      <c r="M73" s="452"/>
    </row>
    <row r="74" spans="1:13" s="84" customFormat="1" ht="27" customHeight="1" thickBot="1">
      <c r="A74" s="136"/>
      <c r="B74" s="457" t="s">
        <v>175</v>
      </c>
      <c r="C74" s="457"/>
      <c r="D74" s="110" t="s">
        <v>19</v>
      </c>
      <c r="E74" s="107" t="s">
        <v>19</v>
      </c>
      <c r="F74" s="401" t="s">
        <v>193</v>
      </c>
      <c r="G74" s="402"/>
      <c r="H74" s="403"/>
      <c r="I74" s="432"/>
      <c r="J74" s="432"/>
      <c r="K74" s="432"/>
      <c r="L74" s="432"/>
      <c r="M74" s="433"/>
    </row>
    <row r="75" spans="1:13" ht="8.25" customHeight="1">
      <c r="F75" s="198"/>
      <c r="G75" s="198"/>
      <c r="H75" s="198"/>
      <c r="I75" s="84"/>
      <c r="J75" s="84"/>
      <c r="K75" s="84"/>
      <c r="L75" s="84"/>
      <c r="M75" s="84"/>
    </row>
    <row r="76" spans="1:13" s="91" customFormat="1" ht="15.95" customHeight="1">
      <c r="A76" s="99" t="s">
        <v>251</v>
      </c>
      <c r="B76" s="121"/>
      <c r="C76" s="122"/>
      <c r="D76" s="123"/>
      <c r="E76" s="122"/>
      <c r="F76" s="194"/>
      <c r="G76" s="194"/>
      <c r="H76" s="194"/>
      <c r="I76" s="104"/>
      <c r="J76" s="104"/>
      <c r="K76" s="104"/>
      <c r="L76" s="104"/>
      <c r="M76" s="104"/>
    </row>
    <row r="77" spans="1:13" s="84" customFormat="1" ht="15.95" customHeight="1">
      <c r="A77" s="440" t="s">
        <v>154</v>
      </c>
      <c r="B77" s="441"/>
      <c r="C77" s="441"/>
      <c r="D77" s="444" t="s">
        <v>252</v>
      </c>
      <c r="E77" s="445"/>
      <c r="F77" s="446" t="s">
        <v>152</v>
      </c>
      <c r="G77" s="446"/>
      <c r="H77" s="446"/>
      <c r="I77" s="453" t="s">
        <v>155</v>
      </c>
      <c r="J77" s="453"/>
      <c r="K77" s="453"/>
      <c r="L77" s="453"/>
      <c r="M77" s="454"/>
    </row>
    <row r="78" spans="1:13" s="84" customFormat="1" ht="15.95" customHeight="1" thickBot="1">
      <c r="A78" s="442"/>
      <c r="B78" s="443"/>
      <c r="C78" s="443"/>
      <c r="D78" s="106" t="s">
        <v>156</v>
      </c>
      <c r="E78" s="93" t="s">
        <v>157</v>
      </c>
      <c r="F78" s="447"/>
      <c r="G78" s="447"/>
      <c r="H78" s="447"/>
      <c r="I78" s="455"/>
      <c r="J78" s="455"/>
      <c r="K78" s="455"/>
      <c r="L78" s="455"/>
      <c r="M78" s="456"/>
    </row>
    <row r="79" spans="1:13" s="84" customFormat="1" ht="22.5" customHeight="1" thickTop="1">
      <c r="A79" s="892" t="s">
        <v>176</v>
      </c>
      <c r="B79" s="892"/>
      <c r="C79" s="892"/>
      <c r="D79" s="137"/>
      <c r="E79" s="112" t="s">
        <v>21</v>
      </c>
      <c r="F79" s="448" t="s">
        <v>193</v>
      </c>
      <c r="G79" s="449"/>
      <c r="H79" s="450"/>
      <c r="I79" s="451" t="s">
        <v>353</v>
      </c>
      <c r="J79" s="451"/>
      <c r="K79" s="451"/>
      <c r="L79" s="451"/>
      <c r="M79" s="452"/>
    </row>
    <row r="80" spans="1:13" s="84" customFormat="1" ht="22.5" customHeight="1">
      <c r="A80" s="409" t="s">
        <v>177</v>
      </c>
      <c r="B80" s="409"/>
      <c r="C80" s="409"/>
      <c r="D80" s="110"/>
      <c r="E80" s="107" t="s">
        <v>21</v>
      </c>
      <c r="F80" s="410" t="s">
        <v>193</v>
      </c>
      <c r="G80" s="411"/>
      <c r="H80" s="412"/>
      <c r="I80" s="432"/>
      <c r="J80" s="432"/>
      <c r="K80" s="432"/>
      <c r="L80" s="432"/>
      <c r="M80" s="433"/>
    </row>
    <row r="81" spans="1:13" s="84" customFormat="1" ht="22.5" customHeight="1">
      <c r="A81" s="409" t="s">
        <v>243</v>
      </c>
      <c r="B81" s="409"/>
      <c r="C81" s="409"/>
      <c r="D81" s="110"/>
      <c r="E81" s="107" t="s">
        <v>374</v>
      </c>
      <c r="F81" s="410" t="s">
        <v>192</v>
      </c>
      <c r="G81" s="411"/>
      <c r="H81" s="412"/>
      <c r="I81" s="425" t="s">
        <v>354</v>
      </c>
      <c r="J81" s="426"/>
      <c r="K81" s="426"/>
      <c r="L81" s="426"/>
      <c r="M81" s="427"/>
    </row>
    <row r="82" spans="1:13" s="84" customFormat="1" ht="22.5" customHeight="1">
      <c r="A82" s="439" t="s">
        <v>244</v>
      </c>
      <c r="B82" s="409"/>
      <c r="C82" s="409"/>
      <c r="D82" s="110"/>
      <c r="E82" s="107" t="s">
        <v>374</v>
      </c>
      <c r="F82" s="410" t="s">
        <v>192</v>
      </c>
      <c r="G82" s="411"/>
      <c r="H82" s="412"/>
      <c r="I82" s="428"/>
      <c r="J82" s="429"/>
      <c r="K82" s="429"/>
      <c r="L82" s="429"/>
      <c r="M82" s="430"/>
    </row>
    <row r="83" spans="1:13" s="84" customFormat="1" ht="22.5" customHeight="1">
      <c r="A83" s="138"/>
      <c r="B83" s="414" t="s">
        <v>350</v>
      </c>
      <c r="C83" s="415"/>
      <c r="D83" s="247"/>
      <c r="E83" s="247" t="s">
        <v>374</v>
      </c>
      <c r="F83" s="406" t="s">
        <v>334</v>
      </c>
      <c r="G83" s="407"/>
      <c r="H83" s="408"/>
      <c r="I83" s="431"/>
      <c r="J83" s="432"/>
      <c r="K83" s="432"/>
      <c r="L83" s="432"/>
      <c r="M83" s="433"/>
    </row>
    <row r="84" spans="1:13" ht="37.5" customHeight="1">
      <c r="A84" s="439" t="s">
        <v>181</v>
      </c>
      <c r="B84" s="439"/>
      <c r="C84" s="439"/>
      <c r="D84" s="318"/>
      <c r="E84" s="318" t="s">
        <v>25</v>
      </c>
      <c r="F84" s="888" t="s">
        <v>192</v>
      </c>
      <c r="G84" s="889"/>
      <c r="H84" s="890"/>
      <c r="I84" s="891" t="s">
        <v>471</v>
      </c>
      <c r="J84" s="426"/>
      <c r="K84" s="426"/>
      <c r="L84" s="426"/>
      <c r="M84" s="427"/>
    </row>
    <row r="85" spans="1:13" ht="27.75" customHeight="1">
      <c r="A85" s="416" t="s">
        <v>446</v>
      </c>
      <c r="B85" s="417"/>
      <c r="C85" s="418"/>
      <c r="D85" s="107"/>
      <c r="E85" s="107" t="s">
        <v>160</v>
      </c>
      <c r="F85" s="410"/>
      <c r="G85" s="411"/>
      <c r="H85" s="412"/>
      <c r="I85" s="404" t="s">
        <v>454</v>
      </c>
      <c r="J85" s="404"/>
      <c r="K85" s="404"/>
      <c r="L85" s="404"/>
      <c r="M85" s="405"/>
    </row>
    <row r="86" spans="1:13" ht="22.5" customHeight="1">
      <c r="A86" s="883" t="s">
        <v>326</v>
      </c>
      <c r="B86" s="884"/>
      <c r="C86" s="884"/>
      <c r="D86" s="108" t="s">
        <v>271</v>
      </c>
      <c r="E86" s="109" t="s">
        <v>271</v>
      </c>
      <c r="F86" s="885" t="s">
        <v>192</v>
      </c>
      <c r="G86" s="886"/>
      <c r="H86" s="887"/>
      <c r="I86" s="429" t="s">
        <v>366</v>
      </c>
      <c r="J86" s="429"/>
      <c r="K86" s="429"/>
      <c r="L86" s="429"/>
      <c r="M86" s="430"/>
    </row>
    <row r="87" spans="1:13" s="84" customFormat="1" ht="22.5" customHeight="1">
      <c r="A87" s="139"/>
      <c r="B87" s="414" t="s">
        <v>159</v>
      </c>
      <c r="C87" s="415"/>
      <c r="D87" s="114"/>
      <c r="E87" s="115" t="s">
        <v>160</v>
      </c>
      <c r="F87" s="406" t="s">
        <v>76</v>
      </c>
      <c r="G87" s="407"/>
      <c r="H87" s="408"/>
      <c r="I87" s="429"/>
      <c r="J87" s="429"/>
      <c r="K87" s="429"/>
      <c r="L87" s="429"/>
      <c r="M87" s="430"/>
    </row>
    <row r="88" spans="1:13" s="84" customFormat="1" ht="22.5" customHeight="1">
      <c r="A88" s="139"/>
      <c r="B88" s="414" t="s">
        <v>161</v>
      </c>
      <c r="C88" s="415"/>
      <c r="D88" s="114"/>
      <c r="E88" s="114" t="s">
        <v>17</v>
      </c>
      <c r="F88" s="406" t="s">
        <v>76</v>
      </c>
      <c r="G88" s="407"/>
      <c r="H88" s="408"/>
      <c r="I88" s="429"/>
      <c r="J88" s="429"/>
      <c r="K88" s="429"/>
      <c r="L88" s="429"/>
      <c r="M88" s="430"/>
    </row>
    <row r="89" spans="1:13" s="84" customFormat="1" ht="22.5" customHeight="1">
      <c r="A89" s="139"/>
      <c r="B89" s="414" t="s">
        <v>162</v>
      </c>
      <c r="C89" s="415"/>
      <c r="D89" s="114"/>
      <c r="E89" s="114" t="s">
        <v>18</v>
      </c>
      <c r="F89" s="406" t="s">
        <v>193</v>
      </c>
      <c r="G89" s="407"/>
      <c r="H89" s="408"/>
      <c r="I89" s="429"/>
      <c r="J89" s="429"/>
      <c r="K89" s="429"/>
      <c r="L89" s="429"/>
      <c r="M89" s="430"/>
    </row>
    <row r="90" spans="1:13" s="84" customFormat="1" ht="22.5" customHeight="1">
      <c r="A90" s="139"/>
      <c r="B90" s="414" t="s">
        <v>163</v>
      </c>
      <c r="C90" s="415"/>
      <c r="D90" s="114"/>
      <c r="E90" s="114" t="s">
        <v>19</v>
      </c>
      <c r="F90" s="406" t="s">
        <v>76</v>
      </c>
      <c r="G90" s="407"/>
      <c r="H90" s="408"/>
      <c r="I90" s="429"/>
      <c r="J90" s="429"/>
      <c r="K90" s="429"/>
      <c r="L90" s="429"/>
      <c r="M90" s="430"/>
    </row>
    <row r="91" spans="1:13" s="84" customFormat="1" ht="22.5" customHeight="1">
      <c r="A91" s="140"/>
      <c r="B91" s="485" t="s">
        <v>311</v>
      </c>
      <c r="C91" s="472"/>
      <c r="D91" s="117"/>
      <c r="E91" s="117" t="s">
        <v>171</v>
      </c>
      <c r="F91" s="406" t="s">
        <v>193</v>
      </c>
      <c r="G91" s="407"/>
      <c r="H91" s="408"/>
      <c r="I91" s="432"/>
      <c r="J91" s="432"/>
      <c r="K91" s="432"/>
      <c r="L91" s="432"/>
      <c r="M91" s="433"/>
    </row>
    <row r="92" spans="1:13" s="141" customFormat="1" ht="36.75" customHeight="1">
      <c r="A92" s="424" t="s">
        <v>364</v>
      </c>
      <c r="B92" s="424"/>
      <c r="C92" s="424"/>
      <c r="D92" s="114"/>
      <c r="E92" s="114" t="s">
        <v>26</v>
      </c>
      <c r="F92" s="406" t="s">
        <v>334</v>
      </c>
      <c r="G92" s="407"/>
      <c r="H92" s="408"/>
      <c r="I92" s="508" t="s">
        <v>355</v>
      </c>
      <c r="J92" s="508"/>
      <c r="K92" s="508"/>
      <c r="L92" s="508"/>
      <c r="M92" s="509"/>
    </row>
    <row r="93" spans="1:13" ht="36.75" customHeight="1">
      <c r="A93" s="484" t="s">
        <v>182</v>
      </c>
      <c r="B93" s="484"/>
      <c r="C93" s="484"/>
      <c r="D93" s="114"/>
      <c r="E93" s="114" t="s">
        <v>19</v>
      </c>
      <c r="F93" s="406" t="s">
        <v>193</v>
      </c>
      <c r="G93" s="407"/>
      <c r="H93" s="408"/>
      <c r="I93" s="508" t="s">
        <v>356</v>
      </c>
      <c r="J93" s="508"/>
      <c r="K93" s="508"/>
      <c r="L93" s="508"/>
      <c r="M93" s="509"/>
    </row>
    <row r="94" spans="1:13" ht="54" customHeight="1">
      <c r="A94" s="416" t="s">
        <v>183</v>
      </c>
      <c r="B94" s="417"/>
      <c r="C94" s="418"/>
      <c r="D94" s="107"/>
      <c r="E94" s="107" t="s">
        <v>184</v>
      </c>
      <c r="F94" s="410" t="s">
        <v>192</v>
      </c>
      <c r="G94" s="411"/>
      <c r="H94" s="412"/>
      <c r="I94" s="413" t="s">
        <v>308</v>
      </c>
      <c r="J94" s="404"/>
      <c r="K94" s="404"/>
      <c r="L94" s="404"/>
      <c r="M94" s="405"/>
    </row>
    <row r="95" spans="1:13" ht="51" customHeight="1">
      <c r="A95" s="424" t="s">
        <v>185</v>
      </c>
      <c r="B95" s="424"/>
      <c r="C95" s="424"/>
      <c r="D95" s="114"/>
      <c r="E95" s="114" t="s">
        <v>27</v>
      </c>
      <c r="F95" s="406" t="s">
        <v>334</v>
      </c>
      <c r="G95" s="407"/>
      <c r="H95" s="408"/>
      <c r="I95" s="413" t="s">
        <v>472</v>
      </c>
      <c r="J95" s="404"/>
      <c r="K95" s="404"/>
      <c r="L95" s="404"/>
      <c r="M95" s="405"/>
    </row>
    <row r="96" spans="1:13" ht="22.5" customHeight="1">
      <c r="A96" s="893" t="s">
        <v>186</v>
      </c>
      <c r="B96" s="893"/>
      <c r="C96" s="893"/>
      <c r="D96" s="157"/>
      <c r="E96" s="157" t="s">
        <v>28</v>
      </c>
      <c r="F96" s="894" t="s">
        <v>192</v>
      </c>
      <c r="G96" s="895"/>
      <c r="H96" s="896"/>
      <c r="I96" s="897"/>
      <c r="J96" s="897"/>
      <c r="K96" s="897"/>
      <c r="L96" s="897"/>
      <c r="M96" s="898"/>
    </row>
    <row r="97" spans="1:13" ht="22.5" customHeight="1">
      <c r="A97" s="893" t="s">
        <v>187</v>
      </c>
      <c r="B97" s="893"/>
      <c r="C97" s="893"/>
      <c r="D97" s="157"/>
      <c r="E97" s="157" t="s">
        <v>28</v>
      </c>
      <c r="F97" s="899" t="s">
        <v>192</v>
      </c>
      <c r="G97" s="900"/>
      <c r="H97" s="901"/>
      <c r="I97" s="897"/>
      <c r="J97" s="897"/>
      <c r="K97" s="897"/>
      <c r="L97" s="897"/>
      <c r="M97" s="898"/>
    </row>
    <row r="98" spans="1:13" ht="36.75" customHeight="1" thickBot="1">
      <c r="A98" s="400" t="s">
        <v>188</v>
      </c>
      <c r="B98" s="400"/>
      <c r="C98" s="400"/>
      <c r="D98" s="107"/>
      <c r="E98" s="107" t="s">
        <v>29</v>
      </c>
      <c r="F98" s="401" t="s">
        <v>192</v>
      </c>
      <c r="G98" s="402"/>
      <c r="H98" s="403"/>
      <c r="I98" s="404" t="s">
        <v>460</v>
      </c>
      <c r="J98" s="404"/>
      <c r="K98" s="404"/>
      <c r="L98" s="404"/>
      <c r="M98" s="405"/>
    </row>
    <row r="99" spans="1:13" ht="16.5" customHeight="1"/>
    <row r="100" spans="1:13" s="201" customFormat="1" ht="15.75" customHeight="1">
      <c r="A100" s="90" t="s">
        <v>293</v>
      </c>
      <c r="C100" s="202"/>
      <c r="L100" s="203"/>
    </row>
    <row r="101" spans="1:13" s="170" customFormat="1" ht="15.75" customHeight="1">
      <c r="A101" s="200">
        <v>1</v>
      </c>
      <c r="B101" s="172" t="s">
        <v>295</v>
      </c>
      <c r="C101" s="172"/>
      <c r="D101" s="173"/>
      <c r="E101" s="173"/>
      <c r="F101" s="173"/>
      <c r="G101" s="173"/>
      <c r="H101" s="173"/>
      <c r="I101" s="173"/>
      <c r="J101" s="173"/>
      <c r="K101" s="173"/>
      <c r="L101" s="173"/>
      <c r="M101" s="173"/>
    </row>
    <row r="102" spans="1:13" s="170" customFormat="1" ht="15.75" customHeight="1">
      <c r="A102" s="200">
        <v>2</v>
      </c>
      <c r="B102" s="207" t="s">
        <v>273</v>
      </c>
      <c r="C102" s="171"/>
      <c r="D102" s="171"/>
      <c r="E102" s="171"/>
      <c r="F102" s="171"/>
      <c r="G102" s="171"/>
      <c r="H102" s="171"/>
      <c r="I102" s="171"/>
      <c r="J102" s="171"/>
      <c r="K102" s="171"/>
      <c r="L102" s="171"/>
      <c r="M102" s="171"/>
    </row>
    <row r="103" spans="1:13" s="170" customFormat="1" ht="15.75" customHeight="1">
      <c r="A103" s="200"/>
      <c r="B103" s="207" t="s">
        <v>332</v>
      </c>
      <c r="C103" s="171"/>
      <c r="D103" s="171"/>
      <c r="E103" s="171"/>
      <c r="F103" s="171"/>
      <c r="G103" s="171"/>
      <c r="H103" s="171"/>
      <c r="I103" s="171"/>
      <c r="J103" s="171"/>
      <c r="K103" s="171"/>
      <c r="L103" s="171"/>
      <c r="M103" s="171"/>
    </row>
    <row r="104" spans="1:13" s="170" customFormat="1" ht="15.75" customHeight="1">
      <c r="A104" s="200">
        <v>3</v>
      </c>
      <c r="B104" s="172" t="s">
        <v>291</v>
      </c>
      <c r="C104" s="172"/>
      <c r="D104" s="173"/>
      <c r="E104" s="173"/>
      <c r="F104" s="173"/>
      <c r="G104" s="173"/>
      <c r="H104" s="173"/>
      <c r="I104" s="173"/>
      <c r="J104" s="173"/>
      <c r="K104" s="173"/>
      <c r="L104" s="173"/>
      <c r="M104" s="173"/>
    </row>
    <row r="105" spans="1:13" s="170" customFormat="1" ht="15.75" customHeight="1">
      <c r="A105" s="200">
        <v>4</v>
      </c>
      <c r="B105" s="172" t="s">
        <v>317</v>
      </c>
      <c r="C105" s="172"/>
      <c r="D105" s="173"/>
      <c r="E105" s="173"/>
      <c r="F105" s="173"/>
      <c r="G105" s="173"/>
      <c r="H105" s="173"/>
      <c r="I105" s="173"/>
      <c r="J105" s="173"/>
      <c r="K105" s="173"/>
      <c r="L105" s="173"/>
      <c r="M105" s="173"/>
    </row>
    <row r="106" spans="1:13" s="170" customFormat="1" ht="15.75" customHeight="1">
      <c r="A106" s="200"/>
      <c r="B106" s="208" t="s">
        <v>323</v>
      </c>
      <c r="C106" s="172"/>
      <c r="D106" s="173"/>
      <c r="E106" s="173"/>
      <c r="F106" s="173"/>
      <c r="G106" s="173"/>
      <c r="H106" s="173"/>
      <c r="I106" s="173"/>
      <c r="J106" s="173"/>
      <c r="K106" s="173"/>
      <c r="L106" s="173"/>
      <c r="M106" s="173"/>
    </row>
    <row r="107" spans="1:13" s="170" customFormat="1" ht="15.75" customHeight="1">
      <c r="B107" s="172" t="s">
        <v>318</v>
      </c>
      <c r="C107" s="172"/>
      <c r="D107" s="173"/>
      <c r="E107" s="173"/>
      <c r="F107" s="173"/>
      <c r="G107" s="173"/>
      <c r="H107" s="173"/>
      <c r="I107" s="173"/>
      <c r="J107" s="173"/>
      <c r="K107" s="173"/>
      <c r="L107" s="173"/>
      <c r="M107" s="173"/>
    </row>
    <row r="108" spans="1:13" s="170" customFormat="1" ht="15.75" customHeight="1">
      <c r="A108" s="204"/>
      <c r="B108" s="205" t="s">
        <v>313</v>
      </c>
      <c r="C108" s="205"/>
      <c r="D108" s="206"/>
      <c r="E108" s="206"/>
      <c r="F108" s="206"/>
      <c r="G108" s="206"/>
      <c r="H108" s="206"/>
      <c r="I108" s="206"/>
      <c r="J108" s="206"/>
      <c r="K108" s="206"/>
      <c r="L108" s="206"/>
      <c r="M108" s="206"/>
    </row>
    <row r="109" spans="1:13" s="170" customFormat="1" ht="15.75" customHeight="1">
      <c r="A109" s="204"/>
      <c r="B109" s="205" t="s">
        <v>189</v>
      </c>
      <c r="C109" s="205"/>
      <c r="D109" s="206"/>
      <c r="E109" s="206"/>
      <c r="F109" s="206"/>
      <c r="G109" s="206"/>
      <c r="H109" s="206"/>
      <c r="I109" s="206"/>
      <c r="J109" s="206"/>
      <c r="K109" s="206"/>
      <c r="L109" s="206"/>
      <c r="M109" s="206"/>
    </row>
    <row r="110" spans="1:13" s="170" customFormat="1" ht="15.75" customHeight="1">
      <c r="A110" s="204"/>
      <c r="B110" s="205" t="s">
        <v>288</v>
      </c>
      <c r="C110" s="205"/>
      <c r="D110" s="206"/>
      <c r="E110" s="206"/>
      <c r="F110" s="206"/>
      <c r="G110" s="206"/>
      <c r="H110" s="206"/>
      <c r="I110" s="206"/>
      <c r="J110" s="206"/>
      <c r="K110" s="206"/>
      <c r="L110" s="206"/>
      <c r="M110" s="206"/>
    </row>
    <row r="111" spans="1:13" s="170" customFormat="1" ht="15.75" customHeight="1">
      <c r="A111" s="204"/>
      <c r="B111" s="205" t="s">
        <v>315</v>
      </c>
      <c r="C111" s="205"/>
      <c r="D111" s="206"/>
      <c r="E111" s="206"/>
      <c r="F111" s="206"/>
      <c r="G111" s="206"/>
      <c r="H111" s="206"/>
      <c r="I111" s="206"/>
      <c r="J111" s="206"/>
      <c r="K111" s="206"/>
      <c r="L111" s="206"/>
      <c r="M111" s="206"/>
    </row>
    <row r="112" spans="1:13" s="170" customFormat="1" ht="15.75" customHeight="1">
      <c r="A112" s="204"/>
      <c r="B112" s="205" t="s">
        <v>314</v>
      </c>
      <c r="C112" s="205"/>
      <c r="D112" s="206"/>
      <c r="E112" s="206"/>
      <c r="F112" s="206"/>
      <c r="G112" s="206"/>
      <c r="H112" s="206"/>
      <c r="I112" s="206"/>
      <c r="J112" s="206"/>
      <c r="K112" s="206"/>
      <c r="L112" s="206"/>
      <c r="M112" s="206"/>
    </row>
    <row r="113" spans="1:13" s="170" customFormat="1" ht="15.75" customHeight="1">
      <c r="A113" s="204"/>
      <c r="B113" s="205" t="s">
        <v>190</v>
      </c>
      <c r="C113" s="205"/>
      <c r="D113" s="206"/>
      <c r="E113" s="206"/>
      <c r="F113" s="206"/>
      <c r="G113" s="206"/>
      <c r="H113" s="206"/>
      <c r="I113" s="206"/>
      <c r="J113" s="206"/>
      <c r="K113" s="206"/>
      <c r="L113" s="206"/>
      <c r="M113" s="206"/>
    </row>
    <row r="114" spans="1:13" s="170" customFormat="1" ht="15.75" customHeight="1">
      <c r="A114" s="200">
        <v>5</v>
      </c>
      <c r="B114" s="172" t="s">
        <v>290</v>
      </c>
      <c r="C114" s="172"/>
      <c r="D114" s="173"/>
      <c r="E114" s="173"/>
      <c r="F114" s="173"/>
      <c r="G114" s="173"/>
      <c r="H114" s="173"/>
      <c r="I114" s="173"/>
      <c r="J114" s="173"/>
      <c r="K114" s="173"/>
      <c r="L114" s="173"/>
      <c r="M114" s="173"/>
    </row>
    <row r="115" spans="1:13" s="170" customFormat="1" ht="15.75" customHeight="1">
      <c r="A115" s="204">
        <v>6</v>
      </c>
      <c r="B115" s="205" t="s">
        <v>316</v>
      </c>
    </row>
    <row r="116" spans="1:13" ht="15.95" customHeight="1">
      <c r="A116" s="142"/>
      <c r="B116" s="143"/>
      <c r="C116" s="142"/>
    </row>
    <row r="117" spans="1:13" ht="15.95" customHeight="1">
      <c r="A117" s="142"/>
      <c r="B117" s="142"/>
    </row>
  </sheetData>
  <mergeCells count="175">
    <mergeCell ref="A92:C92"/>
    <mergeCell ref="F92:H92"/>
    <mergeCell ref="I95:M95"/>
    <mergeCell ref="A98:C98"/>
    <mergeCell ref="F98:H98"/>
    <mergeCell ref="I98:M98"/>
    <mergeCell ref="A96:C96"/>
    <mergeCell ref="F96:H96"/>
    <mergeCell ref="I96:M96"/>
    <mergeCell ref="A97:C97"/>
    <mergeCell ref="F97:H97"/>
    <mergeCell ref="I97:M97"/>
    <mergeCell ref="A95:C95"/>
    <mergeCell ref="F95:H95"/>
    <mergeCell ref="I92:M92"/>
    <mergeCell ref="A93:C93"/>
    <mergeCell ref="F93:H93"/>
    <mergeCell ref="I93:M93"/>
    <mergeCell ref="A94:C94"/>
    <mergeCell ref="F94:H94"/>
    <mergeCell ref="I94:M94"/>
    <mergeCell ref="F91:H91"/>
    <mergeCell ref="A86:C86"/>
    <mergeCell ref="F86:H86"/>
    <mergeCell ref="I79:M80"/>
    <mergeCell ref="A80:C80"/>
    <mergeCell ref="F80:H80"/>
    <mergeCell ref="I86:M91"/>
    <mergeCell ref="B87:C87"/>
    <mergeCell ref="F87:H87"/>
    <mergeCell ref="B88:C88"/>
    <mergeCell ref="F88:H88"/>
    <mergeCell ref="B89:C89"/>
    <mergeCell ref="F89:H89"/>
    <mergeCell ref="B90:C90"/>
    <mergeCell ref="F90:H90"/>
    <mergeCell ref="B91:C91"/>
    <mergeCell ref="I85:M85"/>
    <mergeCell ref="A84:C84"/>
    <mergeCell ref="F84:H84"/>
    <mergeCell ref="I84:M84"/>
    <mergeCell ref="A85:C85"/>
    <mergeCell ref="F85:H85"/>
    <mergeCell ref="A79:C79"/>
    <mergeCell ref="A81:C81"/>
    <mergeCell ref="F79:H79"/>
    <mergeCell ref="I81:M83"/>
    <mergeCell ref="B83:C83"/>
    <mergeCell ref="F83:H83"/>
    <mergeCell ref="I77:M78"/>
    <mergeCell ref="A73:C73"/>
    <mergeCell ref="F73:H73"/>
    <mergeCell ref="I73:M74"/>
    <mergeCell ref="B74:C74"/>
    <mergeCell ref="F74:H74"/>
    <mergeCell ref="A77:C78"/>
    <mergeCell ref="D77:E77"/>
    <mergeCell ref="F77:H78"/>
    <mergeCell ref="F82:H82"/>
    <mergeCell ref="F81:H81"/>
    <mergeCell ref="A82:C82"/>
    <mergeCell ref="I71:M72"/>
    <mergeCell ref="A60:C60"/>
    <mergeCell ref="A61:C61"/>
    <mergeCell ref="I61:M61"/>
    <mergeCell ref="I62:M67"/>
    <mergeCell ref="B63:C63"/>
    <mergeCell ref="B64:C64"/>
    <mergeCell ref="B65:C65"/>
    <mergeCell ref="B66:C66"/>
    <mergeCell ref="B67:C67"/>
    <mergeCell ref="A62:C62"/>
    <mergeCell ref="A71:C72"/>
    <mergeCell ref="D71:E71"/>
    <mergeCell ref="F71:H72"/>
    <mergeCell ref="A68:C68"/>
    <mergeCell ref="F68:H68"/>
    <mergeCell ref="I68:M68"/>
    <mergeCell ref="I51:M51"/>
    <mergeCell ref="A52:C52"/>
    <mergeCell ref="I52:M60"/>
    <mergeCell ref="B53:C53"/>
    <mergeCell ref="B54:C54"/>
    <mergeCell ref="B55:C55"/>
    <mergeCell ref="B57:C57"/>
    <mergeCell ref="B58:C58"/>
    <mergeCell ref="A59:C59"/>
    <mergeCell ref="A51:C51"/>
    <mergeCell ref="B56:C56"/>
    <mergeCell ref="A41:C41"/>
    <mergeCell ref="F41:H41"/>
    <mergeCell ref="I41:M46"/>
    <mergeCell ref="B42:C42"/>
    <mergeCell ref="F42:H42"/>
    <mergeCell ref="F43:H43"/>
    <mergeCell ref="B44:C44"/>
    <mergeCell ref="F44:H44"/>
    <mergeCell ref="F49:H49"/>
    <mergeCell ref="I49:M50"/>
    <mergeCell ref="B45:C45"/>
    <mergeCell ref="F45:H45"/>
    <mergeCell ref="B46:C46"/>
    <mergeCell ref="F46:H46"/>
    <mergeCell ref="A49:C50"/>
    <mergeCell ref="D49:E49"/>
    <mergeCell ref="B43:C43"/>
    <mergeCell ref="K6:K7"/>
    <mergeCell ref="F28:H28"/>
    <mergeCell ref="I26:M26"/>
    <mergeCell ref="F25:H25"/>
    <mergeCell ref="I25:M25"/>
    <mergeCell ref="F29:H29"/>
    <mergeCell ref="A39:C40"/>
    <mergeCell ref="D39:E39"/>
    <mergeCell ref="F39:H40"/>
    <mergeCell ref="A29:C29"/>
    <mergeCell ref="A33:C33"/>
    <mergeCell ref="A35:C35"/>
    <mergeCell ref="F35:H35"/>
    <mergeCell ref="A30:C30"/>
    <mergeCell ref="I39:M40"/>
    <mergeCell ref="A24:C24"/>
    <mergeCell ref="A25:C25"/>
    <mergeCell ref="A28:C28"/>
    <mergeCell ref="A26:C26"/>
    <mergeCell ref="A27:C27"/>
    <mergeCell ref="F27:H27"/>
    <mergeCell ref="K10:M10"/>
    <mergeCell ref="A15:F15"/>
    <mergeCell ref="G15:I15"/>
    <mergeCell ref="A4:B4"/>
    <mergeCell ref="C4:F4"/>
    <mergeCell ref="A6:B6"/>
    <mergeCell ref="D6:E6"/>
    <mergeCell ref="F6:J6"/>
    <mergeCell ref="A7:B7"/>
    <mergeCell ref="D7:E7"/>
    <mergeCell ref="F7:J7"/>
    <mergeCell ref="A14:F14"/>
    <mergeCell ref="G14:I14"/>
    <mergeCell ref="K11:M11"/>
    <mergeCell ref="A10:J11"/>
    <mergeCell ref="K14:K15"/>
    <mergeCell ref="L14:L15"/>
    <mergeCell ref="F26:H26"/>
    <mergeCell ref="D21:M21"/>
    <mergeCell ref="F22:H23"/>
    <mergeCell ref="F24:H24"/>
    <mergeCell ref="I24:M24"/>
    <mergeCell ref="I22:M23"/>
    <mergeCell ref="A22:C23"/>
    <mergeCell ref="D22:E22"/>
    <mergeCell ref="A16:F16"/>
    <mergeCell ref="G16:I16"/>
    <mergeCell ref="A17:F17"/>
    <mergeCell ref="G17:I17"/>
    <mergeCell ref="A18:F18"/>
    <mergeCell ref="G18:I18"/>
    <mergeCell ref="A19:F19"/>
    <mergeCell ref="G19:I19"/>
    <mergeCell ref="A36:C36"/>
    <mergeCell ref="F36:H36"/>
    <mergeCell ref="I36:M36"/>
    <mergeCell ref="I35:M35"/>
    <mergeCell ref="I33:M33"/>
    <mergeCell ref="A34:C34"/>
    <mergeCell ref="F34:H34"/>
    <mergeCell ref="I34:M34"/>
    <mergeCell ref="F30:H30"/>
    <mergeCell ref="I30:M31"/>
    <mergeCell ref="B31:C31"/>
    <mergeCell ref="F31:H31"/>
    <mergeCell ref="F33:H33"/>
    <mergeCell ref="A32:C32"/>
    <mergeCell ref="F32:H32"/>
  </mergeCells>
  <phoneticPr fontId="4"/>
  <dataValidations count="10">
    <dataValidation type="list" allowBlank="1" showInputMessage="1" showErrorMessage="1" sqref="F96:F97 F73 F24:F29 F41 F98:H98 F59:H60 F52:H52">
      <formula1>"有"</formula1>
    </dataValidation>
    <dataValidation type="list" allowBlank="1" showInputMessage="1" showErrorMessage="1" sqref="F62:H62 F94 F30 F36 F74 F86:H86 F79:F82 F84:F85">
      <formula1>"有,－"</formula1>
    </dataValidation>
    <dataValidation type="list" allowBlank="1" showInputMessage="1" showErrorMessage="1" sqref="F87:H91 F63:H67">
      <formula1>"有,省略,様式2と同一,様式3-1と同一,－"</formula1>
    </dataValidation>
    <dataValidation type="list" allowBlank="1" showInputMessage="1" showErrorMessage="1" sqref="G42:H45 F95:H95 F68 F92:H93 F42:F46 F61:H61 F57:H57 F31:H32">
      <formula1>"有,省略,－"</formula1>
    </dataValidation>
    <dataValidation type="list" allowBlank="1" showInputMessage="1" showErrorMessage="1" sqref="F83:H83 F53:H56 F58:H58">
      <formula1>"有,省略,様式2と同一,－"</formula1>
    </dataValidation>
    <dataValidation type="list" allowBlank="1" showInputMessage="1" showErrorMessage="1" sqref="F33:H35">
      <formula1>"有,省略"</formula1>
    </dataValidation>
    <dataValidation type="list" allowBlank="1" showInputMessage="1" showErrorMessage="1" sqref="D47">
      <formula1>"添付有り,添付無し"</formula1>
    </dataValidation>
    <dataValidation type="list" allowBlank="1" showInputMessage="1" showErrorMessage="1" sqref="D20 D37">
      <formula1>"有,無"</formula1>
    </dataValidation>
    <dataValidation type="list" allowBlank="1" showInputMessage="1" showErrorMessage="1" sqref="L6">
      <formula1>"00:国土交通大臣,40:福岡県知事"</formula1>
    </dataValidation>
    <dataValidation type="list" allowBlank="1" showInputMessage="1" showErrorMessage="1" sqref="G15:I19">
      <formula1>"　,無"</formula1>
    </dataValidation>
  </dataValidations>
  <pageMargins left="0.59055118110236227" right="0.19685039370078741" top="0.39370078740157483" bottom="0.19685039370078741" header="0.19685039370078741" footer="0.19685039370078741"/>
  <pageSetup paperSize="9" scale="66" fitToHeight="2" orientation="portrait" r:id="rId1"/>
  <headerFooter alignWithMargins="0">
    <oddHeader>&amp;R&amp;14&amp;P/&amp;N</oddHeader>
  </headerFooter>
  <rowBreaks count="1" manualBreakCount="1">
    <brk id="60" max="12" man="1"/>
  </rowBreaks>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3"/>
    <pageSetUpPr fitToPage="1"/>
  </sheetPr>
  <dimension ref="A1:X225"/>
  <sheetViews>
    <sheetView showGridLines="0" view="pageBreakPreview" zoomScaleNormal="100" workbookViewId="0"/>
  </sheetViews>
  <sheetFormatPr defaultColWidth="4.5" defaultRowHeight="10.5"/>
  <cols>
    <col min="1" max="1" width="2.25" style="161" bestFit="1" customWidth="1"/>
    <col min="2" max="2" width="4.75" style="161" customWidth="1"/>
    <col min="3" max="3" width="4.5" style="161" customWidth="1"/>
    <col min="4" max="4" width="4" style="161" customWidth="1"/>
    <col min="5" max="5" width="5.5" style="161" customWidth="1"/>
    <col min="6" max="6" width="7.75" style="161" customWidth="1"/>
    <col min="7" max="7" width="3.875" style="161" customWidth="1"/>
    <col min="8" max="8" width="4" style="161" customWidth="1"/>
    <col min="9" max="9" width="4.375" style="161" customWidth="1"/>
    <col min="10" max="10" width="5.5" style="161" customWidth="1"/>
    <col min="11" max="11" width="7.5" style="161" customWidth="1"/>
    <col min="12" max="12" width="4.5" style="161" customWidth="1"/>
    <col min="13" max="13" width="3.25" style="161" customWidth="1"/>
    <col min="14" max="14" width="4.625" style="161" customWidth="1"/>
    <col min="15" max="15" width="4.125" style="161" customWidth="1"/>
    <col min="16" max="16" width="5.75" style="161" customWidth="1"/>
    <col min="17" max="17" width="4.75" style="162" customWidth="1"/>
    <col min="18" max="18" width="4" style="162" customWidth="1"/>
    <col min="19" max="21" width="8.625" style="161" customWidth="1"/>
    <col min="22" max="16384" width="4.5" style="161"/>
  </cols>
  <sheetData>
    <row r="1" spans="1:24" s="159" customFormat="1" ht="28.5" customHeight="1">
      <c r="A1" s="158" t="s">
        <v>337</v>
      </c>
      <c r="B1" s="14"/>
      <c r="C1" s="15"/>
      <c r="D1" s="15"/>
      <c r="E1" s="15"/>
      <c r="F1" s="14"/>
      <c r="G1" s="14"/>
      <c r="H1" s="14"/>
      <c r="I1" s="15"/>
      <c r="J1" s="15"/>
      <c r="K1" s="230"/>
      <c r="L1" s="231"/>
      <c r="M1" s="231"/>
      <c r="N1" s="231"/>
      <c r="O1" s="230"/>
      <c r="P1" s="230"/>
      <c r="Q1" s="230"/>
      <c r="R1" s="231"/>
      <c r="S1" s="231"/>
      <c r="T1" s="231"/>
      <c r="U1" s="231"/>
    </row>
    <row r="2" spans="1:24" s="160" customFormat="1" ht="36.75" customHeight="1">
      <c r="A2" s="993" t="s">
        <v>274</v>
      </c>
      <c r="B2" s="994"/>
      <c r="C2" s="994"/>
      <c r="D2" s="994"/>
      <c r="E2" s="994"/>
      <c r="F2" s="994"/>
      <c r="G2" s="994"/>
      <c r="H2" s="994"/>
      <c r="I2" s="994"/>
      <c r="J2" s="994"/>
      <c r="K2" s="994"/>
      <c r="L2" s="994"/>
      <c r="M2" s="994"/>
      <c r="N2" s="994"/>
      <c r="O2" s="994"/>
      <c r="P2" s="994"/>
      <c r="Q2" s="994"/>
      <c r="R2" s="994"/>
      <c r="S2" s="994"/>
      <c r="T2" s="994"/>
      <c r="U2" s="994"/>
    </row>
    <row r="3" spans="1:24" s="159" customFormat="1" ht="12" customHeight="1">
      <c r="A3" s="995" t="s">
        <v>207</v>
      </c>
      <c r="B3" s="995"/>
      <c r="C3" s="995"/>
      <c r="D3" s="995"/>
      <c r="E3" s="995"/>
      <c r="F3" s="995" t="s">
        <v>208</v>
      </c>
      <c r="G3" s="995"/>
      <c r="H3" s="995"/>
      <c r="I3" s="995"/>
      <c r="J3" s="995"/>
      <c r="K3" s="996" t="s">
        <v>209</v>
      </c>
      <c r="L3" s="996"/>
      <c r="M3" s="996"/>
      <c r="N3" s="996"/>
      <c r="O3" s="996"/>
      <c r="P3" s="996"/>
      <c r="Q3" s="996" t="s">
        <v>210</v>
      </c>
      <c r="R3" s="996"/>
      <c r="S3" s="232"/>
      <c r="T3" s="232"/>
      <c r="U3" s="232"/>
    </row>
    <row r="4" spans="1:24" s="159" customFormat="1" ht="37.5" customHeight="1">
      <c r="A4" s="998" t="s">
        <v>275</v>
      </c>
      <c r="B4" s="947" t="s">
        <v>144</v>
      </c>
      <c r="C4" s="965"/>
      <c r="D4" s="965"/>
      <c r="E4" s="949">
        <f>SUM(J4:J5)</f>
        <v>12</v>
      </c>
      <c r="F4" s="967" t="s">
        <v>276</v>
      </c>
      <c r="G4" s="968"/>
      <c r="H4" s="968"/>
      <c r="I4" s="968"/>
      <c r="J4" s="11">
        <f>R4</f>
        <v>6</v>
      </c>
      <c r="K4" s="908"/>
      <c r="L4" s="909"/>
      <c r="M4" s="909"/>
      <c r="N4" s="999"/>
      <c r="O4" s="999"/>
      <c r="P4" s="1000"/>
      <c r="Q4" s="12" t="s">
        <v>236</v>
      </c>
      <c r="R4" s="13">
        <v>6</v>
      </c>
      <c r="S4" s="231"/>
      <c r="T4" s="230"/>
      <c r="U4" s="230"/>
      <c r="V4" s="15"/>
      <c r="W4" s="14"/>
      <c r="X4" s="14"/>
    </row>
    <row r="5" spans="1:24" s="159" customFormat="1" ht="37.5" customHeight="1" thickBot="1">
      <c r="A5" s="946"/>
      <c r="B5" s="948"/>
      <c r="C5" s="966"/>
      <c r="D5" s="966"/>
      <c r="E5" s="950"/>
      <c r="F5" s="967" t="s">
        <v>235</v>
      </c>
      <c r="G5" s="968"/>
      <c r="H5" s="968"/>
      <c r="I5" s="968"/>
      <c r="J5" s="11">
        <f>R5</f>
        <v>6</v>
      </c>
      <c r="K5" s="908"/>
      <c r="L5" s="909"/>
      <c r="M5" s="915"/>
      <c r="N5" s="916"/>
      <c r="O5" s="916"/>
      <c r="P5" s="917"/>
      <c r="Q5" s="12" t="s">
        <v>277</v>
      </c>
      <c r="R5" s="290">
        <v>6</v>
      </c>
      <c r="S5" s="291" t="s">
        <v>211</v>
      </c>
      <c r="T5" s="230"/>
      <c r="U5" s="230"/>
      <c r="V5" s="14"/>
      <c r="W5" s="14"/>
    </row>
    <row r="6" spans="1:24" s="159" customFormat="1" ht="14.25" customHeight="1">
      <c r="A6" s="945" t="s">
        <v>212</v>
      </c>
      <c r="B6" s="947" t="s">
        <v>213</v>
      </c>
      <c r="C6" s="919"/>
      <c r="D6" s="919"/>
      <c r="E6" s="949">
        <f>SUM(J6:J20)</f>
        <v>12</v>
      </c>
      <c r="F6" s="918" t="s">
        <v>237</v>
      </c>
      <c r="G6" s="919"/>
      <c r="H6" s="920"/>
      <c r="I6" s="920"/>
      <c r="J6" s="971">
        <f>Q6</f>
        <v>4.5</v>
      </c>
      <c r="K6" s="952" t="s">
        <v>214</v>
      </c>
      <c r="L6" s="953"/>
      <c r="M6" s="953"/>
      <c r="N6" s="954"/>
      <c r="O6" s="954"/>
      <c r="P6" s="955"/>
      <c r="Q6" s="912">
        <v>4.5</v>
      </c>
      <c r="R6" s="913"/>
      <c r="S6" s="997">
        <v>2.2999999999999998</v>
      </c>
      <c r="T6" s="230"/>
      <c r="U6" s="230"/>
      <c r="V6" s="14"/>
      <c r="W6" s="14"/>
    </row>
    <row r="7" spans="1:24" s="159" customFormat="1" ht="14.25" customHeight="1">
      <c r="A7" s="946"/>
      <c r="B7" s="948"/>
      <c r="C7" s="922"/>
      <c r="D7" s="922"/>
      <c r="E7" s="950"/>
      <c r="F7" s="930"/>
      <c r="G7" s="922"/>
      <c r="H7" s="923"/>
      <c r="I7" s="923"/>
      <c r="J7" s="972"/>
      <c r="K7" s="952" t="s">
        <v>215</v>
      </c>
      <c r="L7" s="953"/>
      <c r="M7" s="953"/>
      <c r="N7" s="954"/>
      <c r="O7" s="954"/>
      <c r="P7" s="955"/>
      <c r="Q7" s="912">
        <f>ROUND(Q6/4*3,1)</f>
        <v>3.4</v>
      </c>
      <c r="R7" s="913"/>
      <c r="S7" s="976"/>
      <c r="T7" s="230"/>
      <c r="U7" s="230"/>
      <c r="V7" s="14"/>
      <c r="W7" s="14"/>
    </row>
    <row r="8" spans="1:24" s="159" customFormat="1" ht="14.25" customHeight="1">
      <c r="A8" s="946"/>
      <c r="B8" s="948"/>
      <c r="C8" s="922"/>
      <c r="D8" s="922"/>
      <c r="E8" s="950"/>
      <c r="F8" s="930"/>
      <c r="G8" s="922"/>
      <c r="H8" s="923"/>
      <c r="I8" s="923"/>
      <c r="J8" s="972"/>
      <c r="K8" s="952" t="s">
        <v>216</v>
      </c>
      <c r="L8" s="953"/>
      <c r="M8" s="953"/>
      <c r="N8" s="954"/>
      <c r="O8" s="954"/>
      <c r="P8" s="955"/>
      <c r="Q8" s="912">
        <f>ROUND(Q6/4*2,1)</f>
        <v>2.2999999999999998</v>
      </c>
      <c r="R8" s="913"/>
      <c r="S8" s="976"/>
      <c r="T8" s="230"/>
      <c r="U8" s="230"/>
      <c r="V8" s="14"/>
      <c r="W8" s="14"/>
    </row>
    <row r="9" spans="1:24" s="159" customFormat="1" ht="14.25" customHeight="1">
      <c r="A9" s="946"/>
      <c r="B9" s="948"/>
      <c r="C9" s="922"/>
      <c r="D9" s="922"/>
      <c r="E9" s="950"/>
      <c r="F9" s="930"/>
      <c r="G9" s="922"/>
      <c r="H9" s="923"/>
      <c r="I9" s="923"/>
      <c r="J9" s="972"/>
      <c r="K9" s="952" t="s">
        <v>217</v>
      </c>
      <c r="L9" s="953"/>
      <c r="M9" s="953"/>
      <c r="N9" s="954"/>
      <c r="O9" s="954"/>
      <c r="P9" s="955"/>
      <c r="Q9" s="912">
        <f>ROUND(Q6/4,1)</f>
        <v>1.1000000000000001</v>
      </c>
      <c r="R9" s="913"/>
      <c r="S9" s="976"/>
      <c r="T9" s="230"/>
      <c r="U9" s="230"/>
      <c r="V9" s="14"/>
      <c r="W9" s="14"/>
    </row>
    <row r="10" spans="1:24" s="159" customFormat="1" ht="14.25" customHeight="1" thickBot="1">
      <c r="A10" s="946"/>
      <c r="B10" s="948"/>
      <c r="C10" s="922"/>
      <c r="D10" s="922"/>
      <c r="E10" s="950"/>
      <c r="F10" s="924"/>
      <c r="G10" s="925"/>
      <c r="H10" s="926"/>
      <c r="I10" s="926"/>
      <c r="J10" s="972"/>
      <c r="K10" s="952" t="s">
        <v>218</v>
      </c>
      <c r="L10" s="953"/>
      <c r="M10" s="953"/>
      <c r="N10" s="954"/>
      <c r="O10" s="954"/>
      <c r="P10" s="955"/>
      <c r="Q10" s="912">
        <v>0</v>
      </c>
      <c r="R10" s="913"/>
      <c r="S10" s="969"/>
      <c r="T10" s="230"/>
      <c r="U10" s="230"/>
      <c r="V10" s="14"/>
      <c r="W10" s="14"/>
    </row>
    <row r="11" spans="1:24" s="159" customFormat="1" ht="14.25" customHeight="1">
      <c r="A11" s="946"/>
      <c r="B11" s="948"/>
      <c r="C11" s="922"/>
      <c r="D11" s="922"/>
      <c r="E11" s="950"/>
      <c r="F11" s="918" t="s">
        <v>238</v>
      </c>
      <c r="G11" s="919"/>
      <c r="H11" s="920"/>
      <c r="I11" s="920"/>
      <c r="J11" s="971">
        <f>Q11</f>
        <v>1.6</v>
      </c>
      <c r="K11" s="983" t="s">
        <v>219</v>
      </c>
      <c r="L11" s="984"/>
      <c r="M11" s="984"/>
      <c r="N11" s="984"/>
      <c r="O11" s="985"/>
      <c r="P11" s="234" t="s">
        <v>142</v>
      </c>
      <c r="Q11" s="912">
        <v>1.6</v>
      </c>
      <c r="R11" s="913"/>
      <c r="S11" s="978">
        <v>1.6</v>
      </c>
      <c r="T11" s="235" t="s">
        <v>220</v>
      </c>
      <c r="U11" s="230"/>
      <c r="V11" s="15"/>
      <c r="W11" s="14"/>
      <c r="X11" s="14"/>
    </row>
    <row r="12" spans="1:24" s="159" customFormat="1" ht="14.25" customHeight="1" thickBot="1">
      <c r="A12" s="946"/>
      <c r="B12" s="948"/>
      <c r="C12" s="922"/>
      <c r="D12" s="922"/>
      <c r="E12" s="950"/>
      <c r="F12" s="924"/>
      <c r="G12" s="925"/>
      <c r="H12" s="926"/>
      <c r="I12" s="926"/>
      <c r="J12" s="972"/>
      <c r="K12" s="986"/>
      <c r="L12" s="987"/>
      <c r="M12" s="987"/>
      <c r="N12" s="987"/>
      <c r="O12" s="988"/>
      <c r="P12" s="234" t="s">
        <v>143</v>
      </c>
      <c r="Q12" s="912">
        <v>0</v>
      </c>
      <c r="R12" s="913"/>
      <c r="S12" s="979"/>
      <c r="T12" s="237" t="s">
        <v>239</v>
      </c>
      <c r="U12" s="230"/>
      <c r="V12" s="15"/>
      <c r="W12" s="14"/>
      <c r="X12" s="14"/>
    </row>
    <row r="13" spans="1:24" s="159" customFormat="1" ht="14.25" customHeight="1">
      <c r="A13" s="946"/>
      <c r="B13" s="948"/>
      <c r="C13" s="922"/>
      <c r="D13" s="922"/>
      <c r="E13" s="950"/>
      <c r="F13" s="918" t="s">
        <v>240</v>
      </c>
      <c r="G13" s="919"/>
      <c r="H13" s="920"/>
      <c r="I13" s="920"/>
      <c r="J13" s="971">
        <f>Q13</f>
        <v>2.4</v>
      </c>
      <c r="K13" s="983" t="s">
        <v>78</v>
      </c>
      <c r="L13" s="984"/>
      <c r="M13" s="984"/>
      <c r="N13" s="984"/>
      <c r="O13" s="985"/>
      <c r="P13" s="234" t="s">
        <v>142</v>
      </c>
      <c r="Q13" s="912">
        <v>2.4</v>
      </c>
      <c r="R13" s="913"/>
      <c r="S13" s="969">
        <v>2.4</v>
      </c>
      <c r="T13" s="230"/>
      <c r="U13" s="230"/>
      <c r="V13" s="15"/>
      <c r="W13" s="14"/>
      <c r="X13" s="14"/>
    </row>
    <row r="14" spans="1:24" s="159" customFormat="1" ht="14.25" customHeight="1" thickBot="1">
      <c r="A14" s="946"/>
      <c r="B14" s="948"/>
      <c r="C14" s="922"/>
      <c r="D14" s="922"/>
      <c r="E14" s="950"/>
      <c r="F14" s="924"/>
      <c r="G14" s="925"/>
      <c r="H14" s="926"/>
      <c r="I14" s="926"/>
      <c r="J14" s="972"/>
      <c r="K14" s="986"/>
      <c r="L14" s="987"/>
      <c r="M14" s="987"/>
      <c r="N14" s="987"/>
      <c r="O14" s="988"/>
      <c r="P14" s="234" t="s">
        <v>143</v>
      </c>
      <c r="Q14" s="912">
        <v>0</v>
      </c>
      <c r="R14" s="913"/>
      <c r="S14" s="970"/>
      <c r="T14" s="230"/>
      <c r="U14" s="230"/>
      <c r="V14" s="15"/>
      <c r="W14" s="14"/>
      <c r="X14" s="14"/>
    </row>
    <row r="15" spans="1:24" s="159" customFormat="1" ht="14.25" customHeight="1">
      <c r="A15" s="946"/>
      <c r="B15" s="948"/>
      <c r="C15" s="922"/>
      <c r="D15" s="922"/>
      <c r="E15" s="950"/>
      <c r="F15" s="918" t="s">
        <v>365</v>
      </c>
      <c r="G15" s="919"/>
      <c r="H15" s="920"/>
      <c r="I15" s="920"/>
      <c r="J15" s="971">
        <f>Q15</f>
        <v>0.8</v>
      </c>
      <c r="K15" s="973" t="s">
        <v>79</v>
      </c>
      <c r="L15" s="974"/>
      <c r="M15" s="974"/>
      <c r="N15" s="974"/>
      <c r="O15" s="974"/>
      <c r="P15" s="975"/>
      <c r="Q15" s="912">
        <v>0.8</v>
      </c>
      <c r="R15" s="913"/>
      <c r="S15" s="978">
        <v>0.8</v>
      </c>
      <c r="T15" s="292" t="s">
        <v>358</v>
      </c>
      <c r="U15" s="230"/>
      <c r="V15" s="15"/>
      <c r="W15" s="14"/>
      <c r="X15" s="14"/>
    </row>
    <row r="16" spans="1:24" s="159" customFormat="1" ht="14.25" customHeight="1">
      <c r="A16" s="946"/>
      <c r="B16" s="948"/>
      <c r="C16" s="922"/>
      <c r="D16" s="922"/>
      <c r="E16" s="950"/>
      <c r="F16" s="921"/>
      <c r="G16" s="922"/>
      <c r="H16" s="923"/>
      <c r="I16" s="923"/>
      <c r="J16" s="972"/>
      <c r="K16" s="908" t="s">
        <v>80</v>
      </c>
      <c r="L16" s="909"/>
      <c r="M16" s="909"/>
      <c r="N16" s="909"/>
      <c r="O16" s="909"/>
      <c r="P16" s="929"/>
      <c r="Q16" s="912">
        <v>0.4</v>
      </c>
      <c r="R16" s="913"/>
      <c r="S16" s="978"/>
      <c r="T16" s="293" t="s">
        <v>359</v>
      </c>
      <c r="U16" s="230"/>
      <c r="V16" s="15"/>
      <c r="W16" s="14"/>
      <c r="X16" s="14"/>
    </row>
    <row r="17" spans="1:24" s="159" customFormat="1" ht="14.25" customHeight="1" thickBot="1">
      <c r="A17" s="946"/>
      <c r="B17" s="948"/>
      <c r="C17" s="922"/>
      <c r="D17" s="922"/>
      <c r="E17" s="950"/>
      <c r="F17" s="924"/>
      <c r="G17" s="925"/>
      <c r="H17" s="926"/>
      <c r="I17" s="926"/>
      <c r="J17" s="972"/>
      <c r="K17" s="980" t="s">
        <v>221</v>
      </c>
      <c r="L17" s="981"/>
      <c r="M17" s="981"/>
      <c r="N17" s="981"/>
      <c r="O17" s="981"/>
      <c r="P17" s="982"/>
      <c r="Q17" s="912">
        <v>0</v>
      </c>
      <c r="R17" s="913"/>
      <c r="S17" s="979"/>
      <c r="T17" s="294" t="s">
        <v>360</v>
      </c>
      <c r="U17" s="230"/>
      <c r="V17" s="15"/>
      <c r="W17" s="14"/>
      <c r="X17" s="14"/>
    </row>
    <row r="18" spans="1:24" s="159" customFormat="1" ht="14.25" customHeight="1">
      <c r="A18" s="946"/>
      <c r="B18" s="948"/>
      <c r="C18" s="922"/>
      <c r="D18" s="922"/>
      <c r="E18" s="950"/>
      <c r="F18" s="956" t="s">
        <v>81</v>
      </c>
      <c r="G18" s="957"/>
      <c r="H18" s="958"/>
      <c r="I18" s="958"/>
      <c r="J18" s="990">
        <f>Q18</f>
        <v>2.7</v>
      </c>
      <c r="K18" s="952" t="s">
        <v>222</v>
      </c>
      <c r="L18" s="953"/>
      <c r="M18" s="953"/>
      <c r="N18" s="954"/>
      <c r="O18" s="954"/>
      <c r="P18" s="955"/>
      <c r="Q18" s="625">
        <v>2.7</v>
      </c>
      <c r="R18" s="989"/>
      <c r="S18" s="976">
        <v>2</v>
      </c>
      <c r="T18" s="230"/>
      <c r="U18" s="230"/>
      <c r="V18" s="14"/>
      <c r="W18" s="14"/>
    </row>
    <row r="19" spans="1:24" s="159" customFormat="1" ht="14.25" customHeight="1">
      <c r="A19" s="946"/>
      <c r="B19" s="948"/>
      <c r="C19" s="922"/>
      <c r="D19" s="922"/>
      <c r="E19" s="950"/>
      <c r="F19" s="959"/>
      <c r="G19" s="960"/>
      <c r="H19" s="961"/>
      <c r="I19" s="961"/>
      <c r="J19" s="991"/>
      <c r="K19" s="952" t="s">
        <v>223</v>
      </c>
      <c r="L19" s="953"/>
      <c r="M19" s="953"/>
      <c r="N19" s="954"/>
      <c r="O19" s="954"/>
      <c r="P19" s="955"/>
      <c r="Q19" s="625">
        <f>ROUND(Q18/4*3,1)</f>
        <v>2</v>
      </c>
      <c r="R19" s="989"/>
      <c r="S19" s="976"/>
      <c r="T19" s="230"/>
      <c r="U19" s="230"/>
      <c r="V19" s="14"/>
      <c r="W19" s="14"/>
    </row>
    <row r="20" spans="1:24" s="159" customFormat="1" ht="14.25" customHeight="1">
      <c r="A20" s="1001"/>
      <c r="B20" s="922"/>
      <c r="C20" s="922"/>
      <c r="D20" s="922"/>
      <c r="E20" s="1003"/>
      <c r="F20" s="959"/>
      <c r="G20" s="960"/>
      <c r="H20" s="961"/>
      <c r="I20" s="961"/>
      <c r="J20" s="991"/>
      <c r="K20" s="952" t="s">
        <v>224</v>
      </c>
      <c r="L20" s="953"/>
      <c r="M20" s="953"/>
      <c r="N20" s="954"/>
      <c r="O20" s="954"/>
      <c r="P20" s="955"/>
      <c r="Q20" s="625">
        <f>ROUND(Q18/4*2,1)</f>
        <v>1.4</v>
      </c>
      <c r="R20" s="989"/>
      <c r="S20" s="976"/>
      <c r="T20" s="230"/>
      <c r="U20" s="230"/>
      <c r="V20" s="14"/>
      <c r="W20" s="14"/>
    </row>
    <row r="21" spans="1:24" s="159" customFormat="1" ht="14.25" customHeight="1">
      <c r="A21" s="1001"/>
      <c r="B21" s="922"/>
      <c r="C21" s="922"/>
      <c r="D21" s="922"/>
      <c r="E21" s="1003"/>
      <c r="F21" s="959"/>
      <c r="G21" s="960"/>
      <c r="H21" s="961"/>
      <c r="I21" s="961"/>
      <c r="J21" s="991"/>
      <c r="K21" s="952" t="s">
        <v>225</v>
      </c>
      <c r="L21" s="953"/>
      <c r="M21" s="953"/>
      <c r="N21" s="954"/>
      <c r="O21" s="954"/>
      <c r="P21" s="955"/>
      <c r="Q21" s="625">
        <f>ROUND(Q18/4,1)</f>
        <v>0.7</v>
      </c>
      <c r="R21" s="989"/>
      <c r="S21" s="976"/>
      <c r="T21" s="230"/>
      <c r="U21" s="230"/>
      <c r="V21" s="14"/>
      <c r="W21" s="14"/>
    </row>
    <row r="22" spans="1:24" s="159" customFormat="1" ht="14.25" customHeight="1" thickBot="1">
      <c r="A22" s="1002"/>
      <c r="B22" s="925"/>
      <c r="C22" s="925"/>
      <c r="D22" s="925"/>
      <c r="E22" s="1004"/>
      <c r="F22" s="962"/>
      <c r="G22" s="963"/>
      <c r="H22" s="964"/>
      <c r="I22" s="964"/>
      <c r="J22" s="992"/>
      <c r="K22" s="952" t="s">
        <v>226</v>
      </c>
      <c r="L22" s="953"/>
      <c r="M22" s="953"/>
      <c r="N22" s="954"/>
      <c r="O22" s="954"/>
      <c r="P22" s="955"/>
      <c r="Q22" s="625">
        <v>0</v>
      </c>
      <c r="R22" s="989"/>
      <c r="S22" s="977"/>
      <c r="T22" s="230"/>
      <c r="U22" s="230"/>
      <c r="V22" s="14"/>
      <c r="W22" s="14"/>
    </row>
    <row r="23" spans="1:24" s="159" customFormat="1" ht="14.25" customHeight="1" thickBot="1">
      <c r="A23" s="22"/>
      <c r="B23" s="16"/>
      <c r="C23" s="16"/>
      <c r="D23" s="16"/>
      <c r="E23" s="23"/>
      <c r="F23" s="16"/>
      <c r="G23" s="16"/>
      <c r="H23" s="17"/>
      <c r="I23" s="17"/>
      <c r="J23" s="24"/>
      <c r="K23" s="238"/>
      <c r="L23" s="238"/>
      <c r="M23" s="238"/>
      <c r="N23" s="239"/>
      <c r="O23" s="239"/>
      <c r="P23" s="239"/>
      <c r="Q23" s="25"/>
      <c r="R23" s="25"/>
      <c r="S23" s="938" t="s">
        <v>227</v>
      </c>
      <c r="T23" s="939"/>
      <c r="U23" s="940"/>
      <c r="V23" s="15"/>
      <c r="W23" s="14"/>
      <c r="X23" s="14"/>
    </row>
    <row r="24" spans="1:24" s="159" customFormat="1" ht="14.25" customHeight="1">
      <c r="A24" s="26"/>
      <c r="B24" s="18"/>
      <c r="C24" s="18"/>
      <c r="D24" s="18"/>
      <c r="E24" s="27"/>
      <c r="F24" s="18"/>
      <c r="G24" s="18"/>
      <c r="H24" s="19"/>
      <c r="I24" s="19"/>
      <c r="J24" s="28"/>
      <c r="K24" s="240"/>
      <c r="L24" s="240"/>
      <c r="M24" s="240"/>
      <c r="N24" s="233"/>
      <c r="O24" s="233"/>
      <c r="P24" s="233"/>
      <c r="Q24" s="941" t="s">
        <v>228</v>
      </c>
      <c r="R24" s="942"/>
      <c r="S24" s="287" t="s">
        <v>82</v>
      </c>
      <c r="T24" s="288" t="s">
        <v>83</v>
      </c>
      <c r="U24" s="289" t="s">
        <v>335</v>
      </c>
      <c r="V24" s="15"/>
      <c r="W24" s="14"/>
      <c r="X24" s="14"/>
    </row>
    <row r="25" spans="1:24" s="159" customFormat="1" ht="14.25" customHeight="1">
      <c r="A25" s="29"/>
      <c r="B25" s="20"/>
      <c r="C25" s="20"/>
      <c r="D25" s="20"/>
      <c r="E25" s="30"/>
      <c r="F25" s="20"/>
      <c r="G25" s="20"/>
      <c r="H25" s="21"/>
      <c r="I25" s="21"/>
      <c r="J25" s="31"/>
      <c r="K25" s="229"/>
      <c r="L25" s="229"/>
      <c r="M25" s="229"/>
      <c r="N25" s="236"/>
      <c r="O25" s="236"/>
      <c r="P25" s="236"/>
      <c r="Q25" s="943" t="s">
        <v>278</v>
      </c>
      <c r="R25" s="944"/>
      <c r="S25" s="241" t="s">
        <v>84</v>
      </c>
      <c r="T25" s="242" t="s">
        <v>85</v>
      </c>
      <c r="U25" s="243" t="s">
        <v>0</v>
      </c>
      <c r="V25" s="15"/>
      <c r="W25" s="14"/>
      <c r="X25" s="14"/>
    </row>
    <row r="26" spans="1:24" s="159" customFormat="1" ht="14.25" customHeight="1">
      <c r="A26" s="945" t="s">
        <v>229</v>
      </c>
      <c r="B26" s="947" t="s">
        <v>230</v>
      </c>
      <c r="C26" s="919"/>
      <c r="D26" s="919"/>
      <c r="E26" s="949">
        <f>SUM(J26:J36)</f>
        <v>6</v>
      </c>
      <c r="F26" s="918" t="s">
        <v>86</v>
      </c>
      <c r="G26" s="919"/>
      <c r="H26" s="920"/>
      <c r="I26" s="920"/>
      <c r="J26" s="927">
        <f>Q26</f>
        <v>3</v>
      </c>
      <c r="K26" s="952" t="s">
        <v>214</v>
      </c>
      <c r="L26" s="953"/>
      <c r="M26" s="953"/>
      <c r="N26" s="954"/>
      <c r="O26" s="954"/>
      <c r="P26" s="955"/>
      <c r="Q26" s="912">
        <v>3</v>
      </c>
      <c r="R26" s="913"/>
      <c r="S26" s="902">
        <v>2.2999999999999998</v>
      </c>
      <c r="T26" s="904">
        <v>1.5</v>
      </c>
      <c r="U26" s="906">
        <v>3</v>
      </c>
      <c r="V26" s="15"/>
      <c r="W26" s="14"/>
      <c r="X26" s="14"/>
    </row>
    <row r="27" spans="1:24" s="159" customFormat="1" ht="14.25" customHeight="1">
      <c r="A27" s="946"/>
      <c r="B27" s="948"/>
      <c r="C27" s="922"/>
      <c r="D27" s="922"/>
      <c r="E27" s="950"/>
      <c r="F27" s="930"/>
      <c r="G27" s="922"/>
      <c r="H27" s="923"/>
      <c r="I27" s="923"/>
      <c r="J27" s="951"/>
      <c r="K27" s="952" t="s">
        <v>215</v>
      </c>
      <c r="L27" s="953"/>
      <c r="M27" s="953"/>
      <c r="N27" s="954"/>
      <c r="O27" s="954"/>
      <c r="P27" s="955"/>
      <c r="Q27" s="912">
        <f>ROUND(Q26/4*3,1)</f>
        <v>2.2999999999999998</v>
      </c>
      <c r="R27" s="913"/>
      <c r="S27" s="902"/>
      <c r="T27" s="904"/>
      <c r="U27" s="906"/>
      <c r="V27" s="15"/>
      <c r="W27" s="14"/>
      <c r="X27" s="14"/>
    </row>
    <row r="28" spans="1:24" s="159" customFormat="1" ht="14.25" customHeight="1">
      <c r="A28" s="946"/>
      <c r="B28" s="948"/>
      <c r="C28" s="922"/>
      <c r="D28" s="922"/>
      <c r="E28" s="950"/>
      <c r="F28" s="930"/>
      <c r="G28" s="922"/>
      <c r="H28" s="923"/>
      <c r="I28" s="923"/>
      <c r="J28" s="951"/>
      <c r="K28" s="952" t="s">
        <v>216</v>
      </c>
      <c r="L28" s="953"/>
      <c r="M28" s="953"/>
      <c r="N28" s="954"/>
      <c r="O28" s="954"/>
      <c r="P28" s="955"/>
      <c r="Q28" s="912">
        <f>ROUND(Q26/4*2,1)</f>
        <v>1.5</v>
      </c>
      <c r="R28" s="913"/>
      <c r="S28" s="902"/>
      <c r="T28" s="904"/>
      <c r="U28" s="906"/>
      <c r="V28" s="15"/>
      <c r="W28" s="14"/>
      <c r="X28" s="14"/>
    </row>
    <row r="29" spans="1:24" s="159" customFormat="1" ht="14.25" customHeight="1">
      <c r="A29" s="946"/>
      <c r="B29" s="948"/>
      <c r="C29" s="922"/>
      <c r="D29" s="922"/>
      <c r="E29" s="950"/>
      <c r="F29" s="930"/>
      <c r="G29" s="922"/>
      <c r="H29" s="923"/>
      <c r="I29" s="923"/>
      <c r="J29" s="951"/>
      <c r="K29" s="952" t="s">
        <v>217</v>
      </c>
      <c r="L29" s="953"/>
      <c r="M29" s="953"/>
      <c r="N29" s="954"/>
      <c r="O29" s="954"/>
      <c r="P29" s="955"/>
      <c r="Q29" s="912">
        <f>ROUND(Q26/4,1)</f>
        <v>0.8</v>
      </c>
      <c r="R29" s="913"/>
      <c r="S29" s="902"/>
      <c r="T29" s="904"/>
      <c r="U29" s="906"/>
      <c r="V29" s="15"/>
      <c r="W29" s="14"/>
      <c r="X29" s="14"/>
    </row>
    <row r="30" spans="1:24" s="159" customFormat="1" ht="14.25" customHeight="1">
      <c r="A30" s="946"/>
      <c r="B30" s="948"/>
      <c r="C30" s="922"/>
      <c r="D30" s="922"/>
      <c r="E30" s="950"/>
      <c r="F30" s="924"/>
      <c r="G30" s="925"/>
      <c r="H30" s="926"/>
      <c r="I30" s="926"/>
      <c r="J30" s="951"/>
      <c r="K30" s="952" t="s">
        <v>218</v>
      </c>
      <c r="L30" s="953"/>
      <c r="M30" s="953"/>
      <c r="N30" s="954"/>
      <c r="O30" s="954"/>
      <c r="P30" s="955"/>
      <c r="Q30" s="912">
        <v>0</v>
      </c>
      <c r="R30" s="913"/>
      <c r="S30" s="902"/>
      <c r="T30" s="904"/>
      <c r="U30" s="906"/>
      <c r="V30" s="15"/>
      <c r="W30" s="14"/>
      <c r="X30" s="14"/>
    </row>
    <row r="31" spans="1:24" s="159" customFormat="1" ht="14.25" customHeight="1">
      <c r="A31" s="946"/>
      <c r="B31" s="948"/>
      <c r="C31" s="922"/>
      <c r="D31" s="922"/>
      <c r="E31" s="950"/>
      <c r="F31" s="918" t="s">
        <v>87</v>
      </c>
      <c r="G31" s="919"/>
      <c r="H31" s="920"/>
      <c r="I31" s="920"/>
      <c r="J31" s="927">
        <f>Q31</f>
        <v>1.5</v>
      </c>
      <c r="K31" s="908" t="s">
        <v>231</v>
      </c>
      <c r="L31" s="909"/>
      <c r="M31" s="909"/>
      <c r="N31" s="916"/>
      <c r="O31" s="916"/>
      <c r="P31" s="917"/>
      <c r="Q31" s="912">
        <v>1.5</v>
      </c>
      <c r="R31" s="913"/>
      <c r="S31" s="902">
        <v>0.8</v>
      </c>
      <c r="T31" s="904">
        <v>0</v>
      </c>
      <c r="U31" s="906">
        <v>1.5</v>
      </c>
      <c r="V31" s="15"/>
      <c r="W31" s="14"/>
      <c r="X31" s="14"/>
    </row>
    <row r="32" spans="1:24" s="159" customFormat="1" ht="14.25" customHeight="1">
      <c r="A32" s="946"/>
      <c r="B32" s="948"/>
      <c r="C32" s="922"/>
      <c r="D32" s="922"/>
      <c r="E32" s="950"/>
      <c r="F32" s="930"/>
      <c r="G32" s="922"/>
      <c r="H32" s="923"/>
      <c r="I32" s="923"/>
      <c r="J32" s="928"/>
      <c r="K32" s="908" t="s">
        <v>232</v>
      </c>
      <c r="L32" s="909"/>
      <c r="M32" s="909"/>
      <c r="N32" s="916"/>
      <c r="O32" s="916"/>
      <c r="P32" s="917"/>
      <c r="Q32" s="912">
        <f>ROUND(Q31/2,1)</f>
        <v>0.8</v>
      </c>
      <c r="R32" s="913"/>
      <c r="S32" s="902"/>
      <c r="T32" s="904"/>
      <c r="U32" s="906"/>
      <c r="V32" s="15"/>
      <c r="W32" s="14"/>
      <c r="X32" s="14"/>
    </row>
    <row r="33" spans="1:24" s="159" customFormat="1" ht="14.25" customHeight="1">
      <c r="A33" s="946"/>
      <c r="B33" s="948"/>
      <c r="C33" s="922"/>
      <c r="D33" s="922"/>
      <c r="E33" s="950"/>
      <c r="F33" s="924"/>
      <c r="G33" s="925"/>
      <c r="H33" s="926"/>
      <c r="I33" s="926"/>
      <c r="J33" s="928"/>
      <c r="K33" s="914" t="s">
        <v>233</v>
      </c>
      <c r="L33" s="915"/>
      <c r="M33" s="915"/>
      <c r="N33" s="916"/>
      <c r="O33" s="916"/>
      <c r="P33" s="917"/>
      <c r="Q33" s="912">
        <v>0</v>
      </c>
      <c r="R33" s="913"/>
      <c r="S33" s="902"/>
      <c r="T33" s="904"/>
      <c r="U33" s="906"/>
      <c r="V33" s="15"/>
      <c r="W33" s="14"/>
      <c r="X33" s="14"/>
    </row>
    <row r="34" spans="1:24" s="159" customFormat="1" ht="14.25" customHeight="1">
      <c r="A34" s="946"/>
      <c r="B34" s="948"/>
      <c r="C34" s="922"/>
      <c r="D34" s="922"/>
      <c r="E34" s="950"/>
      <c r="F34" s="918" t="s">
        <v>234</v>
      </c>
      <c r="G34" s="919"/>
      <c r="H34" s="920"/>
      <c r="I34" s="920"/>
      <c r="J34" s="927">
        <f>Q34</f>
        <v>1.5</v>
      </c>
      <c r="K34" s="908" t="s">
        <v>246</v>
      </c>
      <c r="L34" s="909"/>
      <c r="M34" s="909"/>
      <c r="N34" s="909"/>
      <c r="O34" s="909"/>
      <c r="P34" s="929"/>
      <c r="Q34" s="912">
        <v>1.5</v>
      </c>
      <c r="R34" s="913"/>
      <c r="S34" s="902">
        <v>0.8</v>
      </c>
      <c r="T34" s="904">
        <v>1.5</v>
      </c>
      <c r="U34" s="906">
        <v>1.5</v>
      </c>
      <c r="V34" s="15"/>
      <c r="W34" s="14"/>
      <c r="X34" s="14"/>
    </row>
    <row r="35" spans="1:24" s="159" customFormat="1" ht="14.25" customHeight="1">
      <c r="A35" s="946"/>
      <c r="B35" s="948"/>
      <c r="C35" s="922"/>
      <c r="D35" s="922"/>
      <c r="E35" s="950"/>
      <c r="F35" s="921"/>
      <c r="G35" s="922"/>
      <c r="H35" s="923"/>
      <c r="I35" s="923"/>
      <c r="J35" s="928"/>
      <c r="K35" s="908" t="s">
        <v>247</v>
      </c>
      <c r="L35" s="909"/>
      <c r="M35" s="909"/>
      <c r="N35" s="910"/>
      <c r="O35" s="910"/>
      <c r="P35" s="911"/>
      <c r="Q35" s="912">
        <f>ROUND(Q34/2,1)</f>
        <v>0.8</v>
      </c>
      <c r="R35" s="913"/>
      <c r="S35" s="902"/>
      <c r="T35" s="904"/>
      <c r="U35" s="906"/>
      <c r="V35" s="15"/>
      <c r="W35" s="14"/>
      <c r="X35" s="14"/>
    </row>
    <row r="36" spans="1:24" s="159" customFormat="1" ht="14.25" customHeight="1" thickBot="1">
      <c r="A36" s="946"/>
      <c r="B36" s="948"/>
      <c r="C36" s="922"/>
      <c r="D36" s="922"/>
      <c r="E36" s="950"/>
      <c r="F36" s="924"/>
      <c r="G36" s="925"/>
      <c r="H36" s="926"/>
      <c r="I36" s="926"/>
      <c r="J36" s="928"/>
      <c r="K36" s="914" t="s">
        <v>88</v>
      </c>
      <c r="L36" s="915"/>
      <c r="M36" s="915"/>
      <c r="N36" s="916"/>
      <c r="O36" s="916"/>
      <c r="P36" s="917"/>
      <c r="Q36" s="912">
        <v>0</v>
      </c>
      <c r="R36" s="913"/>
      <c r="S36" s="903"/>
      <c r="T36" s="905"/>
      <c r="U36" s="907"/>
      <c r="V36" s="15"/>
      <c r="W36" s="14"/>
      <c r="X36" s="14"/>
    </row>
    <row r="37" spans="1:24" s="159" customFormat="1" ht="13.5" customHeight="1">
      <c r="A37" s="931" t="s">
        <v>206</v>
      </c>
      <c r="B37" s="931"/>
      <c r="C37" s="931"/>
      <c r="D37" s="931"/>
      <c r="E37" s="931"/>
      <c r="F37" s="932">
        <f>SUM(J4:J36)</f>
        <v>30</v>
      </c>
      <c r="G37" s="933"/>
      <c r="H37" s="933"/>
      <c r="I37" s="933"/>
      <c r="J37" s="934"/>
      <c r="K37" s="935"/>
      <c r="L37" s="935"/>
      <c r="M37" s="935"/>
      <c r="N37" s="935"/>
      <c r="O37" s="935"/>
      <c r="P37" s="935"/>
      <c r="Q37" s="936"/>
      <c r="R37" s="937"/>
      <c r="S37" s="231"/>
      <c r="T37" s="230"/>
      <c r="U37" s="230"/>
      <c r="V37" s="15"/>
      <c r="W37" s="14"/>
      <c r="X37" s="14"/>
    </row>
    <row r="38" spans="1:24" ht="10.5" customHeight="1">
      <c r="X38" s="163"/>
    </row>
    <row r="39" spans="1:24" ht="10.5" customHeight="1">
      <c r="X39" s="163"/>
    </row>
    <row r="40" spans="1:24" ht="10.5" customHeight="1">
      <c r="X40" s="163"/>
    </row>
    <row r="41" spans="1:24" ht="10.5" customHeight="1">
      <c r="X41" s="163"/>
    </row>
    <row r="42" spans="1:24" ht="10.5" customHeight="1">
      <c r="X42" s="163"/>
    </row>
    <row r="43" spans="1:24" ht="10.5" customHeight="1">
      <c r="X43" s="163"/>
    </row>
    <row r="44" spans="1:24" ht="10.5" customHeight="1">
      <c r="X44" s="163"/>
    </row>
    <row r="45" spans="1:24" ht="10.5" customHeight="1">
      <c r="X45" s="163"/>
    </row>
    <row r="46" spans="1:24" ht="10.5" customHeight="1">
      <c r="X46" s="163"/>
    </row>
    <row r="47" spans="1:24" ht="10.5" customHeight="1">
      <c r="X47" s="163"/>
    </row>
    <row r="48" spans="1:24" ht="10.5" customHeight="1">
      <c r="X48" s="163"/>
    </row>
    <row r="49" spans="24:24" ht="10.5" customHeight="1">
      <c r="X49" s="163"/>
    </row>
    <row r="50" spans="24:24" ht="10.5" customHeight="1">
      <c r="X50" s="163"/>
    </row>
    <row r="51" spans="24:24" ht="10.5" customHeight="1">
      <c r="X51" s="163"/>
    </row>
    <row r="52" spans="24:24" ht="10.5" customHeight="1">
      <c r="X52" s="163"/>
    </row>
    <row r="53" spans="24:24" ht="10.5" customHeight="1">
      <c r="X53" s="163"/>
    </row>
    <row r="54" spans="24:24" ht="10.5" customHeight="1">
      <c r="X54" s="163"/>
    </row>
    <row r="55" spans="24:24" ht="10.5" customHeight="1">
      <c r="X55" s="163"/>
    </row>
    <row r="56" spans="24:24" ht="10.5" customHeight="1">
      <c r="X56" s="163"/>
    </row>
    <row r="57" spans="24:24" ht="10.5" customHeight="1">
      <c r="X57" s="163"/>
    </row>
    <row r="58" spans="24:24" ht="10.5" customHeight="1">
      <c r="X58" s="163"/>
    </row>
    <row r="59" spans="24:24" ht="10.5" customHeight="1">
      <c r="X59" s="163"/>
    </row>
    <row r="60" spans="24:24" ht="10.5" customHeight="1">
      <c r="X60" s="163"/>
    </row>
    <row r="61" spans="24:24" ht="10.5" customHeight="1">
      <c r="X61" s="163"/>
    </row>
    <row r="62" spans="24:24" ht="10.5" customHeight="1">
      <c r="X62" s="163"/>
    </row>
    <row r="63" spans="24:24" ht="10.5" customHeight="1">
      <c r="X63" s="163"/>
    </row>
    <row r="64" spans="24:24" ht="10.5" customHeight="1">
      <c r="X64" s="163"/>
    </row>
    <row r="65" spans="24:24" ht="10.5" customHeight="1">
      <c r="X65" s="163"/>
    </row>
    <row r="66" spans="24:24" ht="10.5" customHeight="1"/>
    <row r="67" spans="24:24" ht="10.5" customHeight="1"/>
    <row r="68" spans="24:24" ht="10.5" customHeight="1"/>
    <row r="69" spans="24:24" ht="10.5" customHeight="1"/>
    <row r="70" spans="24:24" ht="10.5" customHeight="1"/>
    <row r="71" spans="24:24" ht="10.5" customHeight="1"/>
    <row r="72" spans="24:24" ht="10.5" customHeight="1"/>
    <row r="73" spans="24:24" ht="10.5" customHeight="1"/>
    <row r="74" spans="24:24" ht="10.5" customHeight="1"/>
    <row r="75" spans="24:24" ht="10.5" customHeight="1"/>
    <row r="76" spans="24:24" ht="10.5" customHeight="1"/>
    <row r="77" spans="24:24" ht="10.5" customHeight="1"/>
    <row r="78" spans="24:24" ht="10.5" customHeight="1"/>
    <row r="79" spans="24:24" ht="10.5" customHeight="1"/>
    <row r="80" spans="24:24" ht="10.5" customHeight="1"/>
    <row r="81" ht="10.5" customHeight="1"/>
    <row r="82" ht="10.5" customHeight="1"/>
    <row r="83" ht="10.5" customHeight="1"/>
    <row r="84" ht="10.5" customHeight="1"/>
    <row r="85" ht="10.5" customHeight="1"/>
    <row r="86" ht="10.5" customHeight="1"/>
    <row r="87" ht="10.5" customHeight="1"/>
    <row r="88" ht="10.5" customHeight="1"/>
    <row r="89" ht="10.5" customHeight="1"/>
    <row r="90" ht="10.5" customHeight="1"/>
    <row r="91" ht="10.5" customHeight="1"/>
    <row r="92" ht="10.5" customHeight="1"/>
    <row r="93" ht="10.5" customHeight="1"/>
    <row r="94" ht="10.5" customHeight="1"/>
    <row r="95" ht="10.5" customHeight="1"/>
    <row r="96" ht="10.5" customHeight="1"/>
    <row r="97" ht="10.5" customHeight="1"/>
    <row r="98" ht="10.5" customHeight="1"/>
    <row r="99" ht="10.5" customHeight="1"/>
    <row r="100" ht="10.5" customHeight="1"/>
    <row r="101" ht="10.5" customHeight="1"/>
    <row r="102" ht="10.5" customHeight="1"/>
    <row r="103" ht="10.5" customHeight="1"/>
    <row r="104" ht="10.5" customHeight="1"/>
    <row r="105" ht="10.5" customHeight="1"/>
    <row r="106" ht="10.5" customHeight="1"/>
    <row r="107" ht="10.5" customHeight="1"/>
    <row r="108" ht="10.5" customHeight="1"/>
    <row r="109" ht="10.5" customHeight="1"/>
    <row r="110" ht="10.5" customHeight="1"/>
    <row r="111" ht="10.5" customHeight="1"/>
    <row r="112" ht="10.5" customHeight="1"/>
    <row r="113" ht="10.5" customHeight="1"/>
    <row r="114" ht="10.5" customHeight="1"/>
    <row r="115" ht="10.5" customHeight="1"/>
    <row r="116" ht="10.5" customHeight="1"/>
    <row r="117" ht="10.5" customHeight="1"/>
    <row r="118" ht="10.5" customHeight="1"/>
    <row r="119" ht="10.5" customHeight="1"/>
    <row r="120" ht="10.5" customHeight="1"/>
    <row r="121" ht="10.5" customHeight="1"/>
    <row r="122" ht="10.5" customHeight="1"/>
    <row r="123" ht="10.5" customHeight="1"/>
    <row r="124" ht="10.5" customHeight="1"/>
    <row r="125" ht="10.5" customHeight="1"/>
    <row r="126" ht="10.5" customHeight="1"/>
    <row r="127" ht="10.5" customHeight="1"/>
    <row r="128" ht="10.5" customHeight="1"/>
    <row r="129" ht="10.5" customHeight="1"/>
    <row r="130" ht="10.5" customHeight="1"/>
    <row r="131" ht="10.5" customHeight="1"/>
    <row r="132" ht="10.5" customHeight="1"/>
    <row r="133" ht="10.5" customHeight="1"/>
    <row r="134" ht="10.5" customHeight="1"/>
    <row r="135" ht="10.5" customHeight="1"/>
    <row r="136" ht="10.5" customHeight="1"/>
    <row r="137" ht="10.5" customHeight="1"/>
    <row r="138" ht="10.5" customHeight="1"/>
    <row r="139" ht="10.5" customHeight="1"/>
    <row r="140" ht="10.5" customHeight="1"/>
    <row r="141" ht="10.5" customHeight="1"/>
    <row r="142" ht="10.5" customHeight="1"/>
    <row r="143" ht="10.5" customHeight="1"/>
    <row r="144" ht="10.5" customHeight="1"/>
    <row r="145" ht="10.5" customHeight="1"/>
    <row r="146" ht="10.5" customHeight="1"/>
    <row r="147" ht="10.5" customHeight="1"/>
    <row r="148" ht="10.5" customHeight="1"/>
    <row r="149" ht="10.5" customHeight="1"/>
    <row r="150" ht="10.5" customHeight="1"/>
    <row r="151" ht="10.5" customHeight="1"/>
    <row r="152" ht="10.5" customHeight="1"/>
    <row r="153" ht="10.5" customHeight="1"/>
    <row r="154" ht="10.5" customHeight="1"/>
    <row r="155" ht="10.5" customHeight="1"/>
    <row r="156" ht="10.5" customHeight="1"/>
    <row r="157" ht="10.5" customHeight="1"/>
    <row r="158" ht="10.5" customHeight="1"/>
    <row r="159" ht="10.5" customHeight="1"/>
    <row r="160" ht="10.5" customHeight="1"/>
    <row r="161" ht="10.5" customHeight="1"/>
    <row r="162" ht="10.5" customHeight="1"/>
    <row r="163" ht="10.5" customHeight="1"/>
    <row r="164" ht="10.5" customHeight="1"/>
    <row r="165" ht="10.5" customHeight="1"/>
    <row r="166" ht="10.5" customHeight="1"/>
    <row r="167" ht="10.5" customHeight="1"/>
    <row r="168" ht="10.5" customHeight="1"/>
    <row r="169" ht="10.5" customHeight="1"/>
    <row r="170" ht="10.5" customHeight="1"/>
    <row r="171" ht="10.5" customHeight="1"/>
    <row r="172" ht="10.5" customHeight="1"/>
    <row r="173" ht="10.5" customHeight="1"/>
    <row r="174" ht="10.5" customHeight="1"/>
    <row r="175" ht="10.5" customHeight="1"/>
    <row r="176" ht="10.5" customHeight="1"/>
    <row r="177" spans="6:6" ht="10.5" customHeight="1"/>
    <row r="178" spans="6:6" ht="10.5" customHeight="1">
      <c r="F178" s="164" t="s">
        <v>279</v>
      </c>
    </row>
    <row r="179" spans="6:6" ht="10.5" customHeight="1">
      <c r="F179" s="164" t="s">
        <v>89</v>
      </c>
    </row>
    <row r="180" spans="6:6" ht="10.5" customHeight="1">
      <c r="F180" s="164" t="s">
        <v>90</v>
      </c>
    </row>
    <row r="181" spans="6:6" ht="10.5" customHeight="1">
      <c r="F181" s="164" t="s">
        <v>91</v>
      </c>
    </row>
    <row r="182" spans="6:6" ht="10.5" customHeight="1">
      <c r="F182" s="164" t="s">
        <v>92</v>
      </c>
    </row>
    <row r="183" spans="6:6" ht="10.5" customHeight="1">
      <c r="F183" s="164" t="s">
        <v>93</v>
      </c>
    </row>
    <row r="184" spans="6:6" ht="10.5" customHeight="1">
      <c r="F184" s="164" t="s">
        <v>94</v>
      </c>
    </row>
    <row r="185" spans="6:6" ht="10.5" customHeight="1">
      <c r="F185" s="164" t="s">
        <v>95</v>
      </c>
    </row>
    <row r="186" spans="6:6" ht="10.5" customHeight="1">
      <c r="F186" s="164" t="s">
        <v>96</v>
      </c>
    </row>
    <row r="187" spans="6:6" ht="10.5" customHeight="1">
      <c r="F187" s="164" t="s">
        <v>97</v>
      </c>
    </row>
    <row r="188" spans="6:6" ht="10.5" customHeight="1">
      <c r="F188" s="164" t="s">
        <v>98</v>
      </c>
    </row>
    <row r="189" spans="6:6" ht="10.5" customHeight="1">
      <c r="F189" s="164" t="s">
        <v>99</v>
      </c>
    </row>
    <row r="190" spans="6:6" ht="10.5" customHeight="1">
      <c r="F190" s="164" t="s">
        <v>100</v>
      </c>
    </row>
    <row r="191" spans="6:6" ht="10.5" customHeight="1">
      <c r="F191" s="164" t="s">
        <v>101</v>
      </c>
    </row>
    <row r="192" spans="6:6" ht="10.5" customHeight="1">
      <c r="F192" s="164" t="s">
        <v>102</v>
      </c>
    </row>
    <row r="193" spans="6:6" ht="10.5" customHeight="1">
      <c r="F193" s="164" t="s">
        <v>103</v>
      </c>
    </row>
    <row r="194" spans="6:6" ht="10.5" customHeight="1">
      <c r="F194" s="164" t="s">
        <v>104</v>
      </c>
    </row>
    <row r="195" spans="6:6" ht="10.5" customHeight="1">
      <c r="F195" s="164" t="s">
        <v>105</v>
      </c>
    </row>
    <row r="196" spans="6:6" ht="10.5" customHeight="1">
      <c r="F196" s="164" t="s">
        <v>106</v>
      </c>
    </row>
    <row r="197" spans="6:6" ht="10.5" customHeight="1">
      <c r="F197" s="164" t="s">
        <v>107</v>
      </c>
    </row>
    <row r="198" spans="6:6" ht="10.5" customHeight="1">
      <c r="F198" s="164" t="s">
        <v>108</v>
      </c>
    </row>
    <row r="199" spans="6:6" ht="10.5" customHeight="1">
      <c r="F199" s="164" t="s">
        <v>109</v>
      </c>
    </row>
    <row r="200" spans="6:6" ht="10.5" customHeight="1">
      <c r="F200" s="164" t="s">
        <v>110</v>
      </c>
    </row>
    <row r="201" spans="6:6" ht="10.5" customHeight="1">
      <c r="F201" s="164" t="s">
        <v>111</v>
      </c>
    </row>
    <row r="202" spans="6:6" ht="10.5" customHeight="1">
      <c r="F202" s="164" t="s">
        <v>112</v>
      </c>
    </row>
    <row r="203" spans="6:6" ht="10.5" customHeight="1">
      <c r="F203" s="164" t="s">
        <v>113</v>
      </c>
    </row>
    <row r="204" spans="6:6" ht="10.5" customHeight="1">
      <c r="F204" s="164" t="s">
        <v>114</v>
      </c>
    </row>
    <row r="205" spans="6:6" ht="10.5" customHeight="1">
      <c r="F205" s="164" t="s">
        <v>115</v>
      </c>
    </row>
    <row r="206" spans="6:6" ht="10.5" customHeight="1">
      <c r="F206" s="165" t="s">
        <v>116</v>
      </c>
    </row>
    <row r="207" spans="6:6" ht="10.5" customHeight="1">
      <c r="F207" s="165" t="s">
        <v>117</v>
      </c>
    </row>
    <row r="208" spans="6:6" ht="10.5" customHeight="1">
      <c r="F208" s="165" t="s">
        <v>118</v>
      </c>
    </row>
    <row r="209" spans="6:6" ht="10.5" customHeight="1">
      <c r="F209" s="165" t="s">
        <v>119</v>
      </c>
    </row>
    <row r="210" spans="6:6" ht="10.5" customHeight="1">
      <c r="F210" s="165" t="s">
        <v>120</v>
      </c>
    </row>
    <row r="211" spans="6:6" ht="10.5" customHeight="1">
      <c r="F211" s="165" t="s">
        <v>121</v>
      </c>
    </row>
    <row r="212" spans="6:6" ht="10.5" customHeight="1">
      <c r="F212" s="165" t="s">
        <v>122</v>
      </c>
    </row>
    <row r="213" spans="6:6" ht="10.5" customHeight="1">
      <c r="F213" s="165" t="s">
        <v>123</v>
      </c>
    </row>
    <row r="214" spans="6:6" ht="10.5" customHeight="1">
      <c r="F214" s="165" t="s">
        <v>124</v>
      </c>
    </row>
    <row r="215" spans="6:6" ht="10.5" customHeight="1">
      <c r="F215" s="165" t="s">
        <v>125</v>
      </c>
    </row>
    <row r="216" spans="6:6" ht="10.5" customHeight="1">
      <c r="F216" s="165" t="s">
        <v>126</v>
      </c>
    </row>
    <row r="217" spans="6:6" ht="10.5" customHeight="1">
      <c r="F217" s="165" t="s">
        <v>127</v>
      </c>
    </row>
    <row r="218" spans="6:6" ht="10.5" customHeight="1">
      <c r="F218" s="165" t="s">
        <v>239</v>
      </c>
    </row>
    <row r="219" spans="6:6" ht="10.5" customHeight="1">
      <c r="F219" s="165" t="s">
        <v>128</v>
      </c>
    </row>
    <row r="220" spans="6:6" ht="10.5" customHeight="1">
      <c r="F220" s="165" t="s">
        <v>129</v>
      </c>
    </row>
    <row r="221" spans="6:6" ht="10.5" customHeight="1">
      <c r="F221" s="165" t="s">
        <v>130</v>
      </c>
    </row>
    <row r="222" spans="6:6" ht="10.5" customHeight="1">
      <c r="F222" s="165" t="s">
        <v>131</v>
      </c>
    </row>
    <row r="223" spans="6:6" ht="10.5" customHeight="1">
      <c r="F223" s="165" t="s">
        <v>132</v>
      </c>
    </row>
    <row r="224" spans="6:6" ht="10.5" customHeight="1">
      <c r="F224" s="165" t="s">
        <v>133</v>
      </c>
    </row>
    <row r="225" spans="6:6" ht="10.5" customHeight="1">
      <c r="F225" s="165" t="s">
        <v>134</v>
      </c>
    </row>
  </sheetData>
  <mergeCells count="109">
    <mergeCell ref="A2:U2"/>
    <mergeCell ref="A3:E3"/>
    <mergeCell ref="F3:J3"/>
    <mergeCell ref="K3:P3"/>
    <mergeCell ref="Q3:R3"/>
    <mergeCell ref="Q11:R11"/>
    <mergeCell ref="S11:S12"/>
    <mergeCell ref="Q12:R12"/>
    <mergeCell ref="Q6:R6"/>
    <mergeCell ref="S6:S10"/>
    <mergeCell ref="K7:P7"/>
    <mergeCell ref="Q7:R7"/>
    <mergeCell ref="K8:P8"/>
    <mergeCell ref="A4:A5"/>
    <mergeCell ref="Q8:R8"/>
    <mergeCell ref="K9:P9"/>
    <mergeCell ref="Q9:R9"/>
    <mergeCell ref="K10:P10"/>
    <mergeCell ref="Q10:R10"/>
    <mergeCell ref="K4:P4"/>
    <mergeCell ref="A6:A22"/>
    <mergeCell ref="B6:D22"/>
    <mergeCell ref="E6:E22"/>
    <mergeCell ref="F5:I5"/>
    <mergeCell ref="F6:I10"/>
    <mergeCell ref="J6:J10"/>
    <mergeCell ref="K6:P6"/>
    <mergeCell ref="F11:I12"/>
    <mergeCell ref="J11:J12"/>
    <mergeCell ref="J18:J22"/>
    <mergeCell ref="K18:P18"/>
    <mergeCell ref="Q18:R18"/>
    <mergeCell ref="K11:O12"/>
    <mergeCell ref="Q20:R20"/>
    <mergeCell ref="K21:P21"/>
    <mergeCell ref="Q21:R21"/>
    <mergeCell ref="K22:P22"/>
    <mergeCell ref="Q22:R22"/>
    <mergeCell ref="K5:P5"/>
    <mergeCell ref="F18:I22"/>
    <mergeCell ref="B4:D5"/>
    <mergeCell ref="E4:E5"/>
    <mergeCell ref="F4:I4"/>
    <mergeCell ref="S13:S14"/>
    <mergeCell ref="Q14:R14"/>
    <mergeCell ref="F15:I17"/>
    <mergeCell ref="J15:J17"/>
    <mergeCell ref="K15:P15"/>
    <mergeCell ref="S18:S22"/>
    <mergeCell ref="K19:P19"/>
    <mergeCell ref="Q15:R15"/>
    <mergeCell ref="S15:S17"/>
    <mergeCell ref="K16:P16"/>
    <mergeCell ref="Q16:R16"/>
    <mergeCell ref="K17:P17"/>
    <mergeCell ref="F13:I14"/>
    <mergeCell ref="J13:J14"/>
    <mergeCell ref="K13:O14"/>
    <mergeCell ref="Q13:R13"/>
    <mergeCell ref="Q17:R17"/>
    <mergeCell ref="Q19:R19"/>
    <mergeCell ref="K20:P20"/>
    <mergeCell ref="S23:U23"/>
    <mergeCell ref="Q24:R24"/>
    <mergeCell ref="Q25:R25"/>
    <mergeCell ref="A26:A36"/>
    <mergeCell ref="B26:D36"/>
    <mergeCell ref="E26:E36"/>
    <mergeCell ref="F26:I30"/>
    <mergeCell ref="J26:J30"/>
    <mergeCell ref="K26:P26"/>
    <mergeCell ref="Q26:R26"/>
    <mergeCell ref="S26:S30"/>
    <mergeCell ref="S31:S33"/>
    <mergeCell ref="T26:T30"/>
    <mergeCell ref="U26:U30"/>
    <mergeCell ref="K27:P27"/>
    <mergeCell ref="Q27:R27"/>
    <mergeCell ref="K28:P28"/>
    <mergeCell ref="Q28:R28"/>
    <mergeCell ref="K29:P29"/>
    <mergeCell ref="Q29:R29"/>
    <mergeCell ref="K30:P30"/>
    <mergeCell ref="Q30:R30"/>
    <mergeCell ref="T31:T33"/>
    <mergeCell ref="U31:U33"/>
    <mergeCell ref="K32:P32"/>
    <mergeCell ref="Q32:R32"/>
    <mergeCell ref="K33:P33"/>
    <mergeCell ref="Q33:R33"/>
    <mergeCell ref="F31:I33"/>
    <mergeCell ref="J31:J33"/>
    <mergeCell ref="K31:P31"/>
    <mergeCell ref="Q31:R31"/>
    <mergeCell ref="A37:E37"/>
    <mergeCell ref="F37:J37"/>
    <mergeCell ref="K37:P37"/>
    <mergeCell ref="Q37:R37"/>
    <mergeCell ref="S34:S36"/>
    <mergeCell ref="T34:T36"/>
    <mergeCell ref="U34:U36"/>
    <mergeCell ref="K35:P35"/>
    <mergeCell ref="Q35:R35"/>
    <mergeCell ref="K36:P36"/>
    <mergeCell ref="Q36:R36"/>
    <mergeCell ref="F34:I36"/>
    <mergeCell ref="J34:J36"/>
    <mergeCell ref="K34:P34"/>
    <mergeCell ref="Q34:R34"/>
  </mergeCells>
  <phoneticPr fontId="4"/>
  <dataValidations count="9">
    <dataValidation type="list" allowBlank="1" showInputMessage="1" showErrorMessage="1" sqref="T12">
      <formula1>$F$178:$F$225</formula1>
    </dataValidation>
    <dataValidation type="list" allowBlank="1" showInputMessage="1" showErrorMessage="1" sqref="S13:S14">
      <formula1>$Q$13:$Q$14</formula1>
    </dataValidation>
    <dataValidation type="list" allowBlank="1" showInputMessage="1" showErrorMessage="1" sqref="S15:S17">
      <formula1>$Q$15:$Q$17</formula1>
    </dataValidation>
    <dataValidation type="list" allowBlank="1" showInputMessage="1" showErrorMessage="1" sqref="S6:S10">
      <formula1>$Q$6:$Q$10</formula1>
    </dataValidation>
    <dataValidation type="list" allowBlank="1" showInputMessage="1" showErrorMessage="1" sqref="S11:S12">
      <formula1>$Q$11:$Q$12</formula1>
    </dataValidation>
    <dataValidation type="list" allowBlank="1" showInputMessage="1" showErrorMessage="1" sqref="S18:S22">
      <formula1>$Q$18:$Q$22</formula1>
    </dataValidation>
    <dataValidation type="list" allowBlank="1" showInputMessage="1" showErrorMessage="1" sqref="S31:U33">
      <formula1>$Q$31:$Q$33</formula1>
    </dataValidation>
    <dataValidation type="list" allowBlank="1" showInputMessage="1" showErrorMessage="1" sqref="S26:U30">
      <formula1>$Q$26:$Q$30</formula1>
    </dataValidation>
    <dataValidation type="list" allowBlank="1" showInputMessage="1" showErrorMessage="1" sqref="S34:U36">
      <formula1>$Q$34:$Q$36</formula1>
    </dataValidation>
  </dataValidations>
  <printOptions horizontalCentered="1"/>
  <pageMargins left="0.78740157480314965" right="0.39370078740157483" top="0.59055118110236227" bottom="0" header="0.51181102362204722" footer="0.51181102362204722"/>
  <pageSetup paperSize="9" scale="83" orientation="portrait" r:id="rId1"/>
  <headerFooter alignWithMargins="0"/>
  <legacy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J13"/>
  <sheetViews>
    <sheetView view="pageBreakPreview" zoomScale="70" zoomScaleNormal="100" zoomScaleSheetLayoutView="70" workbookViewId="0">
      <selection sqref="A1:D1"/>
    </sheetView>
  </sheetViews>
  <sheetFormatPr defaultRowHeight="13.5"/>
  <cols>
    <col min="1" max="1" width="19.375" style="317" customWidth="1"/>
    <col min="2" max="2" width="17.5" style="317" customWidth="1"/>
    <col min="3" max="3" width="8.75" style="317" customWidth="1"/>
    <col min="4" max="4" width="19.375" style="317" customWidth="1"/>
    <col min="5" max="5" width="21.25" style="317" customWidth="1"/>
    <col min="6" max="6" width="5" style="317" customWidth="1"/>
    <col min="7" max="16384" width="9" style="317"/>
  </cols>
  <sheetData>
    <row r="1" spans="1:10" s="316" customFormat="1" ht="13.5" customHeight="1">
      <c r="A1" s="724" t="s">
        <v>324</v>
      </c>
      <c r="B1" s="724"/>
      <c r="C1" s="724"/>
      <c r="D1" s="724"/>
    </row>
    <row r="2" spans="1:10" ht="22.5" customHeight="1">
      <c r="A2" s="846" t="s">
        <v>451</v>
      </c>
      <c r="B2" s="846"/>
      <c r="C2" s="846"/>
      <c r="D2" s="846"/>
      <c r="E2" s="846"/>
      <c r="F2" s="846"/>
      <c r="G2" s="73"/>
    </row>
    <row r="3" spans="1:10" ht="16.5" customHeight="1">
      <c r="C3" s="1006"/>
      <c r="D3" s="1006"/>
      <c r="E3" s="1006"/>
      <c r="F3" s="1006"/>
    </row>
    <row r="4" spans="1:10" ht="16.5" customHeight="1">
      <c r="B4" s="75"/>
      <c r="C4" s="75" t="s">
        <v>63</v>
      </c>
      <c r="D4" s="844" t="s">
        <v>269</v>
      </c>
      <c r="E4" s="844"/>
      <c r="J4" s="245"/>
    </row>
    <row r="5" spans="1:10" ht="16.5" customHeight="1">
      <c r="B5" s="75"/>
      <c r="C5" s="75" t="s">
        <v>64</v>
      </c>
      <c r="D5" s="1005" t="s">
        <v>267</v>
      </c>
      <c r="E5" s="1005"/>
    </row>
    <row r="6" spans="1:10" ht="16.5" customHeight="1">
      <c r="B6" s="75"/>
      <c r="C6" s="75" t="s">
        <v>65</v>
      </c>
      <c r="D6" s="1005" t="s">
        <v>268</v>
      </c>
      <c r="E6" s="1005"/>
      <c r="F6" s="245"/>
    </row>
    <row r="7" spans="1:10">
      <c r="A7" s="854"/>
      <c r="B7" s="854"/>
      <c r="C7" s="854"/>
      <c r="D7" s="854"/>
      <c r="E7" s="854"/>
      <c r="F7" s="854"/>
    </row>
    <row r="8" spans="1:10" ht="27" customHeight="1">
      <c r="A8" s="74" t="s">
        <v>447</v>
      </c>
      <c r="B8" s="855" t="s">
        <v>373</v>
      </c>
      <c r="C8" s="856"/>
      <c r="D8" s="74" t="s">
        <v>448</v>
      </c>
      <c r="E8" s="744" t="s">
        <v>452</v>
      </c>
      <c r="F8" s="745"/>
    </row>
    <row r="9" spans="1:10" ht="16.5" customHeight="1">
      <c r="A9" s="848" t="s">
        <v>285</v>
      </c>
      <c r="B9" s="849"/>
      <c r="C9" s="849"/>
      <c r="D9" s="849"/>
      <c r="E9" s="849"/>
      <c r="F9" s="850"/>
    </row>
    <row r="10" spans="1:10" ht="300" customHeight="1">
      <c r="A10" s="851"/>
      <c r="B10" s="852"/>
      <c r="C10" s="852"/>
      <c r="D10" s="852"/>
      <c r="E10" s="852"/>
      <c r="F10" s="853"/>
    </row>
    <row r="11" spans="1:10" ht="30" customHeight="1">
      <c r="A11" s="848" t="s">
        <v>449</v>
      </c>
      <c r="B11" s="849"/>
      <c r="C11" s="849"/>
      <c r="D11" s="849"/>
      <c r="E11" s="849"/>
      <c r="F11" s="850"/>
    </row>
    <row r="12" spans="1:10" ht="299.25" customHeight="1">
      <c r="A12" s="851"/>
      <c r="B12" s="852"/>
      <c r="C12" s="852"/>
      <c r="D12" s="852"/>
      <c r="E12" s="852"/>
      <c r="F12" s="853"/>
    </row>
    <row r="13" spans="1:10">
      <c r="A13" s="319" t="s">
        <v>450</v>
      </c>
    </row>
  </sheetData>
  <mergeCells count="13">
    <mergeCell ref="A12:F12"/>
    <mergeCell ref="A7:F7"/>
    <mergeCell ref="B8:C8"/>
    <mergeCell ref="E8:F8"/>
    <mergeCell ref="A9:F9"/>
    <mergeCell ref="A10:F10"/>
    <mergeCell ref="A11:F11"/>
    <mergeCell ref="D6:E6"/>
    <mergeCell ref="A1:D1"/>
    <mergeCell ref="A2:F2"/>
    <mergeCell ref="C3:F3"/>
    <mergeCell ref="D4:E4"/>
    <mergeCell ref="D5:E5"/>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G36"/>
  <sheetViews>
    <sheetView view="pageBreakPreview" zoomScale="70" zoomScaleNormal="100" zoomScaleSheetLayoutView="70" workbookViewId="0">
      <selection activeCell="A7" sqref="A7"/>
    </sheetView>
  </sheetViews>
  <sheetFormatPr defaultRowHeight="13.5"/>
  <cols>
    <col min="1" max="1" width="19.375" style="327" customWidth="1"/>
    <col min="2" max="2" width="17.5" style="327" customWidth="1"/>
    <col min="3" max="3" width="8.75" style="327" customWidth="1"/>
    <col min="4" max="4" width="19.375" style="327" customWidth="1"/>
    <col min="5" max="5" width="21.25" style="327" customWidth="1"/>
    <col min="6" max="6" width="5" style="327" customWidth="1"/>
    <col min="7" max="16384" width="9" style="327"/>
  </cols>
  <sheetData>
    <row r="1" spans="1:7" s="325" customFormat="1" ht="13.5" customHeight="1">
      <c r="A1" s="724" t="s">
        <v>324</v>
      </c>
      <c r="B1" s="724"/>
      <c r="C1" s="724"/>
      <c r="D1" s="724"/>
    </row>
    <row r="2" spans="1:7" ht="22.5" customHeight="1">
      <c r="A2" s="846" t="s">
        <v>451</v>
      </c>
      <c r="B2" s="846"/>
      <c r="C2" s="846"/>
      <c r="D2" s="846"/>
      <c r="E2" s="846"/>
      <c r="F2" s="846"/>
      <c r="G2" s="73"/>
    </row>
    <row r="3" spans="1:7" ht="22.5" customHeight="1">
      <c r="A3" s="326"/>
      <c r="B3" s="326"/>
      <c r="C3" s="326"/>
      <c r="D3" s="326"/>
      <c r="E3" s="326"/>
      <c r="F3" s="326"/>
      <c r="G3" s="73"/>
    </row>
    <row r="4" spans="1:7" ht="22.5" customHeight="1">
      <c r="A4" s="326"/>
      <c r="B4" s="326"/>
      <c r="C4" s="326"/>
      <c r="D4" s="326"/>
      <c r="E4" s="326"/>
      <c r="F4" s="326"/>
      <c r="G4" s="73"/>
    </row>
    <row r="5" spans="1:7" ht="22.5" customHeight="1">
      <c r="A5" s="326"/>
      <c r="B5" s="326"/>
      <c r="C5" s="326"/>
      <c r="D5" s="326"/>
      <c r="E5" s="326"/>
      <c r="F5" s="326"/>
      <c r="G5" s="73"/>
    </row>
    <row r="6" spans="1:7" ht="22.5" customHeight="1">
      <c r="A6" s="326"/>
      <c r="B6" s="326"/>
      <c r="C6" s="326"/>
      <c r="D6" s="326"/>
      <c r="E6" s="326"/>
      <c r="F6" s="326"/>
      <c r="G6" s="73"/>
    </row>
    <row r="7" spans="1:7" ht="22.5" customHeight="1">
      <c r="A7" s="326"/>
      <c r="B7" s="326"/>
      <c r="C7" s="326"/>
      <c r="D7" s="326"/>
      <c r="E7" s="326"/>
      <c r="F7" s="326"/>
      <c r="G7" s="73"/>
    </row>
    <row r="8" spans="1:7" ht="22.5" customHeight="1">
      <c r="A8" s="326"/>
      <c r="B8" s="326"/>
      <c r="C8" s="326"/>
      <c r="D8" s="326"/>
      <c r="E8" s="326"/>
      <c r="F8" s="326"/>
      <c r="G8" s="73"/>
    </row>
    <row r="9" spans="1:7" ht="22.5" customHeight="1">
      <c r="A9" s="326"/>
      <c r="B9" s="326"/>
      <c r="C9" s="326"/>
      <c r="D9" s="326"/>
      <c r="E9" s="326"/>
      <c r="F9" s="326"/>
      <c r="G9" s="73"/>
    </row>
    <row r="10" spans="1:7" ht="22.5" customHeight="1">
      <c r="A10" s="326"/>
      <c r="B10" s="326"/>
      <c r="C10" s="326"/>
      <c r="D10" s="326"/>
      <c r="E10" s="326"/>
      <c r="F10" s="326"/>
      <c r="G10" s="73"/>
    </row>
    <row r="11" spans="1:7" ht="22.5" customHeight="1">
      <c r="A11" s="326"/>
      <c r="B11" s="326"/>
      <c r="C11" s="326"/>
      <c r="D11" s="326"/>
      <c r="E11" s="326"/>
      <c r="F11" s="326"/>
      <c r="G11" s="73"/>
    </row>
    <row r="12" spans="1:7" ht="22.5" customHeight="1">
      <c r="A12" s="326"/>
      <c r="B12" s="326"/>
      <c r="C12" s="326"/>
      <c r="D12" s="326"/>
      <c r="E12" s="326"/>
      <c r="F12" s="326"/>
      <c r="G12" s="73"/>
    </row>
    <row r="13" spans="1:7" ht="22.5" customHeight="1">
      <c r="A13" s="326"/>
      <c r="B13" s="326"/>
      <c r="C13" s="326"/>
      <c r="D13" s="326"/>
      <c r="E13" s="326"/>
      <c r="F13" s="326"/>
      <c r="G13" s="73"/>
    </row>
    <row r="14" spans="1:7" ht="22.5" customHeight="1">
      <c r="A14" s="326"/>
      <c r="B14" s="326"/>
      <c r="C14" s="326"/>
      <c r="D14" s="326"/>
      <c r="E14" s="326"/>
      <c r="F14" s="326"/>
      <c r="G14" s="73"/>
    </row>
    <row r="15" spans="1:7" ht="22.5" customHeight="1">
      <c r="A15" s="326"/>
      <c r="B15" s="326"/>
      <c r="C15" s="326"/>
      <c r="D15" s="326"/>
      <c r="E15" s="326"/>
      <c r="F15" s="326"/>
      <c r="G15" s="73"/>
    </row>
    <row r="16" spans="1:7" ht="22.5" customHeight="1">
      <c r="A16" s="326"/>
      <c r="B16" s="326"/>
      <c r="C16" s="326"/>
      <c r="D16" s="326"/>
      <c r="E16" s="326"/>
      <c r="F16" s="326"/>
      <c r="G16" s="73"/>
    </row>
    <row r="17" spans="1:7" ht="22.5" customHeight="1">
      <c r="A17" s="326"/>
      <c r="B17" s="326"/>
      <c r="C17" s="326"/>
      <c r="D17" s="326"/>
      <c r="E17" s="326"/>
      <c r="F17" s="326"/>
      <c r="G17" s="73"/>
    </row>
    <row r="18" spans="1:7" ht="22.5" customHeight="1">
      <c r="A18" s="326"/>
      <c r="B18" s="326"/>
      <c r="C18" s="326"/>
      <c r="D18" s="326"/>
      <c r="E18" s="326"/>
      <c r="F18" s="326"/>
      <c r="G18" s="73"/>
    </row>
    <row r="19" spans="1:7" ht="22.5" customHeight="1">
      <c r="A19" s="326"/>
      <c r="B19" s="326"/>
      <c r="C19" s="326"/>
      <c r="D19" s="326"/>
      <c r="E19" s="326"/>
      <c r="F19" s="326"/>
      <c r="G19" s="73"/>
    </row>
    <row r="20" spans="1:7" ht="22.5" customHeight="1">
      <c r="A20" s="326"/>
      <c r="B20" s="326"/>
      <c r="C20" s="326"/>
      <c r="D20" s="326"/>
      <c r="E20" s="326"/>
      <c r="F20" s="326"/>
      <c r="G20" s="73"/>
    </row>
    <row r="21" spans="1:7" ht="22.5" customHeight="1">
      <c r="A21" s="326"/>
      <c r="B21" s="326"/>
      <c r="C21" s="326"/>
      <c r="D21" s="326"/>
      <c r="E21" s="326"/>
      <c r="F21" s="326"/>
      <c r="G21" s="73"/>
    </row>
    <row r="22" spans="1:7" ht="22.5" customHeight="1">
      <c r="A22" s="326"/>
      <c r="B22" s="326"/>
      <c r="C22" s="326"/>
      <c r="D22" s="326"/>
      <c r="E22" s="326"/>
      <c r="F22" s="326"/>
      <c r="G22" s="73"/>
    </row>
    <row r="23" spans="1:7" ht="22.5" customHeight="1">
      <c r="A23" s="326"/>
      <c r="B23" s="326"/>
      <c r="C23" s="326"/>
      <c r="D23" s="326"/>
      <c r="E23" s="326"/>
      <c r="F23" s="326"/>
      <c r="G23" s="73"/>
    </row>
    <row r="24" spans="1:7" ht="22.5" customHeight="1">
      <c r="A24" s="326"/>
      <c r="B24" s="326"/>
      <c r="C24" s="326"/>
      <c r="D24" s="326"/>
      <c r="E24" s="326"/>
      <c r="F24" s="326"/>
      <c r="G24" s="73"/>
    </row>
    <row r="25" spans="1:7" ht="22.5" customHeight="1">
      <c r="A25" s="326"/>
      <c r="B25" s="326"/>
      <c r="C25" s="326"/>
      <c r="D25" s="326"/>
      <c r="E25" s="326"/>
      <c r="F25" s="326"/>
      <c r="G25" s="73"/>
    </row>
    <row r="26" spans="1:7" ht="22.5" customHeight="1">
      <c r="A26" s="326"/>
      <c r="B26" s="326"/>
      <c r="C26" s="326"/>
      <c r="D26" s="326"/>
      <c r="E26" s="326"/>
      <c r="F26" s="326"/>
      <c r="G26" s="73"/>
    </row>
    <row r="27" spans="1:7" ht="22.5" customHeight="1">
      <c r="A27" s="326"/>
      <c r="B27" s="326"/>
      <c r="C27" s="326"/>
      <c r="D27" s="326"/>
      <c r="E27" s="326"/>
      <c r="F27" s="326"/>
      <c r="G27" s="73"/>
    </row>
    <row r="28" spans="1:7" ht="22.5" customHeight="1">
      <c r="A28" s="326"/>
      <c r="B28" s="326"/>
      <c r="C28" s="326"/>
      <c r="D28" s="326"/>
      <c r="E28" s="326"/>
      <c r="F28" s="326"/>
      <c r="G28" s="73"/>
    </row>
    <row r="29" spans="1:7" ht="22.5" customHeight="1">
      <c r="A29" s="326"/>
      <c r="B29" s="326"/>
      <c r="C29" s="326"/>
      <c r="D29" s="326"/>
      <c r="E29" s="326"/>
      <c r="F29" s="326"/>
      <c r="G29" s="73"/>
    </row>
    <row r="30" spans="1:7" ht="22.5" customHeight="1">
      <c r="A30" s="326"/>
      <c r="B30" s="326"/>
      <c r="C30" s="326"/>
      <c r="D30" s="326"/>
      <c r="E30" s="326"/>
      <c r="F30" s="326"/>
      <c r="G30" s="73"/>
    </row>
    <row r="31" spans="1:7" ht="22.5" customHeight="1">
      <c r="A31" s="326"/>
      <c r="B31" s="326"/>
      <c r="C31" s="326"/>
      <c r="D31" s="326"/>
      <c r="E31" s="326"/>
      <c r="F31" s="326"/>
      <c r="G31" s="73"/>
    </row>
    <row r="32" spans="1:7" ht="22.5" customHeight="1">
      <c r="A32" s="326"/>
      <c r="B32" s="326"/>
      <c r="C32" s="326"/>
      <c r="D32" s="326"/>
      <c r="E32" s="326"/>
      <c r="F32" s="326"/>
      <c r="G32" s="73"/>
    </row>
    <row r="33" spans="1:7" ht="22.5" customHeight="1">
      <c r="A33" s="326"/>
      <c r="B33" s="326"/>
      <c r="C33" s="326"/>
      <c r="D33" s="326"/>
      <c r="E33" s="326"/>
      <c r="F33" s="326"/>
      <c r="G33" s="73"/>
    </row>
    <row r="34" spans="1:7" ht="22.5" customHeight="1">
      <c r="A34" s="326"/>
      <c r="B34" s="326"/>
      <c r="C34" s="326"/>
      <c r="D34" s="326"/>
      <c r="E34" s="326"/>
      <c r="F34" s="326"/>
      <c r="G34" s="73"/>
    </row>
    <row r="35" spans="1:7" ht="22.5" customHeight="1">
      <c r="A35" s="326"/>
      <c r="B35" s="326"/>
      <c r="C35" s="326"/>
      <c r="D35" s="326"/>
      <c r="E35" s="326"/>
      <c r="F35" s="326"/>
      <c r="G35" s="73"/>
    </row>
    <row r="36" spans="1:7">
      <c r="A36" s="319" t="s">
        <v>450</v>
      </c>
    </row>
  </sheetData>
  <mergeCells count="2">
    <mergeCell ref="A1:D1"/>
    <mergeCell ref="A2:F2"/>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1"/>
  <sheetViews>
    <sheetView showGridLines="0" showZeros="0" view="pageBreakPreview" topLeftCell="A61" zoomScale="85" zoomScaleNormal="85" zoomScaleSheetLayoutView="85" workbookViewId="0">
      <selection activeCell="I75" sqref="I75:M77"/>
    </sheetView>
  </sheetViews>
  <sheetFormatPr defaultRowHeight="11.25"/>
  <cols>
    <col min="1" max="1" width="5.25" style="77" customWidth="1"/>
    <col min="2" max="2" width="10.125" style="77" customWidth="1"/>
    <col min="3" max="3" width="36.25" style="77" customWidth="1"/>
    <col min="4" max="5" width="5" style="77" customWidth="1"/>
    <col min="6" max="9" width="7.5" style="77" customWidth="1"/>
    <col min="10" max="10" width="6.25" style="77" customWidth="1"/>
    <col min="11" max="11" width="14.625" style="77" customWidth="1"/>
    <col min="12" max="12" width="19.5" style="77" customWidth="1"/>
    <col min="13" max="13" width="11" style="77" customWidth="1"/>
    <col min="14" max="14" width="3.75" style="77" bestFit="1" customWidth="1"/>
    <col min="15" max="15" width="43.625" style="77" customWidth="1"/>
    <col min="16" max="16384" width="9" style="77"/>
  </cols>
  <sheetData>
    <row r="1" spans="1:15" ht="14.25">
      <c r="A1" s="76" t="s">
        <v>265</v>
      </c>
    </row>
    <row r="2" spans="1:15" ht="25.5" customHeight="1">
      <c r="A2" s="510" t="s">
        <v>146</v>
      </c>
      <c r="B2" s="510"/>
      <c r="C2" s="510"/>
      <c r="D2" s="510"/>
      <c r="E2" s="510"/>
      <c r="F2" s="510"/>
      <c r="G2" s="510"/>
      <c r="H2" s="510"/>
      <c r="I2" s="510"/>
      <c r="J2" s="510"/>
      <c r="K2" s="510"/>
      <c r="L2" s="510"/>
      <c r="M2" s="510"/>
    </row>
    <row r="3" spans="1:15" ht="10.5" customHeight="1">
      <c r="A3" s="78"/>
      <c r="B3" s="78"/>
      <c r="C3" s="78"/>
      <c r="D3" s="78"/>
      <c r="E3" s="78"/>
      <c r="F3" s="78"/>
      <c r="G3" s="78"/>
      <c r="H3" s="78"/>
      <c r="I3" s="78"/>
      <c r="J3" s="78"/>
      <c r="K3" s="78"/>
      <c r="L3" s="78"/>
      <c r="M3" s="78"/>
    </row>
    <row r="4" spans="1:15" s="83" customFormat="1" ht="21.95" customHeight="1">
      <c r="A4" s="511" t="s">
        <v>135</v>
      </c>
      <c r="B4" s="512"/>
      <c r="C4" s="513" t="str">
        <f>'様式1-1'!D16</f>
        <v xml:space="preserve">（仮称）ワンヘルス体験学習・研究ゾーン（屋外ゾーン）整備工事
</v>
      </c>
      <c r="D4" s="514"/>
      <c r="E4" s="514"/>
      <c r="F4" s="515"/>
      <c r="G4" s="79"/>
      <c r="H4" s="80"/>
      <c r="I4" s="81"/>
      <c r="J4" s="81"/>
      <c r="K4" s="169" t="s">
        <v>307</v>
      </c>
      <c r="L4" s="82">
        <f>'様式1-1'!D20</f>
        <v>45856</v>
      </c>
      <c r="M4" s="79"/>
    </row>
    <row r="5" spans="1:15" s="84" customFormat="1" ht="6.75" customHeight="1" thickBot="1">
      <c r="A5" s="83"/>
      <c r="B5" s="83"/>
      <c r="C5" s="83"/>
      <c r="D5" s="83"/>
      <c r="E5" s="83"/>
      <c r="F5" s="83"/>
      <c r="G5" s="83"/>
      <c r="H5" s="83"/>
      <c r="I5" s="83"/>
      <c r="J5" s="83"/>
      <c r="K5" s="83"/>
      <c r="L5" s="83"/>
      <c r="M5" s="83"/>
    </row>
    <row r="6" spans="1:15" s="83" customFormat="1" ht="21.95" customHeight="1">
      <c r="A6" s="511" t="s">
        <v>147</v>
      </c>
      <c r="B6" s="516"/>
      <c r="C6" s="166" t="str">
        <f>'様式1-1'!F10</f>
        <v>株式会社○○建設○○支店</v>
      </c>
      <c r="D6" s="516" t="s">
        <v>148</v>
      </c>
      <c r="E6" s="516"/>
      <c r="F6" s="517"/>
      <c r="G6" s="518"/>
      <c r="H6" s="518"/>
      <c r="I6" s="518"/>
      <c r="J6" s="519"/>
      <c r="K6" s="520" t="s">
        <v>149</v>
      </c>
      <c r="L6" s="85" t="s">
        <v>241</v>
      </c>
      <c r="M6" s="86"/>
    </row>
    <row r="7" spans="1:15" s="83" customFormat="1" ht="21.95" customHeight="1" thickBot="1">
      <c r="A7" s="511" t="s">
        <v>242</v>
      </c>
      <c r="B7" s="522"/>
      <c r="C7" s="166" t="str">
        <f>'様式1-1'!F9</f>
        <v>○○市○○町○○番地</v>
      </c>
      <c r="D7" s="523" t="s">
        <v>150</v>
      </c>
      <c r="E7" s="523"/>
      <c r="F7" s="524"/>
      <c r="G7" s="525"/>
      <c r="H7" s="525"/>
      <c r="I7" s="525"/>
      <c r="J7" s="526"/>
      <c r="K7" s="521"/>
      <c r="L7" s="87"/>
      <c r="M7" s="86"/>
    </row>
    <row r="8" spans="1:15" s="84" customFormat="1" ht="8.25" customHeight="1">
      <c r="C8" s="88"/>
      <c r="L8" s="89"/>
    </row>
    <row r="9" spans="1:15" s="84" customFormat="1" ht="15.75" customHeight="1">
      <c r="A9" s="90" t="s">
        <v>294</v>
      </c>
      <c r="C9" s="88"/>
      <c r="L9" s="89"/>
    </row>
    <row r="10" spans="1:15" s="84" customFormat="1" ht="39.75" customHeight="1" thickBot="1">
      <c r="A10" s="540" t="s">
        <v>296</v>
      </c>
      <c r="B10" s="541"/>
      <c r="C10" s="541"/>
      <c r="D10" s="541"/>
      <c r="E10" s="541"/>
      <c r="F10" s="541"/>
      <c r="G10" s="541"/>
      <c r="H10" s="541"/>
      <c r="I10" s="541"/>
      <c r="J10" s="541"/>
      <c r="K10" s="535" t="s">
        <v>77</v>
      </c>
      <c r="L10" s="520"/>
      <c r="M10" s="536"/>
    </row>
    <row r="11" spans="1:15" s="84" customFormat="1" ht="39.75" customHeight="1" thickTop="1" thickBot="1">
      <c r="A11" s="542"/>
      <c r="B11" s="543"/>
      <c r="C11" s="543"/>
      <c r="D11" s="543"/>
      <c r="E11" s="543"/>
      <c r="F11" s="543"/>
      <c r="G11" s="543"/>
      <c r="H11" s="543"/>
      <c r="I11" s="543"/>
      <c r="J11" s="543"/>
      <c r="K11" s="537"/>
      <c r="L11" s="538"/>
      <c r="M11" s="539"/>
      <c r="N11" s="283" t="s">
        <v>270</v>
      </c>
      <c r="O11" s="282" t="s">
        <v>387</v>
      </c>
    </row>
    <row r="12" spans="1:15" s="84" customFormat="1" ht="8.25" customHeight="1">
      <c r="C12" s="88"/>
      <c r="L12" s="89"/>
    </row>
    <row r="13" spans="1:15" s="91" customFormat="1" ht="15.95" customHeight="1" thickBot="1">
      <c r="A13" s="266" t="s">
        <v>475</v>
      </c>
      <c r="B13" s="267"/>
      <c r="C13" s="267"/>
      <c r="L13" s="92"/>
    </row>
    <row r="14" spans="1:15" s="84" customFormat="1" ht="32.1" customHeight="1" thickBot="1">
      <c r="A14" s="544" t="s">
        <v>151</v>
      </c>
      <c r="B14" s="545"/>
      <c r="C14" s="545"/>
      <c r="D14" s="545"/>
      <c r="E14" s="545"/>
      <c r="F14" s="546"/>
      <c r="G14" s="547" t="s">
        <v>152</v>
      </c>
      <c r="H14" s="548"/>
      <c r="I14" s="549"/>
      <c r="K14" s="550" t="s">
        <v>331</v>
      </c>
      <c r="L14" s="552"/>
      <c r="M14" s="94"/>
    </row>
    <row r="15" spans="1:15" s="84" customFormat="1" ht="19.5" customHeight="1" thickTop="1" thickBot="1">
      <c r="A15" s="554" t="s">
        <v>483</v>
      </c>
      <c r="B15" s="554"/>
      <c r="C15" s="554"/>
      <c r="D15" s="554"/>
      <c r="E15" s="554"/>
      <c r="F15" s="555"/>
      <c r="G15" s="556"/>
      <c r="H15" s="557"/>
      <c r="I15" s="558"/>
      <c r="K15" s="551"/>
      <c r="L15" s="553"/>
      <c r="M15" s="94"/>
    </row>
    <row r="16" spans="1:15" s="84" customFormat="1" ht="19.5" customHeight="1">
      <c r="A16" s="562" t="s">
        <v>253</v>
      </c>
      <c r="B16" s="563"/>
      <c r="C16" s="563"/>
      <c r="D16" s="563"/>
      <c r="E16" s="563"/>
      <c r="F16" s="563"/>
      <c r="G16" s="564"/>
      <c r="H16" s="565"/>
      <c r="I16" s="566"/>
      <c r="K16" s="328"/>
      <c r="L16" s="329"/>
      <c r="M16" s="79"/>
    </row>
    <row r="17" spans="1:13" s="84" customFormat="1" ht="19.5" customHeight="1">
      <c r="A17" s="530" t="s">
        <v>254</v>
      </c>
      <c r="B17" s="531"/>
      <c r="C17" s="531"/>
      <c r="D17" s="531"/>
      <c r="E17" s="531"/>
      <c r="F17" s="531"/>
      <c r="G17" s="527"/>
      <c r="H17" s="528"/>
      <c r="I17" s="529"/>
    </row>
    <row r="18" spans="1:13" s="84" customFormat="1" ht="33" customHeight="1">
      <c r="A18" s="567" t="s">
        <v>327</v>
      </c>
      <c r="B18" s="560"/>
      <c r="C18" s="560"/>
      <c r="D18" s="560"/>
      <c r="E18" s="560"/>
      <c r="F18" s="560"/>
      <c r="G18" s="559"/>
      <c r="H18" s="560"/>
      <c r="I18" s="561"/>
    </row>
    <row r="19" spans="1:13" s="84" customFormat="1" ht="19.5" customHeight="1">
      <c r="A19" s="530" t="s">
        <v>256</v>
      </c>
      <c r="B19" s="531"/>
      <c r="C19" s="531"/>
      <c r="D19" s="531"/>
      <c r="E19" s="531"/>
      <c r="F19" s="531"/>
      <c r="G19" s="527"/>
      <c r="H19" s="528"/>
      <c r="I19" s="529"/>
    </row>
    <row r="20" spans="1:13" s="84" customFormat="1" ht="19.5" customHeight="1" thickBot="1">
      <c r="A20" s="530" t="s">
        <v>255</v>
      </c>
      <c r="B20" s="531"/>
      <c r="C20" s="531"/>
      <c r="D20" s="531"/>
      <c r="E20" s="531"/>
      <c r="F20" s="531"/>
      <c r="G20" s="532"/>
      <c r="H20" s="533"/>
      <c r="I20" s="534"/>
    </row>
    <row r="21" spans="1:13" s="84" customFormat="1" ht="7.5" customHeight="1">
      <c r="A21" s="95"/>
      <c r="B21" s="95"/>
      <c r="C21" s="96"/>
      <c r="D21" s="96"/>
      <c r="E21" s="96"/>
      <c r="F21" s="96"/>
      <c r="G21" s="96"/>
      <c r="H21" s="97"/>
    </row>
    <row r="22" spans="1:13" s="91" customFormat="1" ht="15.95" customHeight="1">
      <c r="A22" s="99" t="s">
        <v>153</v>
      </c>
      <c r="B22" s="100"/>
      <c r="C22" s="101"/>
      <c r="D22" s="281"/>
      <c r="E22" s="281"/>
      <c r="F22" s="281"/>
      <c r="G22" s="281"/>
      <c r="H22" s="281"/>
      <c r="I22" s="281"/>
      <c r="J22" s="281"/>
      <c r="K22" s="281"/>
      <c r="L22" s="281"/>
      <c r="M22" s="281"/>
    </row>
    <row r="23" spans="1:13" s="83" customFormat="1" ht="15.95" customHeight="1">
      <c r="A23" s="440" t="s">
        <v>154</v>
      </c>
      <c r="B23" s="441"/>
      <c r="C23" s="491"/>
      <c r="D23" s="444" t="s">
        <v>252</v>
      </c>
      <c r="E23" s="445"/>
      <c r="F23" s="493" t="s">
        <v>152</v>
      </c>
      <c r="G23" s="494"/>
      <c r="H23" s="495"/>
      <c r="I23" s="453" t="s">
        <v>155</v>
      </c>
      <c r="J23" s="453"/>
      <c r="K23" s="453"/>
      <c r="L23" s="453"/>
      <c r="M23" s="454"/>
    </row>
    <row r="24" spans="1:13" s="83" customFormat="1" ht="15.95" customHeight="1" thickBot="1">
      <c r="A24" s="442"/>
      <c r="B24" s="443"/>
      <c r="C24" s="492"/>
      <c r="D24" s="93" t="s">
        <v>156</v>
      </c>
      <c r="E24" s="93" t="s">
        <v>157</v>
      </c>
      <c r="F24" s="496"/>
      <c r="G24" s="497"/>
      <c r="H24" s="498"/>
      <c r="I24" s="455"/>
      <c r="J24" s="455"/>
      <c r="K24" s="455"/>
      <c r="L24" s="455"/>
      <c r="M24" s="456"/>
    </row>
    <row r="25" spans="1:13" ht="21" customHeight="1" thickTop="1">
      <c r="A25" s="400" t="s">
        <v>286</v>
      </c>
      <c r="B25" s="400"/>
      <c r="C25" s="400"/>
      <c r="D25" s="107"/>
      <c r="E25" s="107" t="s">
        <v>11</v>
      </c>
      <c r="F25" s="448"/>
      <c r="G25" s="449"/>
      <c r="H25" s="450"/>
      <c r="I25" s="501"/>
      <c r="J25" s="502"/>
      <c r="K25" s="502"/>
      <c r="L25" s="502"/>
      <c r="M25" s="503"/>
    </row>
    <row r="26" spans="1:13" ht="21" customHeight="1">
      <c r="A26" s="435" t="s">
        <v>158</v>
      </c>
      <c r="B26" s="435"/>
      <c r="C26" s="435"/>
      <c r="D26" s="108"/>
      <c r="E26" s="109" t="s">
        <v>12</v>
      </c>
      <c r="F26" s="419"/>
      <c r="G26" s="499"/>
      <c r="H26" s="500"/>
      <c r="I26" s="504" t="s">
        <v>287</v>
      </c>
      <c r="J26" s="504"/>
      <c r="K26" s="504"/>
      <c r="L26" s="504"/>
      <c r="M26" s="505"/>
    </row>
    <row r="27" spans="1:13" s="84" customFormat="1" ht="21" customHeight="1">
      <c r="A27" s="435" t="s">
        <v>73</v>
      </c>
      <c r="B27" s="435"/>
      <c r="C27" s="435"/>
      <c r="D27" s="108"/>
      <c r="E27" s="109" t="s">
        <v>11</v>
      </c>
      <c r="F27" s="419"/>
      <c r="G27" s="499"/>
      <c r="H27" s="500"/>
      <c r="I27" s="404" t="s">
        <v>289</v>
      </c>
      <c r="J27" s="404"/>
      <c r="K27" s="404"/>
      <c r="L27" s="404"/>
      <c r="M27" s="405"/>
    </row>
    <row r="28" spans="1:13" s="84" customFormat="1" ht="21" customHeight="1">
      <c r="A28" s="400" t="s">
        <v>74</v>
      </c>
      <c r="B28" s="400"/>
      <c r="C28" s="400"/>
      <c r="D28" s="110"/>
      <c r="E28" s="107" t="s">
        <v>13</v>
      </c>
      <c r="F28" s="419"/>
      <c r="G28" s="499"/>
      <c r="H28" s="500"/>
      <c r="I28" s="135"/>
      <c r="J28" s="135"/>
      <c r="K28" s="135"/>
      <c r="L28" s="135"/>
      <c r="M28" s="168"/>
    </row>
    <row r="29" spans="1:13" ht="21" customHeight="1">
      <c r="A29" s="400" t="s">
        <v>302</v>
      </c>
      <c r="B29" s="400"/>
      <c r="C29" s="400"/>
      <c r="D29" s="110"/>
      <c r="E29" s="107" t="s">
        <v>14</v>
      </c>
      <c r="F29" s="419"/>
      <c r="G29" s="499"/>
      <c r="H29" s="500"/>
      <c r="I29" s="135"/>
      <c r="J29" s="135"/>
      <c r="K29" s="135"/>
      <c r="L29" s="135"/>
      <c r="M29" s="168"/>
    </row>
    <row r="30" spans="1:13" ht="21" customHeight="1">
      <c r="A30" s="400" t="s">
        <v>75</v>
      </c>
      <c r="B30" s="400"/>
      <c r="C30" s="400"/>
      <c r="D30" s="110"/>
      <c r="E30" s="107" t="s">
        <v>15</v>
      </c>
      <c r="F30" s="419"/>
      <c r="G30" s="499"/>
      <c r="H30" s="500"/>
      <c r="I30" s="135"/>
      <c r="J30" s="135"/>
      <c r="K30" s="135"/>
      <c r="L30" s="135"/>
      <c r="M30" s="168"/>
    </row>
    <row r="31" spans="1:13" ht="21" customHeight="1">
      <c r="A31" s="439" t="s">
        <v>312</v>
      </c>
      <c r="B31" s="409"/>
      <c r="C31" s="409"/>
      <c r="D31" s="110"/>
      <c r="E31" s="107" t="s">
        <v>18</v>
      </c>
      <c r="F31" s="410"/>
      <c r="G31" s="411"/>
      <c r="H31" s="412"/>
      <c r="I31" s="426" t="s">
        <v>322</v>
      </c>
      <c r="J31" s="426"/>
      <c r="K31" s="426"/>
      <c r="L31" s="426"/>
      <c r="M31" s="427"/>
    </row>
    <row r="32" spans="1:13" ht="21" customHeight="1">
      <c r="A32" s="138"/>
      <c r="B32" s="506" t="s">
        <v>304</v>
      </c>
      <c r="C32" s="507"/>
      <c r="D32" s="128"/>
      <c r="E32" s="114" t="s">
        <v>272</v>
      </c>
      <c r="F32" s="406"/>
      <c r="G32" s="407"/>
      <c r="H32" s="408"/>
      <c r="I32" s="432"/>
      <c r="J32" s="432"/>
      <c r="K32" s="432"/>
      <c r="L32" s="432"/>
      <c r="M32" s="433"/>
    </row>
    <row r="33" spans="1:15" ht="21" customHeight="1">
      <c r="A33" s="484" t="s">
        <v>178</v>
      </c>
      <c r="B33" s="484"/>
      <c r="C33" s="484"/>
      <c r="D33" s="114"/>
      <c r="E33" s="114" t="s">
        <v>11</v>
      </c>
      <c r="F33" s="406"/>
      <c r="G33" s="407"/>
      <c r="H33" s="408"/>
      <c r="I33" s="432"/>
      <c r="J33" s="432"/>
      <c r="K33" s="432"/>
      <c r="L33" s="432"/>
      <c r="M33" s="433"/>
    </row>
    <row r="34" spans="1:15" ht="21.75" customHeight="1">
      <c r="A34" s="484" t="s">
        <v>179</v>
      </c>
      <c r="B34" s="484"/>
      <c r="C34" s="484"/>
      <c r="D34" s="114"/>
      <c r="E34" s="114" t="s">
        <v>180</v>
      </c>
      <c r="F34" s="406"/>
      <c r="G34" s="407"/>
      <c r="H34" s="408"/>
      <c r="I34" s="508" t="s">
        <v>391</v>
      </c>
      <c r="J34" s="508"/>
      <c r="K34" s="508"/>
      <c r="L34" s="508"/>
      <c r="M34" s="509"/>
      <c r="N34" s="295"/>
      <c r="O34" s="296"/>
    </row>
    <row r="35" spans="1:15" s="84" customFormat="1" ht="7.5" customHeight="1">
      <c r="A35" s="95"/>
      <c r="B35" s="95"/>
      <c r="C35" s="96"/>
      <c r="D35" s="97"/>
      <c r="E35" s="97"/>
      <c r="F35" s="191"/>
      <c r="G35" s="191"/>
      <c r="H35" s="191"/>
      <c r="I35" s="97"/>
      <c r="J35" s="98"/>
      <c r="K35" s="98"/>
      <c r="L35" s="98"/>
      <c r="M35" s="98"/>
    </row>
    <row r="36" spans="1:15" s="91" customFormat="1" ht="15.95" customHeight="1">
      <c r="A36" s="99" t="s">
        <v>248</v>
      </c>
      <c r="B36" s="100"/>
      <c r="C36" s="101"/>
      <c r="D36" s="102"/>
      <c r="E36" s="103"/>
      <c r="F36" s="192"/>
      <c r="G36" s="192"/>
      <c r="H36" s="192"/>
      <c r="I36" s="102"/>
      <c r="J36" s="104"/>
      <c r="K36" s="104"/>
      <c r="L36" s="104"/>
      <c r="M36" s="104"/>
    </row>
    <row r="37" spans="1:15" s="83" customFormat="1" ht="15.95" customHeight="1">
      <c r="A37" s="440" t="s">
        <v>154</v>
      </c>
      <c r="B37" s="441"/>
      <c r="C37" s="441"/>
      <c r="D37" s="444" t="s">
        <v>252</v>
      </c>
      <c r="E37" s="445"/>
      <c r="F37" s="493" t="s">
        <v>152</v>
      </c>
      <c r="G37" s="494"/>
      <c r="H37" s="495"/>
      <c r="I37" s="453" t="s">
        <v>155</v>
      </c>
      <c r="J37" s="453"/>
      <c r="K37" s="453"/>
      <c r="L37" s="453"/>
      <c r="M37" s="454"/>
    </row>
    <row r="38" spans="1:15" s="83" customFormat="1" ht="15.95" customHeight="1" thickBot="1">
      <c r="A38" s="442"/>
      <c r="B38" s="443"/>
      <c r="C38" s="443"/>
      <c r="D38" s="111" t="s">
        <v>156</v>
      </c>
      <c r="E38" s="105" t="s">
        <v>157</v>
      </c>
      <c r="F38" s="496"/>
      <c r="G38" s="497"/>
      <c r="H38" s="498"/>
      <c r="I38" s="455"/>
      <c r="J38" s="455"/>
      <c r="K38" s="455"/>
      <c r="L38" s="455"/>
      <c r="M38" s="456"/>
    </row>
    <row r="39" spans="1:15" s="88" customFormat="1" ht="21" customHeight="1" thickTop="1">
      <c r="A39" s="489" t="s">
        <v>245</v>
      </c>
      <c r="B39" s="490"/>
      <c r="C39" s="490"/>
      <c r="D39" s="112" t="s">
        <v>16</v>
      </c>
      <c r="E39" s="112" t="s">
        <v>16</v>
      </c>
      <c r="F39" s="448"/>
      <c r="G39" s="449"/>
      <c r="H39" s="450"/>
      <c r="I39" s="451" t="s">
        <v>540</v>
      </c>
      <c r="J39" s="451"/>
      <c r="K39" s="451"/>
      <c r="L39" s="451"/>
      <c r="M39" s="452"/>
    </row>
    <row r="40" spans="1:15" s="88" customFormat="1" ht="21" customHeight="1">
      <c r="A40" s="113"/>
      <c r="B40" s="465" t="s">
        <v>159</v>
      </c>
      <c r="C40" s="466"/>
      <c r="D40" s="114"/>
      <c r="E40" s="115" t="s">
        <v>160</v>
      </c>
      <c r="F40" s="406"/>
      <c r="G40" s="407"/>
      <c r="H40" s="408"/>
      <c r="I40" s="429"/>
      <c r="J40" s="429"/>
      <c r="K40" s="429"/>
      <c r="L40" s="429"/>
      <c r="M40" s="430"/>
    </row>
    <row r="41" spans="1:15" s="88" customFormat="1" ht="21" customHeight="1">
      <c r="A41" s="113"/>
      <c r="B41" s="465" t="s">
        <v>161</v>
      </c>
      <c r="C41" s="466"/>
      <c r="D41" s="114"/>
      <c r="E41" s="114" t="s">
        <v>17</v>
      </c>
      <c r="F41" s="406"/>
      <c r="G41" s="407"/>
      <c r="H41" s="408"/>
      <c r="I41" s="429"/>
      <c r="J41" s="429"/>
      <c r="K41" s="429"/>
      <c r="L41" s="429"/>
      <c r="M41" s="430"/>
    </row>
    <row r="42" spans="1:15" s="88" customFormat="1" ht="21" customHeight="1">
      <c r="A42" s="113"/>
      <c r="B42" s="465" t="s">
        <v>162</v>
      </c>
      <c r="C42" s="466"/>
      <c r="D42" s="114"/>
      <c r="E42" s="114" t="s">
        <v>18</v>
      </c>
      <c r="F42" s="406"/>
      <c r="G42" s="407"/>
      <c r="H42" s="408"/>
      <c r="I42" s="429"/>
      <c r="J42" s="429"/>
      <c r="K42" s="429"/>
      <c r="L42" s="429"/>
      <c r="M42" s="430"/>
    </row>
    <row r="43" spans="1:15" s="88" customFormat="1" ht="21" customHeight="1">
      <c r="A43" s="113"/>
      <c r="B43" s="465" t="s">
        <v>163</v>
      </c>
      <c r="C43" s="466"/>
      <c r="D43" s="114"/>
      <c r="E43" s="114" t="s">
        <v>19</v>
      </c>
      <c r="F43" s="406"/>
      <c r="G43" s="407"/>
      <c r="H43" s="408"/>
      <c r="I43" s="429"/>
      <c r="J43" s="429"/>
      <c r="K43" s="429"/>
      <c r="L43" s="429"/>
      <c r="M43" s="430"/>
    </row>
    <row r="44" spans="1:15" s="88" customFormat="1" ht="21" customHeight="1" thickBot="1">
      <c r="A44" s="116"/>
      <c r="B44" s="485" t="s">
        <v>311</v>
      </c>
      <c r="C44" s="472"/>
      <c r="D44" s="114"/>
      <c r="E44" s="114" t="s">
        <v>171</v>
      </c>
      <c r="F44" s="486"/>
      <c r="G44" s="487"/>
      <c r="H44" s="488"/>
      <c r="I44" s="432"/>
      <c r="J44" s="432"/>
      <c r="K44" s="432"/>
      <c r="L44" s="432"/>
      <c r="M44" s="433"/>
    </row>
    <row r="45" spans="1:15" s="84" customFormat="1" ht="8.1" customHeight="1">
      <c r="A45" s="118"/>
      <c r="B45" s="119"/>
      <c r="C45" s="119"/>
      <c r="D45" s="120"/>
      <c r="E45" s="97"/>
      <c r="F45" s="191"/>
      <c r="G45" s="193"/>
      <c r="H45" s="193"/>
    </row>
    <row r="46" spans="1:15" s="91" customFormat="1" ht="15.95" customHeight="1">
      <c r="A46" s="99" t="s">
        <v>249</v>
      </c>
      <c r="B46" s="121"/>
      <c r="C46" s="122"/>
      <c r="D46" s="123"/>
      <c r="E46" s="122"/>
      <c r="F46" s="194"/>
      <c r="G46" s="194"/>
      <c r="H46" s="194"/>
      <c r="I46" s="104"/>
      <c r="J46" s="104"/>
      <c r="K46" s="104"/>
      <c r="L46" s="104"/>
      <c r="M46" s="104"/>
    </row>
    <row r="47" spans="1:15" s="83" customFormat="1" ht="15.95" customHeight="1">
      <c r="A47" s="440" t="s">
        <v>164</v>
      </c>
      <c r="B47" s="441"/>
      <c r="C47" s="441"/>
      <c r="D47" s="444" t="s">
        <v>252</v>
      </c>
      <c r="E47" s="445"/>
      <c r="F47" s="446" t="s">
        <v>152</v>
      </c>
      <c r="G47" s="446"/>
      <c r="H47" s="446"/>
      <c r="I47" s="453" t="s">
        <v>155</v>
      </c>
      <c r="J47" s="453"/>
      <c r="K47" s="453"/>
      <c r="L47" s="453"/>
      <c r="M47" s="454"/>
    </row>
    <row r="48" spans="1:15" s="83" customFormat="1" ht="15.95" customHeight="1" thickBot="1">
      <c r="A48" s="442"/>
      <c r="B48" s="443"/>
      <c r="C48" s="443"/>
      <c r="D48" s="106" t="s">
        <v>156</v>
      </c>
      <c r="E48" s="93" t="s">
        <v>157</v>
      </c>
      <c r="F48" s="220" t="s">
        <v>165</v>
      </c>
      <c r="G48" s="221" t="s">
        <v>166</v>
      </c>
      <c r="H48" s="221" t="s">
        <v>167</v>
      </c>
      <c r="I48" s="455"/>
      <c r="J48" s="455"/>
      <c r="K48" s="455"/>
      <c r="L48" s="455"/>
      <c r="M48" s="456"/>
    </row>
    <row r="49" spans="1:15" s="88" customFormat="1" ht="21" customHeight="1" thickTop="1">
      <c r="A49" s="435" t="s">
        <v>168</v>
      </c>
      <c r="B49" s="435"/>
      <c r="C49" s="483"/>
      <c r="D49" s="124"/>
      <c r="E49" s="125"/>
      <c r="F49" s="215"/>
      <c r="G49" s="218"/>
      <c r="H49" s="219"/>
      <c r="I49" s="462" t="s">
        <v>169</v>
      </c>
      <c r="J49" s="462"/>
      <c r="K49" s="462"/>
      <c r="L49" s="462"/>
      <c r="M49" s="463"/>
    </row>
    <row r="50" spans="1:15" s="88" customFormat="1" ht="35.25" customHeight="1">
      <c r="A50" s="464" t="s">
        <v>170</v>
      </c>
      <c r="B50" s="400"/>
      <c r="C50" s="416"/>
      <c r="D50" s="110" t="s">
        <v>20</v>
      </c>
      <c r="E50" s="107" t="s">
        <v>20</v>
      </c>
      <c r="F50" s="190"/>
      <c r="G50" s="195"/>
      <c r="H50" s="213"/>
      <c r="I50" s="426" t="s">
        <v>541</v>
      </c>
      <c r="J50" s="426"/>
      <c r="K50" s="426"/>
      <c r="L50" s="426"/>
      <c r="M50" s="427"/>
    </row>
    <row r="51" spans="1:15" s="88" customFormat="1" ht="35.25" customHeight="1">
      <c r="A51" s="127"/>
      <c r="B51" s="465" t="s">
        <v>159</v>
      </c>
      <c r="C51" s="466"/>
      <c r="D51" s="128"/>
      <c r="E51" s="114" t="s">
        <v>160</v>
      </c>
      <c r="F51" s="129"/>
      <c r="G51" s="130"/>
      <c r="H51" s="217"/>
      <c r="I51" s="429"/>
      <c r="J51" s="429"/>
      <c r="K51" s="429"/>
      <c r="L51" s="429"/>
      <c r="M51" s="430"/>
    </row>
    <row r="52" spans="1:15" s="88" customFormat="1" ht="35.25" customHeight="1">
      <c r="A52" s="127"/>
      <c r="B52" s="465" t="s">
        <v>161</v>
      </c>
      <c r="C52" s="466"/>
      <c r="D52" s="128"/>
      <c r="E52" s="114" t="s">
        <v>17</v>
      </c>
      <c r="F52" s="129"/>
      <c r="G52" s="130"/>
      <c r="H52" s="217"/>
      <c r="I52" s="429"/>
      <c r="J52" s="429"/>
      <c r="K52" s="429"/>
      <c r="L52" s="429"/>
      <c r="M52" s="430"/>
    </row>
    <row r="53" spans="1:15" s="88" customFormat="1" ht="35.25" customHeight="1">
      <c r="A53" s="127"/>
      <c r="B53" s="465" t="s">
        <v>162</v>
      </c>
      <c r="C53" s="466"/>
      <c r="D53" s="128"/>
      <c r="E53" s="114" t="s">
        <v>18</v>
      </c>
      <c r="F53" s="129"/>
      <c r="G53" s="130"/>
      <c r="H53" s="217"/>
      <c r="I53" s="429"/>
      <c r="J53" s="429"/>
      <c r="K53" s="429"/>
      <c r="L53" s="429"/>
      <c r="M53" s="430"/>
    </row>
    <row r="54" spans="1:15" s="88" customFormat="1" ht="34.5" customHeight="1">
      <c r="A54" s="127"/>
      <c r="B54" s="470" t="s">
        <v>163</v>
      </c>
      <c r="C54" s="466"/>
      <c r="D54" s="128"/>
      <c r="E54" s="114" t="s">
        <v>19</v>
      </c>
      <c r="F54" s="129"/>
      <c r="G54" s="130"/>
      <c r="H54" s="217"/>
      <c r="I54" s="429"/>
      <c r="J54" s="429"/>
      <c r="K54" s="429"/>
      <c r="L54" s="429"/>
      <c r="M54" s="430"/>
    </row>
    <row r="55" spans="1:15" s="88" customFormat="1" ht="34.5" customHeight="1">
      <c r="A55" s="127"/>
      <c r="B55" s="470" t="s">
        <v>361</v>
      </c>
      <c r="C55" s="466"/>
      <c r="D55" s="128"/>
      <c r="E55" s="114" t="s">
        <v>19</v>
      </c>
      <c r="F55" s="248"/>
      <c r="G55" s="130"/>
      <c r="H55" s="217"/>
      <c r="I55" s="429"/>
      <c r="J55" s="429"/>
      <c r="K55" s="429"/>
      <c r="L55" s="429"/>
      <c r="M55" s="430"/>
    </row>
    <row r="56" spans="1:15" s="88" customFormat="1" ht="34.5" customHeight="1">
      <c r="A56" s="127"/>
      <c r="B56" s="471" t="s">
        <v>362</v>
      </c>
      <c r="C56" s="472"/>
      <c r="D56" s="128"/>
      <c r="E56" s="114" t="s">
        <v>171</v>
      </c>
      <c r="F56" s="188"/>
      <c r="G56" s="189"/>
      <c r="H56" s="214"/>
      <c r="I56" s="429"/>
      <c r="J56" s="429"/>
      <c r="K56" s="429"/>
      <c r="L56" s="429"/>
      <c r="M56" s="430"/>
    </row>
    <row r="57" spans="1:15" s="88" customFormat="1" ht="43.5" customHeight="1">
      <c r="A57" s="480" t="s">
        <v>172</v>
      </c>
      <c r="B57" s="481"/>
      <c r="C57" s="482"/>
      <c r="D57" s="110"/>
      <c r="E57" s="107" t="s">
        <v>20</v>
      </c>
      <c r="F57" s="190"/>
      <c r="G57" s="196"/>
      <c r="H57" s="213"/>
      <c r="I57" s="429"/>
      <c r="J57" s="429"/>
      <c r="K57" s="429"/>
      <c r="L57" s="429"/>
      <c r="M57" s="430"/>
    </row>
    <row r="58" spans="1:15" s="88" customFormat="1" ht="43.5" customHeight="1">
      <c r="A58" s="467" t="s">
        <v>173</v>
      </c>
      <c r="B58" s="468"/>
      <c r="C58" s="469"/>
      <c r="D58" s="110"/>
      <c r="E58" s="107" t="s">
        <v>20</v>
      </c>
      <c r="F58" s="190"/>
      <c r="G58" s="196"/>
      <c r="H58" s="213"/>
      <c r="I58" s="432"/>
      <c r="J58" s="432"/>
      <c r="K58" s="432"/>
      <c r="L58" s="432"/>
      <c r="M58" s="433"/>
    </row>
    <row r="59" spans="1:15" ht="111" customHeight="1">
      <c r="A59" s="424" t="s">
        <v>363</v>
      </c>
      <c r="B59" s="424"/>
      <c r="C59" s="424"/>
      <c r="D59" s="131"/>
      <c r="E59" s="114" t="s">
        <v>171</v>
      </c>
      <c r="F59" s="129"/>
      <c r="G59" s="216"/>
      <c r="H59" s="217"/>
      <c r="I59" s="404" t="s">
        <v>464</v>
      </c>
      <c r="J59" s="404"/>
      <c r="K59" s="404"/>
      <c r="L59" s="404"/>
      <c r="M59" s="405"/>
      <c r="N59" s="250" t="s">
        <v>367</v>
      </c>
      <c r="O59" s="249" t="s">
        <v>368</v>
      </c>
    </row>
    <row r="60" spans="1:15" ht="36" customHeight="1">
      <c r="A60" s="473" t="s">
        <v>485</v>
      </c>
      <c r="B60" s="474"/>
      <c r="C60" s="475"/>
      <c r="D60" s="330"/>
      <c r="E60" s="321" t="s">
        <v>457</v>
      </c>
      <c r="F60" s="476"/>
      <c r="G60" s="477"/>
      <c r="H60" s="478"/>
      <c r="I60" s="479" t="s">
        <v>486</v>
      </c>
      <c r="J60" s="404"/>
      <c r="K60" s="404"/>
      <c r="L60" s="404"/>
      <c r="M60" s="405"/>
      <c r="N60" s="250"/>
      <c r="O60" s="249"/>
    </row>
    <row r="61" spans="1:15" ht="29.25" customHeight="1">
      <c r="A61" s="473" t="s">
        <v>484</v>
      </c>
      <c r="B61" s="474"/>
      <c r="C61" s="475"/>
      <c r="D61" s="330"/>
      <c r="E61" s="321" t="s">
        <v>457</v>
      </c>
      <c r="F61" s="476"/>
      <c r="G61" s="477"/>
      <c r="H61" s="478"/>
      <c r="I61" s="479" t="s">
        <v>487</v>
      </c>
      <c r="J61" s="404"/>
      <c r="K61" s="404"/>
      <c r="L61" s="404"/>
      <c r="M61" s="405"/>
      <c r="N61" s="250"/>
      <c r="O61" s="249"/>
    </row>
    <row r="62" spans="1:15" ht="32.25" customHeight="1" thickBot="1">
      <c r="A62" s="473" t="s">
        <v>489</v>
      </c>
      <c r="B62" s="474"/>
      <c r="C62" s="475"/>
      <c r="D62" s="330"/>
      <c r="E62" s="321" t="s">
        <v>457</v>
      </c>
      <c r="F62" s="476"/>
      <c r="G62" s="477"/>
      <c r="H62" s="478"/>
      <c r="I62" s="479" t="s">
        <v>488</v>
      </c>
      <c r="J62" s="404"/>
      <c r="K62" s="404"/>
      <c r="L62" s="404"/>
      <c r="M62" s="405"/>
      <c r="N62" s="250"/>
      <c r="O62" s="249"/>
    </row>
    <row r="63" spans="1:15" s="88" customFormat="1" ht="8.25" customHeight="1">
      <c r="A63" s="132"/>
      <c r="B63" s="133"/>
      <c r="C63" s="133"/>
      <c r="D63" s="134"/>
      <c r="E63" s="134"/>
      <c r="F63" s="286"/>
      <c r="G63" s="286"/>
      <c r="H63" s="286"/>
      <c r="I63" s="135"/>
      <c r="J63" s="135"/>
      <c r="K63" s="135"/>
      <c r="L63" s="135"/>
      <c r="M63" s="135"/>
    </row>
    <row r="64" spans="1:15" s="91" customFormat="1" ht="15.95" customHeight="1">
      <c r="A64" s="99" t="s">
        <v>250</v>
      </c>
      <c r="B64" s="121"/>
      <c r="C64" s="122"/>
      <c r="D64" s="123"/>
      <c r="E64" s="122"/>
      <c r="F64" s="194"/>
      <c r="G64" s="194"/>
      <c r="H64" s="194"/>
      <c r="I64" s="104"/>
      <c r="J64" s="104"/>
      <c r="K64" s="104"/>
      <c r="L64" s="104"/>
      <c r="M64" s="104"/>
    </row>
    <row r="65" spans="1:13" s="84" customFormat="1" ht="15.95" customHeight="1">
      <c r="A65" s="440" t="s">
        <v>154</v>
      </c>
      <c r="B65" s="441"/>
      <c r="C65" s="441"/>
      <c r="D65" s="444" t="s">
        <v>252</v>
      </c>
      <c r="E65" s="445"/>
      <c r="F65" s="446" t="s">
        <v>152</v>
      </c>
      <c r="G65" s="446"/>
      <c r="H65" s="446"/>
      <c r="I65" s="453" t="s">
        <v>155</v>
      </c>
      <c r="J65" s="453"/>
      <c r="K65" s="453"/>
      <c r="L65" s="453"/>
      <c r="M65" s="454"/>
    </row>
    <row r="66" spans="1:13" s="84" customFormat="1" ht="15.95" customHeight="1" thickBot="1">
      <c r="A66" s="442"/>
      <c r="B66" s="443"/>
      <c r="C66" s="443"/>
      <c r="D66" s="106" t="s">
        <v>156</v>
      </c>
      <c r="E66" s="93" t="s">
        <v>157</v>
      </c>
      <c r="F66" s="447"/>
      <c r="G66" s="447"/>
      <c r="H66" s="447"/>
      <c r="I66" s="455"/>
      <c r="J66" s="455"/>
      <c r="K66" s="455"/>
      <c r="L66" s="455"/>
      <c r="M66" s="456"/>
    </row>
    <row r="67" spans="1:13" s="84" customFormat="1" ht="27" customHeight="1" thickTop="1">
      <c r="A67" s="434" t="s">
        <v>174</v>
      </c>
      <c r="B67" s="435"/>
      <c r="C67" s="435"/>
      <c r="D67" s="108" t="s">
        <v>22</v>
      </c>
      <c r="E67" s="109" t="s">
        <v>22</v>
      </c>
      <c r="F67" s="436"/>
      <c r="G67" s="437"/>
      <c r="H67" s="438"/>
      <c r="I67" s="451" t="s">
        <v>305</v>
      </c>
      <c r="J67" s="451"/>
      <c r="K67" s="451"/>
      <c r="L67" s="451"/>
      <c r="M67" s="452"/>
    </row>
    <row r="68" spans="1:13" s="84" customFormat="1" ht="27" customHeight="1" thickBot="1">
      <c r="A68" s="136"/>
      <c r="B68" s="457" t="s">
        <v>175</v>
      </c>
      <c r="C68" s="457"/>
      <c r="D68" s="110" t="s">
        <v>19</v>
      </c>
      <c r="E68" s="107" t="s">
        <v>19</v>
      </c>
      <c r="F68" s="401"/>
      <c r="G68" s="402"/>
      <c r="H68" s="403"/>
      <c r="I68" s="432"/>
      <c r="J68" s="432"/>
      <c r="K68" s="432"/>
      <c r="L68" s="432"/>
      <c r="M68" s="433"/>
    </row>
    <row r="69" spans="1:13" ht="8.25" customHeight="1">
      <c r="F69" s="198"/>
      <c r="G69" s="198"/>
      <c r="H69" s="198"/>
      <c r="I69" s="84"/>
      <c r="J69" s="84"/>
      <c r="K69" s="84"/>
      <c r="L69" s="84"/>
      <c r="M69" s="84"/>
    </row>
    <row r="70" spans="1:13" s="91" customFormat="1" ht="15.95" customHeight="1">
      <c r="A70" s="99" t="s">
        <v>251</v>
      </c>
      <c r="B70" s="121"/>
      <c r="C70" s="122"/>
      <c r="D70" s="123"/>
      <c r="E70" s="122"/>
      <c r="F70" s="194"/>
      <c r="G70" s="194"/>
      <c r="H70" s="194"/>
      <c r="I70" s="104"/>
      <c r="J70" s="104"/>
      <c r="K70" s="104"/>
      <c r="L70" s="104"/>
      <c r="M70" s="104"/>
    </row>
    <row r="71" spans="1:13" s="84" customFormat="1" ht="15.95" customHeight="1">
      <c r="A71" s="440" t="s">
        <v>154</v>
      </c>
      <c r="B71" s="441"/>
      <c r="C71" s="441"/>
      <c r="D71" s="444" t="s">
        <v>252</v>
      </c>
      <c r="E71" s="445"/>
      <c r="F71" s="446" t="s">
        <v>152</v>
      </c>
      <c r="G71" s="446"/>
      <c r="H71" s="446"/>
      <c r="I71" s="453" t="s">
        <v>155</v>
      </c>
      <c r="J71" s="453"/>
      <c r="K71" s="453"/>
      <c r="L71" s="453"/>
      <c r="M71" s="454"/>
    </row>
    <row r="72" spans="1:13" s="84" customFormat="1" ht="15.95" customHeight="1" thickBot="1">
      <c r="A72" s="442"/>
      <c r="B72" s="443"/>
      <c r="C72" s="443"/>
      <c r="D72" s="106" t="s">
        <v>156</v>
      </c>
      <c r="E72" s="93" t="s">
        <v>157</v>
      </c>
      <c r="F72" s="458"/>
      <c r="G72" s="458"/>
      <c r="H72" s="458"/>
      <c r="I72" s="455"/>
      <c r="J72" s="455"/>
      <c r="K72" s="455"/>
      <c r="L72" s="455"/>
      <c r="M72" s="456"/>
    </row>
    <row r="73" spans="1:13" s="84" customFormat="1" ht="21" customHeight="1" thickTop="1">
      <c r="A73" s="459" t="s">
        <v>176</v>
      </c>
      <c r="B73" s="460"/>
      <c r="C73" s="461"/>
      <c r="D73" s="137"/>
      <c r="E73" s="112" t="s">
        <v>21</v>
      </c>
      <c r="F73" s="448"/>
      <c r="G73" s="449"/>
      <c r="H73" s="450"/>
      <c r="I73" s="451" t="s">
        <v>353</v>
      </c>
      <c r="J73" s="451"/>
      <c r="K73" s="451"/>
      <c r="L73" s="451"/>
      <c r="M73" s="452"/>
    </row>
    <row r="74" spans="1:13" s="84" customFormat="1" ht="21" customHeight="1">
      <c r="A74" s="409" t="s">
        <v>177</v>
      </c>
      <c r="B74" s="409"/>
      <c r="C74" s="409"/>
      <c r="D74" s="110"/>
      <c r="E74" s="107" t="s">
        <v>21</v>
      </c>
      <c r="F74" s="410"/>
      <c r="G74" s="411"/>
      <c r="H74" s="412"/>
      <c r="I74" s="432"/>
      <c r="J74" s="432"/>
      <c r="K74" s="432"/>
      <c r="L74" s="432"/>
      <c r="M74" s="433"/>
    </row>
    <row r="75" spans="1:13" s="84" customFormat="1" ht="21" customHeight="1">
      <c r="A75" s="409" t="s">
        <v>243</v>
      </c>
      <c r="B75" s="409"/>
      <c r="C75" s="409"/>
      <c r="D75" s="110"/>
      <c r="E75" s="107" t="s">
        <v>23</v>
      </c>
      <c r="F75" s="410"/>
      <c r="G75" s="411"/>
      <c r="H75" s="412"/>
      <c r="I75" s="425" t="s">
        <v>354</v>
      </c>
      <c r="J75" s="426"/>
      <c r="K75" s="426"/>
      <c r="L75" s="426"/>
      <c r="M75" s="427"/>
    </row>
    <row r="76" spans="1:13" s="84" customFormat="1" ht="21" customHeight="1">
      <c r="A76" s="439" t="s">
        <v>244</v>
      </c>
      <c r="B76" s="409"/>
      <c r="C76" s="409"/>
      <c r="D76" s="110"/>
      <c r="E76" s="107" t="s">
        <v>24</v>
      </c>
      <c r="F76" s="410"/>
      <c r="G76" s="411"/>
      <c r="H76" s="412"/>
      <c r="I76" s="428"/>
      <c r="J76" s="429"/>
      <c r="K76" s="429"/>
      <c r="L76" s="429"/>
      <c r="M76" s="430"/>
    </row>
    <row r="77" spans="1:13" s="84" customFormat="1" ht="21" customHeight="1">
      <c r="A77" s="138"/>
      <c r="B77" s="414" t="s">
        <v>350</v>
      </c>
      <c r="C77" s="415"/>
      <c r="D77" s="247"/>
      <c r="E77" s="247" t="s">
        <v>17</v>
      </c>
      <c r="F77" s="406"/>
      <c r="G77" s="407"/>
      <c r="H77" s="408"/>
      <c r="I77" s="431"/>
      <c r="J77" s="432"/>
      <c r="K77" s="432"/>
      <c r="L77" s="432"/>
      <c r="M77" s="433"/>
    </row>
    <row r="78" spans="1:13" ht="33" customHeight="1">
      <c r="A78" s="409" t="s">
        <v>181</v>
      </c>
      <c r="B78" s="409"/>
      <c r="C78" s="409"/>
      <c r="D78" s="107"/>
      <c r="E78" s="107" t="s">
        <v>25</v>
      </c>
      <c r="F78" s="410"/>
      <c r="G78" s="411"/>
      <c r="H78" s="412"/>
      <c r="I78" s="413" t="s">
        <v>479</v>
      </c>
      <c r="J78" s="404"/>
      <c r="K78" s="404"/>
      <c r="L78" s="404"/>
      <c r="M78" s="405"/>
    </row>
    <row r="79" spans="1:13" ht="27.75" customHeight="1">
      <c r="A79" s="416" t="s">
        <v>446</v>
      </c>
      <c r="B79" s="417"/>
      <c r="C79" s="418"/>
      <c r="D79" s="107"/>
      <c r="E79" s="107" t="s">
        <v>17</v>
      </c>
      <c r="F79" s="410"/>
      <c r="G79" s="411"/>
      <c r="H79" s="412"/>
      <c r="I79" s="404" t="s">
        <v>547</v>
      </c>
      <c r="J79" s="404"/>
      <c r="K79" s="404"/>
      <c r="L79" s="404"/>
      <c r="M79" s="405"/>
    </row>
    <row r="80" spans="1:13" ht="55.5" customHeight="1">
      <c r="A80" s="416" t="s">
        <v>183</v>
      </c>
      <c r="B80" s="417"/>
      <c r="C80" s="418"/>
      <c r="D80" s="107"/>
      <c r="E80" s="107" t="s">
        <v>184</v>
      </c>
      <c r="F80" s="419"/>
      <c r="G80" s="420"/>
      <c r="H80" s="421"/>
      <c r="I80" s="422" t="s">
        <v>308</v>
      </c>
      <c r="J80" s="413"/>
      <c r="K80" s="413"/>
      <c r="L80" s="413"/>
      <c r="M80" s="423"/>
    </row>
    <row r="81" spans="1:13" ht="55.5" customHeight="1">
      <c r="A81" s="424" t="s">
        <v>185</v>
      </c>
      <c r="B81" s="424"/>
      <c r="C81" s="424"/>
      <c r="D81" s="114"/>
      <c r="E81" s="114" t="s">
        <v>27</v>
      </c>
      <c r="F81" s="406"/>
      <c r="G81" s="407"/>
      <c r="H81" s="408"/>
      <c r="I81" s="413" t="s">
        <v>480</v>
      </c>
      <c r="J81" s="404"/>
      <c r="K81" s="404"/>
      <c r="L81" s="404"/>
      <c r="M81" s="405"/>
    </row>
    <row r="82" spans="1:13" ht="21" customHeight="1" thickBot="1">
      <c r="A82" s="400" t="s">
        <v>188</v>
      </c>
      <c r="B82" s="400"/>
      <c r="C82" s="400"/>
      <c r="D82" s="107"/>
      <c r="E82" s="107" t="s">
        <v>29</v>
      </c>
      <c r="F82" s="401"/>
      <c r="G82" s="402"/>
      <c r="H82" s="403"/>
      <c r="I82" s="404" t="s">
        <v>460</v>
      </c>
      <c r="J82" s="404"/>
      <c r="K82" s="404"/>
      <c r="L82" s="404"/>
      <c r="M82" s="405"/>
    </row>
    <row r="83" spans="1:13" ht="16.5" customHeight="1"/>
    <row r="84" spans="1:13" s="201" customFormat="1" ht="15.75" customHeight="1">
      <c r="A84" s="90" t="s">
        <v>293</v>
      </c>
      <c r="C84" s="202"/>
      <c r="L84" s="203"/>
    </row>
    <row r="85" spans="1:13" s="170" customFormat="1" ht="15.75" customHeight="1">
      <c r="A85" s="200">
        <v>1</v>
      </c>
      <c r="B85" s="172" t="s">
        <v>295</v>
      </c>
      <c r="C85" s="172"/>
      <c r="D85" s="173"/>
      <c r="E85" s="173"/>
      <c r="F85" s="173"/>
      <c r="G85" s="173"/>
      <c r="H85" s="173"/>
      <c r="I85" s="173"/>
      <c r="J85" s="173"/>
      <c r="K85" s="173"/>
      <c r="L85" s="173"/>
      <c r="M85" s="173"/>
    </row>
    <row r="86" spans="1:13" s="170" customFormat="1" ht="15.75" customHeight="1">
      <c r="A86" s="200">
        <v>2</v>
      </c>
      <c r="B86" s="207" t="s">
        <v>461</v>
      </c>
      <c r="C86" s="171"/>
      <c r="D86" s="171"/>
      <c r="E86" s="171"/>
      <c r="F86" s="171"/>
      <c r="G86" s="171"/>
      <c r="H86" s="171"/>
      <c r="I86" s="171"/>
      <c r="J86" s="171"/>
      <c r="K86" s="171"/>
      <c r="L86" s="171"/>
      <c r="M86" s="171"/>
    </row>
    <row r="87" spans="1:13" s="170" customFormat="1" ht="15.75" customHeight="1">
      <c r="A87" s="200"/>
      <c r="B87" s="207" t="s">
        <v>462</v>
      </c>
      <c r="C87" s="171"/>
      <c r="D87" s="171"/>
      <c r="E87" s="171"/>
      <c r="F87" s="171"/>
      <c r="G87" s="171"/>
      <c r="H87" s="171"/>
      <c r="I87" s="171"/>
      <c r="J87" s="171"/>
      <c r="K87" s="171"/>
      <c r="L87" s="171"/>
      <c r="M87" s="171"/>
    </row>
    <row r="88" spans="1:13" s="170" customFormat="1" ht="15.75" customHeight="1">
      <c r="A88" s="200"/>
      <c r="B88" s="207" t="s">
        <v>463</v>
      </c>
      <c r="C88" s="172"/>
      <c r="D88" s="173"/>
      <c r="E88" s="173"/>
      <c r="F88" s="173"/>
      <c r="G88" s="173"/>
      <c r="H88" s="173"/>
      <c r="I88" s="173"/>
      <c r="J88" s="173"/>
      <c r="K88" s="173"/>
      <c r="L88" s="173"/>
      <c r="M88" s="173"/>
    </row>
    <row r="89" spans="1:13" s="170" customFormat="1" ht="15.75" customHeight="1">
      <c r="A89" s="200">
        <v>3</v>
      </c>
      <c r="B89" s="172" t="s">
        <v>291</v>
      </c>
      <c r="C89" s="172"/>
      <c r="D89" s="173"/>
      <c r="E89" s="173"/>
      <c r="F89" s="173"/>
      <c r="G89" s="173"/>
      <c r="H89" s="173"/>
      <c r="I89" s="173"/>
      <c r="J89" s="173"/>
      <c r="K89" s="173"/>
      <c r="L89" s="173"/>
      <c r="M89" s="173"/>
    </row>
    <row r="90" spans="1:13" s="170" customFormat="1" ht="15.75" customHeight="1">
      <c r="A90" s="200">
        <v>4</v>
      </c>
      <c r="B90" s="172" t="s">
        <v>317</v>
      </c>
      <c r="C90" s="172"/>
      <c r="D90" s="173"/>
      <c r="E90" s="173"/>
      <c r="F90" s="173"/>
      <c r="G90" s="173"/>
      <c r="H90" s="173"/>
      <c r="I90" s="173"/>
      <c r="J90" s="173"/>
      <c r="K90" s="173"/>
      <c r="L90" s="173"/>
      <c r="M90" s="173"/>
    </row>
    <row r="91" spans="1:13" s="170" customFormat="1" ht="15.75" customHeight="1">
      <c r="A91" s="200"/>
      <c r="B91" s="208" t="s">
        <v>323</v>
      </c>
      <c r="C91" s="172"/>
      <c r="D91" s="173"/>
      <c r="E91" s="173"/>
      <c r="F91" s="173"/>
      <c r="G91" s="173"/>
      <c r="H91" s="173"/>
      <c r="I91" s="173"/>
      <c r="J91" s="173"/>
      <c r="K91" s="173"/>
      <c r="L91" s="173"/>
      <c r="M91" s="173"/>
    </row>
    <row r="92" spans="1:13" s="170" customFormat="1" ht="15.75" customHeight="1">
      <c r="B92" s="172" t="s">
        <v>542</v>
      </c>
      <c r="C92" s="205"/>
      <c r="D92" s="206"/>
      <c r="E92" s="206"/>
      <c r="F92" s="206"/>
      <c r="G92" s="206"/>
      <c r="H92" s="206"/>
      <c r="I92" s="206"/>
      <c r="J92" s="206"/>
      <c r="K92" s="206"/>
      <c r="L92" s="206"/>
      <c r="M92" s="206"/>
    </row>
    <row r="93" spans="1:13" s="170" customFormat="1" ht="15.75" customHeight="1">
      <c r="A93" s="204"/>
      <c r="B93" s="205" t="s">
        <v>313</v>
      </c>
      <c r="C93" s="205"/>
      <c r="D93" s="206"/>
      <c r="E93" s="206"/>
      <c r="F93" s="206"/>
      <c r="G93" s="206"/>
      <c r="H93" s="206"/>
      <c r="I93" s="206"/>
      <c r="J93" s="206"/>
      <c r="K93" s="206"/>
      <c r="L93" s="206"/>
      <c r="M93" s="206"/>
    </row>
    <row r="94" spans="1:13" s="170" customFormat="1" ht="15.75" customHeight="1">
      <c r="A94" s="204"/>
      <c r="B94" s="205" t="s">
        <v>189</v>
      </c>
      <c r="C94" s="205"/>
      <c r="D94" s="206"/>
      <c r="E94" s="206"/>
      <c r="F94" s="206"/>
      <c r="G94" s="206"/>
      <c r="H94" s="206"/>
      <c r="I94" s="206"/>
      <c r="J94" s="206"/>
      <c r="K94" s="206"/>
      <c r="L94" s="206"/>
      <c r="M94" s="206"/>
    </row>
    <row r="95" spans="1:13" s="170" customFormat="1" ht="15.75" customHeight="1">
      <c r="A95" s="204"/>
      <c r="B95" s="205" t="s">
        <v>288</v>
      </c>
      <c r="C95" s="205"/>
      <c r="D95" s="206"/>
      <c r="E95" s="206"/>
      <c r="F95" s="206"/>
      <c r="G95" s="206"/>
      <c r="H95" s="206"/>
      <c r="I95" s="206"/>
      <c r="J95" s="206"/>
      <c r="K95" s="206"/>
      <c r="L95" s="206"/>
      <c r="M95" s="206"/>
    </row>
    <row r="96" spans="1:13" s="170" customFormat="1" ht="15.75" customHeight="1">
      <c r="A96" s="204"/>
      <c r="B96" s="205" t="s">
        <v>315</v>
      </c>
      <c r="C96" s="205"/>
      <c r="D96" s="206"/>
      <c r="E96" s="206"/>
      <c r="F96" s="206"/>
      <c r="G96" s="206"/>
      <c r="H96" s="206"/>
      <c r="I96" s="206"/>
      <c r="J96" s="206"/>
      <c r="K96" s="206"/>
      <c r="L96" s="206"/>
      <c r="M96" s="206"/>
    </row>
    <row r="97" spans="1:13" s="170" customFormat="1" ht="15.75" customHeight="1">
      <c r="A97" s="204"/>
      <c r="B97" s="205" t="s">
        <v>314</v>
      </c>
      <c r="C97" s="205"/>
      <c r="D97" s="206"/>
      <c r="E97" s="206"/>
      <c r="F97" s="206"/>
      <c r="G97" s="206"/>
      <c r="H97" s="206"/>
      <c r="I97" s="206"/>
      <c r="J97" s="206"/>
      <c r="K97" s="206"/>
      <c r="L97" s="206"/>
      <c r="M97" s="206"/>
    </row>
    <row r="98" spans="1:13" s="170" customFormat="1" ht="15.75" customHeight="1">
      <c r="A98" s="204"/>
      <c r="B98" s="205" t="s">
        <v>190</v>
      </c>
      <c r="C98" s="172"/>
      <c r="D98" s="173"/>
      <c r="E98" s="173"/>
      <c r="F98" s="173"/>
      <c r="G98" s="173"/>
      <c r="H98" s="173"/>
      <c r="I98" s="173"/>
      <c r="J98" s="173"/>
      <c r="K98" s="173"/>
      <c r="L98" s="173"/>
      <c r="M98" s="173"/>
    </row>
    <row r="99" spans="1:13" s="170" customFormat="1" ht="15.75" customHeight="1">
      <c r="A99" s="200">
        <v>5</v>
      </c>
      <c r="B99" s="172" t="s">
        <v>290</v>
      </c>
    </row>
    <row r="100" spans="1:13" ht="15.95" customHeight="1">
      <c r="A100" s="204">
        <v>6</v>
      </c>
      <c r="B100" s="205" t="s">
        <v>316</v>
      </c>
      <c r="C100" s="142"/>
    </row>
    <row r="101" spans="1:13" ht="15.95" customHeight="1">
      <c r="A101" s="142"/>
      <c r="B101" s="142"/>
    </row>
  </sheetData>
  <dataConsolidate/>
  <mergeCells count="143">
    <mergeCell ref="G19:I19"/>
    <mergeCell ref="A20:F20"/>
    <mergeCell ref="G20:I20"/>
    <mergeCell ref="K10:M10"/>
    <mergeCell ref="K11:M11"/>
    <mergeCell ref="A10:J11"/>
    <mergeCell ref="A14:F14"/>
    <mergeCell ref="G14:I14"/>
    <mergeCell ref="K14:K15"/>
    <mergeCell ref="L14:L15"/>
    <mergeCell ref="A15:F15"/>
    <mergeCell ref="G15:I15"/>
    <mergeCell ref="G18:I18"/>
    <mergeCell ref="A19:F19"/>
    <mergeCell ref="A16:F16"/>
    <mergeCell ref="G16:I16"/>
    <mergeCell ref="A17:F17"/>
    <mergeCell ref="G17:I17"/>
    <mergeCell ref="A18:F18"/>
    <mergeCell ref="A2:M2"/>
    <mergeCell ref="A4:B4"/>
    <mergeCell ref="C4:F4"/>
    <mergeCell ref="A6:B6"/>
    <mergeCell ref="D6:E6"/>
    <mergeCell ref="F6:J6"/>
    <mergeCell ref="K6:K7"/>
    <mergeCell ref="A7:B7"/>
    <mergeCell ref="D7:E7"/>
    <mergeCell ref="F7:J7"/>
    <mergeCell ref="A31:C31"/>
    <mergeCell ref="I37:M38"/>
    <mergeCell ref="B32:C32"/>
    <mergeCell ref="F32:H32"/>
    <mergeCell ref="I31:M32"/>
    <mergeCell ref="A30:C30"/>
    <mergeCell ref="F30:H30"/>
    <mergeCell ref="F31:H31"/>
    <mergeCell ref="A25:C25"/>
    <mergeCell ref="A26:C26"/>
    <mergeCell ref="F29:H29"/>
    <mergeCell ref="F25:H25"/>
    <mergeCell ref="I34:M34"/>
    <mergeCell ref="I33:M33"/>
    <mergeCell ref="A37:C38"/>
    <mergeCell ref="D37:E37"/>
    <mergeCell ref="F37:H38"/>
    <mergeCell ref="A33:C33"/>
    <mergeCell ref="A23:C24"/>
    <mergeCell ref="D23:E23"/>
    <mergeCell ref="F23:H24"/>
    <mergeCell ref="A29:C29"/>
    <mergeCell ref="F28:H28"/>
    <mergeCell ref="F27:H27"/>
    <mergeCell ref="I25:M25"/>
    <mergeCell ref="I23:M24"/>
    <mergeCell ref="I27:M27"/>
    <mergeCell ref="F26:H26"/>
    <mergeCell ref="I26:M26"/>
    <mergeCell ref="A28:C28"/>
    <mergeCell ref="A27:C27"/>
    <mergeCell ref="B42:C42"/>
    <mergeCell ref="F33:H33"/>
    <mergeCell ref="A34:C34"/>
    <mergeCell ref="F34:H34"/>
    <mergeCell ref="I47:M48"/>
    <mergeCell ref="B43:C43"/>
    <mergeCell ref="F43:H43"/>
    <mergeCell ref="B44:C44"/>
    <mergeCell ref="F44:H44"/>
    <mergeCell ref="A47:C48"/>
    <mergeCell ref="D47:E47"/>
    <mergeCell ref="A39:C39"/>
    <mergeCell ref="F39:H39"/>
    <mergeCell ref="I39:M44"/>
    <mergeCell ref="B40:C40"/>
    <mergeCell ref="F40:H40"/>
    <mergeCell ref="B41:C41"/>
    <mergeCell ref="F41:H41"/>
    <mergeCell ref="F42:H42"/>
    <mergeCell ref="F47:H47"/>
    <mergeCell ref="I49:M49"/>
    <mergeCell ref="A50:C50"/>
    <mergeCell ref="I50:M58"/>
    <mergeCell ref="B51:C51"/>
    <mergeCell ref="B52:C52"/>
    <mergeCell ref="B53:C53"/>
    <mergeCell ref="I65:M66"/>
    <mergeCell ref="A58:C58"/>
    <mergeCell ref="A59:C59"/>
    <mergeCell ref="I59:M59"/>
    <mergeCell ref="B54:C54"/>
    <mergeCell ref="B56:C56"/>
    <mergeCell ref="A60:C60"/>
    <mergeCell ref="A61:C61"/>
    <mergeCell ref="F60:H60"/>
    <mergeCell ref="F61:H61"/>
    <mergeCell ref="I60:M60"/>
    <mergeCell ref="I61:M61"/>
    <mergeCell ref="A62:C62"/>
    <mergeCell ref="A57:C57"/>
    <mergeCell ref="A49:C49"/>
    <mergeCell ref="B55:C55"/>
    <mergeCell ref="F62:H62"/>
    <mergeCell ref="I62:M62"/>
    <mergeCell ref="A67:C67"/>
    <mergeCell ref="F67:H67"/>
    <mergeCell ref="A76:C76"/>
    <mergeCell ref="A65:C66"/>
    <mergeCell ref="D65:E65"/>
    <mergeCell ref="F65:H66"/>
    <mergeCell ref="F73:H73"/>
    <mergeCell ref="I73:M74"/>
    <mergeCell ref="A74:C74"/>
    <mergeCell ref="F74:H74"/>
    <mergeCell ref="I71:M72"/>
    <mergeCell ref="I67:M68"/>
    <mergeCell ref="B68:C68"/>
    <mergeCell ref="F68:H68"/>
    <mergeCell ref="A71:C72"/>
    <mergeCell ref="D71:E71"/>
    <mergeCell ref="F71:H72"/>
    <mergeCell ref="F76:H76"/>
    <mergeCell ref="A73:C73"/>
    <mergeCell ref="A82:C82"/>
    <mergeCell ref="F82:H82"/>
    <mergeCell ref="I82:M82"/>
    <mergeCell ref="F77:H77"/>
    <mergeCell ref="A78:C78"/>
    <mergeCell ref="F78:H78"/>
    <mergeCell ref="I78:M78"/>
    <mergeCell ref="B77:C77"/>
    <mergeCell ref="A80:C80"/>
    <mergeCell ref="F80:H80"/>
    <mergeCell ref="I80:M80"/>
    <mergeCell ref="A81:C81"/>
    <mergeCell ref="F81:H81"/>
    <mergeCell ref="I81:M81"/>
    <mergeCell ref="I75:M77"/>
    <mergeCell ref="A75:C75"/>
    <mergeCell ref="F75:H75"/>
    <mergeCell ref="A79:C79"/>
    <mergeCell ref="F79:H79"/>
    <mergeCell ref="I79:M79"/>
  </mergeCells>
  <phoneticPr fontId="4"/>
  <dataValidations count="12">
    <dataValidation type="list" allowBlank="1" showInputMessage="1" showErrorMessage="1" sqref="F67 F25:F30 F39 F50:H50 F57:H58 F82:H82">
      <formula1>"有"</formula1>
    </dataValidation>
    <dataValidation type="list" allowBlank="1" showInputMessage="1" showErrorMessage="1" sqref="F73:F76 F31 F68 F78:F80">
      <formula1>"有,－"</formula1>
    </dataValidation>
    <dataValidation type="list" allowBlank="1" showInputMessage="1" showErrorMessage="1" sqref="G40:H43 F55:H55 F81:H81 F32:H32 F40:F44 F59:H59 F60:F62">
      <formula1>"有,省略,－"</formula1>
    </dataValidation>
    <dataValidation type="list" allowBlank="1" showInputMessage="1" showErrorMessage="1" sqref="F77:H77 F56:H56 F51:H54">
      <formula1>"有,省略,様式2と同一,－"</formula1>
    </dataValidation>
    <dataValidation type="list" allowBlank="1" showInputMessage="1" showErrorMessage="1" sqref="D45">
      <formula1>"添付有り,添付無し"</formula1>
    </dataValidation>
    <dataValidation imeMode="hiragana" allowBlank="1" showInputMessage="1" showErrorMessage="1" sqref="F49:H49 C6:C7 K11:M11 L14 L16"/>
    <dataValidation type="list" allowBlank="1" showInputMessage="1" showErrorMessage="1" sqref="L6">
      <formula1>"00:国土交通大臣,40:福岡県知事"</formula1>
    </dataValidation>
    <dataValidation imeMode="off" allowBlank="1" showInputMessage="1" showErrorMessage="1" sqref="F6:J7 L7"/>
    <dataValidation type="list" allowBlank="1" showInputMessage="1" showErrorMessage="1" sqref="G16:I20">
      <formula1>"　,無"</formula1>
    </dataValidation>
    <dataValidation type="list" allowBlank="1" showInputMessage="1" showErrorMessage="1" sqref="D35">
      <formula1>"有,無"</formula1>
    </dataValidation>
    <dataValidation type="list" allowBlank="1" showInputMessage="1" showErrorMessage="1" sqref="G15:I15">
      <formula1>"　,有"</formula1>
    </dataValidation>
    <dataValidation type="list" allowBlank="1" showInputMessage="1" showErrorMessage="1" sqref="F33:H34">
      <formula1>"有,省略"</formula1>
    </dataValidation>
  </dataValidations>
  <pageMargins left="0.59055118110236227" right="0.19685039370078741" top="0.39370078740157483" bottom="0.19685039370078741" header="0.19685039370078741" footer="0.19685039370078741"/>
  <pageSetup paperSize="9" scale="64" fitToHeight="2" orientation="portrait" r:id="rId1"/>
  <headerFooter alignWithMargins="0">
    <oddHeader>&amp;R&amp;14&amp;P/&amp;N</oddHeader>
  </headerFooter>
  <rowBreaks count="1" manualBreakCount="1">
    <brk id="58" max="12"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70"/>
  <sheetViews>
    <sheetView tabSelected="1" view="pageBreakPreview" topLeftCell="A39" zoomScaleNormal="100" zoomScaleSheetLayoutView="100" workbookViewId="0">
      <selection activeCell="M58" sqref="M58"/>
    </sheetView>
  </sheetViews>
  <sheetFormatPr defaultColWidth="4.5" defaultRowHeight="10.5" customHeight="1"/>
  <cols>
    <col min="1" max="1" width="3.125" style="335" customWidth="1"/>
    <col min="2" max="3" width="3.375" style="335" customWidth="1"/>
    <col min="4" max="4" width="4.5" style="335" customWidth="1"/>
    <col min="5" max="5" width="4" style="335" customWidth="1"/>
    <col min="6" max="6" width="5.5" style="335" customWidth="1"/>
    <col min="7" max="7" width="7.75" style="335" customWidth="1"/>
    <col min="8" max="8" width="3.875" style="335" customWidth="1"/>
    <col min="9" max="9" width="4" style="335" customWidth="1"/>
    <col min="10" max="10" width="4.375" style="335" customWidth="1"/>
    <col min="11" max="11" width="5.5" style="335" customWidth="1"/>
    <col min="12" max="12" width="7.5" style="335" customWidth="1"/>
    <col min="13" max="13" width="0.875" style="335" customWidth="1"/>
    <col min="14" max="17" width="5.25" style="335" customWidth="1"/>
    <col min="18" max="18" width="5.75" style="335" customWidth="1"/>
    <col min="19" max="19" width="5" style="359" customWidth="1"/>
    <col min="20" max="20" width="3.75" style="359" customWidth="1"/>
    <col min="21" max="24" width="9" style="335" customWidth="1"/>
    <col min="25" max="16384" width="4.5" style="335"/>
  </cols>
  <sheetData>
    <row r="1" spans="1:23" s="336" customFormat="1" ht="14.25" customHeight="1">
      <c r="A1" s="593" t="s">
        <v>535</v>
      </c>
      <c r="B1" s="593"/>
      <c r="C1" s="593"/>
      <c r="D1" s="593"/>
      <c r="E1" s="593"/>
      <c r="F1" s="593"/>
      <c r="G1" s="593"/>
      <c r="H1" s="593"/>
      <c r="I1" s="593"/>
      <c r="J1" s="593"/>
      <c r="K1" s="593"/>
      <c r="L1" s="331"/>
      <c r="M1" s="332"/>
      <c r="N1" s="333"/>
      <c r="O1" s="333"/>
      <c r="P1" s="333"/>
      <c r="Q1" s="333"/>
      <c r="R1" s="334"/>
      <c r="S1" s="334"/>
      <c r="T1" s="334"/>
      <c r="U1" s="335"/>
      <c r="V1" s="335"/>
      <c r="W1" s="335"/>
    </row>
    <row r="2" spans="1:23" s="336" customFormat="1" ht="18.75" customHeight="1">
      <c r="A2" s="593"/>
      <c r="B2" s="593"/>
      <c r="C2" s="593"/>
      <c r="D2" s="593"/>
      <c r="E2" s="593"/>
      <c r="F2" s="593"/>
      <c r="G2" s="593"/>
      <c r="H2" s="593"/>
      <c r="I2" s="593"/>
      <c r="J2" s="593"/>
      <c r="K2" s="593"/>
      <c r="L2" s="331"/>
      <c r="M2" s="332"/>
      <c r="N2" s="337"/>
      <c r="O2" s="337"/>
      <c r="P2" s="337"/>
      <c r="Q2" s="337"/>
      <c r="R2" s="337"/>
      <c r="S2" s="337"/>
      <c r="T2" s="337"/>
      <c r="U2" s="335"/>
      <c r="V2" s="335"/>
      <c r="W2" s="335"/>
    </row>
    <row r="3" spans="1:23" s="336" customFormat="1" ht="18.75" customHeight="1">
      <c r="A3" s="594" t="s">
        <v>490</v>
      </c>
      <c r="B3" s="594"/>
      <c r="C3" s="594"/>
      <c r="D3" s="594"/>
      <c r="E3" s="594"/>
      <c r="F3" s="594"/>
      <c r="G3" s="594"/>
      <c r="H3" s="594"/>
      <c r="I3" s="594"/>
      <c r="J3" s="594"/>
      <c r="K3" s="594"/>
      <c r="L3" s="594"/>
      <c r="M3" s="594"/>
      <c r="N3" s="594"/>
      <c r="O3" s="594"/>
      <c r="P3" s="594"/>
      <c r="Q3" s="594"/>
      <c r="R3" s="594"/>
      <c r="S3" s="594"/>
      <c r="T3" s="594"/>
      <c r="U3" s="594"/>
      <c r="V3" s="594"/>
      <c r="W3" s="594"/>
    </row>
    <row r="4" spans="1:23" s="336" customFormat="1" ht="3.75" customHeight="1">
      <c r="A4" s="338"/>
      <c r="B4" s="338"/>
      <c r="C4" s="338"/>
      <c r="D4" s="334"/>
      <c r="E4" s="334"/>
      <c r="F4" s="334"/>
      <c r="G4" s="338"/>
      <c r="H4" s="338"/>
      <c r="I4" s="338"/>
      <c r="J4" s="334"/>
      <c r="K4" s="334"/>
      <c r="L4" s="334"/>
      <c r="M4" s="332"/>
      <c r="N4" s="339"/>
      <c r="O4" s="339"/>
      <c r="P4" s="339"/>
      <c r="Q4" s="339"/>
      <c r="R4" s="339"/>
      <c r="S4" s="339"/>
      <c r="T4" s="339"/>
      <c r="U4" s="335"/>
      <c r="V4" s="335"/>
      <c r="W4" s="335"/>
    </row>
    <row r="5" spans="1:23" s="341" customFormat="1" ht="18.75" customHeight="1">
      <c r="A5" s="595" t="s">
        <v>491</v>
      </c>
      <c r="B5" s="595"/>
      <c r="C5" s="596" t="str">
        <f>'様式1-1'!D16</f>
        <v xml:space="preserve">（仮称）ワンヘルス体験学習・研究ゾーン（屋外ゾーン）整備工事
</v>
      </c>
      <c r="D5" s="596"/>
      <c r="E5" s="596"/>
      <c r="F5" s="596"/>
      <c r="G5" s="596"/>
      <c r="H5" s="596"/>
      <c r="I5" s="596"/>
      <c r="J5" s="596"/>
      <c r="K5" s="596"/>
      <c r="L5" s="340" t="s">
        <v>492</v>
      </c>
      <c r="M5" s="596" t="str">
        <f>'様式1-1'!F10</f>
        <v>株式会社○○建設○○支店</v>
      </c>
      <c r="N5" s="596"/>
      <c r="O5" s="596"/>
      <c r="P5" s="596"/>
      <c r="Q5" s="596"/>
      <c r="R5" s="596"/>
      <c r="S5" s="596"/>
      <c r="T5" s="596"/>
    </row>
    <row r="6" spans="1:23" s="341" customFormat="1" ht="6" customHeight="1">
      <c r="A6" s="342"/>
      <c r="B6" s="343"/>
      <c r="C6" s="334"/>
      <c r="D6" s="333"/>
      <c r="E6" s="333"/>
      <c r="F6" s="333"/>
      <c r="G6" s="334"/>
      <c r="H6" s="334"/>
      <c r="I6" s="334"/>
      <c r="J6" s="333"/>
      <c r="K6" s="333"/>
      <c r="L6" s="333"/>
      <c r="M6" s="333"/>
      <c r="N6" s="334"/>
      <c r="O6" s="334"/>
      <c r="P6" s="334"/>
      <c r="Q6" s="333"/>
      <c r="R6" s="333"/>
      <c r="S6" s="333"/>
      <c r="T6" s="334"/>
    </row>
    <row r="7" spans="1:23" s="341" customFormat="1" ht="15.75" customHeight="1">
      <c r="A7" s="597" t="s">
        <v>207</v>
      </c>
      <c r="B7" s="597"/>
      <c r="C7" s="597"/>
      <c r="D7" s="597"/>
      <c r="E7" s="597"/>
      <c r="F7" s="597"/>
      <c r="G7" s="597" t="s">
        <v>208</v>
      </c>
      <c r="H7" s="597"/>
      <c r="I7" s="597"/>
      <c r="J7" s="597"/>
      <c r="K7" s="597"/>
      <c r="L7" s="598" t="s">
        <v>209</v>
      </c>
      <c r="M7" s="598"/>
      <c r="N7" s="598"/>
      <c r="O7" s="598"/>
      <c r="P7" s="598"/>
      <c r="Q7" s="598"/>
      <c r="R7" s="598"/>
      <c r="S7" s="598" t="s">
        <v>210</v>
      </c>
      <c r="T7" s="598"/>
      <c r="U7" s="344"/>
    </row>
    <row r="8" spans="1:23" s="341" customFormat="1" ht="60" customHeight="1">
      <c r="A8" s="360" t="s">
        <v>262</v>
      </c>
      <c r="B8" s="599" t="s">
        <v>144</v>
      </c>
      <c r="C8" s="599"/>
      <c r="D8" s="599"/>
      <c r="E8" s="599"/>
      <c r="F8" s="361">
        <f>SUM(K8:K8)</f>
        <v>5</v>
      </c>
      <c r="G8" s="600" t="s">
        <v>519</v>
      </c>
      <c r="H8" s="600"/>
      <c r="I8" s="600"/>
      <c r="J8" s="600"/>
      <c r="K8" s="362">
        <f>T8</f>
        <v>5</v>
      </c>
      <c r="L8" s="576" t="s">
        <v>520</v>
      </c>
      <c r="M8" s="577"/>
      <c r="N8" s="577"/>
      <c r="O8" s="577"/>
      <c r="P8" s="577"/>
      <c r="Q8" s="577"/>
      <c r="R8" s="601"/>
      <c r="S8" s="363" t="s">
        <v>236</v>
      </c>
      <c r="T8" s="364">
        <v>5</v>
      </c>
      <c r="U8" s="345" t="s">
        <v>211</v>
      </c>
      <c r="V8" s="334"/>
      <c r="W8" s="334"/>
    </row>
    <row r="9" spans="1:23" s="341" customFormat="1" ht="14.25" customHeight="1">
      <c r="A9" s="584" t="s">
        <v>263</v>
      </c>
      <c r="B9" s="599" t="s">
        <v>213</v>
      </c>
      <c r="C9" s="599"/>
      <c r="D9" s="599"/>
      <c r="E9" s="599"/>
      <c r="F9" s="606">
        <f>SUM(K9:K35)</f>
        <v>10</v>
      </c>
      <c r="G9" s="600" t="s">
        <v>521</v>
      </c>
      <c r="H9" s="610"/>
      <c r="I9" s="611"/>
      <c r="J9" s="611"/>
      <c r="K9" s="612">
        <f>S9</f>
        <v>2.8</v>
      </c>
      <c r="L9" s="580" t="s">
        <v>493</v>
      </c>
      <c r="M9" s="581"/>
      <c r="N9" s="581"/>
      <c r="O9" s="581"/>
      <c r="P9" s="582"/>
      <c r="Q9" s="582"/>
      <c r="R9" s="583"/>
      <c r="S9" s="625">
        <v>2.8</v>
      </c>
      <c r="T9" s="626"/>
      <c r="U9" s="627"/>
      <c r="V9" s="334"/>
      <c r="W9" s="334"/>
    </row>
    <row r="10" spans="1:23" s="341" customFormat="1" ht="14.25" customHeight="1">
      <c r="A10" s="585"/>
      <c r="B10" s="604"/>
      <c r="C10" s="604"/>
      <c r="D10" s="604"/>
      <c r="E10" s="604"/>
      <c r="F10" s="607"/>
      <c r="G10" s="600"/>
      <c r="H10" s="610"/>
      <c r="I10" s="611"/>
      <c r="J10" s="611"/>
      <c r="K10" s="613"/>
      <c r="L10" s="580" t="s">
        <v>494</v>
      </c>
      <c r="M10" s="581"/>
      <c r="N10" s="581"/>
      <c r="O10" s="581"/>
      <c r="P10" s="582"/>
      <c r="Q10" s="582"/>
      <c r="R10" s="583"/>
      <c r="S10" s="625">
        <f>ROUND(S9/4*3,1)</f>
        <v>2.1</v>
      </c>
      <c r="T10" s="626"/>
      <c r="U10" s="628"/>
      <c r="V10" s="334"/>
      <c r="W10" s="334"/>
    </row>
    <row r="11" spans="1:23" s="341" customFormat="1" ht="14.25" customHeight="1">
      <c r="A11" s="585"/>
      <c r="B11" s="604"/>
      <c r="C11" s="604"/>
      <c r="D11" s="604"/>
      <c r="E11" s="604"/>
      <c r="F11" s="607"/>
      <c r="G11" s="600"/>
      <c r="H11" s="610"/>
      <c r="I11" s="611"/>
      <c r="J11" s="611"/>
      <c r="K11" s="613"/>
      <c r="L11" s="580" t="s">
        <v>495</v>
      </c>
      <c r="M11" s="581"/>
      <c r="N11" s="581"/>
      <c r="O11" s="581"/>
      <c r="P11" s="582"/>
      <c r="Q11" s="582"/>
      <c r="R11" s="583"/>
      <c r="S11" s="625">
        <f>ROUND(S9/4*2,1)</f>
        <v>1.4</v>
      </c>
      <c r="T11" s="626"/>
      <c r="U11" s="628"/>
      <c r="V11" s="334"/>
      <c r="W11" s="334"/>
    </row>
    <row r="12" spans="1:23" s="341" customFormat="1" ht="14.25" customHeight="1">
      <c r="A12" s="585"/>
      <c r="B12" s="604"/>
      <c r="C12" s="604"/>
      <c r="D12" s="604"/>
      <c r="E12" s="604"/>
      <c r="F12" s="607"/>
      <c r="G12" s="600"/>
      <c r="H12" s="610"/>
      <c r="I12" s="611"/>
      <c r="J12" s="611"/>
      <c r="K12" s="613"/>
      <c r="L12" s="580" t="s">
        <v>496</v>
      </c>
      <c r="M12" s="581"/>
      <c r="N12" s="581"/>
      <c r="O12" s="581"/>
      <c r="P12" s="582"/>
      <c r="Q12" s="582"/>
      <c r="R12" s="583"/>
      <c r="S12" s="625">
        <f>ROUND(S9/4,1)</f>
        <v>0.7</v>
      </c>
      <c r="T12" s="626"/>
      <c r="U12" s="628"/>
      <c r="V12" s="334"/>
      <c r="W12" s="334"/>
    </row>
    <row r="13" spans="1:23" s="341" customFormat="1" ht="14.25" customHeight="1">
      <c r="A13" s="602"/>
      <c r="B13" s="604"/>
      <c r="C13" s="604"/>
      <c r="D13" s="604"/>
      <c r="E13" s="604"/>
      <c r="F13" s="607"/>
      <c r="G13" s="610"/>
      <c r="H13" s="610"/>
      <c r="I13" s="611"/>
      <c r="J13" s="611"/>
      <c r="K13" s="613"/>
      <c r="L13" s="580" t="s">
        <v>497</v>
      </c>
      <c r="M13" s="581"/>
      <c r="N13" s="581"/>
      <c r="O13" s="581"/>
      <c r="P13" s="582"/>
      <c r="Q13" s="582"/>
      <c r="R13" s="583"/>
      <c r="S13" s="625">
        <v>0</v>
      </c>
      <c r="T13" s="626"/>
      <c r="U13" s="629"/>
      <c r="V13" s="334"/>
      <c r="W13" s="334"/>
    </row>
    <row r="14" spans="1:23" s="341" customFormat="1" ht="14.25" customHeight="1">
      <c r="A14" s="602"/>
      <c r="B14" s="604"/>
      <c r="C14" s="604"/>
      <c r="D14" s="604"/>
      <c r="E14" s="604"/>
      <c r="F14" s="607"/>
      <c r="G14" s="600" t="s">
        <v>522</v>
      </c>
      <c r="H14" s="610"/>
      <c r="I14" s="611"/>
      <c r="J14" s="611"/>
      <c r="K14" s="612">
        <f>S14+S16</f>
        <v>0.60000000000000009</v>
      </c>
      <c r="L14" s="614" t="s">
        <v>219</v>
      </c>
      <c r="M14" s="615"/>
      <c r="N14" s="615"/>
      <c r="O14" s="615"/>
      <c r="P14" s="615"/>
      <c r="Q14" s="616"/>
      <c r="R14" s="365" t="s">
        <v>142</v>
      </c>
      <c r="S14" s="625">
        <v>0.4</v>
      </c>
      <c r="T14" s="626"/>
      <c r="U14" s="627"/>
      <c r="V14" s="346" t="s">
        <v>220</v>
      </c>
      <c r="W14" s="334"/>
    </row>
    <row r="15" spans="1:23" s="341" customFormat="1" ht="14.25" customHeight="1">
      <c r="A15" s="602"/>
      <c r="B15" s="604"/>
      <c r="C15" s="604"/>
      <c r="D15" s="604"/>
      <c r="E15" s="604"/>
      <c r="F15" s="607"/>
      <c r="G15" s="600"/>
      <c r="H15" s="610"/>
      <c r="I15" s="611"/>
      <c r="J15" s="611"/>
      <c r="K15" s="613"/>
      <c r="L15" s="617"/>
      <c r="M15" s="618"/>
      <c r="N15" s="618"/>
      <c r="O15" s="618"/>
      <c r="P15" s="618"/>
      <c r="Q15" s="619"/>
      <c r="R15" s="365" t="s">
        <v>143</v>
      </c>
      <c r="S15" s="625">
        <v>0</v>
      </c>
      <c r="T15" s="626"/>
      <c r="U15" s="629"/>
      <c r="V15" s="347"/>
      <c r="W15" s="334"/>
    </row>
    <row r="16" spans="1:23" s="341" customFormat="1" ht="14.25" customHeight="1">
      <c r="A16" s="602"/>
      <c r="B16" s="604"/>
      <c r="C16" s="604"/>
      <c r="D16" s="604"/>
      <c r="E16" s="604"/>
      <c r="F16" s="607"/>
      <c r="G16" s="600"/>
      <c r="H16" s="610"/>
      <c r="I16" s="611"/>
      <c r="J16" s="611"/>
      <c r="K16" s="613"/>
      <c r="L16" s="614" t="s">
        <v>498</v>
      </c>
      <c r="M16" s="615"/>
      <c r="N16" s="615"/>
      <c r="O16" s="615"/>
      <c r="P16" s="615"/>
      <c r="Q16" s="616"/>
      <c r="R16" s="365" t="s">
        <v>142</v>
      </c>
      <c r="S16" s="625">
        <v>0.2</v>
      </c>
      <c r="T16" s="626"/>
      <c r="U16" s="630"/>
      <c r="V16" s="334"/>
      <c r="W16" s="334"/>
    </row>
    <row r="17" spans="1:23" s="341" customFormat="1" ht="14.25" customHeight="1">
      <c r="A17" s="602"/>
      <c r="B17" s="604"/>
      <c r="C17" s="604"/>
      <c r="D17" s="604"/>
      <c r="E17" s="604"/>
      <c r="F17" s="607"/>
      <c r="G17" s="610"/>
      <c r="H17" s="610"/>
      <c r="I17" s="611"/>
      <c r="J17" s="611"/>
      <c r="K17" s="613"/>
      <c r="L17" s="617"/>
      <c r="M17" s="618"/>
      <c r="N17" s="618"/>
      <c r="O17" s="618"/>
      <c r="P17" s="618"/>
      <c r="Q17" s="619"/>
      <c r="R17" s="365" t="s">
        <v>143</v>
      </c>
      <c r="S17" s="625">
        <v>0</v>
      </c>
      <c r="T17" s="626"/>
      <c r="U17" s="631"/>
      <c r="V17" s="334"/>
      <c r="W17" s="334"/>
    </row>
    <row r="18" spans="1:23" s="341" customFormat="1" ht="14.25" customHeight="1">
      <c r="A18" s="602"/>
      <c r="B18" s="604"/>
      <c r="C18" s="604"/>
      <c r="D18" s="604"/>
      <c r="E18" s="604"/>
      <c r="F18" s="607"/>
      <c r="G18" s="600" t="s">
        <v>523</v>
      </c>
      <c r="H18" s="610"/>
      <c r="I18" s="611"/>
      <c r="J18" s="611"/>
      <c r="K18" s="620">
        <f>S18</f>
        <v>0.6</v>
      </c>
      <c r="L18" s="614" t="s">
        <v>524</v>
      </c>
      <c r="M18" s="615"/>
      <c r="N18" s="634"/>
      <c r="O18" s="634"/>
      <c r="P18" s="635"/>
      <c r="Q18" s="642" t="s">
        <v>499</v>
      </c>
      <c r="R18" s="642"/>
      <c r="S18" s="625">
        <v>0.6</v>
      </c>
      <c r="T18" s="626"/>
      <c r="U18" s="630"/>
      <c r="V18" s="334"/>
      <c r="W18" s="334"/>
    </row>
    <row r="19" spans="1:23" s="341" customFormat="1" ht="14.25" customHeight="1">
      <c r="A19" s="602"/>
      <c r="B19" s="604"/>
      <c r="C19" s="604"/>
      <c r="D19" s="604"/>
      <c r="E19" s="604"/>
      <c r="F19" s="607"/>
      <c r="G19" s="610"/>
      <c r="H19" s="610"/>
      <c r="I19" s="611"/>
      <c r="J19" s="611"/>
      <c r="K19" s="621"/>
      <c r="L19" s="636"/>
      <c r="M19" s="637"/>
      <c r="N19" s="638"/>
      <c r="O19" s="638"/>
      <c r="P19" s="639"/>
      <c r="Q19" s="642" t="s">
        <v>500</v>
      </c>
      <c r="R19" s="642"/>
      <c r="S19" s="625">
        <f>ROUND(S18/2,1)</f>
        <v>0.3</v>
      </c>
      <c r="T19" s="626"/>
      <c r="U19" s="643"/>
      <c r="V19" s="334"/>
      <c r="W19" s="334"/>
    </row>
    <row r="20" spans="1:23" s="341" customFormat="1" ht="14.25" customHeight="1">
      <c r="A20" s="602"/>
      <c r="B20" s="604"/>
      <c r="C20" s="604"/>
      <c r="D20" s="604"/>
      <c r="E20" s="604"/>
      <c r="F20" s="607"/>
      <c r="G20" s="610"/>
      <c r="H20" s="610"/>
      <c r="I20" s="611"/>
      <c r="J20" s="611"/>
      <c r="K20" s="622"/>
      <c r="L20" s="617"/>
      <c r="M20" s="618"/>
      <c r="N20" s="640"/>
      <c r="O20" s="640"/>
      <c r="P20" s="641"/>
      <c r="Q20" s="642" t="s">
        <v>501</v>
      </c>
      <c r="R20" s="642"/>
      <c r="S20" s="625">
        <v>0</v>
      </c>
      <c r="T20" s="626"/>
      <c r="U20" s="631"/>
      <c r="V20" s="334"/>
      <c r="W20" s="334"/>
    </row>
    <row r="21" spans="1:23" s="341" customFormat="1" ht="14.25" customHeight="1">
      <c r="A21" s="602"/>
      <c r="B21" s="604"/>
      <c r="C21" s="604"/>
      <c r="D21" s="604"/>
      <c r="E21" s="604"/>
      <c r="F21" s="607"/>
      <c r="G21" s="600" t="s">
        <v>525</v>
      </c>
      <c r="H21" s="610"/>
      <c r="I21" s="611"/>
      <c r="J21" s="611"/>
      <c r="K21" s="612">
        <f>S21</f>
        <v>0.4</v>
      </c>
      <c r="L21" s="614" t="s">
        <v>526</v>
      </c>
      <c r="M21" s="644"/>
      <c r="N21" s="644"/>
      <c r="O21" s="644"/>
      <c r="P21" s="644"/>
      <c r="Q21" s="645"/>
      <c r="R21" s="366" t="s">
        <v>142</v>
      </c>
      <c r="S21" s="625">
        <v>0.4</v>
      </c>
      <c r="T21" s="626"/>
      <c r="U21" s="630"/>
      <c r="V21" s="632" t="s">
        <v>502</v>
      </c>
      <c r="W21" s="334"/>
    </row>
    <row r="22" spans="1:23" s="341" customFormat="1" ht="14.25" customHeight="1">
      <c r="A22" s="602"/>
      <c r="B22" s="604"/>
      <c r="C22" s="604"/>
      <c r="D22" s="604"/>
      <c r="E22" s="604"/>
      <c r="F22" s="607"/>
      <c r="G22" s="610"/>
      <c r="H22" s="610"/>
      <c r="I22" s="611"/>
      <c r="J22" s="611"/>
      <c r="K22" s="613"/>
      <c r="L22" s="617"/>
      <c r="M22" s="646"/>
      <c r="N22" s="646"/>
      <c r="O22" s="646"/>
      <c r="P22" s="646"/>
      <c r="Q22" s="647"/>
      <c r="R22" s="366" t="s">
        <v>143</v>
      </c>
      <c r="S22" s="625">
        <v>0</v>
      </c>
      <c r="T22" s="626"/>
      <c r="U22" s="631"/>
      <c r="V22" s="633"/>
      <c r="W22" s="334"/>
    </row>
    <row r="23" spans="1:23" s="341" customFormat="1" ht="14.25" customHeight="1">
      <c r="A23" s="602"/>
      <c r="B23" s="604"/>
      <c r="C23" s="604"/>
      <c r="D23" s="604"/>
      <c r="E23" s="604"/>
      <c r="F23" s="607"/>
      <c r="G23" s="600" t="s">
        <v>527</v>
      </c>
      <c r="H23" s="610"/>
      <c r="I23" s="611"/>
      <c r="J23" s="611"/>
      <c r="K23" s="612">
        <f>S23</f>
        <v>1.6</v>
      </c>
      <c r="L23" s="614" t="s">
        <v>546</v>
      </c>
      <c r="M23" s="615"/>
      <c r="N23" s="648"/>
      <c r="O23" s="648"/>
      <c r="P23" s="648"/>
      <c r="Q23" s="649"/>
      <c r="R23" s="366" t="s">
        <v>142</v>
      </c>
      <c r="S23" s="625">
        <v>1.6</v>
      </c>
      <c r="T23" s="626"/>
      <c r="U23" s="630"/>
      <c r="V23" s="348" t="s">
        <v>358</v>
      </c>
      <c r="W23" s="334"/>
    </row>
    <row r="24" spans="1:23" s="341" customFormat="1" ht="14.25" customHeight="1">
      <c r="A24" s="602"/>
      <c r="B24" s="604"/>
      <c r="C24" s="604"/>
      <c r="D24" s="604"/>
      <c r="E24" s="604"/>
      <c r="F24" s="607"/>
      <c r="G24" s="610"/>
      <c r="H24" s="610"/>
      <c r="I24" s="611"/>
      <c r="J24" s="611"/>
      <c r="K24" s="613"/>
      <c r="L24" s="617"/>
      <c r="M24" s="618"/>
      <c r="N24" s="650"/>
      <c r="O24" s="650"/>
      <c r="P24" s="650"/>
      <c r="Q24" s="651"/>
      <c r="R24" s="366" t="s">
        <v>143</v>
      </c>
      <c r="S24" s="625">
        <v>0</v>
      </c>
      <c r="T24" s="626"/>
      <c r="U24" s="631"/>
      <c r="V24" s="349"/>
      <c r="W24" s="334"/>
    </row>
    <row r="25" spans="1:23" s="341" customFormat="1" ht="24.95" customHeight="1">
      <c r="A25" s="602"/>
      <c r="B25" s="604"/>
      <c r="C25" s="604"/>
      <c r="D25" s="604"/>
      <c r="E25" s="604"/>
      <c r="F25" s="607"/>
      <c r="G25" s="600" t="s">
        <v>528</v>
      </c>
      <c r="H25" s="600"/>
      <c r="I25" s="600"/>
      <c r="J25" s="600"/>
      <c r="K25" s="620">
        <f>S25+S28</f>
        <v>2</v>
      </c>
      <c r="L25" s="623" t="s">
        <v>503</v>
      </c>
      <c r="M25" s="623"/>
      <c r="N25" s="623"/>
      <c r="O25" s="577" t="s">
        <v>504</v>
      </c>
      <c r="P25" s="577"/>
      <c r="Q25" s="577"/>
      <c r="R25" s="601"/>
      <c r="S25" s="625">
        <v>1.4</v>
      </c>
      <c r="T25" s="626"/>
      <c r="U25" s="630"/>
      <c r="V25" s="350" t="s">
        <v>505</v>
      </c>
      <c r="W25" s="334"/>
    </row>
    <row r="26" spans="1:23" s="341" customFormat="1" ht="24.95" customHeight="1">
      <c r="A26" s="602"/>
      <c r="B26" s="604"/>
      <c r="C26" s="604"/>
      <c r="D26" s="604"/>
      <c r="E26" s="604"/>
      <c r="F26" s="607"/>
      <c r="G26" s="600"/>
      <c r="H26" s="600"/>
      <c r="I26" s="600"/>
      <c r="J26" s="600"/>
      <c r="K26" s="621"/>
      <c r="L26" s="623"/>
      <c r="M26" s="623"/>
      <c r="N26" s="623"/>
      <c r="O26" s="577" t="s">
        <v>506</v>
      </c>
      <c r="P26" s="577"/>
      <c r="Q26" s="577"/>
      <c r="R26" s="601"/>
      <c r="S26" s="625">
        <f>ROUND(S25*1/2,1)</f>
        <v>0.7</v>
      </c>
      <c r="T26" s="626"/>
      <c r="U26" s="643"/>
      <c r="V26" s="630"/>
      <c r="W26" s="334"/>
    </row>
    <row r="27" spans="1:23" s="341" customFormat="1" ht="24.95" customHeight="1">
      <c r="A27" s="602"/>
      <c r="B27" s="604"/>
      <c r="C27" s="604"/>
      <c r="D27" s="604"/>
      <c r="E27" s="604"/>
      <c r="F27" s="607"/>
      <c r="G27" s="600"/>
      <c r="H27" s="600"/>
      <c r="I27" s="600"/>
      <c r="J27" s="600"/>
      <c r="K27" s="621"/>
      <c r="L27" s="623"/>
      <c r="M27" s="623"/>
      <c r="N27" s="623"/>
      <c r="O27" s="577" t="s">
        <v>507</v>
      </c>
      <c r="P27" s="577"/>
      <c r="Q27" s="577"/>
      <c r="R27" s="601"/>
      <c r="S27" s="625">
        <v>0</v>
      </c>
      <c r="T27" s="626"/>
      <c r="U27" s="631"/>
      <c r="V27" s="631"/>
      <c r="W27" s="334"/>
    </row>
    <row r="28" spans="1:23" s="341" customFormat="1" ht="24.95" customHeight="1">
      <c r="A28" s="602"/>
      <c r="B28" s="604"/>
      <c r="C28" s="604"/>
      <c r="D28" s="604"/>
      <c r="E28" s="604"/>
      <c r="F28" s="607"/>
      <c r="G28" s="600"/>
      <c r="H28" s="600"/>
      <c r="I28" s="600"/>
      <c r="J28" s="600"/>
      <c r="K28" s="621"/>
      <c r="L28" s="623" t="s">
        <v>508</v>
      </c>
      <c r="M28" s="623"/>
      <c r="N28" s="623"/>
      <c r="O28" s="577" t="s">
        <v>509</v>
      </c>
      <c r="P28" s="577"/>
      <c r="Q28" s="577"/>
      <c r="R28" s="601"/>
      <c r="S28" s="625">
        <v>0.6</v>
      </c>
      <c r="T28" s="626"/>
      <c r="U28" s="630"/>
      <c r="V28" s="348" t="s">
        <v>358</v>
      </c>
      <c r="W28" s="334"/>
    </row>
    <row r="29" spans="1:23" s="341" customFormat="1" ht="24.95" customHeight="1">
      <c r="A29" s="602"/>
      <c r="B29" s="604"/>
      <c r="C29" s="604"/>
      <c r="D29" s="604"/>
      <c r="E29" s="604"/>
      <c r="F29" s="607"/>
      <c r="G29" s="600"/>
      <c r="H29" s="600"/>
      <c r="I29" s="600"/>
      <c r="J29" s="600"/>
      <c r="K29" s="621"/>
      <c r="L29" s="623"/>
      <c r="M29" s="623"/>
      <c r="N29" s="623"/>
      <c r="O29" s="577" t="s">
        <v>510</v>
      </c>
      <c r="P29" s="577"/>
      <c r="Q29" s="577"/>
      <c r="R29" s="601"/>
      <c r="S29" s="625">
        <f>ROUND(S28*1/2,1)</f>
        <v>0.3</v>
      </c>
      <c r="T29" s="626"/>
      <c r="U29" s="643"/>
      <c r="V29" s="351"/>
      <c r="W29" s="334"/>
    </row>
    <row r="30" spans="1:23" s="341" customFormat="1" ht="24.95" customHeight="1">
      <c r="A30" s="602"/>
      <c r="B30" s="604"/>
      <c r="C30" s="604"/>
      <c r="D30" s="604"/>
      <c r="E30" s="604"/>
      <c r="F30" s="607"/>
      <c r="G30" s="600"/>
      <c r="H30" s="600"/>
      <c r="I30" s="600"/>
      <c r="J30" s="600"/>
      <c r="K30" s="622"/>
      <c r="L30" s="623"/>
      <c r="M30" s="623"/>
      <c r="N30" s="623"/>
      <c r="O30" s="577" t="s">
        <v>511</v>
      </c>
      <c r="P30" s="577"/>
      <c r="Q30" s="577"/>
      <c r="R30" s="601"/>
      <c r="S30" s="625">
        <v>0</v>
      </c>
      <c r="T30" s="626"/>
      <c r="U30" s="631"/>
      <c r="V30" s="349"/>
      <c r="W30" s="334"/>
    </row>
    <row r="31" spans="1:23" s="341" customFormat="1" ht="14.25" customHeight="1">
      <c r="A31" s="602"/>
      <c r="B31" s="604"/>
      <c r="C31" s="604"/>
      <c r="D31" s="604"/>
      <c r="E31" s="604"/>
      <c r="F31" s="608"/>
      <c r="G31" s="600" t="s">
        <v>529</v>
      </c>
      <c r="H31" s="610"/>
      <c r="I31" s="611"/>
      <c r="J31" s="611"/>
      <c r="K31" s="612">
        <f>S31</f>
        <v>2</v>
      </c>
      <c r="L31" s="580" t="s">
        <v>222</v>
      </c>
      <c r="M31" s="581"/>
      <c r="N31" s="581"/>
      <c r="O31" s="581"/>
      <c r="P31" s="582"/>
      <c r="Q31" s="582"/>
      <c r="R31" s="583"/>
      <c r="S31" s="625">
        <v>2</v>
      </c>
      <c r="T31" s="626"/>
      <c r="U31" s="630"/>
      <c r="V31" s="334"/>
      <c r="W31" s="334"/>
    </row>
    <row r="32" spans="1:23" s="341" customFormat="1" ht="14.25" customHeight="1">
      <c r="A32" s="602"/>
      <c r="B32" s="604"/>
      <c r="C32" s="604"/>
      <c r="D32" s="604"/>
      <c r="E32" s="604"/>
      <c r="F32" s="608"/>
      <c r="G32" s="600"/>
      <c r="H32" s="610"/>
      <c r="I32" s="611"/>
      <c r="J32" s="611"/>
      <c r="K32" s="613"/>
      <c r="L32" s="580" t="s">
        <v>223</v>
      </c>
      <c r="M32" s="581"/>
      <c r="N32" s="581"/>
      <c r="O32" s="581"/>
      <c r="P32" s="582"/>
      <c r="Q32" s="582"/>
      <c r="R32" s="583"/>
      <c r="S32" s="625">
        <f>ROUND(S31/4*3,1)</f>
        <v>1.5</v>
      </c>
      <c r="T32" s="626"/>
      <c r="U32" s="643"/>
      <c r="V32" s="334"/>
      <c r="W32" s="334"/>
    </row>
    <row r="33" spans="1:24" s="341" customFormat="1" ht="14.25" customHeight="1">
      <c r="A33" s="602"/>
      <c r="B33" s="604"/>
      <c r="C33" s="604"/>
      <c r="D33" s="604"/>
      <c r="E33" s="604"/>
      <c r="F33" s="608"/>
      <c r="G33" s="600"/>
      <c r="H33" s="610"/>
      <c r="I33" s="611"/>
      <c r="J33" s="611"/>
      <c r="K33" s="613"/>
      <c r="L33" s="580" t="s">
        <v>224</v>
      </c>
      <c r="M33" s="581"/>
      <c r="N33" s="581"/>
      <c r="O33" s="581"/>
      <c r="P33" s="582"/>
      <c r="Q33" s="582"/>
      <c r="R33" s="583"/>
      <c r="S33" s="625">
        <f>ROUND(S31/4*2,1)</f>
        <v>1</v>
      </c>
      <c r="T33" s="626"/>
      <c r="U33" s="643"/>
      <c r="V33" s="334"/>
      <c r="W33" s="334"/>
    </row>
    <row r="34" spans="1:24" s="341" customFormat="1" ht="14.25" customHeight="1">
      <c r="A34" s="602"/>
      <c r="B34" s="604"/>
      <c r="C34" s="604"/>
      <c r="D34" s="604"/>
      <c r="E34" s="604"/>
      <c r="F34" s="608"/>
      <c r="G34" s="600"/>
      <c r="H34" s="610"/>
      <c r="I34" s="611"/>
      <c r="J34" s="611"/>
      <c r="K34" s="613"/>
      <c r="L34" s="580" t="s">
        <v>225</v>
      </c>
      <c r="M34" s="581"/>
      <c r="N34" s="581"/>
      <c r="O34" s="581"/>
      <c r="P34" s="582"/>
      <c r="Q34" s="582"/>
      <c r="R34" s="583"/>
      <c r="S34" s="625">
        <f>ROUND(S31/4,1)</f>
        <v>0.5</v>
      </c>
      <c r="T34" s="626"/>
      <c r="U34" s="643"/>
      <c r="V34" s="334"/>
      <c r="W34" s="334"/>
    </row>
    <row r="35" spans="1:24" s="341" customFormat="1" ht="14.25" customHeight="1">
      <c r="A35" s="603"/>
      <c r="B35" s="605"/>
      <c r="C35" s="605"/>
      <c r="D35" s="605"/>
      <c r="E35" s="605"/>
      <c r="F35" s="609"/>
      <c r="G35" s="600"/>
      <c r="H35" s="610"/>
      <c r="I35" s="611"/>
      <c r="J35" s="611"/>
      <c r="K35" s="624"/>
      <c r="L35" s="580" t="s">
        <v>226</v>
      </c>
      <c r="M35" s="581"/>
      <c r="N35" s="581"/>
      <c r="O35" s="581"/>
      <c r="P35" s="582"/>
      <c r="Q35" s="582"/>
      <c r="R35" s="583"/>
      <c r="S35" s="625">
        <v>0</v>
      </c>
      <c r="T35" s="626"/>
      <c r="U35" s="631"/>
      <c r="V35" s="334"/>
      <c r="W35" s="334"/>
    </row>
    <row r="36" spans="1:24" s="341" customFormat="1" ht="14.25" customHeight="1">
      <c r="A36" s="373"/>
      <c r="B36" s="374"/>
      <c r="C36" s="374"/>
      <c r="D36" s="374"/>
      <c r="E36" s="374"/>
      <c r="F36" s="375"/>
      <c r="G36" s="376"/>
      <c r="H36" s="377"/>
      <c r="I36" s="378"/>
      <c r="J36" s="378"/>
      <c r="K36" s="379"/>
      <c r="L36" s="380"/>
      <c r="M36" s="380"/>
      <c r="N36" s="380"/>
      <c r="O36" s="380"/>
      <c r="P36" s="378"/>
      <c r="Q36" s="378"/>
      <c r="R36" s="378"/>
      <c r="S36" s="381"/>
      <c r="T36" s="381"/>
      <c r="U36" s="569" t="s">
        <v>227</v>
      </c>
      <c r="V36" s="570"/>
      <c r="W36" s="571"/>
    </row>
    <row r="37" spans="1:24" s="341" customFormat="1" ht="14.25" customHeight="1">
      <c r="A37" s="373"/>
      <c r="B37" s="374"/>
      <c r="C37" s="374"/>
      <c r="D37" s="374"/>
      <c r="E37" s="374"/>
      <c r="F37" s="375"/>
      <c r="G37" s="376"/>
      <c r="H37" s="377"/>
      <c r="I37" s="378"/>
      <c r="J37" s="378"/>
      <c r="K37" s="379"/>
      <c r="L37" s="380"/>
      <c r="M37" s="380"/>
      <c r="N37" s="380"/>
      <c r="O37" s="380"/>
      <c r="P37" s="378"/>
      <c r="Q37" s="378"/>
      <c r="R37" s="378"/>
      <c r="S37" s="572" t="s">
        <v>228</v>
      </c>
      <c r="T37" s="572"/>
      <c r="U37" s="352"/>
      <c r="V37" s="352"/>
      <c r="W37" s="352"/>
    </row>
    <row r="38" spans="1:24" s="341" customFormat="1" ht="14.25" customHeight="1">
      <c r="A38" s="373"/>
      <c r="B38" s="374"/>
      <c r="C38" s="374"/>
      <c r="D38" s="374"/>
      <c r="E38" s="374"/>
      <c r="F38" s="375"/>
      <c r="G38" s="376"/>
      <c r="H38" s="377"/>
      <c r="I38" s="378"/>
      <c r="J38" s="378"/>
      <c r="K38" s="379"/>
      <c r="L38" s="382"/>
      <c r="M38" s="382"/>
      <c r="N38" s="382"/>
      <c r="O38" s="382"/>
      <c r="P38" s="383"/>
      <c r="Q38" s="383"/>
      <c r="R38" s="383"/>
      <c r="S38" s="572" t="s">
        <v>340</v>
      </c>
      <c r="T38" s="572"/>
      <c r="U38" s="353"/>
      <c r="V38" s="354"/>
      <c r="W38" s="354"/>
    </row>
    <row r="39" spans="1:24" s="341" customFormat="1" ht="14.25" customHeight="1">
      <c r="A39" s="584" t="s">
        <v>533</v>
      </c>
      <c r="B39" s="588" t="s">
        <v>230</v>
      </c>
      <c r="C39" s="588"/>
      <c r="D39" s="588"/>
      <c r="E39" s="588"/>
      <c r="F39" s="573">
        <f>SUM(K39:K49)</f>
        <v>5</v>
      </c>
      <c r="G39" s="600" t="s">
        <v>530</v>
      </c>
      <c r="H39" s="610"/>
      <c r="I39" s="611"/>
      <c r="J39" s="611"/>
      <c r="K39" s="573">
        <f>S39</f>
        <v>2</v>
      </c>
      <c r="L39" s="652" t="s">
        <v>493</v>
      </c>
      <c r="M39" s="646"/>
      <c r="N39" s="646"/>
      <c r="O39" s="646"/>
      <c r="P39" s="653"/>
      <c r="Q39" s="653"/>
      <c r="R39" s="654"/>
      <c r="S39" s="625">
        <v>2</v>
      </c>
      <c r="T39" s="626"/>
      <c r="U39" s="1007"/>
      <c r="V39" s="1007"/>
      <c r="W39" s="1007"/>
    </row>
    <row r="40" spans="1:24" s="341" customFormat="1" ht="14.25" customHeight="1">
      <c r="A40" s="585"/>
      <c r="B40" s="589"/>
      <c r="C40" s="589"/>
      <c r="D40" s="589"/>
      <c r="E40" s="589"/>
      <c r="F40" s="574"/>
      <c r="G40" s="600"/>
      <c r="H40" s="610"/>
      <c r="I40" s="611"/>
      <c r="J40" s="611"/>
      <c r="K40" s="574"/>
      <c r="L40" s="580" t="s">
        <v>494</v>
      </c>
      <c r="M40" s="581"/>
      <c r="N40" s="581"/>
      <c r="O40" s="581"/>
      <c r="P40" s="582"/>
      <c r="Q40" s="582"/>
      <c r="R40" s="583"/>
      <c r="S40" s="625">
        <f>ROUND(S39/4*3,1)</f>
        <v>1.5</v>
      </c>
      <c r="T40" s="626"/>
      <c r="U40" s="1007"/>
      <c r="V40" s="1007"/>
      <c r="W40" s="1007"/>
    </row>
    <row r="41" spans="1:24" s="341" customFormat="1" ht="14.25" customHeight="1">
      <c r="A41" s="585"/>
      <c r="B41" s="589"/>
      <c r="C41" s="589"/>
      <c r="D41" s="589"/>
      <c r="E41" s="589"/>
      <c r="F41" s="574"/>
      <c r="G41" s="600"/>
      <c r="H41" s="610"/>
      <c r="I41" s="611"/>
      <c r="J41" s="611"/>
      <c r="K41" s="574"/>
      <c r="L41" s="580" t="s">
        <v>495</v>
      </c>
      <c r="M41" s="581"/>
      <c r="N41" s="581"/>
      <c r="O41" s="581"/>
      <c r="P41" s="582"/>
      <c r="Q41" s="582"/>
      <c r="R41" s="583"/>
      <c r="S41" s="625">
        <f>ROUND(S39/4*2,1)</f>
        <v>1</v>
      </c>
      <c r="T41" s="626"/>
      <c r="U41" s="1007"/>
      <c r="V41" s="1007"/>
      <c r="W41" s="1007"/>
    </row>
    <row r="42" spans="1:24" s="341" customFormat="1" ht="28.5" customHeight="1">
      <c r="A42" s="585"/>
      <c r="B42" s="589"/>
      <c r="C42" s="589"/>
      <c r="D42" s="589"/>
      <c r="E42" s="589"/>
      <c r="F42" s="574"/>
      <c r="G42" s="600"/>
      <c r="H42" s="610"/>
      <c r="I42" s="611"/>
      <c r="J42" s="611"/>
      <c r="K42" s="574"/>
      <c r="L42" s="580" t="s">
        <v>531</v>
      </c>
      <c r="M42" s="581"/>
      <c r="N42" s="581"/>
      <c r="O42" s="581"/>
      <c r="P42" s="582"/>
      <c r="Q42" s="582"/>
      <c r="R42" s="583"/>
      <c r="S42" s="625">
        <f>ROUND(S39/4,1)</f>
        <v>0.5</v>
      </c>
      <c r="T42" s="626"/>
      <c r="U42" s="1007"/>
      <c r="V42" s="1007"/>
      <c r="W42" s="1007"/>
      <c r="X42" s="355"/>
    </row>
    <row r="43" spans="1:24" s="341" customFormat="1" ht="14.25" customHeight="1">
      <c r="A43" s="586"/>
      <c r="B43" s="589"/>
      <c r="C43" s="589"/>
      <c r="D43" s="589"/>
      <c r="E43" s="589"/>
      <c r="F43" s="591"/>
      <c r="G43" s="610"/>
      <c r="H43" s="610"/>
      <c r="I43" s="611"/>
      <c r="J43" s="611"/>
      <c r="K43" s="659"/>
      <c r="L43" s="580" t="s">
        <v>497</v>
      </c>
      <c r="M43" s="581"/>
      <c r="N43" s="581"/>
      <c r="O43" s="581"/>
      <c r="P43" s="582"/>
      <c r="Q43" s="582"/>
      <c r="R43" s="583"/>
      <c r="S43" s="625">
        <v>0</v>
      </c>
      <c r="T43" s="626"/>
      <c r="U43" s="1007"/>
      <c r="V43" s="1007"/>
      <c r="W43" s="1007"/>
      <c r="X43" s="356"/>
    </row>
    <row r="44" spans="1:24" s="341" customFormat="1" ht="14.25" customHeight="1">
      <c r="A44" s="586"/>
      <c r="B44" s="589"/>
      <c r="C44" s="589"/>
      <c r="D44" s="589"/>
      <c r="E44" s="589"/>
      <c r="F44" s="591"/>
      <c r="G44" s="600" t="s">
        <v>543</v>
      </c>
      <c r="H44" s="610"/>
      <c r="I44" s="611"/>
      <c r="J44" s="611"/>
      <c r="K44" s="573">
        <f>S44</f>
        <v>2</v>
      </c>
      <c r="L44" s="576" t="s">
        <v>231</v>
      </c>
      <c r="M44" s="577"/>
      <c r="N44" s="577"/>
      <c r="O44" s="577"/>
      <c r="P44" s="582"/>
      <c r="Q44" s="582"/>
      <c r="R44" s="583"/>
      <c r="S44" s="625">
        <v>2</v>
      </c>
      <c r="T44" s="626"/>
      <c r="U44" s="568"/>
      <c r="V44" s="568"/>
      <c r="W44" s="568"/>
      <c r="X44" s="356"/>
    </row>
    <row r="45" spans="1:24" s="341" customFormat="1" ht="18.75" customHeight="1">
      <c r="A45" s="586"/>
      <c r="B45" s="589"/>
      <c r="C45" s="589"/>
      <c r="D45" s="589"/>
      <c r="E45" s="589"/>
      <c r="F45" s="591"/>
      <c r="G45" s="610"/>
      <c r="H45" s="610"/>
      <c r="I45" s="611"/>
      <c r="J45" s="611"/>
      <c r="K45" s="574"/>
      <c r="L45" s="576" t="s">
        <v>232</v>
      </c>
      <c r="M45" s="577"/>
      <c r="N45" s="577"/>
      <c r="O45" s="577"/>
      <c r="P45" s="582"/>
      <c r="Q45" s="582"/>
      <c r="R45" s="583"/>
      <c r="S45" s="625">
        <f>ROUND(S44/2,1)</f>
        <v>1</v>
      </c>
      <c r="T45" s="626"/>
      <c r="U45" s="568"/>
      <c r="V45" s="568"/>
      <c r="W45" s="568"/>
      <c r="X45" s="356"/>
    </row>
    <row r="46" spans="1:24" s="341" customFormat="1" ht="14.25" customHeight="1">
      <c r="A46" s="586"/>
      <c r="B46" s="589"/>
      <c r="C46" s="589"/>
      <c r="D46" s="589"/>
      <c r="E46" s="589"/>
      <c r="F46" s="591"/>
      <c r="G46" s="610"/>
      <c r="H46" s="610"/>
      <c r="I46" s="611"/>
      <c r="J46" s="611"/>
      <c r="K46" s="574"/>
      <c r="L46" s="580" t="s">
        <v>233</v>
      </c>
      <c r="M46" s="581"/>
      <c r="N46" s="581"/>
      <c r="O46" s="581"/>
      <c r="P46" s="582"/>
      <c r="Q46" s="582"/>
      <c r="R46" s="583"/>
      <c r="S46" s="625">
        <v>0</v>
      </c>
      <c r="T46" s="626"/>
      <c r="U46" s="568"/>
      <c r="V46" s="568"/>
      <c r="W46" s="568"/>
      <c r="X46" s="356"/>
    </row>
    <row r="47" spans="1:24" s="341" customFormat="1" ht="14.25" customHeight="1">
      <c r="A47" s="586"/>
      <c r="B47" s="589"/>
      <c r="C47" s="589"/>
      <c r="D47" s="589"/>
      <c r="E47" s="589"/>
      <c r="F47" s="591"/>
      <c r="G47" s="600" t="s">
        <v>544</v>
      </c>
      <c r="H47" s="610"/>
      <c r="I47" s="611"/>
      <c r="J47" s="611"/>
      <c r="K47" s="573">
        <f>S47</f>
        <v>1</v>
      </c>
      <c r="L47" s="576" t="s">
        <v>246</v>
      </c>
      <c r="M47" s="577"/>
      <c r="N47" s="577"/>
      <c r="O47" s="577"/>
      <c r="P47" s="578"/>
      <c r="Q47" s="578"/>
      <c r="R47" s="579"/>
      <c r="S47" s="625">
        <v>1</v>
      </c>
      <c r="T47" s="626"/>
      <c r="U47" s="568"/>
      <c r="V47" s="568"/>
      <c r="W47" s="568"/>
      <c r="X47" s="356"/>
    </row>
    <row r="48" spans="1:24" s="341" customFormat="1" ht="14.25" customHeight="1">
      <c r="A48" s="586"/>
      <c r="B48" s="589"/>
      <c r="C48" s="589"/>
      <c r="D48" s="589"/>
      <c r="E48" s="589"/>
      <c r="F48" s="591"/>
      <c r="G48" s="600"/>
      <c r="H48" s="610"/>
      <c r="I48" s="611"/>
      <c r="J48" s="611"/>
      <c r="K48" s="574"/>
      <c r="L48" s="576" t="s">
        <v>247</v>
      </c>
      <c r="M48" s="577"/>
      <c r="N48" s="577"/>
      <c r="O48" s="577"/>
      <c r="P48" s="578"/>
      <c r="Q48" s="578"/>
      <c r="R48" s="579"/>
      <c r="S48" s="625">
        <f>ROUND(S47/2,1)</f>
        <v>0.5</v>
      </c>
      <c r="T48" s="626"/>
      <c r="U48" s="568"/>
      <c r="V48" s="568"/>
      <c r="W48" s="568"/>
      <c r="X48" s="356"/>
    </row>
    <row r="49" spans="1:24" s="341" customFormat="1" ht="14.25" customHeight="1">
      <c r="A49" s="587"/>
      <c r="B49" s="590"/>
      <c r="C49" s="590"/>
      <c r="D49" s="590"/>
      <c r="E49" s="590"/>
      <c r="F49" s="592"/>
      <c r="G49" s="610"/>
      <c r="H49" s="610"/>
      <c r="I49" s="611"/>
      <c r="J49" s="611"/>
      <c r="K49" s="575"/>
      <c r="L49" s="580" t="s">
        <v>512</v>
      </c>
      <c r="M49" s="581"/>
      <c r="N49" s="581"/>
      <c r="O49" s="581"/>
      <c r="P49" s="582"/>
      <c r="Q49" s="582"/>
      <c r="R49" s="583"/>
      <c r="S49" s="625">
        <v>0</v>
      </c>
      <c r="T49" s="626"/>
      <c r="U49" s="568"/>
      <c r="V49" s="568"/>
      <c r="W49" s="568"/>
      <c r="X49" s="356"/>
    </row>
    <row r="50" spans="1:24" s="341" customFormat="1" ht="14.25" customHeight="1">
      <c r="A50" s="597" t="s">
        <v>513</v>
      </c>
      <c r="B50" s="597"/>
      <c r="C50" s="597"/>
      <c r="D50" s="597"/>
      <c r="E50" s="597"/>
      <c r="F50" s="597"/>
      <c r="G50" s="657">
        <f>SUM(K5:K49)</f>
        <v>20</v>
      </c>
      <c r="H50" s="658"/>
      <c r="I50" s="658"/>
      <c r="J50" s="658"/>
      <c r="K50" s="658"/>
      <c r="L50" s="642"/>
      <c r="M50" s="642"/>
      <c r="N50" s="642"/>
      <c r="O50" s="642"/>
      <c r="P50" s="642"/>
      <c r="Q50" s="642"/>
      <c r="R50" s="642"/>
      <c r="S50" s="625"/>
      <c r="T50" s="626"/>
      <c r="U50" s="385"/>
      <c r="V50" s="384"/>
      <c r="W50" s="384"/>
      <c r="X50" s="334"/>
    </row>
    <row r="51" spans="1:24" s="341" customFormat="1" ht="14.25" customHeight="1">
      <c r="A51" s="584" t="s">
        <v>534</v>
      </c>
      <c r="B51" s="588" t="s">
        <v>514</v>
      </c>
      <c r="C51" s="588"/>
      <c r="D51" s="588"/>
      <c r="E51" s="588"/>
      <c r="F51" s="573">
        <f>K51</f>
        <v>1.1000000000000001</v>
      </c>
      <c r="G51" s="600" t="s">
        <v>545</v>
      </c>
      <c r="H51" s="610"/>
      <c r="I51" s="611"/>
      <c r="J51" s="611"/>
      <c r="K51" s="573">
        <f>S51</f>
        <v>1.1000000000000001</v>
      </c>
      <c r="L51" s="655" t="s">
        <v>515</v>
      </c>
      <c r="M51" s="655"/>
      <c r="N51" s="655"/>
      <c r="O51" s="655"/>
      <c r="P51" s="655"/>
      <c r="Q51" s="655"/>
      <c r="R51" s="655"/>
      <c r="S51" s="656">
        <v>1.1000000000000001</v>
      </c>
      <c r="T51" s="656"/>
      <c r="U51" s="356"/>
      <c r="W51" s="334"/>
    </row>
    <row r="52" spans="1:24" s="341" customFormat="1" ht="14.25" customHeight="1">
      <c r="A52" s="585"/>
      <c r="B52" s="589"/>
      <c r="C52" s="589"/>
      <c r="D52" s="589"/>
      <c r="E52" s="589"/>
      <c r="F52" s="574"/>
      <c r="G52" s="600"/>
      <c r="H52" s="610"/>
      <c r="I52" s="611"/>
      <c r="J52" s="611"/>
      <c r="K52" s="574"/>
      <c r="L52" s="655" t="s">
        <v>532</v>
      </c>
      <c r="M52" s="655"/>
      <c r="N52" s="655"/>
      <c r="O52" s="655"/>
      <c r="P52" s="655"/>
      <c r="Q52" s="655"/>
      <c r="R52" s="655"/>
      <c r="S52" s="625">
        <v>0</v>
      </c>
      <c r="T52" s="626"/>
      <c r="U52" s="356"/>
    </row>
    <row r="53" spans="1:24" s="341" customFormat="1" ht="14.25" customHeight="1">
      <c r="A53" s="597" t="s">
        <v>206</v>
      </c>
      <c r="B53" s="597"/>
      <c r="C53" s="597"/>
      <c r="D53" s="597"/>
      <c r="E53" s="597"/>
      <c r="F53" s="597"/>
      <c r="G53" s="657">
        <f>G50+K51</f>
        <v>21.1</v>
      </c>
      <c r="H53" s="658"/>
      <c r="I53" s="658"/>
      <c r="J53" s="658"/>
      <c r="K53" s="658"/>
      <c r="L53" s="642"/>
      <c r="M53" s="642"/>
      <c r="N53" s="642"/>
      <c r="O53" s="642"/>
      <c r="P53" s="642"/>
      <c r="Q53" s="642"/>
      <c r="R53" s="642"/>
      <c r="S53" s="656"/>
      <c r="T53" s="656"/>
    </row>
    <row r="54" spans="1:24" ht="10.5" customHeight="1">
      <c r="U54" s="357"/>
      <c r="V54" s="357"/>
      <c r="W54" s="357"/>
    </row>
    <row r="62" spans="1:24" ht="10.5" customHeight="1">
      <c r="B62" s="358"/>
    </row>
    <row r="63" spans="1:24" ht="10.5" customHeight="1">
      <c r="B63" s="358"/>
    </row>
    <row r="64" spans="1:24" ht="10.5" customHeight="1">
      <c r="B64" s="358"/>
    </row>
    <row r="65" spans="2:2" ht="10.5" customHeight="1">
      <c r="B65" s="358"/>
    </row>
    <row r="66" spans="2:2" ht="10.5" customHeight="1">
      <c r="B66" s="358"/>
    </row>
    <row r="67" spans="2:2" ht="10.5" customHeight="1">
      <c r="B67" s="358"/>
    </row>
    <row r="68" spans="2:2" ht="10.5" customHeight="1">
      <c r="B68" s="358"/>
    </row>
    <row r="69" spans="2:2" ht="10.5" customHeight="1">
      <c r="B69" s="358"/>
    </row>
    <row r="70" spans="2:2" ht="10.5" customHeight="1">
      <c r="B70" s="358"/>
    </row>
  </sheetData>
  <mergeCells count="153">
    <mergeCell ref="A53:F53"/>
    <mergeCell ref="G53:K53"/>
    <mergeCell ref="L53:R53"/>
    <mergeCell ref="S53:T53"/>
    <mergeCell ref="G39:J43"/>
    <mergeCell ref="K39:K43"/>
    <mergeCell ref="S50:T50"/>
    <mergeCell ref="S39:T39"/>
    <mergeCell ref="L40:R40"/>
    <mergeCell ref="L41:R41"/>
    <mergeCell ref="G44:J46"/>
    <mergeCell ref="K44:K46"/>
    <mergeCell ref="A50:F50"/>
    <mergeCell ref="G50:K50"/>
    <mergeCell ref="A51:A52"/>
    <mergeCell ref="B51:E52"/>
    <mergeCell ref="F51:F52"/>
    <mergeCell ref="G51:J52"/>
    <mergeCell ref="K51:K52"/>
    <mergeCell ref="L42:R42"/>
    <mergeCell ref="L46:R46"/>
    <mergeCell ref="G47:J49"/>
    <mergeCell ref="L51:R51"/>
    <mergeCell ref="S51:T51"/>
    <mergeCell ref="L52:R52"/>
    <mergeCell ref="S52:T52"/>
    <mergeCell ref="L48:R48"/>
    <mergeCell ref="S48:T48"/>
    <mergeCell ref="L49:R49"/>
    <mergeCell ref="S49:T49"/>
    <mergeCell ref="L50:R50"/>
    <mergeCell ref="S31:T31"/>
    <mergeCell ref="U31:U35"/>
    <mergeCell ref="L32:R32"/>
    <mergeCell ref="S32:T32"/>
    <mergeCell ref="L33:R33"/>
    <mergeCell ref="S33:T33"/>
    <mergeCell ref="L34:R34"/>
    <mergeCell ref="S47:T47"/>
    <mergeCell ref="S42:T42"/>
    <mergeCell ref="S34:T34"/>
    <mergeCell ref="L35:R35"/>
    <mergeCell ref="S35:T35"/>
    <mergeCell ref="S40:T40"/>
    <mergeCell ref="S41:T41"/>
    <mergeCell ref="S43:T43"/>
    <mergeCell ref="S44:T44"/>
    <mergeCell ref="S45:T45"/>
    <mergeCell ref="S46:T46"/>
    <mergeCell ref="L39:R39"/>
    <mergeCell ref="S25:T25"/>
    <mergeCell ref="U25:U27"/>
    <mergeCell ref="O26:R26"/>
    <mergeCell ref="S26:T26"/>
    <mergeCell ref="S30:T30"/>
    <mergeCell ref="V26:V27"/>
    <mergeCell ref="O27:R27"/>
    <mergeCell ref="S27:T27"/>
    <mergeCell ref="L28:N30"/>
    <mergeCell ref="O28:R28"/>
    <mergeCell ref="S28:T28"/>
    <mergeCell ref="U28:U30"/>
    <mergeCell ref="O29:R29"/>
    <mergeCell ref="S29:T29"/>
    <mergeCell ref="O30:R30"/>
    <mergeCell ref="S23:T23"/>
    <mergeCell ref="U23:U24"/>
    <mergeCell ref="S24:T24"/>
    <mergeCell ref="G21:J22"/>
    <mergeCell ref="K21:K22"/>
    <mergeCell ref="L21:Q22"/>
    <mergeCell ref="S21:T21"/>
    <mergeCell ref="U21:U22"/>
    <mergeCell ref="L23:Q24"/>
    <mergeCell ref="V21:V22"/>
    <mergeCell ref="S22:T22"/>
    <mergeCell ref="L18:P20"/>
    <mergeCell ref="Q18:R18"/>
    <mergeCell ref="S18:T18"/>
    <mergeCell ref="U18:U20"/>
    <mergeCell ref="Q19:R19"/>
    <mergeCell ref="S19:T19"/>
    <mergeCell ref="Q20:R20"/>
    <mergeCell ref="S20:T20"/>
    <mergeCell ref="G25:J30"/>
    <mergeCell ref="K25:K30"/>
    <mergeCell ref="L25:N27"/>
    <mergeCell ref="O25:R25"/>
    <mergeCell ref="G31:J35"/>
    <mergeCell ref="K31:K35"/>
    <mergeCell ref="L31:R31"/>
    <mergeCell ref="S9:T9"/>
    <mergeCell ref="U9:U13"/>
    <mergeCell ref="L10:R10"/>
    <mergeCell ref="S10:T10"/>
    <mergeCell ref="L11:R11"/>
    <mergeCell ref="S11:T11"/>
    <mergeCell ref="L12:R12"/>
    <mergeCell ref="S12:T12"/>
    <mergeCell ref="L13:R13"/>
    <mergeCell ref="S13:T13"/>
    <mergeCell ref="S14:T14"/>
    <mergeCell ref="U14:U15"/>
    <mergeCell ref="S15:T15"/>
    <mergeCell ref="L16:Q17"/>
    <mergeCell ref="S16:T16"/>
    <mergeCell ref="U16:U17"/>
    <mergeCell ref="S17:T17"/>
    <mergeCell ref="K9:K13"/>
    <mergeCell ref="L9:R9"/>
    <mergeCell ref="G14:J17"/>
    <mergeCell ref="K14:K17"/>
    <mergeCell ref="L14:Q15"/>
    <mergeCell ref="G18:J20"/>
    <mergeCell ref="K18:K20"/>
    <mergeCell ref="G23:J24"/>
    <mergeCell ref="K23:K24"/>
    <mergeCell ref="K47:K49"/>
    <mergeCell ref="L47:R47"/>
    <mergeCell ref="L43:R43"/>
    <mergeCell ref="L44:R44"/>
    <mergeCell ref="L45:R45"/>
    <mergeCell ref="A39:A49"/>
    <mergeCell ref="B39:E49"/>
    <mergeCell ref="F39:F49"/>
    <mergeCell ref="A1:K2"/>
    <mergeCell ref="A3:W3"/>
    <mergeCell ref="A5:B5"/>
    <mergeCell ref="C5:K5"/>
    <mergeCell ref="M5:T5"/>
    <mergeCell ref="A7:F7"/>
    <mergeCell ref="G7:K7"/>
    <mergeCell ref="L7:R7"/>
    <mergeCell ref="S7:T7"/>
    <mergeCell ref="B8:E8"/>
    <mergeCell ref="G8:J8"/>
    <mergeCell ref="L8:R8"/>
    <mergeCell ref="A9:A35"/>
    <mergeCell ref="B9:E35"/>
    <mergeCell ref="F9:F35"/>
    <mergeCell ref="G9:J13"/>
    <mergeCell ref="U44:U46"/>
    <mergeCell ref="V44:V46"/>
    <mergeCell ref="W44:W46"/>
    <mergeCell ref="U47:U49"/>
    <mergeCell ref="V47:V49"/>
    <mergeCell ref="W47:W49"/>
    <mergeCell ref="U36:W36"/>
    <mergeCell ref="S37:T37"/>
    <mergeCell ref="S38:T38"/>
    <mergeCell ref="U39:U43"/>
    <mergeCell ref="V39:V43"/>
    <mergeCell ref="W39:W43"/>
  </mergeCells>
  <phoneticPr fontId="4"/>
  <dataValidations count="16">
    <dataValidation type="list" allowBlank="1" showInputMessage="1" showErrorMessage="1" sqref="U23:U24">
      <formula1>$S$23:$S$24</formula1>
    </dataValidation>
    <dataValidation type="list" allowBlank="1" showInputMessage="1" showErrorMessage="1" sqref="U21:U22">
      <formula1>$S$21:$S$22</formula1>
    </dataValidation>
    <dataValidation type="list" allowBlank="1" showInputMessage="1" showErrorMessage="1" sqref="U18:U20">
      <formula1>$S$18:$S$20</formula1>
    </dataValidation>
    <dataValidation type="list" allowBlank="1" showInputMessage="1" showErrorMessage="1" sqref="U16:U17">
      <formula1>$S$16:$S$17</formula1>
    </dataValidation>
    <dataValidation type="list" allowBlank="1" showInputMessage="1" showErrorMessage="1" sqref="U9:U13">
      <formula1>$S$9:$S$13</formula1>
    </dataValidation>
    <dataValidation type="list" allowBlank="1" showInputMessage="1" showErrorMessage="1" sqref="V15">
      <formula1>"-,40福岡,1北海道,2青森,3岩手,4宮城,5秋田,6山形,7福島,8茨城,9栃木,10群馬,11埼玉,12千葉,13東京,14神奈川,15新潟,16富山,17石川,18福井,19山梨,20長野,21岐阜,22静岡,23愛知,24三重,25滋賀,26京都,27大阪,28兵庫,29奈良,30和歌山,31鳥取,32　島根,33岡山,34広島,35山口,36島根,37香川,38愛媛,39高知,41佐賀,42長崎,43熊本,44大分,45宮崎,46鹿児島,47沖縄"</formula1>
    </dataValidation>
    <dataValidation type="list" allowBlank="1" showInputMessage="1" showErrorMessage="1" sqref="U14:U15">
      <formula1>$S$14:$S$15</formula1>
    </dataValidation>
    <dataValidation type="list" allowBlank="1" showInputMessage="1" showErrorMessage="1" sqref="U38:W38">
      <formula1>"現場代理人,監理技術者,監理技術者補佐,主任技術者,担当技術者"</formula1>
    </dataValidation>
    <dataValidation type="list" allowBlank="1" showInputMessage="1" showErrorMessage="1" sqref="U47:W50">
      <formula1>$S$47:$S$49</formula1>
    </dataValidation>
    <dataValidation type="list" allowBlank="1" showInputMessage="1" showErrorMessage="1" sqref="U31:U35">
      <formula1>$S$31:$S$35</formula1>
    </dataValidation>
    <dataValidation type="list" allowBlank="1" showInputMessage="1" showErrorMessage="1" sqref="U28:U30">
      <formula1>$S$28:$S$30</formula1>
    </dataValidation>
    <dataValidation type="list" allowBlank="1" showInputMessage="1" showErrorMessage="1" sqref="U25:U27">
      <formula1>$S$25:$S$27</formula1>
    </dataValidation>
    <dataValidation type="list" allowBlank="1" showInputMessage="1" showErrorMessage="1" sqref="V26">
      <formula1>"-,福岡県土,久留米県土,南筑後県土,直方県土,京築県土,朝倉県土,八女県土,北九州県土,田川県土,飯塚県土,那珂県土"</formula1>
    </dataValidation>
    <dataValidation type="list" allowBlank="1" showInputMessage="1" showErrorMessage="1" sqref="G8:J8">
      <formula1>$B$98:$B$115</formula1>
    </dataValidation>
    <dataValidation type="list" allowBlank="1" showInputMessage="1" showErrorMessage="1" sqref="U39:W43">
      <formula1>"2.0,1.5,1.0,0.5,0.0"</formula1>
    </dataValidation>
    <dataValidation type="list" allowBlank="1" showInputMessage="1" showErrorMessage="1" sqref="U44:W46">
      <formula1>"2.0,1.0,0.0"</formula1>
    </dataValidation>
  </dataValidations>
  <printOptions horizontalCentered="1"/>
  <pageMargins left="0.98425196850393704" right="0.59055118110236227" top="0.78740157480314965" bottom="0.39370078740157483" header="0.51181102362204722" footer="0.51181102362204722"/>
  <pageSetup paperSize="9" scale="72" fitToHeight="0" orientation="portrait" verticalDpi="300"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61"/>
  <sheetViews>
    <sheetView showGridLines="0" view="pageBreakPreview" zoomScale="85" zoomScaleNormal="100" zoomScaleSheetLayoutView="85" workbookViewId="0">
      <selection activeCell="A2" sqref="A2:F2"/>
    </sheetView>
  </sheetViews>
  <sheetFormatPr defaultRowHeight="13.5"/>
  <cols>
    <col min="1" max="1" width="4.125" style="144" customWidth="1"/>
    <col min="2" max="2" width="12" style="144" customWidth="1"/>
    <col min="3" max="3" width="48.875" style="144" customWidth="1"/>
    <col min="4" max="4" width="10.875" style="145" customWidth="1"/>
    <col min="5" max="5" width="6.375" style="144" customWidth="1"/>
    <col min="6" max="6" width="13.75" style="144" customWidth="1"/>
    <col min="7" max="7" width="9" style="144" hidden="1" customWidth="1"/>
    <col min="8" max="8" width="3.75" style="144" bestFit="1" customWidth="1"/>
    <col min="9" max="16384" width="9" style="144"/>
  </cols>
  <sheetData>
    <row r="1" spans="1:10">
      <c r="A1" s="144" t="s">
        <v>199</v>
      </c>
    </row>
    <row r="2" spans="1:10" ht="17.25">
      <c r="A2" s="671" t="s">
        <v>3</v>
      </c>
      <c r="B2" s="671"/>
      <c r="C2" s="671"/>
      <c r="D2" s="671"/>
      <c r="E2" s="671"/>
      <c r="F2" s="671"/>
    </row>
    <row r="3" spans="1:10" ht="17.25" customHeight="1">
      <c r="A3" s="672" t="str">
        <f>'様式1-1'!F10</f>
        <v>株式会社○○建設○○支店</v>
      </c>
      <c r="B3" s="672"/>
      <c r="C3" s="672"/>
      <c r="D3" s="672"/>
      <c r="E3" s="672"/>
      <c r="F3" s="672"/>
    </row>
    <row r="4" spans="1:10">
      <c r="A4" s="688" t="s">
        <v>4</v>
      </c>
      <c r="B4" s="688"/>
      <c r="C4" s="688"/>
      <c r="D4" s="688"/>
      <c r="E4" s="688"/>
      <c r="F4" s="688"/>
    </row>
    <row r="5" spans="1:10" ht="52.5" customHeight="1">
      <c r="A5" s="673" t="s">
        <v>481</v>
      </c>
      <c r="B5" s="673"/>
      <c r="C5" s="673"/>
      <c r="D5" s="673"/>
      <c r="E5" s="673"/>
      <c r="F5" s="673"/>
    </row>
    <row r="6" spans="1:10" s="179" customFormat="1">
      <c r="A6" s="674" t="s">
        <v>2</v>
      </c>
      <c r="B6" s="674"/>
      <c r="C6" s="674"/>
      <c r="D6" s="674"/>
      <c r="E6" s="674"/>
      <c r="F6" s="674"/>
    </row>
    <row r="7" spans="1:10" ht="6" customHeight="1">
      <c r="A7" s="149"/>
      <c r="B7" s="149"/>
      <c r="C7" s="149"/>
      <c r="D7" s="149"/>
      <c r="E7" s="149"/>
    </row>
    <row r="8" spans="1:10" ht="26.25" customHeight="1">
      <c r="A8" s="184" t="s">
        <v>194</v>
      </c>
      <c r="B8" s="146" t="s">
        <v>300</v>
      </c>
      <c r="C8" s="146" t="s">
        <v>202</v>
      </c>
      <c r="D8" s="147" t="s">
        <v>195</v>
      </c>
      <c r="E8" s="148" t="s">
        <v>196</v>
      </c>
      <c r="F8" s="146" t="s">
        <v>301</v>
      </c>
    </row>
    <row r="9" spans="1:10" s="156" customFormat="1" ht="13.5" customHeight="1" thickBot="1">
      <c r="A9" s="669" t="s">
        <v>197</v>
      </c>
      <c r="B9" s="669" t="s">
        <v>465</v>
      </c>
      <c r="C9" s="151" t="s">
        <v>198</v>
      </c>
      <c r="D9" s="678">
        <v>12600000</v>
      </c>
      <c r="E9" s="669">
        <v>81</v>
      </c>
      <c r="F9" s="689">
        <v>44499</v>
      </c>
    </row>
    <row r="10" spans="1:10" s="156" customFormat="1" ht="13.5" customHeight="1" thickTop="1">
      <c r="A10" s="670"/>
      <c r="B10" s="670"/>
      <c r="C10" s="152" t="s">
        <v>205</v>
      </c>
      <c r="D10" s="679"/>
      <c r="E10" s="670"/>
      <c r="F10" s="690"/>
      <c r="I10" s="661" t="s">
        <v>329</v>
      </c>
      <c r="J10" s="662"/>
    </row>
    <row r="11" spans="1:10" s="156" customFormat="1" ht="13.5" customHeight="1">
      <c r="A11" s="667">
        <v>1</v>
      </c>
      <c r="B11" s="682"/>
      <c r="C11" s="153"/>
      <c r="D11" s="680"/>
      <c r="E11" s="682"/>
      <c r="F11" s="686"/>
      <c r="H11" s="660" t="s">
        <v>270</v>
      </c>
      <c r="I11" s="663"/>
      <c r="J11" s="664"/>
    </row>
    <row r="12" spans="1:10" s="156" customFormat="1" ht="13.5" customHeight="1">
      <c r="A12" s="668"/>
      <c r="B12" s="683"/>
      <c r="C12" s="154"/>
      <c r="D12" s="681"/>
      <c r="E12" s="683"/>
      <c r="F12" s="687"/>
      <c r="G12" s="156">
        <f>D11*E11</f>
        <v>0</v>
      </c>
      <c r="H12" s="660"/>
      <c r="I12" s="663"/>
      <c r="J12" s="664"/>
    </row>
    <row r="13" spans="1:10" s="156" customFormat="1" ht="13.5" customHeight="1" thickBot="1">
      <c r="A13" s="667">
        <v>2</v>
      </c>
      <c r="B13" s="682"/>
      <c r="C13" s="153"/>
      <c r="D13" s="680"/>
      <c r="E13" s="682"/>
      <c r="F13" s="686"/>
      <c r="I13" s="665"/>
      <c r="J13" s="666"/>
    </row>
    <row r="14" spans="1:10" s="156" customFormat="1" ht="13.5" customHeight="1" thickTop="1">
      <c r="A14" s="668"/>
      <c r="B14" s="683"/>
      <c r="C14" s="154"/>
      <c r="D14" s="681"/>
      <c r="E14" s="683"/>
      <c r="F14" s="687"/>
      <c r="G14" s="156">
        <f>D13*E13</f>
        <v>0</v>
      </c>
    </row>
    <row r="15" spans="1:10" s="156" customFormat="1" ht="13.5" customHeight="1">
      <c r="A15" s="667">
        <v>3</v>
      </c>
      <c r="B15" s="682"/>
      <c r="C15" s="153"/>
      <c r="D15" s="680"/>
      <c r="E15" s="682"/>
      <c r="F15" s="686"/>
    </row>
    <row r="16" spans="1:10" s="156" customFormat="1" ht="13.5" customHeight="1">
      <c r="A16" s="668"/>
      <c r="B16" s="683"/>
      <c r="C16" s="154"/>
      <c r="D16" s="681"/>
      <c r="E16" s="683"/>
      <c r="F16" s="687"/>
      <c r="G16" s="156">
        <f>D15*E15</f>
        <v>0</v>
      </c>
    </row>
    <row r="17" spans="1:7" s="156" customFormat="1" ht="13.5" customHeight="1">
      <c r="A17" s="667">
        <v>4</v>
      </c>
      <c r="B17" s="682"/>
      <c r="C17" s="153"/>
      <c r="D17" s="680"/>
      <c r="E17" s="682"/>
      <c r="F17" s="686"/>
    </row>
    <row r="18" spans="1:7" s="156" customFormat="1" ht="13.5" customHeight="1">
      <c r="A18" s="668"/>
      <c r="B18" s="683"/>
      <c r="C18" s="154"/>
      <c r="D18" s="681"/>
      <c r="E18" s="683"/>
      <c r="F18" s="687"/>
      <c r="G18" s="156">
        <f>D17*E17</f>
        <v>0</v>
      </c>
    </row>
    <row r="19" spans="1:7" s="156" customFormat="1" ht="13.5" customHeight="1">
      <c r="A19" s="667">
        <v>5</v>
      </c>
      <c r="B19" s="682"/>
      <c r="C19" s="153"/>
      <c r="D19" s="680"/>
      <c r="E19" s="682"/>
      <c r="F19" s="686"/>
    </row>
    <row r="20" spans="1:7" s="156" customFormat="1" ht="13.5" customHeight="1">
      <c r="A20" s="668"/>
      <c r="B20" s="683"/>
      <c r="C20" s="154"/>
      <c r="D20" s="681"/>
      <c r="E20" s="683"/>
      <c r="F20" s="687"/>
      <c r="G20" s="156">
        <f>D19*E19</f>
        <v>0</v>
      </c>
    </row>
    <row r="21" spans="1:7" s="156" customFormat="1" ht="13.5" customHeight="1">
      <c r="A21" s="667">
        <v>6</v>
      </c>
      <c r="B21" s="682"/>
      <c r="C21" s="153"/>
      <c r="D21" s="680"/>
      <c r="E21" s="684"/>
      <c r="F21" s="686"/>
    </row>
    <row r="22" spans="1:7" s="156" customFormat="1" ht="13.5" customHeight="1">
      <c r="A22" s="668"/>
      <c r="B22" s="683"/>
      <c r="C22" s="154"/>
      <c r="D22" s="681"/>
      <c r="E22" s="685"/>
      <c r="F22" s="687"/>
      <c r="G22" s="156">
        <f>D21*E21</f>
        <v>0</v>
      </c>
    </row>
    <row r="23" spans="1:7" s="156" customFormat="1" ht="13.5" customHeight="1">
      <c r="A23" s="667">
        <v>7</v>
      </c>
      <c r="B23" s="682"/>
      <c r="C23" s="153"/>
      <c r="D23" s="680"/>
      <c r="E23" s="684"/>
      <c r="F23" s="686"/>
    </row>
    <row r="24" spans="1:7" s="156" customFormat="1" ht="13.5" customHeight="1">
      <c r="A24" s="668"/>
      <c r="B24" s="683"/>
      <c r="C24" s="154"/>
      <c r="D24" s="681"/>
      <c r="E24" s="685"/>
      <c r="F24" s="687"/>
      <c r="G24" s="156">
        <f>D23*E23</f>
        <v>0</v>
      </c>
    </row>
    <row r="25" spans="1:7" s="156" customFormat="1" ht="13.5" customHeight="1">
      <c r="A25" s="667">
        <v>8</v>
      </c>
      <c r="B25" s="682"/>
      <c r="C25" s="153"/>
      <c r="D25" s="680"/>
      <c r="E25" s="684"/>
      <c r="F25" s="686"/>
    </row>
    <row r="26" spans="1:7" s="156" customFormat="1" ht="13.5" customHeight="1">
      <c r="A26" s="668"/>
      <c r="B26" s="683"/>
      <c r="C26" s="154"/>
      <c r="D26" s="681"/>
      <c r="E26" s="685"/>
      <c r="F26" s="687"/>
      <c r="G26" s="156">
        <f>D25*E25</f>
        <v>0</v>
      </c>
    </row>
    <row r="27" spans="1:7" s="156" customFormat="1" ht="13.5" customHeight="1">
      <c r="A27" s="667">
        <v>9</v>
      </c>
      <c r="B27" s="682"/>
      <c r="C27" s="153"/>
      <c r="D27" s="680"/>
      <c r="E27" s="684"/>
      <c r="F27" s="686"/>
    </row>
    <row r="28" spans="1:7" s="156" customFormat="1" ht="13.5" customHeight="1">
      <c r="A28" s="668"/>
      <c r="B28" s="683"/>
      <c r="C28" s="154"/>
      <c r="D28" s="681"/>
      <c r="E28" s="685"/>
      <c r="F28" s="687"/>
      <c r="G28" s="156">
        <f>D27*E27</f>
        <v>0</v>
      </c>
    </row>
    <row r="29" spans="1:7" s="156" customFormat="1" ht="13.5" customHeight="1">
      <c r="A29" s="667">
        <v>10</v>
      </c>
      <c r="B29" s="682"/>
      <c r="C29" s="153"/>
      <c r="D29" s="680"/>
      <c r="E29" s="684"/>
      <c r="F29" s="686"/>
    </row>
    <row r="30" spans="1:7" s="156" customFormat="1" ht="13.5" customHeight="1">
      <c r="A30" s="668"/>
      <c r="B30" s="683"/>
      <c r="C30" s="154"/>
      <c r="D30" s="681"/>
      <c r="E30" s="685"/>
      <c r="F30" s="687"/>
      <c r="G30" s="156">
        <f>D29*E29</f>
        <v>0</v>
      </c>
    </row>
    <row r="31" spans="1:7" s="156" customFormat="1" ht="13.5" customHeight="1">
      <c r="A31" s="667">
        <v>11</v>
      </c>
      <c r="B31" s="682"/>
      <c r="C31" s="153"/>
      <c r="D31" s="680"/>
      <c r="E31" s="684"/>
      <c r="F31" s="686"/>
    </row>
    <row r="32" spans="1:7" s="156" customFormat="1" ht="13.5" customHeight="1">
      <c r="A32" s="668"/>
      <c r="B32" s="683"/>
      <c r="C32" s="154"/>
      <c r="D32" s="681"/>
      <c r="E32" s="685"/>
      <c r="F32" s="687"/>
      <c r="G32" s="156">
        <f>D31*E31</f>
        <v>0</v>
      </c>
    </row>
    <row r="33" spans="1:7" s="156" customFormat="1" ht="13.5" customHeight="1">
      <c r="A33" s="667">
        <v>12</v>
      </c>
      <c r="B33" s="682"/>
      <c r="C33" s="153"/>
      <c r="D33" s="680"/>
      <c r="E33" s="684"/>
      <c r="F33" s="686"/>
    </row>
    <row r="34" spans="1:7" s="156" customFormat="1" ht="13.5" customHeight="1">
      <c r="A34" s="668"/>
      <c r="B34" s="683"/>
      <c r="C34" s="154"/>
      <c r="D34" s="681"/>
      <c r="E34" s="685"/>
      <c r="F34" s="687"/>
      <c r="G34" s="156">
        <f>D33*E33</f>
        <v>0</v>
      </c>
    </row>
    <row r="35" spans="1:7" s="156" customFormat="1" ht="13.5" customHeight="1">
      <c r="A35" s="667">
        <v>13</v>
      </c>
      <c r="B35" s="682"/>
      <c r="C35" s="153"/>
      <c r="D35" s="680"/>
      <c r="E35" s="684"/>
      <c r="F35" s="686"/>
    </row>
    <row r="36" spans="1:7" s="156" customFormat="1" ht="13.5" customHeight="1">
      <c r="A36" s="668"/>
      <c r="B36" s="683"/>
      <c r="C36" s="154"/>
      <c r="D36" s="681"/>
      <c r="E36" s="685"/>
      <c r="F36" s="687"/>
      <c r="G36" s="156">
        <f>D35*E35</f>
        <v>0</v>
      </c>
    </row>
    <row r="37" spans="1:7" s="156" customFormat="1" ht="13.5" customHeight="1">
      <c r="A37" s="667">
        <v>14</v>
      </c>
      <c r="B37" s="682"/>
      <c r="C37" s="153"/>
      <c r="D37" s="680"/>
      <c r="E37" s="684"/>
      <c r="F37" s="686"/>
    </row>
    <row r="38" spans="1:7" s="156" customFormat="1" ht="13.5" customHeight="1">
      <c r="A38" s="668"/>
      <c r="B38" s="683"/>
      <c r="C38" s="154"/>
      <c r="D38" s="681"/>
      <c r="E38" s="685"/>
      <c r="F38" s="687"/>
      <c r="G38" s="156">
        <f>D37*E37</f>
        <v>0</v>
      </c>
    </row>
    <row r="39" spans="1:7" s="156" customFormat="1" ht="13.5" customHeight="1">
      <c r="A39" s="667">
        <v>15</v>
      </c>
      <c r="B39" s="682"/>
      <c r="C39" s="153"/>
      <c r="D39" s="680"/>
      <c r="E39" s="684"/>
      <c r="F39" s="686"/>
    </row>
    <row r="40" spans="1:7" s="156" customFormat="1" ht="13.5" customHeight="1">
      <c r="A40" s="668"/>
      <c r="B40" s="683"/>
      <c r="C40" s="154"/>
      <c r="D40" s="681"/>
      <c r="E40" s="685"/>
      <c r="F40" s="687"/>
      <c r="G40" s="156">
        <f>D39*E39</f>
        <v>0</v>
      </c>
    </row>
    <row r="41" spans="1:7" s="156" customFormat="1" ht="13.5" customHeight="1">
      <c r="A41" s="667">
        <v>16</v>
      </c>
      <c r="B41" s="682"/>
      <c r="C41" s="153"/>
      <c r="D41" s="680"/>
      <c r="E41" s="684"/>
      <c r="F41" s="686"/>
    </row>
    <row r="42" spans="1:7" s="156" customFormat="1" ht="13.5" customHeight="1">
      <c r="A42" s="668"/>
      <c r="B42" s="683"/>
      <c r="C42" s="154"/>
      <c r="D42" s="681"/>
      <c r="E42" s="685"/>
      <c r="F42" s="687"/>
      <c r="G42" s="156">
        <f>D41*E41</f>
        <v>0</v>
      </c>
    </row>
    <row r="43" spans="1:7" s="156" customFormat="1" ht="13.5" customHeight="1">
      <c r="A43" s="667">
        <v>17</v>
      </c>
      <c r="B43" s="682"/>
      <c r="C43" s="153"/>
      <c r="D43" s="680"/>
      <c r="E43" s="684"/>
      <c r="F43" s="686"/>
    </row>
    <row r="44" spans="1:7" s="156" customFormat="1" ht="13.5" customHeight="1">
      <c r="A44" s="668"/>
      <c r="B44" s="683"/>
      <c r="C44" s="154"/>
      <c r="D44" s="681"/>
      <c r="E44" s="685"/>
      <c r="F44" s="687"/>
      <c r="G44" s="156">
        <f>D43*E43</f>
        <v>0</v>
      </c>
    </row>
    <row r="45" spans="1:7" s="156" customFormat="1" ht="13.5" customHeight="1">
      <c r="A45" s="667">
        <v>18</v>
      </c>
      <c r="B45" s="682"/>
      <c r="C45" s="153"/>
      <c r="D45" s="680"/>
      <c r="E45" s="684"/>
      <c r="F45" s="686"/>
    </row>
    <row r="46" spans="1:7" s="156" customFormat="1" ht="13.5" customHeight="1">
      <c r="A46" s="668"/>
      <c r="B46" s="683"/>
      <c r="C46" s="154"/>
      <c r="D46" s="681"/>
      <c r="E46" s="685"/>
      <c r="F46" s="687"/>
      <c r="G46" s="156">
        <f>D45*E45</f>
        <v>0</v>
      </c>
    </row>
    <row r="47" spans="1:7" s="156" customFormat="1" ht="13.5" customHeight="1">
      <c r="A47" s="667">
        <v>19</v>
      </c>
      <c r="B47" s="682"/>
      <c r="C47" s="153"/>
      <c r="D47" s="680"/>
      <c r="E47" s="684"/>
      <c r="F47" s="686"/>
    </row>
    <row r="48" spans="1:7" s="156" customFormat="1" ht="13.5" customHeight="1">
      <c r="A48" s="668"/>
      <c r="B48" s="683"/>
      <c r="C48" s="154"/>
      <c r="D48" s="681"/>
      <c r="E48" s="685"/>
      <c r="F48" s="687"/>
      <c r="G48" s="156">
        <f>D47*E47</f>
        <v>0</v>
      </c>
    </row>
    <row r="49" spans="1:7" s="156" customFormat="1" ht="13.5" customHeight="1">
      <c r="A49" s="667">
        <v>20</v>
      </c>
      <c r="B49" s="682"/>
      <c r="C49" s="153"/>
      <c r="D49" s="680"/>
      <c r="E49" s="684"/>
      <c r="F49" s="686"/>
    </row>
    <row r="50" spans="1:7" s="156" customFormat="1" ht="13.5" customHeight="1">
      <c r="A50" s="668"/>
      <c r="B50" s="683"/>
      <c r="C50" s="154"/>
      <c r="D50" s="681"/>
      <c r="E50" s="685"/>
      <c r="F50" s="687"/>
      <c r="G50" s="156">
        <f>D49*E49</f>
        <v>0</v>
      </c>
    </row>
    <row r="51" spans="1:7" s="156" customFormat="1" ht="13.5" customHeight="1">
      <c r="A51" s="667">
        <v>21</v>
      </c>
      <c r="B51" s="682"/>
      <c r="C51" s="153"/>
      <c r="D51" s="680"/>
      <c r="E51" s="684"/>
      <c r="F51" s="686"/>
    </row>
    <row r="52" spans="1:7" s="156" customFormat="1" ht="13.5" customHeight="1">
      <c r="A52" s="668"/>
      <c r="B52" s="683"/>
      <c r="C52" s="154"/>
      <c r="D52" s="681"/>
      <c r="E52" s="685"/>
      <c r="F52" s="687"/>
      <c r="G52" s="156">
        <f>D51*E51</f>
        <v>0</v>
      </c>
    </row>
    <row r="53" spans="1:7" s="156" customFormat="1" ht="13.5" customHeight="1">
      <c r="A53" s="667">
        <v>22</v>
      </c>
      <c r="B53" s="682"/>
      <c r="C53" s="153"/>
      <c r="D53" s="680"/>
      <c r="E53" s="684"/>
      <c r="F53" s="686"/>
    </row>
    <row r="54" spans="1:7" s="156" customFormat="1" ht="13.5" customHeight="1">
      <c r="A54" s="668"/>
      <c r="B54" s="683"/>
      <c r="C54" s="154"/>
      <c r="D54" s="681"/>
      <c r="E54" s="685"/>
      <c r="F54" s="687"/>
      <c r="G54" s="156">
        <f>D53*E53</f>
        <v>0</v>
      </c>
    </row>
    <row r="55" spans="1:7" s="156" customFormat="1" ht="13.5" customHeight="1">
      <c r="A55" s="667">
        <v>23</v>
      </c>
      <c r="B55" s="682"/>
      <c r="C55" s="153"/>
      <c r="D55" s="680"/>
      <c r="E55" s="684"/>
      <c r="F55" s="686"/>
    </row>
    <row r="56" spans="1:7" s="156" customFormat="1" ht="13.5" customHeight="1">
      <c r="A56" s="668"/>
      <c r="B56" s="683"/>
      <c r="C56" s="154"/>
      <c r="D56" s="681"/>
      <c r="E56" s="685"/>
      <c r="F56" s="687"/>
      <c r="G56" s="156">
        <f>D55*E55</f>
        <v>0</v>
      </c>
    </row>
    <row r="57" spans="1:7" s="156" customFormat="1" ht="13.5" customHeight="1">
      <c r="A57" s="667">
        <v>24</v>
      </c>
      <c r="B57" s="682"/>
      <c r="C57" s="153"/>
      <c r="D57" s="680"/>
      <c r="E57" s="684"/>
      <c r="F57" s="686"/>
    </row>
    <row r="58" spans="1:7" s="156" customFormat="1" ht="13.5" customHeight="1">
      <c r="A58" s="668"/>
      <c r="B58" s="683"/>
      <c r="C58" s="154"/>
      <c r="D58" s="681"/>
      <c r="E58" s="685"/>
      <c r="F58" s="687"/>
      <c r="G58" s="156">
        <f>D57*E57</f>
        <v>0</v>
      </c>
    </row>
    <row r="59" spans="1:7" s="156" customFormat="1" ht="13.5" customHeight="1">
      <c r="A59" s="667">
        <v>25</v>
      </c>
      <c r="B59" s="682"/>
      <c r="C59" s="153"/>
      <c r="D59" s="680"/>
      <c r="E59" s="684"/>
      <c r="F59" s="686"/>
    </row>
    <row r="60" spans="1:7" s="156" customFormat="1" ht="13.5" customHeight="1">
      <c r="A60" s="668"/>
      <c r="B60" s="683"/>
      <c r="C60" s="154"/>
      <c r="D60" s="681"/>
      <c r="E60" s="685"/>
      <c r="F60" s="687"/>
      <c r="G60" s="156">
        <f>D59*E59</f>
        <v>0</v>
      </c>
    </row>
    <row r="61" spans="1:7" s="180" customFormat="1" ht="27" customHeight="1">
      <c r="A61" s="675" t="s">
        <v>5</v>
      </c>
      <c r="B61" s="676"/>
      <c r="C61" s="677"/>
      <c r="D61" s="181" t="str">
        <f>IF(SUM(D11:D60)=0," ",SUM(D11:D60))</f>
        <v xml:space="preserve"> </v>
      </c>
      <c r="E61" s="182" t="str">
        <f>IF(D61=" ","-",ROUNDDOWN(G61/D61,0))</f>
        <v>-</v>
      </c>
      <c r="F61" s="183"/>
      <c r="G61" s="180" t="str">
        <f>IF(SUM(G11:G60)=0,"-",SUM(G11:G60))</f>
        <v>-</v>
      </c>
    </row>
  </sheetData>
  <mergeCells count="138">
    <mergeCell ref="F49:F50"/>
    <mergeCell ref="F39:F40"/>
    <mergeCell ref="F41:F42"/>
    <mergeCell ref="F59:F60"/>
    <mergeCell ref="A4:F4"/>
    <mergeCell ref="F51:F52"/>
    <mergeCell ref="F53:F54"/>
    <mergeCell ref="F55:F56"/>
    <mergeCell ref="F57:F58"/>
    <mergeCell ref="B49:B50"/>
    <mergeCell ref="B51:B52"/>
    <mergeCell ref="B53:B54"/>
    <mergeCell ref="B55:B56"/>
    <mergeCell ref="B57:B58"/>
    <mergeCell ref="B59:B60"/>
    <mergeCell ref="F9:F10"/>
    <mergeCell ref="F11:F12"/>
    <mergeCell ref="F13:F14"/>
    <mergeCell ref="F15:F16"/>
    <mergeCell ref="F17:F18"/>
    <mergeCell ref="F19:F20"/>
    <mergeCell ref="F21:F22"/>
    <mergeCell ref="F23:F24"/>
    <mergeCell ref="F25:F26"/>
    <mergeCell ref="F43:F44"/>
    <mergeCell ref="F45:F46"/>
    <mergeCell ref="F27:F28"/>
    <mergeCell ref="F29:F30"/>
    <mergeCell ref="F31:F32"/>
    <mergeCell ref="F33:F34"/>
    <mergeCell ref="F35:F36"/>
    <mergeCell ref="F37:F38"/>
    <mergeCell ref="F47:F48"/>
    <mergeCell ref="E51:E52"/>
    <mergeCell ref="E53:E54"/>
    <mergeCell ref="E55:E56"/>
    <mergeCell ref="E57:E58"/>
    <mergeCell ref="E59:E60"/>
    <mergeCell ref="B11:B12"/>
    <mergeCell ref="B13:B14"/>
    <mergeCell ref="B15:B16"/>
    <mergeCell ref="B17:B18"/>
    <mergeCell ref="B19:B20"/>
    <mergeCell ref="B21:B22"/>
    <mergeCell ref="B23:B24"/>
    <mergeCell ref="B25:B26"/>
    <mergeCell ref="B27:B28"/>
    <mergeCell ref="B29:B30"/>
    <mergeCell ref="B31:B32"/>
    <mergeCell ref="B33:B34"/>
    <mergeCell ref="B35:B36"/>
    <mergeCell ref="B37:B38"/>
    <mergeCell ref="B39:B40"/>
    <mergeCell ref="B41:B42"/>
    <mergeCell ref="B43:B44"/>
    <mergeCell ref="B45:B46"/>
    <mergeCell ref="B47:B48"/>
    <mergeCell ref="D53:D54"/>
    <mergeCell ref="D55:D56"/>
    <mergeCell ref="D57:D58"/>
    <mergeCell ref="D59:D60"/>
    <mergeCell ref="E11:E12"/>
    <mergeCell ref="E13:E14"/>
    <mergeCell ref="E15:E16"/>
    <mergeCell ref="E17:E18"/>
    <mergeCell ref="E19:E20"/>
    <mergeCell ref="E21:E22"/>
    <mergeCell ref="E23:E24"/>
    <mergeCell ref="E25:E26"/>
    <mergeCell ref="E27:E28"/>
    <mergeCell ref="E29:E30"/>
    <mergeCell ref="E31:E32"/>
    <mergeCell ref="E33:E34"/>
    <mergeCell ref="E35:E36"/>
    <mergeCell ref="E37:E38"/>
    <mergeCell ref="E39:E40"/>
    <mergeCell ref="E41:E42"/>
    <mergeCell ref="E43:E44"/>
    <mergeCell ref="E45:E46"/>
    <mergeCell ref="E47:E48"/>
    <mergeCell ref="E49:E50"/>
    <mergeCell ref="D35:D36"/>
    <mergeCell ref="D37:D38"/>
    <mergeCell ref="D39:D40"/>
    <mergeCell ref="D41:D42"/>
    <mergeCell ref="D43:D44"/>
    <mergeCell ref="D45:D46"/>
    <mergeCell ref="D47:D48"/>
    <mergeCell ref="D49:D50"/>
    <mergeCell ref="D51:D52"/>
    <mergeCell ref="A9:A10"/>
    <mergeCell ref="A11:A12"/>
    <mergeCell ref="A13:A14"/>
    <mergeCell ref="A15:A16"/>
    <mergeCell ref="A2:F2"/>
    <mergeCell ref="A3:F3"/>
    <mergeCell ref="A5:F5"/>
    <mergeCell ref="A6:F6"/>
    <mergeCell ref="A61:C61"/>
    <mergeCell ref="B9:B10"/>
    <mergeCell ref="D9:D10"/>
    <mergeCell ref="E9:E10"/>
    <mergeCell ref="D11:D12"/>
    <mergeCell ref="D13:D14"/>
    <mergeCell ref="D15:D16"/>
    <mergeCell ref="D17:D18"/>
    <mergeCell ref="D19:D20"/>
    <mergeCell ref="D21:D22"/>
    <mergeCell ref="D23:D24"/>
    <mergeCell ref="D25:D26"/>
    <mergeCell ref="D27:D28"/>
    <mergeCell ref="D29:D30"/>
    <mergeCell ref="D31:D32"/>
    <mergeCell ref="D33:D34"/>
    <mergeCell ref="H11:H12"/>
    <mergeCell ref="I10:J13"/>
    <mergeCell ref="A57:A58"/>
    <mergeCell ref="A59:A60"/>
    <mergeCell ref="A49:A50"/>
    <mergeCell ref="A51:A52"/>
    <mergeCell ref="A53:A54"/>
    <mergeCell ref="A55:A56"/>
    <mergeCell ref="A41:A42"/>
    <mergeCell ref="A43:A44"/>
    <mergeCell ref="A45:A46"/>
    <mergeCell ref="A47:A48"/>
    <mergeCell ref="A33:A34"/>
    <mergeCell ref="A35:A36"/>
    <mergeCell ref="A37:A38"/>
    <mergeCell ref="A39:A40"/>
    <mergeCell ref="A25:A26"/>
    <mergeCell ref="A27:A28"/>
    <mergeCell ref="A29:A30"/>
    <mergeCell ref="A31:A32"/>
    <mergeCell ref="A17:A18"/>
    <mergeCell ref="A19:A20"/>
    <mergeCell ref="A21:A22"/>
    <mergeCell ref="A23:A24"/>
  </mergeCells>
  <phoneticPr fontId="4"/>
  <dataValidations count="2">
    <dataValidation imeMode="off" allowBlank="1" showInputMessage="1" showErrorMessage="1" sqref="B9:B60 D9:F61"/>
    <dataValidation imeMode="hiragana" allowBlank="1" showInputMessage="1" showErrorMessage="1" sqref="C9:C60"/>
  </dataValidations>
  <pageMargins left="0.78740157480314965" right="0.59055118110236227" top="0.59055118110236227" bottom="0.59055118110236227" header="0.51181102362204722" footer="0"/>
  <pageSetup paperSize="9" scale="92" orientation="portrait"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1"/>
  <sheetViews>
    <sheetView showGridLines="0" view="pageBreakPreview" zoomScaleNormal="115" zoomScaleSheetLayoutView="100" workbookViewId="0">
      <selection activeCell="M29" sqref="M29"/>
    </sheetView>
  </sheetViews>
  <sheetFormatPr defaultRowHeight="13.5"/>
  <cols>
    <col min="1" max="1" width="4.875" style="144" customWidth="1"/>
    <col min="2" max="2" width="12" style="156" customWidth="1"/>
    <col min="3" max="3" width="53.75" style="156" customWidth="1"/>
    <col min="4" max="5" width="16.625" style="156" customWidth="1"/>
    <col min="6" max="6" width="3.75" style="144" bestFit="1" customWidth="1"/>
    <col min="7" max="8" width="12.5" style="180" customWidth="1"/>
    <col min="9" max="9" width="2.875" style="180" bestFit="1" customWidth="1"/>
    <col min="10" max="10" width="12.375" style="180" bestFit="1" customWidth="1"/>
    <col min="11" max="11" width="3.375" style="144" bestFit="1" customWidth="1"/>
    <col min="12" max="16384" width="9" style="144"/>
  </cols>
  <sheetData>
    <row r="1" spans="1:10">
      <c r="A1" s="144" t="s">
        <v>266</v>
      </c>
      <c r="B1" s="144"/>
      <c r="C1" s="144"/>
      <c r="D1" s="144"/>
      <c r="E1" s="144"/>
    </row>
    <row r="2" spans="1:10" ht="17.25">
      <c r="A2" s="671" t="s">
        <v>200</v>
      </c>
      <c r="B2" s="671"/>
      <c r="C2" s="671"/>
      <c r="D2" s="671"/>
      <c r="E2" s="671"/>
    </row>
    <row r="3" spans="1:10" ht="17.25" customHeight="1">
      <c r="A3" s="672" t="str">
        <f>'様式1-1'!F10</f>
        <v>株式会社○○建設○○支店</v>
      </c>
      <c r="B3" s="672"/>
      <c r="C3" s="672"/>
      <c r="D3" s="672"/>
      <c r="E3" s="672"/>
    </row>
    <row r="4" spans="1:10">
      <c r="A4" s="706" t="s">
        <v>6</v>
      </c>
      <c r="B4" s="706"/>
      <c r="C4" s="706"/>
      <c r="D4" s="706"/>
      <c r="E4" s="706"/>
    </row>
    <row r="5" spans="1:10" ht="30" customHeight="1">
      <c r="A5" s="710" t="s">
        <v>516</v>
      </c>
      <c r="B5" s="710"/>
      <c r="C5" s="710"/>
      <c r="D5" s="710"/>
      <c r="E5" s="710"/>
    </row>
    <row r="6" spans="1:10">
      <c r="A6" s="711" t="s">
        <v>298</v>
      </c>
      <c r="B6" s="711"/>
      <c r="C6" s="711"/>
      <c r="D6" s="711"/>
      <c r="E6" s="711"/>
    </row>
    <row r="7" spans="1:10" ht="6" customHeight="1">
      <c r="A7" s="149"/>
      <c r="B7" s="149"/>
      <c r="C7" s="149"/>
      <c r="D7" s="149"/>
      <c r="E7" s="149"/>
    </row>
    <row r="8" spans="1:10" ht="25.5" customHeight="1">
      <c r="A8" s="693" t="s">
        <v>482</v>
      </c>
      <c r="B8" s="694"/>
      <c r="C8" s="694"/>
      <c r="D8" s="694"/>
      <c r="E8" s="695"/>
      <c r="F8" s="707"/>
      <c r="G8" s="707"/>
    </row>
    <row r="9" spans="1:10" s="185" customFormat="1" ht="25.5" customHeight="1">
      <c r="A9" s="187" t="s">
        <v>194</v>
      </c>
      <c r="B9" s="187" t="s">
        <v>201</v>
      </c>
      <c r="C9" s="187" t="s">
        <v>202</v>
      </c>
      <c r="D9" s="187" t="s">
        <v>203</v>
      </c>
      <c r="E9" s="187" t="s">
        <v>204</v>
      </c>
      <c r="F9" s="712"/>
      <c r="G9" s="712"/>
      <c r="H9" s="277"/>
      <c r="I9" s="277"/>
      <c r="J9" s="277"/>
    </row>
    <row r="10" spans="1:10" s="185" customFormat="1" ht="14.25" thickBot="1">
      <c r="A10" s="669" t="s">
        <v>197</v>
      </c>
      <c r="B10" s="669" t="s">
        <v>466</v>
      </c>
      <c r="C10" s="151" t="s">
        <v>198</v>
      </c>
      <c r="D10" s="716">
        <v>70000000</v>
      </c>
      <c r="E10" s="689">
        <v>45229</v>
      </c>
      <c r="G10" s="277"/>
      <c r="H10" s="277"/>
      <c r="I10" s="277"/>
      <c r="J10" s="277"/>
    </row>
    <row r="11" spans="1:10" s="185" customFormat="1" ht="14.25" thickTop="1">
      <c r="A11" s="670"/>
      <c r="B11" s="670"/>
      <c r="C11" s="152" t="s">
        <v>205</v>
      </c>
      <c r="D11" s="717"/>
      <c r="E11" s="690"/>
      <c r="G11" s="661" t="s">
        <v>330</v>
      </c>
      <c r="H11" s="662"/>
      <c r="I11" s="277"/>
      <c r="J11" s="277"/>
    </row>
    <row r="12" spans="1:10" s="185" customFormat="1">
      <c r="A12" s="702">
        <v>1</v>
      </c>
      <c r="B12" s="682"/>
      <c r="C12" s="153"/>
      <c r="D12" s="708"/>
      <c r="E12" s="686"/>
      <c r="F12" s="660" t="s">
        <v>270</v>
      </c>
      <c r="G12" s="663"/>
      <c r="H12" s="664"/>
      <c r="I12" s="277"/>
      <c r="J12" s="277"/>
    </row>
    <row r="13" spans="1:10" s="185" customFormat="1">
      <c r="A13" s="703"/>
      <c r="B13" s="683"/>
      <c r="C13" s="154"/>
      <c r="D13" s="709"/>
      <c r="E13" s="687"/>
      <c r="F13" s="660"/>
      <c r="G13" s="663"/>
      <c r="H13" s="664"/>
      <c r="I13" s="277"/>
      <c r="J13" s="277"/>
    </row>
    <row r="14" spans="1:10" s="185" customFormat="1" ht="14.25" thickBot="1">
      <c r="A14" s="702">
        <v>2</v>
      </c>
      <c r="B14" s="682"/>
      <c r="C14" s="153"/>
      <c r="D14" s="708"/>
      <c r="E14" s="686"/>
      <c r="G14" s="665"/>
      <c r="H14" s="666"/>
      <c r="I14" s="277"/>
      <c r="J14" s="277"/>
    </row>
    <row r="15" spans="1:10" s="185" customFormat="1" ht="14.25" thickTop="1">
      <c r="A15" s="703"/>
      <c r="B15" s="683"/>
      <c r="C15" s="154"/>
      <c r="D15" s="709"/>
      <c r="E15" s="687"/>
      <c r="G15" s="277"/>
      <c r="H15" s="277"/>
      <c r="I15" s="277"/>
      <c r="J15" s="277"/>
    </row>
    <row r="16" spans="1:10" s="185" customFormat="1">
      <c r="A16" s="702">
        <v>3</v>
      </c>
      <c r="B16" s="682"/>
      <c r="C16" s="153"/>
      <c r="D16" s="708"/>
      <c r="E16" s="686"/>
      <c r="G16" s="277"/>
      <c r="H16" s="277"/>
      <c r="I16" s="277"/>
      <c r="J16" s="277"/>
    </row>
    <row r="17" spans="1:10" s="185" customFormat="1">
      <c r="A17" s="703"/>
      <c r="B17" s="683"/>
      <c r="C17" s="154"/>
      <c r="D17" s="709"/>
      <c r="E17" s="687"/>
      <c r="G17" s="277"/>
      <c r="H17" s="277"/>
      <c r="I17" s="277"/>
      <c r="J17" s="277"/>
    </row>
    <row r="18" spans="1:10" s="185" customFormat="1">
      <c r="A18" s="702">
        <v>4</v>
      </c>
      <c r="B18" s="682"/>
      <c r="C18" s="153"/>
      <c r="D18" s="708"/>
      <c r="E18" s="686"/>
      <c r="G18" s="277"/>
      <c r="H18" s="277"/>
      <c r="I18" s="277"/>
      <c r="J18" s="277"/>
    </row>
    <row r="19" spans="1:10" s="185" customFormat="1">
      <c r="A19" s="703"/>
      <c r="B19" s="683"/>
      <c r="C19" s="154"/>
      <c r="D19" s="709"/>
      <c r="E19" s="687"/>
      <c r="G19" s="277"/>
      <c r="H19" s="277"/>
      <c r="I19" s="277"/>
      <c r="J19" s="277"/>
    </row>
    <row r="20" spans="1:10" s="185" customFormat="1">
      <c r="A20" s="702">
        <v>5</v>
      </c>
      <c r="B20" s="682"/>
      <c r="C20" s="153"/>
      <c r="D20" s="708"/>
      <c r="E20" s="686"/>
      <c r="G20" s="277"/>
      <c r="H20" s="277"/>
      <c r="I20" s="277"/>
      <c r="J20" s="277"/>
    </row>
    <row r="21" spans="1:10" s="185" customFormat="1">
      <c r="A21" s="703"/>
      <c r="B21" s="683"/>
      <c r="C21" s="154"/>
      <c r="D21" s="709"/>
      <c r="E21" s="687"/>
      <c r="G21" s="277"/>
      <c r="H21" s="277"/>
      <c r="I21" s="277"/>
      <c r="J21" s="277"/>
    </row>
    <row r="22" spans="1:10" s="185" customFormat="1">
      <c r="A22" s="702">
        <v>6</v>
      </c>
      <c r="B22" s="682"/>
      <c r="C22" s="153"/>
      <c r="D22" s="708"/>
      <c r="E22" s="686"/>
      <c r="G22" s="277"/>
      <c r="H22" s="277"/>
      <c r="I22" s="277"/>
      <c r="J22" s="277"/>
    </row>
    <row r="23" spans="1:10" s="185" customFormat="1">
      <c r="A23" s="703"/>
      <c r="B23" s="683"/>
      <c r="C23" s="154"/>
      <c r="D23" s="709"/>
      <c r="E23" s="687"/>
      <c r="G23" s="277"/>
      <c r="H23" s="277"/>
      <c r="I23" s="277"/>
      <c r="J23" s="277"/>
    </row>
    <row r="24" spans="1:10" s="185" customFormat="1">
      <c r="A24" s="702">
        <v>7</v>
      </c>
      <c r="B24" s="682"/>
      <c r="C24" s="153"/>
      <c r="D24" s="708"/>
      <c r="E24" s="686"/>
      <c r="G24" s="277"/>
      <c r="H24" s="277"/>
      <c r="I24" s="277"/>
      <c r="J24" s="277"/>
    </row>
    <row r="25" spans="1:10" s="185" customFormat="1">
      <c r="A25" s="703"/>
      <c r="B25" s="683"/>
      <c r="C25" s="154"/>
      <c r="D25" s="709"/>
      <c r="E25" s="687"/>
      <c r="G25" s="277"/>
      <c r="H25" s="277"/>
      <c r="I25" s="277"/>
      <c r="J25" s="277"/>
    </row>
    <row r="26" spans="1:10" s="185" customFormat="1">
      <c r="A26" s="702">
        <v>8</v>
      </c>
      <c r="B26" s="682"/>
      <c r="C26" s="153"/>
      <c r="D26" s="704"/>
      <c r="E26" s="686"/>
      <c r="G26" s="277"/>
      <c r="H26" s="277"/>
      <c r="I26" s="277"/>
      <c r="J26" s="277"/>
    </row>
    <row r="27" spans="1:10" s="185" customFormat="1">
      <c r="A27" s="703"/>
      <c r="B27" s="683"/>
      <c r="C27" s="154"/>
      <c r="D27" s="705"/>
      <c r="E27" s="687"/>
      <c r="G27" s="277"/>
      <c r="H27" s="277"/>
      <c r="I27" s="277"/>
      <c r="J27" s="277"/>
    </row>
    <row r="28" spans="1:10" s="185" customFormat="1">
      <c r="A28" s="702">
        <v>9</v>
      </c>
      <c r="B28" s="682"/>
      <c r="C28" s="153"/>
      <c r="D28" s="704"/>
      <c r="E28" s="686"/>
      <c r="G28" s="277"/>
      <c r="H28" s="277"/>
      <c r="I28" s="277"/>
      <c r="J28" s="277"/>
    </row>
    <row r="29" spans="1:10" s="185" customFormat="1">
      <c r="A29" s="703"/>
      <c r="B29" s="683"/>
      <c r="C29" s="154"/>
      <c r="D29" s="705"/>
      <c r="E29" s="687"/>
      <c r="G29" s="277"/>
      <c r="H29" s="277"/>
      <c r="I29" s="277"/>
      <c r="J29" s="277"/>
    </row>
    <row r="30" spans="1:10" s="185" customFormat="1">
      <c r="A30" s="702">
        <v>10</v>
      </c>
      <c r="B30" s="682"/>
      <c r="C30" s="153"/>
      <c r="D30" s="704"/>
      <c r="E30" s="686"/>
      <c r="G30" s="277"/>
      <c r="H30" s="277"/>
      <c r="I30" s="277"/>
      <c r="J30" s="277"/>
    </row>
    <row r="31" spans="1:10" s="185" customFormat="1">
      <c r="A31" s="703"/>
      <c r="B31" s="683"/>
      <c r="C31" s="154"/>
      <c r="D31" s="705"/>
      <c r="E31" s="687"/>
      <c r="G31" s="277"/>
      <c r="H31" s="277"/>
      <c r="I31" s="277"/>
      <c r="J31" s="277"/>
    </row>
    <row r="32" spans="1:10" s="185" customFormat="1">
      <c r="A32" s="702">
        <v>11</v>
      </c>
      <c r="B32" s="682"/>
      <c r="C32" s="153"/>
      <c r="D32" s="704"/>
      <c r="E32" s="686"/>
      <c r="G32" s="277"/>
      <c r="H32" s="277"/>
      <c r="I32" s="277"/>
      <c r="J32" s="277"/>
    </row>
    <row r="33" spans="1:14" s="185" customFormat="1">
      <c r="A33" s="703"/>
      <c r="B33" s="683"/>
      <c r="C33" s="154"/>
      <c r="D33" s="705"/>
      <c r="E33" s="687"/>
      <c r="G33" s="277"/>
      <c r="H33" s="277"/>
      <c r="I33" s="277"/>
      <c r="J33" s="277"/>
    </row>
    <row r="34" spans="1:14" s="185" customFormat="1">
      <c r="A34" s="702">
        <v>12</v>
      </c>
      <c r="B34" s="682"/>
      <c r="C34" s="153"/>
      <c r="D34" s="704"/>
      <c r="E34" s="686"/>
      <c r="G34" s="277"/>
      <c r="H34" s="277"/>
      <c r="I34" s="277"/>
      <c r="J34" s="277"/>
    </row>
    <row r="35" spans="1:14" s="185" customFormat="1">
      <c r="A35" s="703"/>
      <c r="B35" s="683"/>
      <c r="C35" s="154"/>
      <c r="D35" s="705"/>
      <c r="E35" s="687"/>
      <c r="G35" s="277"/>
      <c r="H35" s="277"/>
      <c r="I35" s="277"/>
      <c r="J35" s="277"/>
    </row>
    <row r="36" spans="1:14" s="185" customFormat="1" ht="13.5" customHeight="1">
      <c r="A36" s="702">
        <v>13</v>
      </c>
      <c r="B36" s="682"/>
      <c r="C36" s="153"/>
      <c r="D36" s="704"/>
      <c r="E36" s="686"/>
      <c r="G36" s="691"/>
      <c r="H36" s="691"/>
      <c r="I36" s="277"/>
      <c r="J36" s="277"/>
    </row>
    <row r="37" spans="1:14" s="185" customFormat="1" ht="13.5" customHeight="1">
      <c r="A37" s="703"/>
      <c r="B37" s="683"/>
      <c r="C37" s="154"/>
      <c r="D37" s="705"/>
      <c r="E37" s="687"/>
      <c r="G37" s="691"/>
      <c r="H37" s="691"/>
      <c r="I37" s="277"/>
      <c r="J37" s="277"/>
    </row>
    <row r="38" spans="1:14" s="185" customFormat="1">
      <c r="A38" s="702">
        <v>14</v>
      </c>
      <c r="B38" s="682"/>
      <c r="C38" s="153"/>
      <c r="D38" s="704"/>
      <c r="E38" s="686"/>
      <c r="G38" s="692"/>
      <c r="H38" s="692"/>
      <c r="I38" s="692"/>
      <c r="J38" s="692"/>
      <c r="K38" s="692"/>
      <c r="L38" s="692"/>
      <c r="M38" s="692"/>
      <c r="N38" s="692"/>
    </row>
    <row r="39" spans="1:14" s="185" customFormat="1">
      <c r="A39" s="703"/>
      <c r="B39" s="683"/>
      <c r="C39" s="154"/>
      <c r="D39" s="705"/>
      <c r="E39" s="687"/>
      <c r="G39" s="692"/>
      <c r="H39" s="692"/>
      <c r="I39" s="692"/>
      <c r="J39" s="692"/>
      <c r="K39" s="692"/>
      <c r="L39" s="692"/>
      <c r="M39" s="692"/>
      <c r="N39" s="692"/>
    </row>
    <row r="40" spans="1:14" s="185" customFormat="1">
      <c r="A40" s="702">
        <v>15</v>
      </c>
      <c r="B40" s="682"/>
      <c r="C40" s="153"/>
      <c r="D40" s="704"/>
      <c r="E40" s="686"/>
      <c r="G40" s="692"/>
      <c r="H40" s="692"/>
      <c r="I40" s="692"/>
      <c r="J40" s="692"/>
      <c r="K40" s="692"/>
      <c r="L40" s="692"/>
      <c r="M40" s="692"/>
      <c r="N40" s="692"/>
    </row>
    <row r="41" spans="1:14" s="185" customFormat="1">
      <c r="A41" s="703"/>
      <c r="B41" s="683"/>
      <c r="C41" s="154"/>
      <c r="D41" s="705"/>
      <c r="E41" s="687"/>
      <c r="G41" s="692"/>
      <c r="H41" s="692"/>
      <c r="I41" s="692"/>
      <c r="J41" s="692"/>
      <c r="K41" s="692"/>
      <c r="L41" s="692"/>
      <c r="M41" s="692"/>
      <c r="N41" s="692"/>
    </row>
    <row r="42" spans="1:14" ht="25.5" customHeight="1">
      <c r="A42" s="696" t="s">
        <v>10</v>
      </c>
      <c r="B42" s="697"/>
      <c r="C42" s="698"/>
      <c r="D42" s="155">
        <f>SUM(D12:D41)</f>
        <v>0</v>
      </c>
      <c r="E42" s="155"/>
      <c r="G42" s="692"/>
      <c r="H42" s="692"/>
      <c r="I42" s="692"/>
      <c r="J42" s="692"/>
      <c r="K42" s="692"/>
      <c r="L42" s="692"/>
      <c r="M42" s="692"/>
      <c r="N42" s="692"/>
    </row>
    <row r="43" spans="1:14" ht="25.5" customHeight="1">
      <c r="A43" s="719" t="s">
        <v>7</v>
      </c>
      <c r="B43" s="720"/>
      <c r="C43" s="721"/>
      <c r="D43" s="174">
        <f>ROUND(D42/3,)</f>
        <v>0</v>
      </c>
      <c r="E43" s="150"/>
      <c r="F43" s="322"/>
      <c r="G43" s="692"/>
      <c r="H43" s="692"/>
      <c r="I43" s="692"/>
      <c r="J43" s="692"/>
      <c r="K43" s="692"/>
      <c r="L43" s="692"/>
      <c r="M43" s="692"/>
      <c r="N43" s="692"/>
    </row>
    <row r="44" spans="1:14" ht="25.5" customHeight="1">
      <c r="A44" s="719" t="s">
        <v>297</v>
      </c>
      <c r="B44" s="722"/>
      <c r="C44" s="723"/>
      <c r="D44" s="175">
        <v>80000000</v>
      </c>
      <c r="E44" s="150"/>
      <c r="F44" s="322"/>
      <c r="G44" s="692"/>
      <c r="H44" s="692"/>
      <c r="I44" s="692"/>
      <c r="J44" s="692"/>
      <c r="K44" s="692"/>
      <c r="L44" s="692"/>
      <c r="M44" s="692"/>
      <c r="N44" s="692"/>
    </row>
    <row r="45" spans="1:14" ht="25.5" customHeight="1">
      <c r="A45" s="719" t="s">
        <v>8</v>
      </c>
      <c r="B45" s="720"/>
      <c r="C45" s="721"/>
      <c r="D45" s="174">
        <f>MAX(D43:D44)</f>
        <v>80000000</v>
      </c>
      <c r="E45" s="178"/>
      <c r="G45" s="280"/>
      <c r="K45" s="180"/>
      <c r="L45" s="718"/>
      <c r="M45" s="180"/>
    </row>
    <row r="46" spans="1:14">
      <c r="K46" s="180"/>
      <c r="L46" s="718"/>
      <c r="M46" s="180"/>
    </row>
    <row r="47" spans="1:14" ht="25.5" customHeight="1">
      <c r="A47" s="713" t="s">
        <v>539</v>
      </c>
      <c r="B47" s="714"/>
      <c r="C47" s="714"/>
      <c r="D47" s="714"/>
      <c r="E47" s="715"/>
      <c r="F47" s="275"/>
      <c r="G47" s="278"/>
      <c r="H47" s="278"/>
      <c r="I47" s="278"/>
      <c r="J47" s="278"/>
      <c r="K47" s="180"/>
      <c r="L47" s="718"/>
      <c r="M47" s="180"/>
    </row>
    <row r="48" spans="1:14" s="185" customFormat="1" ht="25.5" customHeight="1">
      <c r="A48" s="187" t="s">
        <v>194</v>
      </c>
      <c r="B48" s="187" t="s">
        <v>201</v>
      </c>
      <c r="C48" s="187" t="s">
        <v>202</v>
      </c>
      <c r="D48" s="187" t="s">
        <v>203</v>
      </c>
      <c r="E48" s="187" t="s">
        <v>204</v>
      </c>
      <c r="F48" s="276"/>
      <c r="G48" s="277"/>
      <c r="H48" s="279"/>
      <c r="I48" s="279"/>
      <c r="J48" s="277"/>
    </row>
    <row r="49" spans="1:10" s="185" customFormat="1">
      <c r="A49" s="702">
        <v>1</v>
      </c>
      <c r="B49" s="682"/>
      <c r="C49" s="153"/>
      <c r="D49" s="704"/>
      <c r="E49" s="686"/>
      <c r="G49" s="277"/>
      <c r="H49" s="277"/>
      <c r="I49" s="277"/>
      <c r="J49" s="277"/>
    </row>
    <row r="50" spans="1:10" s="185" customFormat="1">
      <c r="A50" s="703"/>
      <c r="B50" s="683"/>
      <c r="C50" s="154"/>
      <c r="D50" s="705"/>
      <c r="E50" s="687"/>
      <c r="G50" s="277"/>
      <c r="H50" s="277"/>
      <c r="I50" s="277"/>
      <c r="J50" s="277"/>
    </row>
    <row r="51" spans="1:10" s="185" customFormat="1">
      <c r="A51" s="702">
        <v>2</v>
      </c>
      <c r="B51" s="682"/>
      <c r="C51" s="153"/>
      <c r="D51" s="704"/>
      <c r="E51" s="686"/>
      <c r="G51" s="277"/>
      <c r="H51" s="277"/>
      <c r="I51" s="277"/>
      <c r="J51" s="277"/>
    </row>
    <row r="52" spans="1:10" s="185" customFormat="1">
      <c r="A52" s="703"/>
      <c r="B52" s="683"/>
      <c r="C52" s="154"/>
      <c r="D52" s="705"/>
      <c r="E52" s="687"/>
      <c r="G52" s="277"/>
      <c r="H52" s="277"/>
      <c r="I52" s="277"/>
      <c r="J52" s="277"/>
    </row>
    <row r="53" spans="1:10" s="185" customFormat="1">
      <c r="A53" s="702">
        <v>3</v>
      </c>
      <c r="B53" s="682"/>
      <c r="C53" s="153"/>
      <c r="D53" s="704"/>
      <c r="E53" s="686"/>
      <c r="G53" s="277"/>
      <c r="H53" s="277"/>
      <c r="I53" s="277"/>
      <c r="J53" s="277"/>
    </row>
    <row r="54" spans="1:10" s="185" customFormat="1">
      <c r="A54" s="703"/>
      <c r="B54" s="683"/>
      <c r="C54" s="154"/>
      <c r="D54" s="705"/>
      <c r="E54" s="687"/>
      <c r="G54" s="277"/>
      <c r="H54" s="277"/>
      <c r="I54" s="277"/>
      <c r="J54" s="277"/>
    </row>
    <row r="55" spans="1:10" s="185" customFormat="1">
      <c r="A55" s="702">
        <v>4</v>
      </c>
      <c r="B55" s="682"/>
      <c r="C55" s="153"/>
      <c r="D55" s="704"/>
      <c r="E55" s="686"/>
      <c r="G55" s="277"/>
      <c r="H55" s="277"/>
      <c r="I55" s="277"/>
      <c r="J55" s="277"/>
    </row>
    <row r="56" spans="1:10" s="185" customFormat="1">
      <c r="A56" s="703"/>
      <c r="B56" s="683"/>
      <c r="C56" s="154"/>
      <c r="D56" s="705"/>
      <c r="E56" s="687"/>
      <c r="G56" s="277"/>
      <c r="H56" s="277"/>
      <c r="I56" s="277"/>
      <c r="J56" s="277"/>
    </row>
    <row r="57" spans="1:10" s="185" customFormat="1">
      <c r="A57" s="702">
        <v>5</v>
      </c>
      <c r="B57" s="682"/>
      <c r="C57" s="153"/>
      <c r="D57" s="704"/>
      <c r="E57" s="686"/>
      <c r="G57" s="277"/>
      <c r="H57" s="277"/>
      <c r="I57" s="277"/>
      <c r="J57" s="277"/>
    </row>
    <row r="58" spans="1:10" s="185" customFormat="1">
      <c r="A58" s="703"/>
      <c r="B58" s="683"/>
      <c r="C58" s="154"/>
      <c r="D58" s="705"/>
      <c r="E58" s="687"/>
      <c r="G58" s="277"/>
      <c r="H58" s="277"/>
      <c r="I58" s="277"/>
      <c r="J58" s="277"/>
    </row>
    <row r="59" spans="1:10" s="185" customFormat="1" ht="25.5" customHeight="1">
      <c r="A59" s="699" t="s">
        <v>9</v>
      </c>
      <c r="B59" s="700"/>
      <c r="C59" s="701"/>
      <c r="D59" s="186">
        <f>SUM(D49:D58)</f>
        <v>0</v>
      </c>
      <c r="E59" s="186"/>
      <c r="G59" s="277"/>
      <c r="H59" s="277"/>
      <c r="I59" s="277"/>
      <c r="J59" s="277"/>
    </row>
    <row r="60" spans="1:10">
      <c r="B60" s="144"/>
      <c r="C60" s="144"/>
      <c r="D60" s="144"/>
      <c r="E60" s="144"/>
    </row>
    <row r="61" spans="1:10" ht="29.25" customHeight="1">
      <c r="A61" s="693" t="s">
        <v>299</v>
      </c>
      <c r="B61" s="694"/>
      <c r="C61" s="695"/>
      <c r="D61" s="176">
        <f>ROUNDDOWN(D59/D45,2)</f>
        <v>0</v>
      </c>
      <c r="E61" s="177"/>
    </row>
  </sheetData>
  <protectedRanges>
    <protectedRange sqref="B34:C41 E34:E41" name="範囲1"/>
    <protectedRange sqref="D34:D41 B49:E58 B12:D33 E14:E33" name="範囲1_1_1"/>
    <protectedRange sqref="A3 A5" name="範囲1_1"/>
  </protectedRanges>
  <mergeCells count="108">
    <mergeCell ref="A26:A27"/>
    <mergeCell ref="B26:B27"/>
    <mergeCell ref="D30:D31"/>
    <mergeCell ref="L45:L47"/>
    <mergeCell ref="A38:A39"/>
    <mergeCell ref="B38:B39"/>
    <mergeCell ref="D38:D39"/>
    <mergeCell ref="E38:E39"/>
    <mergeCell ref="A32:A33"/>
    <mergeCell ref="B32:B33"/>
    <mergeCell ref="D32:D33"/>
    <mergeCell ref="A36:A37"/>
    <mergeCell ref="B36:B37"/>
    <mergeCell ref="B34:B35"/>
    <mergeCell ref="D34:D35"/>
    <mergeCell ref="E34:E35"/>
    <mergeCell ref="A43:C43"/>
    <mergeCell ref="A45:C45"/>
    <mergeCell ref="A44:C44"/>
    <mergeCell ref="E40:E41"/>
    <mergeCell ref="A40:A41"/>
    <mergeCell ref="B40:B41"/>
    <mergeCell ref="D40:D41"/>
    <mergeCell ref="E30:E31"/>
    <mergeCell ref="D10:D11"/>
    <mergeCell ref="A20:A21"/>
    <mergeCell ref="B20:B21"/>
    <mergeCell ref="D20:D21"/>
    <mergeCell ref="E20:E21"/>
    <mergeCell ref="D14:D15"/>
    <mergeCell ref="E14:E15"/>
    <mergeCell ref="A12:A13"/>
    <mergeCell ref="B22:B23"/>
    <mergeCell ref="D22:D23"/>
    <mergeCell ref="E22:E23"/>
    <mergeCell ref="E10:E11"/>
    <mergeCell ref="B12:B13"/>
    <mergeCell ref="D12:D13"/>
    <mergeCell ref="A16:A17"/>
    <mergeCell ref="B16:B17"/>
    <mergeCell ref="D16:D17"/>
    <mergeCell ref="A18:A19"/>
    <mergeCell ref="B18:B19"/>
    <mergeCell ref="D18:D19"/>
    <mergeCell ref="E18:E19"/>
    <mergeCell ref="A2:E2"/>
    <mergeCell ref="A5:E5"/>
    <mergeCell ref="A6:E6"/>
    <mergeCell ref="F9:G9"/>
    <mergeCell ref="A10:A11"/>
    <mergeCell ref="B10:B11"/>
    <mergeCell ref="A3:E3"/>
    <mergeCell ref="A57:A58"/>
    <mergeCell ref="B57:B58"/>
    <mergeCell ref="D57:D58"/>
    <mergeCell ref="E57:E58"/>
    <mergeCell ref="A55:A56"/>
    <mergeCell ref="D36:D37"/>
    <mergeCell ref="E36:E37"/>
    <mergeCell ref="A34:A35"/>
    <mergeCell ref="A47:E47"/>
    <mergeCell ref="A49:A50"/>
    <mergeCell ref="B49:B50"/>
    <mergeCell ref="D49:D50"/>
    <mergeCell ref="E49:E50"/>
    <mergeCell ref="A51:A52"/>
    <mergeCell ref="B51:B52"/>
    <mergeCell ref="D51:D52"/>
    <mergeCell ref="E51:E52"/>
    <mergeCell ref="A28:A29"/>
    <mergeCell ref="B28:B29"/>
    <mergeCell ref="D28:D29"/>
    <mergeCell ref="E53:E54"/>
    <mergeCell ref="F12:F13"/>
    <mergeCell ref="A4:E4"/>
    <mergeCell ref="A8:E8"/>
    <mergeCell ref="F8:G8"/>
    <mergeCell ref="E12:E13"/>
    <mergeCell ref="A14:A15"/>
    <mergeCell ref="E28:E29"/>
    <mergeCell ref="E32:E33"/>
    <mergeCell ref="G11:H14"/>
    <mergeCell ref="D26:D27"/>
    <mergeCell ref="E26:E27"/>
    <mergeCell ref="A24:A25"/>
    <mergeCell ref="B24:B25"/>
    <mergeCell ref="D24:D25"/>
    <mergeCell ref="E24:E25"/>
    <mergeCell ref="A30:A31"/>
    <mergeCell ref="B30:B31"/>
    <mergeCell ref="B14:B15"/>
    <mergeCell ref="E16:E17"/>
    <mergeCell ref="A22:A23"/>
    <mergeCell ref="G36:H37"/>
    <mergeCell ref="G42:N42"/>
    <mergeCell ref="G43:N43"/>
    <mergeCell ref="G44:N44"/>
    <mergeCell ref="G40:N41"/>
    <mergeCell ref="G38:N39"/>
    <mergeCell ref="A61:C61"/>
    <mergeCell ref="A42:C42"/>
    <mergeCell ref="A59:C59"/>
    <mergeCell ref="A53:A54"/>
    <mergeCell ref="B53:B54"/>
    <mergeCell ref="D53:D54"/>
    <mergeCell ref="B55:B56"/>
    <mergeCell ref="D55:D56"/>
    <mergeCell ref="E55:E56"/>
  </mergeCells>
  <phoneticPr fontId="4"/>
  <dataValidations count="2">
    <dataValidation imeMode="off" allowBlank="1" showInputMessage="1" showErrorMessage="1" sqref="B10:B41 D49:E59 B49:B58 D10:E45"/>
    <dataValidation imeMode="hiragana" allowBlank="1" showInputMessage="1" showErrorMessage="1" sqref="C49:C58 C12:C41"/>
  </dataValidations>
  <pageMargins left="0.78740157480314965" right="0.59055118110236227" top="0.59055118110236227" bottom="0.59055118110236227" header="0.51181102362204722" footer="0.31496062992125984"/>
  <pageSetup paperSize="9" scale="85"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C36"/>
  <sheetViews>
    <sheetView showGridLines="0" view="pageBreakPreview" zoomScaleNormal="100" workbookViewId="0">
      <selection activeCell="A2" sqref="A2:C2"/>
    </sheetView>
  </sheetViews>
  <sheetFormatPr defaultRowHeight="13.5"/>
  <cols>
    <col min="1" max="1" width="20.125" style="1" customWidth="1"/>
    <col min="2" max="2" width="49.25" style="1" customWidth="1"/>
    <col min="3" max="3" width="22.25" style="1" customWidth="1"/>
    <col min="4" max="16384" width="9" style="1"/>
  </cols>
  <sheetData>
    <row r="1" spans="1:3">
      <c r="A1" s="724" t="s">
        <v>319</v>
      </c>
      <c r="B1" s="724"/>
      <c r="C1" s="724"/>
    </row>
    <row r="2" spans="1:3" ht="22.5" customHeight="1">
      <c r="A2" s="725" t="s">
        <v>136</v>
      </c>
      <c r="B2" s="725"/>
      <c r="C2" s="725"/>
    </row>
    <row r="3" spans="1:3" ht="22.5" customHeight="1">
      <c r="A3" s="730" t="str">
        <f>'様式1-1'!F10</f>
        <v>株式会社○○建設○○支店</v>
      </c>
      <c r="B3" s="730"/>
      <c r="C3" s="730"/>
    </row>
    <row r="4" spans="1:3" ht="22.5" customHeight="1">
      <c r="A4" s="726" t="s">
        <v>137</v>
      </c>
      <c r="B4" s="727"/>
      <c r="C4" s="728"/>
    </row>
    <row r="5" spans="1:3" ht="22.5" customHeight="1">
      <c r="A5" s="2" t="s">
        <v>140</v>
      </c>
      <c r="B5" s="2" t="s">
        <v>141</v>
      </c>
      <c r="C5" s="2" t="s">
        <v>138</v>
      </c>
    </row>
    <row r="6" spans="1:3" ht="22.5" customHeight="1">
      <c r="A6" s="7" t="s">
        <v>139</v>
      </c>
      <c r="B6" s="3"/>
      <c r="C6" s="32"/>
    </row>
    <row r="7" spans="1:3" ht="22.5" customHeight="1">
      <c r="A7" s="6"/>
      <c r="B7" s="4"/>
      <c r="C7" s="33"/>
    </row>
    <row r="8" spans="1:3" ht="22.5" customHeight="1">
      <c r="A8" s="10"/>
      <c r="B8" s="34"/>
      <c r="C8" s="35"/>
    </row>
    <row r="9" spans="1:3" ht="22.5" customHeight="1">
      <c r="A9" s="8" t="s">
        <v>303</v>
      </c>
      <c r="B9" s="4"/>
      <c r="C9" s="33"/>
    </row>
    <row r="10" spans="1:3" ht="22.5" customHeight="1">
      <c r="A10" s="6"/>
      <c r="B10" s="4"/>
      <c r="C10" s="33"/>
    </row>
    <row r="11" spans="1:3" ht="22.5" customHeight="1">
      <c r="A11" s="6"/>
      <c r="B11" s="4"/>
      <c r="C11" s="33"/>
    </row>
    <row r="12" spans="1:3" ht="22.5" customHeight="1">
      <c r="A12" s="6"/>
      <c r="B12" s="4"/>
      <c r="C12" s="33"/>
    </row>
    <row r="13" spans="1:3" ht="22.5" customHeight="1">
      <c r="A13" s="6"/>
      <c r="B13" s="4"/>
      <c r="C13" s="33"/>
    </row>
    <row r="14" spans="1:3" ht="22.5" customHeight="1">
      <c r="A14" s="6"/>
      <c r="B14" s="4"/>
      <c r="C14" s="33"/>
    </row>
    <row r="15" spans="1:3" ht="22.5" customHeight="1">
      <c r="A15" s="6"/>
      <c r="B15" s="4"/>
      <c r="C15" s="33"/>
    </row>
    <row r="16" spans="1:3" ht="22.5" customHeight="1">
      <c r="A16" s="6"/>
      <c r="B16" s="4"/>
      <c r="C16" s="33"/>
    </row>
    <row r="17" spans="1:3" ht="22.5" customHeight="1">
      <c r="A17" s="6"/>
      <c r="B17" s="4"/>
      <c r="C17" s="33"/>
    </row>
    <row r="18" spans="1:3" ht="22.5" customHeight="1">
      <c r="A18" s="6"/>
      <c r="B18" s="4"/>
      <c r="C18" s="33"/>
    </row>
    <row r="19" spans="1:3" ht="22.5" customHeight="1">
      <c r="A19" s="6"/>
      <c r="B19" s="4"/>
      <c r="C19" s="33"/>
    </row>
    <row r="20" spans="1:3" ht="22.5" customHeight="1">
      <c r="A20" s="6"/>
      <c r="B20" s="4"/>
      <c r="C20" s="33"/>
    </row>
    <row r="21" spans="1:3" ht="22.5" customHeight="1">
      <c r="A21" s="6"/>
      <c r="B21" s="4"/>
      <c r="C21" s="33"/>
    </row>
    <row r="22" spans="1:3" ht="22.5" customHeight="1">
      <c r="A22" s="6"/>
      <c r="B22" s="4"/>
      <c r="C22" s="33"/>
    </row>
    <row r="23" spans="1:3" ht="22.5" customHeight="1">
      <c r="A23" s="6"/>
      <c r="B23" s="4"/>
      <c r="C23" s="33"/>
    </row>
    <row r="24" spans="1:3" ht="22.5" customHeight="1">
      <c r="A24" s="6"/>
      <c r="B24" s="4"/>
      <c r="C24" s="33"/>
    </row>
    <row r="25" spans="1:3" ht="22.5" customHeight="1">
      <c r="A25" s="6"/>
      <c r="B25" s="4"/>
      <c r="C25" s="33"/>
    </row>
    <row r="26" spans="1:3" ht="22.5" customHeight="1">
      <c r="A26" s="6"/>
      <c r="B26" s="4"/>
      <c r="C26" s="33"/>
    </row>
    <row r="27" spans="1:3" ht="22.5" customHeight="1">
      <c r="A27" s="6"/>
      <c r="B27" s="4"/>
      <c r="C27" s="33"/>
    </row>
    <row r="28" spans="1:3" ht="22.5" customHeight="1">
      <c r="A28" s="6"/>
      <c r="B28" s="4"/>
      <c r="C28" s="33"/>
    </row>
    <row r="29" spans="1:3" ht="22.5" customHeight="1">
      <c r="A29" s="6"/>
      <c r="B29" s="4"/>
      <c r="C29" s="33"/>
    </row>
    <row r="30" spans="1:3" ht="22.5" customHeight="1">
      <c r="A30" s="6"/>
      <c r="B30" s="4"/>
      <c r="C30" s="33"/>
    </row>
    <row r="31" spans="1:3" ht="22.5" customHeight="1">
      <c r="A31" s="6"/>
      <c r="B31" s="4"/>
      <c r="C31" s="33"/>
    </row>
    <row r="32" spans="1:3" ht="22.5" customHeight="1">
      <c r="A32" s="6"/>
      <c r="B32" s="4"/>
      <c r="C32" s="33"/>
    </row>
    <row r="33" spans="1:3" ht="22.5" customHeight="1">
      <c r="A33" s="6"/>
      <c r="B33" s="4"/>
      <c r="C33" s="33"/>
    </row>
    <row r="34" spans="1:3" ht="22.5" customHeight="1">
      <c r="A34" s="6"/>
      <c r="B34" s="4"/>
      <c r="C34" s="33"/>
    </row>
    <row r="35" spans="1:3" ht="22.5" customHeight="1">
      <c r="A35" s="9"/>
      <c r="B35" s="5"/>
      <c r="C35" s="36"/>
    </row>
    <row r="36" spans="1:3" ht="59.25" customHeight="1">
      <c r="A36" s="729" t="s">
        <v>392</v>
      </c>
      <c r="B36" s="729"/>
      <c r="C36" s="729"/>
    </row>
  </sheetData>
  <mergeCells count="5">
    <mergeCell ref="A1:C1"/>
    <mergeCell ref="A2:C2"/>
    <mergeCell ref="A4:C4"/>
    <mergeCell ref="A36:C36"/>
    <mergeCell ref="A3:C3"/>
  </mergeCells>
  <phoneticPr fontId="4"/>
  <pageMargins left="0.78700000000000003" right="0.44" top="0.49" bottom="0.52" header="0.51200000000000001" footer="0.51200000000000001"/>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C10"/>
  <sheetViews>
    <sheetView view="pageBreakPreview" zoomScaleNormal="100" zoomScaleSheetLayoutView="100" workbookViewId="0">
      <selection activeCell="A2" sqref="A2:C2"/>
    </sheetView>
  </sheetViews>
  <sheetFormatPr defaultRowHeight="13.5"/>
  <cols>
    <col min="1" max="1" width="30" style="50" customWidth="1"/>
    <col min="2" max="2" width="50" style="50" customWidth="1"/>
    <col min="3" max="3" width="11.625" style="50" customWidth="1"/>
    <col min="4" max="16384" width="9" style="50"/>
  </cols>
  <sheetData>
    <row r="1" spans="1:3">
      <c r="A1" s="737" t="s">
        <v>33</v>
      </c>
      <c r="B1" s="737"/>
      <c r="C1" s="737"/>
    </row>
    <row r="2" spans="1:3" ht="22.5" customHeight="1">
      <c r="A2" s="738" t="s">
        <v>536</v>
      </c>
      <c r="B2" s="738"/>
      <c r="C2" s="738"/>
    </row>
    <row r="3" spans="1:3">
      <c r="A3" s="741" t="str">
        <f>'様式1-1'!F10</f>
        <v>株式会社○○建設○○支店</v>
      </c>
      <c r="B3" s="741"/>
      <c r="C3" s="741"/>
    </row>
    <row r="4" spans="1:3" ht="22.5" customHeight="1">
      <c r="A4" s="51" t="s">
        <v>38</v>
      </c>
      <c r="B4" s="739"/>
      <c r="C4" s="740"/>
    </row>
    <row r="5" spans="1:3" ht="22.5" customHeight="1">
      <c r="A5" s="51" t="s">
        <v>66</v>
      </c>
      <c r="B5" s="739"/>
      <c r="C5" s="740"/>
    </row>
    <row r="6" spans="1:3" ht="16.5" customHeight="1">
      <c r="A6" s="734" t="s">
        <v>282</v>
      </c>
      <c r="B6" s="735"/>
      <c r="C6" s="736"/>
    </row>
    <row r="7" spans="1:3" ht="332.25" customHeight="1">
      <c r="A7" s="731"/>
      <c r="B7" s="732"/>
      <c r="C7" s="733"/>
    </row>
    <row r="8" spans="1:3" ht="22.5" customHeight="1">
      <c r="A8" s="51" t="s">
        <v>36</v>
      </c>
      <c r="B8" s="742"/>
      <c r="C8" s="743"/>
    </row>
    <row r="9" spans="1:3" ht="42" customHeight="1">
      <c r="A9" s="734" t="s">
        <v>476</v>
      </c>
      <c r="B9" s="735"/>
      <c r="C9" s="736"/>
    </row>
    <row r="10" spans="1:3" ht="330" customHeight="1">
      <c r="A10" s="731"/>
      <c r="B10" s="732"/>
      <c r="C10" s="733"/>
    </row>
  </sheetData>
  <mergeCells count="10">
    <mergeCell ref="A7:C7"/>
    <mergeCell ref="A9:C9"/>
    <mergeCell ref="A10:C10"/>
    <mergeCell ref="A1:C1"/>
    <mergeCell ref="A2:C2"/>
    <mergeCell ref="B4:C4"/>
    <mergeCell ref="A6:C6"/>
    <mergeCell ref="A3:C3"/>
    <mergeCell ref="B5:C5"/>
    <mergeCell ref="B8:C8"/>
  </mergeCells>
  <phoneticPr fontId="4"/>
  <dataValidations count="1">
    <dataValidation imeMode="hiragana" allowBlank="1" showInputMessage="1" showErrorMessage="1" sqref="B4:C5"/>
  </dataValidations>
  <pageMargins left="0.78740157480314965" right="0.39370078740157483" top="0.47244094488188981" bottom="0.51181102362204722" header="0.47244094488188981"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C11"/>
  <sheetViews>
    <sheetView view="pageBreakPreview" zoomScaleNormal="100" zoomScaleSheetLayoutView="100" workbookViewId="0">
      <selection activeCell="A2" sqref="A2:C2"/>
    </sheetView>
  </sheetViews>
  <sheetFormatPr defaultRowHeight="13.5"/>
  <cols>
    <col min="1" max="1" width="30" style="1" customWidth="1"/>
    <col min="2" max="2" width="50" style="1" customWidth="1"/>
    <col min="3" max="3" width="11.625" style="1" customWidth="1"/>
    <col min="4" max="16384" width="9" style="1"/>
  </cols>
  <sheetData>
    <row r="1" spans="1:3">
      <c r="A1" s="724" t="s">
        <v>37</v>
      </c>
      <c r="B1" s="724"/>
      <c r="C1" s="724"/>
    </row>
    <row r="2" spans="1:3" ht="22.5" customHeight="1">
      <c r="A2" s="755" t="s">
        <v>67</v>
      </c>
      <c r="B2" s="755"/>
      <c r="C2" s="755"/>
    </row>
    <row r="3" spans="1:3">
      <c r="A3" s="730" t="str">
        <f>'様式1-1'!F10</f>
        <v>株式会社○○建設○○支店</v>
      </c>
      <c r="B3" s="730"/>
      <c r="C3" s="730"/>
    </row>
    <row r="4" spans="1:3" ht="22.5" customHeight="1">
      <c r="A4" s="2" t="s">
        <v>34</v>
      </c>
      <c r="B4" s="756"/>
      <c r="C4" s="757"/>
    </row>
    <row r="5" spans="1:3" ht="16.5" customHeight="1">
      <c r="A5" s="749" t="s">
        <v>383</v>
      </c>
      <c r="B5" s="750"/>
      <c r="C5" s="751"/>
    </row>
    <row r="6" spans="1:3" ht="225" customHeight="1">
      <c r="A6" s="746"/>
      <c r="B6" s="747"/>
      <c r="C6" s="748"/>
    </row>
    <row r="7" spans="1:3" ht="16.5" customHeight="1">
      <c r="A7" s="749" t="s">
        <v>384</v>
      </c>
      <c r="B7" s="750"/>
      <c r="C7" s="751"/>
    </row>
    <row r="8" spans="1:3" ht="225" customHeight="1">
      <c r="A8" s="746"/>
      <c r="B8" s="747"/>
      <c r="C8" s="748"/>
    </row>
    <row r="9" spans="1:3" ht="22.5" customHeight="1">
      <c r="A9" s="2" t="s">
        <v>39</v>
      </c>
      <c r="B9" s="744"/>
      <c r="C9" s="745"/>
    </row>
    <row r="10" spans="1:3" ht="16.5" customHeight="1">
      <c r="A10" s="752" t="s">
        <v>283</v>
      </c>
      <c r="B10" s="753"/>
      <c r="C10" s="754"/>
    </row>
    <row r="11" spans="1:3" ht="224.25" customHeight="1">
      <c r="A11" s="746"/>
      <c r="B11" s="747"/>
      <c r="C11" s="748"/>
    </row>
  </sheetData>
  <mergeCells count="11">
    <mergeCell ref="A1:C1"/>
    <mergeCell ref="A2:C2"/>
    <mergeCell ref="B4:C4"/>
    <mergeCell ref="A5:C5"/>
    <mergeCell ref="A3:C3"/>
    <mergeCell ref="B9:C9"/>
    <mergeCell ref="A6:C6"/>
    <mergeCell ref="A11:C11"/>
    <mergeCell ref="A7:C7"/>
    <mergeCell ref="A10:C10"/>
    <mergeCell ref="A8:C8"/>
  </mergeCells>
  <phoneticPr fontId="4"/>
  <dataValidations count="1">
    <dataValidation imeMode="hiragana" allowBlank="1" showInputMessage="1" showErrorMessage="1" sqref="B4:C4"/>
  </dataValidations>
  <pageMargins left="0.78740157480314965" right="0.39370078740157483" top="0.47244094488188981" bottom="0.51181102362204722" header="0.47"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H39"/>
  <sheetViews>
    <sheetView view="pageBreakPreview" zoomScaleNormal="100" zoomScaleSheetLayoutView="100" workbookViewId="0">
      <selection activeCell="A2" sqref="A2:F2"/>
    </sheetView>
  </sheetViews>
  <sheetFormatPr defaultRowHeight="13.5"/>
  <cols>
    <col min="1" max="1" width="4.75" style="1" customWidth="1"/>
    <col min="2" max="2" width="20" style="1" customWidth="1"/>
    <col min="3" max="3" width="41.25" style="1" customWidth="1"/>
    <col min="4" max="4" width="18.25" style="1" customWidth="1"/>
    <col min="5" max="5" width="2.75" style="1" customWidth="1"/>
    <col min="6" max="6" width="5" style="1" customWidth="1"/>
    <col min="7" max="7" width="4.375" style="1" customWidth="1"/>
    <col min="8" max="8" width="18.125" style="1" bestFit="1" customWidth="1"/>
    <col min="9" max="16384" width="9" style="1"/>
  </cols>
  <sheetData>
    <row r="1" spans="1:8">
      <c r="A1" s="778" t="s">
        <v>40</v>
      </c>
      <c r="B1" s="778"/>
      <c r="C1" s="778"/>
      <c r="D1" s="778"/>
      <c r="E1" s="778"/>
      <c r="F1" s="778"/>
      <c r="H1" s="58" t="s">
        <v>309</v>
      </c>
    </row>
    <row r="2" spans="1:8" ht="22.5" customHeight="1">
      <c r="A2" s="755" t="s">
        <v>68</v>
      </c>
      <c r="B2" s="755"/>
      <c r="C2" s="755"/>
      <c r="D2" s="755"/>
      <c r="E2" s="755"/>
      <c r="F2" s="755"/>
      <c r="H2" s="199">
        <f>'様式1-1'!D20</f>
        <v>45856</v>
      </c>
    </row>
    <row r="3" spans="1:8" ht="13.5" customHeight="1">
      <c r="A3" s="730" t="str">
        <f>'様式1-1'!F10</f>
        <v>株式会社○○建設○○支店</v>
      </c>
      <c r="B3" s="730"/>
      <c r="C3" s="730"/>
      <c r="D3" s="730"/>
      <c r="E3" s="730"/>
      <c r="F3" s="730"/>
    </row>
    <row r="4" spans="1:8" ht="18.75" customHeight="1">
      <c r="A4" s="779" t="s">
        <v>41</v>
      </c>
      <c r="B4" s="726" t="s">
        <v>42</v>
      </c>
      <c r="C4" s="728"/>
      <c r="D4" s="726" t="s">
        <v>43</v>
      </c>
      <c r="E4" s="727"/>
      <c r="F4" s="728"/>
    </row>
    <row r="5" spans="1:8" ht="94.5" customHeight="1">
      <c r="A5" s="779"/>
      <c r="B5" s="781" t="s">
        <v>469</v>
      </c>
      <c r="C5" s="782"/>
      <c r="D5" s="53"/>
      <c r="E5" s="39" t="s">
        <v>44</v>
      </c>
      <c r="F5" s="54"/>
    </row>
    <row r="6" spans="1:8" ht="60" customHeight="1">
      <c r="A6" s="779"/>
      <c r="B6" s="783" t="s">
        <v>467</v>
      </c>
      <c r="C6" s="784"/>
      <c r="D6" s="53"/>
      <c r="E6" s="52" t="s">
        <v>44</v>
      </c>
      <c r="F6" s="38"/>
    </row>
    <row r="7" spans="1:8" ht="18.75" customHeight="1" thickBot="1">
      <c r="A7" s="780"/>
      <c r="B7" s="785" t="s">
        <v>45</v>
      </c>
      <c r="C7" s="786"/>
      <c r="D7" s="55" t="str">
        <f>IF(D5="","",D5+D6)</f>
        <v/>
      </c>
      <c r="E7" s="56" t="s">
        <v>44</v>
      </c>
      <c r="F7" s="57"/>
    </row>
    <row r="8" spans="1:8" ht="18.75" customHeight="1" thickTop="1">
      <c r="A8" s="772" t="s">
        <v>46</v>
      </c>
      <c r="B8" s="768" t="s">
        <v>47</v>
      </c>
      <c r="C8" s="768" t="s">
        <v>48</v>
      </c>
      <c r="D8" s="787" t="s">
        <v>49</v>
      </c>
      <c r="E8" s="788"/>
      <c r="F8" s="789"/>
    </row>
    <row r="9" spans="1:8" ht="18.75" customHeight="1">
      <c r="A9" s="773"/>
      <c r="B9" s="769"/>
      <c r="C9" s="769"/>
      <c r="D9" s="775" t="s">
        <v>50</v>
      </c>
      <c r="E9" s="775"/>
      <c r="F9" s="775"/>
    </row>
    <row r="10" spans="1:8" ht="18.75" customHeight="1">
      <c r="A10" s="773"/>
      <c r="B10" s="770"/>
      <c r="C10" s="770"/>
      <c r="D10" s="59" t="str">
        <f>IF(D11="","",DATEDIF(D11,$H$2,"Y"))</f>
        <v/>
      </c>
      <c r="E10" s="39" t="s">
        <v>51</v>
      </c>
      <c r="F10" s="60"/>
    </row>
    <row r="11" spans="1:8" ht="18.75" customHeight="1">
      <c r="A11" s="773"/>
      <c r="B11" s="771"/>
      <c r="C11" s="771"/>
      <c r="D11" s="776"/>
      <c r="E11" s="777"/>
      <c r="F11" s="37"/>
    </row>
    <row r="12" spans="1:8" ht="18.75" customHeight="1">
      <c r="A12" s="773"/>
      <c r="B12" s="767"/>
      <c r="C12" s="770"/>
      <c r="D12" s="59" t="str">
        <f>IF(D13="","",DATEDIF(D13,$H$2,"Y"))</f>
        <v/>
      </c>
      <c r="E12" s="39" t="s">
        <v>51</v>
      </c>
      <c r="F12" s="60"/>
    </row>
    <row r="13" spans="1:8" ht="18.75" customHeight="1">
      <c r="A13" s="773"/>
      <c r="B13" s="767"/>
      <c r="C13" s="771"/>
      <c r="D13" s="776"/>
      <c r="E13" s="777"/>
      <c r="F13" s="37"/>
    </row>
    <row r="14" spans="1:8" ht="18.75" customHeight="1">
      <c r="A14" s="773"/>
      <c r="B14" s="767"/>
      <c r="C14" s="770"/>
      <c r="D14" s="59" t="str">
        <f>IF(D15="","",DATEDIF(D15,$H$2,"Y"))</f>
        <v/>
      </c>
      <c r="E14" s="39" t="s">
        <v>51</v>
      </c>
      <c r="F14" s="60"/>
    </row>
    <row r="15" spans="1:8" ht="18.75" customHeight="1">
      <c r="A15" s="773"/>
      <c r="B15" s="767"/>
      <c r="C15" s="771"/>
      <c r="D15" s="776"/>
      <c r="E15" s="777"/>
      <c r="F15" s="37"/>
    </row>
    <row r="16" spans="1:8" ht="18.75" customHeight="1">
      <c r="A16" s="773"/>
      <c r="B16" s="767"/>
      <c r="C16" s="770"/>
      <c r="D16" s="59" t="str">
        <f>IF(D17="","",DATEDIF(D17,$H$2,"Y"))</f>
        <v/>
      </c>
      <c r="E16" s="39" t="s">
        <v>51</v>
      </c>
      <c r="F16" s="60"/>
    </row>
    <row r="17" spans="1:8" ht="18.75" customHeight="1">
      <c r="A17" s="773"/>
      <c r="B17" s="767"/>
      <c r="C17" s="771"/>
      <c r="D17" s="776"/>
      <c r="E17" s="777"/>
      <c r="F17" s="37"/>
    </row>
    <row r="18" spans="1:8" ht="18.75" customHeight="1">
      <c r="A18" s="773"/>
      <c r="B18" s="767"/>
      <c r="C18" s="770"/>
      <c r="D18" s="59" t="str">
        <f>IF(D19="","",DATEDIF(D19,$H$2,"Y"))</f>
        <v/>
      </c>
      <c r="E18" s="39" t="s">
        <v>51</v>
      </c>
      <c r="F18" s="60"/>
    </row>
    <row r="19" spans="1:8" ht="18.75" customHeight="1">
      <c r="A19" s="774"/>
      <c r="B19" s="767"/>
      <c r="C19" s="771"/>
      <c r="D19" s="776"/>
      <c r="E19" s="777"/>
      <c r="F19" s="37"/>
    </row>
    <row r="20" spans="1:8" ht="16.5" customHeight="1">
      <c r="A20" s="758" t="s">
        <v>468</v>
      </c>
      <c r="B20" s="759"/>
      <c r="C20" s="759"/>
      <c r="D20" s="759"/>
      <c r="E20" s="759"/>
      <c r="F20" s="760"/>
    </row>
    <row r="21" spans="1:8" ht="16.5" customHeight="1">
      <c r="A21" s="761"/>
      <c r="B21" s="762"/>
      <c r="C21" s="762"/>
      <c r="D21" s="762"/>
      <c r="E21" s="762"/>
      <c r="F21" s="763"/>
    </row>
    <row r="22" spans="1:8" ht="16.5" customHeight="1">
      <c r="A22" s="761"/>
      <c r="B22" s="762"/>
      <c r="C22" s="762"/>
      <c r="D22" s="762"/>
      <c r="E22" s="762"/>
      <c r="F22" s="763"/>
    </row>
    <row r="23" spans="1:8" ht="16.5" customHeight="1">
      <c r="A23" s="761"/>
      <c r="B23" s="762"/>
      <c r="C23" s="762"/>
      <c r="D23" s="762"/>
      <c r="E23" s="762"/>
      <c r="F23" s="763"/>
      <c r="H23" s="61"/>
    </row>
    <row r="24" spans="1:8" ht="16.5" customHeight="1">
      <c r="A24" s="761"/>
      <c r="B24" s="762"/>
      <c r="C24" s="762"/>
      <c r="D24" s="762"/>
      <c r="E24" s="762"/>
      <c r="F24" s="763"/>
      <c r="H24" s="61"/>
    </row>
    <row r="25" spans="1:8" ht="16.5" customHeight="1">
      <c r="A25" s="761"/>
      <c r="B25" s="762"/>
      <c r="C25" s="762"/>
      <c r="D25" s="762"/>
      <c r="E25" s="762"/>
      <c r="F25" s="763"/>
    </row>
    <row r="26" spans="1:8" ht="16.5" customHeight="1">
      <c r="A26" s="761"/>
      <c r="B26" s="762"/>
      <c r="C26" s="762"/>
      <c r="D26" s="762"/>
      <c r="E26" s="762"/>
      <c r="F26" s="763"/>
    </row>
    <row r="27" spans="1:8" ht="16.5" customHeight="1">
      <c r="A27" s="761"/>
      <c r="B27" s="762"/>
      <c r="C27" s="762"/>
      <c r="D27" s="762"/>
      <c r="E27" s="762"/>
      <c r="F27" s="763"/>
    </row>
    <row r="28" spans="1:8" ht="16.5" customHeight="1">
      <c r="A28" s="761"/>
      <c r="B28" s="762"/>
      <c r="C28" s="762"/>
      <c r="D28" s="762"/>
      <c r="E28" s="762"/>
      <c r="F28" s="763"/>
    </row>
    <row r="29" spans="1:8" ht="16.5" customHeight="1">
      <c r="A29" s="761"/>
      <c r="B29" s="762"/>
      <c r="C29" s="762"/>
      <c r="D29" s="762"/>
      <c r="E29" s="762"/>
      <c r="F29" s="763"/>
      <c r="G29" s="1" t="s">
        <v>69</v>
      </c>
    </row>
    <row r="30" spans="1:8" ht="16.5" customHeight="1">
      <c r="A30" s="761"/>
      <c r="B30" s="762"/>
      <c r="C30" s="762"/>
      <c r="D30" s="762"/>
      <c r="E30" s="762"/>
      <c r="F30" s="763"/>
    </row>
    <row r="31" spans="1:8" ht="16.5" customHeight="1">
      <c r="A31" s="761"/>
      <c r="B31" s="762"/>
      <c r="C31" s="762"/>
      <c r="D31" s="762"/>
      <c r="E31" s="762"/>
      <c r="F31" s="763"/>
    </row>
    <row r="32" spans="1:8" ht="16.5" customHeight="1">
      <c r="A32" s="761"/>
      <c r="B32" s="762"/>
      <c r="C32" s="762"/>
      <c r="D32" s="762"/>
      <c r="E32" s="762"/>
      <c r="F32" s="763"/>
    </row>
    <row r="33" spans="1:6" ht="16.5" customHeight="1">
      <c r="A33" s="761"/>
      <c r="B33" s="762"/>
      <c r="C33" s="762"/>
      <c r="D33" s="762"/>
      <c r="E33" s="762"/>
      <c r="F33" s="763"/>
    </row>
    <row r="34" spans="1:6" ht="16.5" customHeight="1">
      <c r="A34" s="761"/>
      <c r="B34" s="762"/>
      <c r="C34" s="762"/>
      <c r="D34" s="762"/>
      <c r="E34" s="762"/>
      <c r="F34" s="763"/>
    </row>
    <row r="35" spans="1:6" ht="16.5" customHeight="1">
      <c r="A35" s="761"/>
      <c r="B35" s="762"/>
      <c r="C35" s="762"/>
      <c r="D35" s="762"/>
      <c r="E35" s="762"/>
      <c r="F35" s="763"/>
    </row>
    <row r="36" spans="1:6" ht="16.5" customHeight="1">
      <c r="A36" s="761"/>
      <c r="B36" s="762"/>
      <c r="C36" s="762"/>
      <c r="D36" s="762"/>
      <c r="E36" s="762"/>
      <c r="F36" s="763"/>
    </row>
    <row r="37" spans="1:6" ht="16.5" customHeight="1">
      <c r="A37" s="761"/>
      <c r="B37" s="762"/>
      <c r="C37" s="762"/>
      <c r="D37" s="762"/>
      <c r="E37" s="762"/>
      <c r="F37" s="763"/>
    </row>
    <row r="38" spans="1:6" ht="16.5" customHeight="1">
      <c r="A38" s="761"/>
      <c r="B38" s="762"/>
      <c r="C38" s="762"/>
      <c r="D38" s="762"/>
      <c r="E38" s="762"/>
      <c r="F38" s="763"/>
    </row>
    <row r="39" spans="1:6" ht="16.5" customHeight="1">
      <c r="A39" s="764"/>
      <c r="B39" s="765"/>
      <c r="C39" s="765"/>
      <c r="D39" s="765"/>
      <c r="E39" s="765"/>
      <c r="F39" s="766"/>
    </row>
  </sheetData>
  <mergeCells count="30">
    <mergeCell ref="B10:B11"/>
    <mergeCell ref="B12:B13"/>
    <mergeCell ref="D19:E19"/>
    <mergeCell ref="A1:F1"/>
    <mergeCell ref="A2:F2"/>
    <mergeCell ref="B4:C4"/>
    <mergeCell ref="B14:B15"/>
    <mergeCell ref="D4:F4"/>
    <mergeCell ref="A4:A7"/>
    <mergeCell ref="B5:C5"/>
    <mergeCell ref="B6:C6"/>
    <mergeCell ref="B7:C7"/>
    <mergeCell ref="D8:F8"/>
    <mergeCell ref="A3:F3"/>
    <mergeCell ref="A20:F39"/>
    <mergeCell ref="B16:B17"/>
    <mergeCell ref="B18:B19"/>
    <mergeCell ref="C8:C9"/>
    <mergeCell ref="C10:C11"/>
    <mergeCell ref="C12:C13"/>
    <mergeCell ref="C14:C15"/>
    <mergeCell ref="C16:C17"/>
    <mergeCell ref="C18:C19"/>
    <mergeCell ref="A8:A19"/>
    <mergeCell ref="D9:F9"/>
    <mergeCell ref="D11:E11"/>
    <mergeCell ref="D13:E13"/>
    <mergeCell ref="D15:E15"/>
    <mergeCell ref="D17:E17"/>
    <mergeCell ref="B8:B9"/>
  </mergeCells>
  <phoneticPr fontId="4"/>
  <conditionalFormatting sqref="D10">
    <cfRule type="expression" dxfId="2" priority="1" stopIfTrue="1">
      <formula>ISERROR(D10)</formula>
    </cfRule>
  </conditionalFormatting>
  <dataValidations count="4">
    <dataValidation type="custom" allowBlank="1" showInputMessage="1" showErrorMessage="1" error="文字の間にスペースを入力しないでください。" sqref="D11:E11">
      <formula1>AND(ISERROR(FIND(" ",D11)),ISERROR(FIND("　",D11)))</formula1>
    </dataValidation>
    <dataValidation allowBlank="1" showInputMessage="1" showErrorMessage="1" prompt="入社年月日を入力すると自動計算されます。" sqref="D10"/>
    <dataValidation allowBlank="1" showInputMessage="1" showErrorMessage="1" prompt="自動計算" sqref="D7"/>
    <dataValidation imeMode="off" allowBlank="1" showInputMessage="1" showErrorMessage="1" sqref="D5:D6"/>
  </dataValidations>
  <pageMargins left="0.78740157480314965" right="0.39370078740157483" top="0.47244094488188981" bottom="0.51181102362204722" header="0.47"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18</vt:i4>
      </vt:variant>
    </vt:vector>
  </HeadingPairs>
  <TitlesOfParts>
    <vt:vector size="36" baseType="lpstr">
      <vt:lpstr>様式1-1</vt:lpstr>
      <vt:lpstr>(0709修正)様式1-2</vt:lpstr>
      <vt:lpstr>（0711修正）様式1‐3</vt:lpstr>
      <vt:lpstr>様式1-4</vt:lpstr>
      <vt:lpstr>様式1-5</vt:lpstr>
      <vt:lpstr>様式1-6</vt:lpstr>
      <vt:lpstr>様式3-2</vt:lpstr>
      <vt:lpstr>様式3-3</vt:lpstr>
      <vt:lpstr>様式5-1</vt:lpstr>
      <vt:lpstr>様式5-2</vt:lpstr>
      <vt:lpstr>様式6-1 </vt:lpstr>
      <vt:lpstr>様式6-2</vt:lpstr>
      <vt:lpstr>様式7 </vt:lpstr>
      <vt:lpstr>様式「技術評価点の通知について」</vt:lpstr>
      <vt:lpstr>様式1-2（記入例）</vt:lpstr>
      <vt:lpstr>様式1-3（記入例）</vt:lpstr>
      <vt:lpstr>様式7(記入例) </vt:lpstr>
      <vt:lpstr>様式7(記入例)  (2)</vt:lpstr>
      <vt:lpstr>'(0709修正)様式1-2'!Print_Area</vt:lpstr>
      <vt:lpstr>'（0711修正）様式1‐3'!Print_Area</vt:lpstr>
      <vt:lpstr>様式「技術評価点の通知について」!Print_Area</vt:lpstr>
      <vt:lpstr>'様式1-1'!Print_Area</vt:lpstr>
      <vt:lpstr>'様式1-2（記入例）'!Print_Area</vt:lpstr>
      <vt:lpstr>'様式1-3（記入例）'!Print_Area</vt:lpstr>
      <vt:lpstr>'様式1-4'!Print_Area</vt:lpstr>
      <vt:lpstr>'様式1-5'!Print_Area</vt:lpstr>
      <vt:lpstr>'様式1-6'!Print_Area</vt:lpstr>
      <vt:lpstr>'様式3-2'!Print_Area</vt:lpstr>
      <vt:lpstr>'様式3-3'!Print_Area</vt:lpstr>
      <vt:lpstr>'様式5-1'!Print_Area</vt:lpstr>
      <vt:lpstr>'様式5-2'!Print_Area</vt:lpstr>
      <vt:lpstr>'様式6-1 '!Print_Area</vt:lpstr>
      <vt:lpstr>'様式6-2'!Print_Area</vt:lpstr>
      <vt:lpstr>'様式7 '!Print_Area</vt:lpstr>
      <vt:lpstr>'様式7(記入例) '!Print_Area</vt:lpstr>
      <vt:lpstr>'様式7(記入例)  (2)'!Print_Area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福岡県</cp:lastModifiedBy>
  <cp:lastPrinted>2025-07-10T00:48:51Z</cp:lastPrinted>
  <dcterms:created xsi:type="dcterms:W3CDTF">2012-03-05T00:57:31Z</dcterms:created>
  <dcterms:modified xsi:type="dcterms:W3CDTF">2025-07-11T06:54:26Z</dcterms:modified>
</cp:coreProperties>
</file>