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4.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016_江尻川蔵丸橋下部工（Ａ２）工事\公告（簡易型）\016_入札関係資料（R7.5.12修正）\"/>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1-7" sheetId="51" r:id="rId7"/>
    <sheet name="様式3-2" sheetId="21" r:id="rId8"/>
    <sheet name="様式3-3" sheetId="22" r:id="rId9"/>
    <sheet name="様式6-1 " sheetId="58" r:id="rId10"/>
    <sheet name="様式6-2" sheetId="59" r:id="rId11"/>
    <sheet name="様式7 " sheetId="54" r:id="rId12"/>
    <sheet name="様式「技術評価点の通知について」" sheetId="42" r:id="rId13"/>
    <sheet name="様式1-2（記入例）" sheetId="38" r:id="rId14"/>
    <sheet name="様式1-3（記入例）" sheetId="17" r:id="rId15"/>
    <sheet name="様式7(記入例) " sheetId="55" r:id="rId16"/>
    <sheet name="様式7(記入例)  (2)" sheetId="56" r:id="rId17"/>
  </sheets>
  <externalReferences>
    <externalReference r:id="rId18"/>
    <externalReference r:id="rId19"/>
  </externalReferences>
  <definedNames>
    <definedName name="_xlnm._FilterDatabase" localSheetId="1" hidden="1">'様式1-2'!$A$71:$M$87</definedName>
    <definedName name="_xlnm._FilterDatabase" localSheetId="13" hidden="1">'様式1-2（記入例）'!$A$76:$M$98</definedName>
    <definedName name="_xlnm.Print_Area" localSheetId="12">様式「技術評価点の通知について」!$A$1:$F$23</definedName>
    <definedName name="_xlnm.Print_Area" localSheetId="0">'様式1-1'!$A$1:$I$21</definedName>
    <definedName name="_xlnm.Print_Area" localSheetId="1">'様式1-2'!$A$1:$M$106</definedName>
    <definedName name="_xlnm.Print_Area" localSheetId="13">'様式1-2（記入例）'!$A$1:$M$115</definedName>
    <definedName name="_xlnm.Print_Area" localSheetId="2">'様式1-3'!$A$1:$W$51</definedName>
    <definedName name="_xlnm.Print_Area" localSheetId="14">'様式1-3（記入例）'!$A$1:$U$37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'様式1-7'!$A$1:$F$70</definedName>
    <definedName name="_xlnm.Print_Area" localSheetId="7">'様式3-2'!$A$1:$C$10</definedName>
    <definedName name="_xlnm.Print_Area" localSheetId="8">'様式3-3'!$A$1:$C$11</definedName>
    <definedName name="_xlnm.Print_Area" localSheetId="9">'様式6-1 '!$A$1:$F$22</definedName>
    <definedName name="_xlnm.Print_Area" localSheetId="10">'様式6-2'!$A$1:$C$8</definedName>
    <definedName name="_xlnm.Print_Area" localSheetId="11">'様式7 '!$A$1:$F$13</definedName>
    <definedName name="_xlnm.Print_Area" localSheetId="15">'様式7(記入例) '!$A$1:$F$13</definedName>
    <definedName name="_xlnm.Print_Area" localSheetId="16">'様式7(記入例)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A3" i="59" l="1"/>
  <c r="C8" i="58"/>
  <c r="C9" i="58" s="1"/>
  <c r="C6" i="58"/>
  <c r="A3" i="58"/>
  <c r="H2" i="58"/>
  <c r="M5" i="57" l="1"/>
  <c r="E70" i="51" l="1"/>
  <c r="G69" i="51" l="1"/>
  <c r="G67" i="51"/>
  <c r="G65" i="51"/>
  <c r="G63" i="51"/>
  <c r="G61" i="51"/>
  <c r="G59" i="51"/>
  <c r="G57" i="51"/>
  <c r="G55" i="51"/>
  <c r="G53" i="51"/>
  <c r="G51" i="51"/>
  <c r="G49" i="51"/>
  <c r="G47" i="51"/>
  <c r="G45" i="51"/>
  <c r="G43" i="51"/>
  <c r="G41" i="51"/>
  <c r="G39" i="51"/>
  <c r="G37" i="51"/>
  <c r="G35" i="51"/>
  <c r="G33" i="51"/>
  <c r="G31" i="51"/>
  <c r="G29" i="51"/>
  <c r="G27" i="51"/>
  <c r="G25" i="51"/>
  <c r="G23" i="51"/>
  <c r="G21" i="51"/>
  <c r="G19" i="51"/>
  <c r="G17" i="51"/>
  <c r="G15" i="51"/>
  <c r="G13" i="51"/>
  <c r="G11" i="51"/>
  <c r="G70" i="51" l="1"/>
  <c r="D6" i="54" l="1"/>
  <c r="D5" i="54"/>
  <c r="D4" i="54"/>
  <c r="D70" i="51" l="1"/>
  <c r="A3" i="51"/>
  <c r="A3" i="8"/>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18"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2"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7"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5"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9900736</author>
  </authors>
  <commentList>
    <comment ref="E70"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<sst xmlns="http://schemas.openxmlformats.org/spreadsheetml/2006/main" count="976" uniqueCount="541">
  <si>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</si>
  <si>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</si>
  <si>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</si>
  <si>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</si>
  <si>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</si>
  <si>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</si>
  <si>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</si>
  <si>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</si>
  <si>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</si>
  <si>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</si>
  <si>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</si>
  <si>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</si>
  <si>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</si>
  <si>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</si>
  <si>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</si>
  <si>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</si>
  <si>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</si>
  <si>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</si>
  <si>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</si>
  <si>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</si>
  <si>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</si>
  <si>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</si>
  <si>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</si>
  <si>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</si>
  <si>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</si>
  <si>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</si>
  <si>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</si>
  <si>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</si>
  <si>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</si>
  <si>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</si>
  <si>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</si>
  <si>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</si>
  <si>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</si>
  <si>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</si>
  <si>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</si>
  <si>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</si>
  <si>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</si>
  <si>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</si>
  <si>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</si>
  <si>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資格の名称</t>
    <rPh sb="0" eb="2">
      <t>シカク</t>
    </rPh>
    <rPh sb="3" eb="5">
      <t>メイショウ</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</si>
  <si>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</si>
  <si>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</si>
  <si>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</si>
  <si>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</si>
  <si>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</si>
  <si>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</si>
  <si>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</si>
  <si>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</si>
  <si>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</si>
  <si>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</si>
  <si>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</si>
  <si>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</si>
  <si>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</si>
  <si>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</si>
  <si>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</si>
  <si>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</si>
  <si>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</si>
  <si>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</si>
  <si>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</si>
  <si>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</si>
  <si>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</si>
  <si>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</si>
  <si>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</si>
  <si>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</si>
  <si>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</si>
  <si>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</si>
  <si>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</si>
  <si>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</si>
  <si>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</si>
  <si>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</si>
  <si>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</si>
  <si>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</si>
  <si>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</si>
  <si>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</si>
  <si>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</si>
  <si>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</si>
  <si>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</si>
  <si>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</si>
  <si>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</si>
  <si>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</si>
  <si>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</si>
  <si>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</si>
  <si>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</si>
  <si>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</si>
  <si>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</si>
  <si>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</si>
  <si>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</si>
  <si>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</si>
  <si>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</si>
  <si>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</si>
  <si>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</si>
  <si>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</si>
  <si>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</si>
  <si>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</si>
  <si>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</si>
  <si>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</si>
  <si>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</si>
  <si>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</si>
  <si>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</si>
  <si>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</si>
  <si>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</si>
  <si>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</si>
  <si>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</si>
  <si>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</si>
  <si>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</si>
  <si>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</si>
  <si>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</si>
  <si>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</si>
  <si>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</si>
  <si>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</si>
  <si>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</si>
  <si>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</si>
  <si>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</si>
  <si>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</si>
  <si>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</si>
  <si>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</si>
  <si>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</si>
  <si>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</si>
  <si>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</si>
  <si>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</si>
  <si>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</si>
  <si>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</si>
  <si>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</si>
  <si>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</si>
  <si>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</si>
  <si>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</si>
  <si>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</si>
  <si>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</si>
  <si>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</si>
  <si>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</si>
  <si>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</si>
  <si>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</si>
  <si>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</si>
  <si>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</si>
  <si>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</si>
  <si>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</si>
  <si>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</si>
  <si>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</si>
  <si>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</si>
  <si>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</si>
  <si>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</si>
  <si>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</si>
  <si>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</si>
  <si>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</si>
  <si>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</si>
  <si>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</si>
  <si>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</si>
  <si>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</si>
  <si>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</si>
  <si>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</si>
  <si>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</si>
  <si>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</si>
  <si>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</si>
  <si>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</si>
  <si>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</si>
  <si>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</si>
  <si>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</si>
  <si>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</si>
  <si>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</si>
  <si>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</si>
  <si>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</si>
  <si>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</si>
  <si>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</si>
  <si>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</si>
  <si>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</si>
  <si>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</si>
  <si>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</si>
  <si>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</si>
  <si>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</si>
  <si>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</si>
  <si>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</si>
  <si>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</si>
  <si>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</si>
  <si>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</si>
  <si>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</si>
  <si>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</si>
  <si>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</si>
  <si>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</si>
  <si>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</si>
  <si>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</si>
  <si>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</si>
  <si>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</si>
  <si>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</si>
  <si>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</si>
  <si>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</si>
  <si>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</si>
  <si>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</si>
  <si>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</si>
  <si>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</si>
  <si>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</si>
  <si>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</si>
  <si>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</si>
  <si>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</si>
  <si>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</si>
  <si>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</si>
  <si>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</si>
  <si>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</si>
  <si>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</si>
  <si>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</si>
  <si>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</si>
  <si>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</si>
  <si>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</si>
  <si>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</si>
  <si>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</si>
  <si>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</si>
  <si>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</si>
  <si>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</si>
  <si>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</si>
  <si>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</si>
  <si>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</si>
  <si>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</si>
  <si>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</si>
  <si>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</si>
  <si>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</si>
  <si>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</si>
  <si>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</si>
  <si>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</si>
  <si>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</si>
  <si>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</si>
  <si>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</si>
  <si>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</si>
  <si>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</si>
  <si>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</si>
  <si>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</si>
  <si>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</si>
  <si>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</si>
  <si>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</si>
  <si>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</si>
  <si>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</si>
  <si>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</si>
  <si>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</si>
  <si>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</si>
  <si>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</si>
  <si>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</si>
  <si>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</si>
  <si>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</si>
  <si>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</si>
  <si>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</si>
  <si>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</si>
  <si>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</si>
  <si>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</si>
  <si>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</si>
  <si>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</si>
  <si>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</si>
  <si>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</si>
  <si>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</si>
  <si>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</si>
  <si>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</si>
  <si>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</si>
  <si>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</si>
  <si>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</si>
  <si>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</si>
  <si>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</si>
  <si>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</si>
  <si>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</si>
  <si>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</si>
  <si>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</si>
  <si>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</si>
  <si>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</si>
  <si>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</si>
  <si>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</si>
  <si>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</si>
  <si>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</si>
  <si>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</si>
  <si>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</si>
  <si>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</si>
  <si>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</si>
  <si>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</si>
  <si>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</si>
  <si>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</si>
  <si>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</si>
  <si>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</si>
  <si>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</si>
  <si>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</si>
  <si>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</si>
  <si>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</si>
  <si>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</si>
  <si>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</si>
  <si>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</si>
  <si>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</si>
  <si>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</si>
  <si>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</si>
  <si>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</si>
  <si>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</si>
  <si>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</si>
  <si>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</si>
  <si>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</si>
  <si>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</si>
  <si>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</si>
  <si>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</si>
  <si>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</si>
  <si>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</si>
  <si>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</si>
  <si>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</si>
  <si>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</si>
  <si>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</si>
  <si>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</si>
  <si>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</si>
  <si>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</si>
  <si>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</si>
  <si>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</si>
  <si>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</si>
  <si>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</si>
  <si>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</si>
  <si>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</si>
  <si>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</si>
  <si>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</si>
  <si>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</si>
  <si>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</si>
  <si>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</si>
  <si>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</si>
  <si>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</si>
  <si>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</si>
  <si>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</si>
  <si>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</si>
  <si>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</si>
  <si>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</si>
  <si>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</si>
  <si>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</si>
  <si>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</si>
  <si>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</si>
  <si>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</si>
  <si>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</si>
  <si>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</si>
  <si>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</si>
  <si>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</si>
  <si>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</si>
  <si>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</si>
  <si>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</si>
  <si>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</si>
  <si>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</si>
  <si>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</si>
  <si>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</si>
  <si>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</si>
  <si>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</si>
  <si>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</si>
  <si>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</si>
  <si>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</si>
  <si>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</si>
  <si>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</si>
  <si>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</si>
  <si>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</si>
  <si>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</si>
  <si>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</si>
  <si>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</si>
  <si>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</si>
  <si>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</si>
  <si>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</si>
  <si>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</si>
  <si>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</si>
  <si>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</si>
  <si>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</si>
  <si>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</si>
  <si>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</si>
  <si>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</si>
  <si>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</si>
  <si>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</si>
  <si>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9"/>
  </si>
  <si>
    <t>様式１－７</t>
    <rPh sb="0" eb="2">
      <t>ヨウシキ</t>
    </rPh>
    <phoneticPr fontId="4"/>
  </si>
  <si>
    <t>工事成績評定平均点算定リスト</t>
    <rPh sb="0" eb="2">
      <t>コウジ</t>
    </rPh>
    <rPh sb="2" eb="4">
      <t>セイセキ</t>
    </rPh>
    <rPh sb="4" eb="6">
      <t>ヒョウテイ</t>
    </rPh>
    <rPh sb="6" eb="9">
      <t>ヘイキンテン</t>
    </rPh>
    <rPh sb="9" eb="11">
      <t>サンテイ</t>
    </rPh>
    <phoneticPr fontId="4"/>
  </si>
  <si>
    <t>起工番号など</t>
    <rPh sb="0" eb="1">
      <t>オコシ</t>
    </rPh>
    <rPh sb="1" eb="2">
      <t>コウ</t>
    </rPh>
    <rPh sb="2" eb="4">
      <t>バンゴウ</t>
    </rPh>
    <phoneticPr fontId="4"/>
  </si>
  <si>
    <t>発　　注　　者　　名
工　　事　　名</t>
    <rPh sb="0" eb="1">
      <t>ハツ</t>
    </rPh>
    <rPh sb="3" eb="4">
      <t>チュウ</t>
    </rPh>
    <rPh sb="6" eb="7">
      <t>シャ</t>
    </rPh>
    <rPh sb="9" eb="10">
      <t>メイ</t>
    </rPh>
    <rPh sb="11" eb="12">
      <t>コウ</t>
    </rPh>
    <rPh sb="14" eb="15">
      <t>コト</t>
    </rPh>
    <rPh sb="17" eb="18">
      <t>メイ</t>
    </rPh>
    <phoneticPr fontId="4"/>
  </si>
  <si>
    <t>県道○○△△線道路改良工事</t>
    <rPh sb="0" eb="2">
      <t>ケンドウ</t>
    </rPh>
    <rPh sb="6" eb="7">
      <t>セン</t>
    </rPh>
    <rPh sb="7" eb="9">
      <t>ドウロ</t>
    </rPh>
    <rPh sb="9" eb="11">
      <t>カイリョウ</t>
    </rPh>
    <rPh sb="11" eb="13">
      <t>コウジ</t>
    </rPh>
    <phoneticPr fontId="4"/>
  </si>
  <si>
    <t>←</t>
    <phoneticPr fontId="4"/>
  </si>
  <si>
    <t>工事成績評定平均点</t>
    <rPh sb="0" eb="2">
      <t>コウジ</t>
    </rPh>
    <rPh sb="2" eb="4">
      <t>セイセキ</t>
    </rPh>
    <rPh sb="4" eb="6">
      <t>ヒョウテイ</t>
    </rPh>
    <rPh sb="6" eb="9">
      <t>ヘイキンテン</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</si>
  <si>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</si>
  <si>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</si>
  <si>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</si>
  <si>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</si>
  <si>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</si>
  <si>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</si>
  <si>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</si>
  <si>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</si>
  <si>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</si>
  <si>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</si>
  <si>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</si>
  <si>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</si>
  <si>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</si>
  <si>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</si>
  <si>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</si>
  <si>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</si>
  <si>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</si>
  <si>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</si>
  <si>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</si>
  <si>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</si>
  <si>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</si>
  <si>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</si>
  <si>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</si>
  <si>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</si>
  <si>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</si>
  <si>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</si>
  <si>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t>（様式１－７）工事成績評定平均点算定リスト</t>
    <rPh sb="1" eb="3">
      <t>ヨウシキ</t>
    </rPh>
    <rPh sb="7" eb="9">
      <t>コウジ</t>
    </rPh>
    <rPh sb="9" eb="11">
      <t>セイセキ</t>
    </rPh>
    <rPh sb="11" eb="13">
      <t>ヒョウテイ</t>
    </rPh>
    <rPh sb="13" eb="16">
      <t>ヘイキンテン</t>
    </rPh>
    <rPh sb="16" eb="18">
      <t>サンテイ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</si>
  <si>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</si>
  <si>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</si>
  <si>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</si>
  <si>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</si>
  <si>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</si>
  <si>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</si>
  <si>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</si>
  <si>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</si>
  <si>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</si>
  <si>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</si>
  <si>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</si>
  <si>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</si>
  <si>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　</t>
    </r>
    <r>
      <rPr>
        <b/>
        <sz val="9"/>
        <color rgb="FFFF0000"/>
        <rFont val="ＭＳ Ｐ明朝"/>
        <family val="1"/>
        <charset val="128"/>
      </rPr>
      <t>「様式１－４」のうち</t>
    </r>
    <r>
      <rPr>
        <sz val="9"/>
        <rFont val="ＭＳ Ｐ明朝"/>
        <family val="1"/>
        <charset val="128"/>
      </rPr>
      <t>の、工事種別が</t>
    </r>
    <r>
      <rPr>
        <b/>
        <sz val="9"/>
        <color indexed="10"/>
        <rFont val="ＭＳ Ｐ明朝"/>
        <family val="1"/>
        <charset val="128"/>
      </rPr>
      <t>「土木一式工事」</t>
    </r>
    <r>
      <rPr>
        <sz val="9"/>
        <rFont val="ＭＳ Ｐ明朝"/>
        <family val="1"/>
        <charset val="128"/>
      </rPr>
      <t>で、</t>
    </r>
    <r>
      <rPr>
        <b/>
        <sz val="9"/>
        <color rgb="FFFF0000"/>
        <rFont val="ＭＳ Ｐ明朝"/>
        <family val="1"/>
        <charset val="128"/>
      </rPr>
      <t>令和５</t>
    </r>
    <r>
      <rPr>
        <b/>
        <sz val="9"/>
        <color indexed="10"/>
        <rFont val="ＭＳ Ｐ明朝"/>
        <family val="1"/>
        <charset val="128"/>
      </rPr>
      <t>年２月１日から令和７年１月３１日</t>
    </r>
    <r>
      <rPr>
        <sz val="9"/>
        <rFont val="ＭＳ Ｐ明朝"/>
        <family val="1"/>
        <charset val="128"/>
      </rPr>
      <t>の間に完成した</t>
    </r>
    <r>
      <rPr>
        <b/>
        <sz val="9"/>
        <color indexed="10"/>
        <rFont val="ＭＳ Ｐ明朝"/>
        <family val="1"/>
        <charset val="128"/>
      </rPr>
      <t>福岡県発注工事</t>
    </r>
    <r>
      <rPr>
        <sz val="9"/>
        <rFont val="ＭＳ Ｐ明朝"/>
        <family val="1"/>
        <charset val="128"/>
      </rPr>
      <t>のうち工事成績評定通知を受けた工事について、完成日の古い順に記入してください。</t>
    </r>
    <rPh sb="2" eb="4">
      <t>ヨウシキ</t>
    </rPh>
    <rPh sb="13" eb="15">
      <t>コウジ</t>
    </rPh>
    <rPh sb="15" eb="17">
      <t>シュベツ</t>
    </rPh>
    <rPh sb="19" eb="21">
      <t>ドボク</t>
    </rPh>
    <rPh sb="21" eb="23">
      <t>イッシキ</t>
    </rPh>
    <rPh sb="23" eb="25">
      <t>コウジ</t>
    </rPh>
    <rPh sb="28" eb="30">
      <t>レイワ</t>
    </rPh>
    <rPh sb="38" eb="40">
      <t>レイワ</t>
    </rPh>
    <rPh sb="54" eb="57">
      <t>フクオカケン</t>
    </rPh>
    <rPh sb="57" eb="59">
      <t>ハッチュウ</t>
    </rPh>
    <rPh sb="64" eb="66">
      <t>コウジ</t>
    </rPh>
    <rPh sb="66" eb="68">
      <t>セイセキ</t>
    </rPh>
    <rPh sb="68" eb="70">
      <t>ヒョウテイ</t>
    </rPh>
    <rPh sb="70" eb="72">
      <t>ツウチ</t>
    </rPh>
    <rPh sb="73" eb="74">
      <t>ウ</t>
    </rPh>
    <rPh sb="76" eb="78">
      <t>コウジ</t>
    </rPh>
    <rPh sb="83" eb="85">
      <t>カンセイ</t>
    </rPh>
    <phoneticPr fontId="4"/>
  </si>
  <si>
    <t>江尻川蔵丸橋下部工（Ａ２）工事</t>
  </si>
  <si>
    <t>行橋市北泉２丁目</t>
  </si>
  <si>
    <r>
      <t>過去１年間（</t>
    </r>
    <r>
      <rPr>
        <b/>
        <sz val="11"/>
        <color rgb="FFFF0000"/>
        <rFont val="ＭＳ Ｐ明朝"/>
        <family val="1"/>
        <charset val="128"/>
      </rPr>
      <t>令和６年６</t>
    </r>
    <r>
      <rPr>
        <b/>
        <sz val="11"/>
        <color indexed="10"/>
        <rFont val="ＭＳ Ｐ明朝"/>
        <family val="1"/>
        <charset val="128"/>
      </rPr>
      <t>月２１日から令和７年６月２０日まで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</si>
  <si>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</si>
  <si>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</si>
  <si>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</si>
  <si>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</si>
  <si>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安全対策について</t>
  </si>
  <si>
    <t>供用している道路と近接して作業を行うため、クレーンの転倒防止を含む作業全般における、作業員及び第三者（県道直方行橋線の利用者）に対する安全対策について工夫を述べること。</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</si>
  <si>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</si>
  <si>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</si>
  <si>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</si>
  <si>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</si>
  <si>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</si>
  <si>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</si>
  <si>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</si>
  <si>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</si>
  <si>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</si>
  <si>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</si>
  <si>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</si>
  <si>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</si>
  <si>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主たる営業所の有無（京築県土整備事務所行橋支所管内）</t>
  </si>
  <si>
    <r>
      <t>同種工事の施工実績</t>
    </r>
    <r>
      <rPr>
        <sz val="9"/>
        <color rgb="FFFF0000"/>
        <rFont val="ＭＳ Ｐ明朝"/>
        <family val="1"/>
        <charset val="128"/>
      </rPr>
      <t>（注５）</t>
    </r>
    <rPh sb="10" eb="11">
      <t>チュウ</t>
    </rPh>
    <phoneticPr fontId="4"/>
  </si>
  <si>
    <t>鉄筋コンクリート構造の橋梁下部工新設工事の施工実績の有無</t>
  </si>
  <si>
    <r>
      <t>福岡県との防災協定に関する状況</t>
    </r>
    <r>
      <rPr>
        <sz val="9"/>
        <color rgb="FFFF0000"/>
        <rFont val="ＭＳ Ｐ明朝"/>
        <family val="1"/>
        <charset val="128"/>
      </rPr>
      <t>（注６）</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</si>
  <si>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</si>
  <si>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</si>
  <si>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</si>
  <si>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</si>
  <si>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</si>
  <si>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</si>
  <si>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</si>
  <si>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</si>
  <si>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</si>
  <si>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（注７）</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</si>
  <si>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</si>
  <si>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（注８）</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</si>
  <si>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</si>
  <si>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</si>
  <si>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</si>
  <si>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（注９）</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</si>
  <si>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</si>
  <si>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</si>
  <si>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</si>
  <si>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</si>
  <si>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（注１０）</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</si>
  <si>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</si>
  <si>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</si>
  <si>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</si>
  <si>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鉄筋コンクリ－ト構造の道路構造物工事又は鉄筋コンクリート構造の河川構造物工事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7" eb="739">
      <t>テッキン</t>
    </rPh>
    <rPh sb="745" eb="747">
      <t>コウゾウ</t>
    </rPh>
    <rPh sb="748" eb="755">
      <t>ドウロコウゾウブツコウジ</t>
    </rPh>
    <rPh sb="755" eb="756">
      <t>マタ</t>
    </rPh>
    <rPh sb="757" eb="759">
      <t>テッキン</t>
    </rPh>
    <rPh sb="765" eb="767">
      <t>コウゾウ</t>
    </rPh>
    <rPh sb="768" eb="775">
      <t>カセンコウゾウブツコウジ</t>
    </rPh>
    <rPh sb="780" eb="782">
      <t>レイワ</t>
    </rPh>
    <phoneticPr fontId="4"/>
  </si>
  <si>
    <t>１０年以上継続して建設業法第３条第１項に規定する営業所を有することが入札参加条件（公告９（６）ア（イ）又はイ（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1" eb="52">
      <t>マタ</t>
    </rPh>
    <rPh sb="59" eb="60">
      <t>ミ</t>
    </rPh>
    <rPh sb="67" eb="69">
      <t>バアイ</t>
    </rPh>
    <rPh sb="70" eb="72">
      <t>テイシュツ</t>
    </rPh>
    <rPh sb="83" eb="84">
      <t>ショウ</t>
    </rPh>
    <rPh sb="86" eb="88">
      <t>ショルイ</t>
    </rPh>
    <rPh sb="89" eb="91">
      <t>テンプ</t>
    </rPh>
    <phoneticPr fontId="4"/>
  </si>
  <si>
    <t>入札参加条件（公告９（６）ア（イ）又はイ（イ））により入札参加する場合に提出すること。</t>
    <rPh sb="27" eb="29">
      <t>ニュウサツ</t>
    </rPh>
    <rPh sb="29" eb="31">
      <t>サンカ</t>
    </rPh>
    <rPh sb="33" eb="35">
      <t>バアイ</t>
    </rPh>
    <rPh sb="36" eb="38">
      <t>テイシュツ</t>
    </rPh>
    <phoneticPr fontId="69"/>
  </si>
  <si>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</si>
  <si>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</si>
  <si>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</si>
  <si>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</si>
  <si>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</si>
  <si>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</si>
  <si>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監理技術者（専任特例２号）の配置を予定している場合の確認事項</t>
    <phoneticPr fontId="4"/>
  </si>
  <si>
    <t>注） 10年以上継続して建設業法第3条第1項に規定する営業所を有することが入札参加条件（公告９（６）ア
　　　（イ）又はイ（イ））を満たすこととなる場合は、本様式を提出すること。　また、それを証する書類を添付
　　　すること。
　　　なお、これに該当しない場合は、本様式を提出する必要はない。</t>
    <rPh sb="6" eb="8">
      <t>イジョウ</t>
    </rPh>
    <rPh sb="44" eb="46">
      <t>コウコク</t>
    </rPh>
    <rPh sb="58" eb="59">
      <t>マタ</t>
    </rPh>
    <rPh sb="123" eb="125">
      <t>ガイトウ</t>
    </rPh>
    <rPh sb="128" eb="130">
      <t>バアイ</t>
    </rPh>
    <rPh sb="132" eb="133">
      <t>ホン</t>
    </rPh>
    <rPh sb="133" eb="135">
      <t>ヨウシキ</t>
    </rPh>
    <rPh sb="136" eb="138">
      <t>テイシュツ</t>
    </rPh>
    <rPh sb="140" eb="142">
      <t>ヒツヨウ</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</si>
  <si>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</si>
  <si>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</si>
  <si>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</si>
  <si>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</si>
  <si>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</si>
  <si>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</si>
  <si>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</si>
  <si>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※34歳以下であること</t>
    <rPh sb="3" eb="4">
      <t>サイ</t>
    </rPh>
    <rPh sb="4" eb="6">
      <t>イカ</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</si>
  <si>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</si>
  <si>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※3ヶ月以上であること</t>
    <rPh sb="3" eb="4">
      <t>ゲツ</t>
    </rPh>
    <rPh sb="4" eb="6">
      <t>イジョウ</t>
    </rPh>
    <phoneticPr fontId="4"/>
  </si>
  <si>
    <t>①</t>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</si>
  <si>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</si>
  <si>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学校名</t>
    <rPh sb="0" eb="3">
      <t>ガッコウメイ</t>
    </rPh>
    <phoneticPr fontId="4"/>
  </si>
  <si>
    <t>学科名等</t>
    <rPh sb="0" eb="3">
      <t>ガッカメイ</t>
    </rPh>
    <rPh sb="3" eb="4">
      <t>トウ</t>
    </rPh>
    <phoneticPr fontId="4"/>
  </si>
  <si>
    <t>※建設業法施行規則第１条に規定する学科であること</t>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</si>
  <si>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</si>
  <si>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</si>
  <si>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</si>
  <si>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②</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</si>
  <si>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</si>
  <si>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工事名</t>
    <phoneticPr fontId="4"/>
  </si>
  <si>
    <t>発注機関名</t>
    <phoneticPr fontId="4"/>
  </si>
  <si>
    <t>施工場所</t>
    <phoneticPr fontId="4"/>
  </si>
  <si>
    <t>工期</t>
    <phoneticPr fontId="4"/>
  </si>
  <si>
    <t>平成　　年　　月　　日　～　平成　　年　　月　　日</t>
    <phoneticPr fontId="4"/>
  </si>
  <si>
    <t>従事期間</t>
    <rPh sb="0" eb="2">
      <t>ジュウジ</t>
    </rPh>
    <rPh sb="2" eb="4">
      <t>キカン</t>
    </rPh>
    <phoneticPr fontId="4"/>
  </si>
  <si>
    <t>契約金額</t>
    <phoneticPr fontId="4"/>
  </si>
  <si>
    <t>③</t>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</si>
  <si>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</si>
  <si>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</si>
  <si>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</si>
  <si>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</si>
  <si>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</si>
  <si>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</si>
  <si>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</si>
  <si>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</si>
  <si>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</si>
  <si>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</si>
  <si>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</si>
  <si>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</si>
  <si>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</si>
  <si>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</si>
  <si>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</si>
  <si>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</si>
  <si>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</si>
  <si>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</si>
  <si>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</si>
  <si>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</si>
  <si>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</si>
  <si>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</si>
  <si>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</si>
  <si>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</si>
  <si>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</si>
  <si>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</si>
  <si>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</si>
  <si>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</si>
  <si>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</si>
  <si>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</si>
  <si>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</si>
  <si>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</si>
  <si>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</si>
  <si>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</si>
  <si>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</si>
  <si>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</si>
  <si>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</si>
  <si>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</si>
  <si>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</si>
  <si>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</si>
  <si>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</si>
  <si>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</si>
  <si>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</si>
  <si>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様式６－２　　　　　　　　　　　　　　　　　　　　　　　　　　　　　　　　　　　　　　　　　　　　　　　　　</t>
    <rPh sb="0" eb="2">
      <t>ヨウシキ</t>
    </rPh>
    <phoneticPr fontId="4"/>
  </si>
  <si>
    <t>若年技術者の採用状況について　添付資料</t>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</si>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</sst>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 numFmtId="185" formatCode="0_);[Red]\(0\)"/>
    <numFmt numFmtId="186" formatCode="#&quot;歳&quot;"/>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11"/>
      <color rgb="FFFF0000"/>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right style="medium">
        <color indexed="64"/>
      </right>
      <top style="double">
        <color indexed="64"/>
      </top>
      <bottom style="thin">
        <color indexed="64"/>
      </bottom>
      <diagonal/>
    </border>
    <border>
      <left style="medium">
        <color indexed="64"/>
      </left>
      <right/>
      <top style="double">
        <color indexed="64"/>
      </top>
      <bottom/>
      <diagonal/>
    </border>
    <border>
      <left style="medium">
        <color indexed="64"/>
      </left>
      <right/>
      <top style="double">
        <color indexed="64"/>
      </top>
      <bottom style="thin">
        <color indexed="64"/>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19">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2"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2" fillId="0" borderId="0" xfId="0" applyFont="1" applyBorder="1" applyAlignment="1">
      <alignment vertical="center" wrapText="1"/>
    </xf>
    <xf numFmtId="0" fontId="63"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7" fillId="0" borderId="0" xfId="0" applyNumberFormat="1" applyFont="1">
      <alignment vertical="center"/>
    </xf>
    <xf numFmtId="184"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7"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88" xfId="0" applyFont="1" applyBorder="1" applyAlignment="1">
      <alignment horizontal="center" vertical="center"/>
    </xf>
    <xf numFmtId="0" fontId="7" fillId="0" borderId="89"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0" xfId="48" applyFont="1">
      <alignment vertical="center"/>
    </xf>
    <xf numFmtId="38" fontId="5" fillId="0" borderId="0" xfId="49" applyFont="1">
      <alignment vertical="center"/>
    </xf>
    <xf numFmtId="0" fontId="5" fillId="0" borderId="0" xfId="48" applyFont="1" applyBorder="1">
      <alignment vertical="center"/>
    </xf>
    <xf numFmtId="0" fontId="6" fillId="0" borderId="0" xfId="48" applyFont="1" applyBorder="1" applyAlignment="1">
      <alignment vertical="center" wrapText="1"/>
    </xf>
    <xf numFmtId="0" fontId="7" fillId="0" borderId="10" xfId="48" applyFont="1" applyBorder="1" applyAlignment="1">
      <alignment horizontal="center" vertical="center" shrinkToFit="1"/>
    </xf>
    <xf numFmtId="0" fontId="7" fillId="0" borderId="10" xfId="48" applyFont="1" applyBorder="1" applyAlignment="1">
      <alignment horizontal="center" vertical="center"/>
    </xf>
    <xf numFmtId="0" fontId="7" fillId="0" borderId="10" xfId="48" applyFont="1" applyBorder="1" applyAlignment="1">
      <alignment horizontal="center" vertical="center" wrapText="1"/>
    </xf>
    <xf numFmtId="38" fontId="7" fillId="0" borderId="10" xfId="49" applyFont="1" applyBorder="1" applyAlignment="1">
      <alignment horizontal="center" vertical="center" wrapText="1"/>
    </xf>
    <xf numFmtId="0" fontId="7" fillId="27" borderId="40" xfId="48" applyFont="1" applyFill="1" applyBorder="1" applyAlignment="1">
      <alignment vertical="center" shrinkToFit="1"/>
    </xf>
    <xf numFmtId="0" fontId="7" fillId="0" borderId="0" xfId="48" applyFont="1">
      <alignment vertical="center"/>
    </xf>
    <xf numFmtId="0" fontId="7" fillId="27" borderId="13" xfId="48" applyFont="1" applyFill="1" applyBorder="1" applyAlignment="1">
      <alignment vertical="center" shrinkToFit="1"/>
    </xf>
    <xf numFmtId="0" fontId="7" fillId="0" borderId="40" xfId="48" applyFont="1" applyFill="1" applyBorder="1" applyAlignment="1">
      <alignment vertical="center" shrinkToFit="1"/>
    </xf>
    <xf numFmtId="0" fontId="7" fillId="0" borderId="13" xfId="48" applyFont="1" applyFill="1" applyBorder="1" applyAlignment="1">
      <alignment vertical="center" shrinkToFit="1"/>
    </xf>
    <xf numFmtId="38" fontId="8" fillId="0" borderId="10" xfId="49" applyFont="1" applyBorder="1" applyAlignment="1">
      <alignment vertical="center" shrinkToFit="1"/>
    </xf>
    <xf numFmtId="176" fontId="7" fillId="0" borderId="10" xfId="48" applyNumberFormat="1" applyFont="1" applyBorder="1" applyAlignment="1">
      <alignment vertical="center" shrinkToFit="1"/>
    </xf>
    <xf numFmtId="0" fontId="8" fillId="0" borderId="0" xfId="48" applyFo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8" fillId="0" borderId="0" xfId="0" applyFont="1" applyBorder="1" applyAlignment="1">
      <alignment vertical="center" wrapText="1"/>
    </xf>
    <xf numFmtId="0" fontId="70" fillId="0" borderId="0" xfId="0" applyFont="1">
      <alignment vertical="center"/>
    </xf>
    <xf numFmtId="0" fontId="71"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3"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185" fontId="5" fillId="0" borderId="0" xfId="48" applyNumberFormat="1" applyFont="1">
      <alignment vertical="center"/>
    </xf>
    <xf numFmtId="185" fontId="28" fillId="0" borderId="0" xfId="48" applyNumberFormat="1" applyFont="1" applyAlignment="1">
      <alignment horizontal="center" vertical="center"/>
    </xf>
    <xf numFmtId="185" fontId="5" fillId="0" borderId="0" xfId="48" applyNumberFormat="1" applyFont="1" applyAlignment="1">
      <alignment horizontal="right" vertical="center"/>
    </xf>
    <xf numFmtId="185" fontId="7" fillId="0" borderId="0" xfId="48" applyNumberFormat="1" applyFont="1" applyBorder="1" applyAlignment="1">
      <alignment horizontal="justify" vertical="center" wrapText="1"/>
    </xf>
    <xf numFmtId="185" fontId="7" fillId="0" borderId="0" xfId="48" applyNumberFormat="1" applyFont="1" applyBorder="1" applyAlignment="1">
      <alignment horizontal="left" vertical="center" wrapText="1"/>
    </xf>
    <xf numFmtId="185" fontId="7" fillId="0" borderId="0" xfId="48" applyNumberFormat="1" applyFont="1" applyBorder="1" applyAlignment="1">
      <alignment horizontal="center" vertical="center"/>
    </xf>
    <xf numFmtId="185" fontId="7" fillId="27" borderId="0" xfId="48" applyNumberFormat="1" applyFont="1" applyFill="1" applyBorder="1" applyAlignment="1">
      <alignment vertical="center" shrinkToFit="1"/>
    </xf>
    <xf numFmtId="185" fontId="7" fillId="0" borderId="14" xfId="48" applyNumberFormat="1" applyFont="1" applyFill="1" applyBorder="1" applyAlignment="1">
      <alignment vertical="center" shrinkToFit="1"/>
    </xf>
    <xf numFmtId="185" fontId="7" fillId="0" borderId="0" xfId="48" applyNumberFormat="1" applyFont="1" applyBorder="1" applyAlignment="1">
      <alignment vertical="center" shrinkToFit="1"/>
    </xf>
    <xf numFmtId="1" fontId="22" fillId="0" borderId="10" xfId="48" applyNumberFormat="1" applyFont="1" applyBorder="1" applyAlignment="1">
      <alignment horizontal="center" vertical="center" shrinkToFi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8"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2" fillId="0" borderId="0" xfId="50"/>
    <xf numFmtId="0" fontId="79" fillId="0" borderId="0" xfId="50" applyFont="1" applyBorder="1" applyAlignment="1">
      <alignment vertical="center"/>
    </xf>
    <xf numFmtId="178" fontId="8" fillId="0" borderId="0" xfId="50" applyNumberFormat="1" applyFont="1" applyAlignment="1">
      <alignment horizontal="center" vertical="center"/>
    </xf>
    <xf numFmtId="41" fontId="6" fillId="0" borderId="19" xfId="0" applyNumberFormat="1" applyFont="1" applyFill="1" applyBorder="1" applyAlignment="1">
      <alignment horizontal="center" vertical="center" wrapText="1"/>
    </xf>
    <xf numFmtId="49" fontId="5" fillId="0" borderId="0" xfId="0" applyNumberFormat="1" applyFont="1">
      <alignment vertical="center"/>
    </xf>
    <xf numFmtId="49" fontId="5" fillId="0" borderId="10" xfId="0" applyNumberFormat="1" applyFont="1" applyBorder="1" applyAlignment="1">
      <alignment horizontal="center"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49" fontId="5" fillId="0" borderId="10" xfId="0" applyNumberFormat="1" applyFont="1" applyBorder="1" applyAlignment="1" applyProtection="1">
      <alignment horizontal="distributed" vertical="center" indent="1"/>
    </xf>
    <xf numFmtId="0" fontId="16" fillId="0" borderId="0" xfId="0" applyNumberFormat="1" applyFont="1" applyFill="1" applyBorder="1" applyAlignment="1" applyProtection="1">
      <alignment vertical="center" wrapText="1"/>
    </xf>
    <xf numFmtId="0" fontId="2" fillId="0" borderId="0" xfId="0" applyFont="1" applyProtection="1">
      <alignment vertical="center"/>
    </xf>
    <xf numFmtId="0" fontId="5" fillId="0" borderId="12" xfId="0" applyNumberFormat="1" applyFont="1" applyBorder="1" applyAlignment="1" applyProtection="1">
      <alignment horizontal="center" vertical="center"/>
    </xf>
    <xf numFmtId="0" fontId="6" fillId="0" borderId="12" xfId="0" applyNumberFormat="1" applyFont="1" applyBorder="1" applyAlignment="1" applyProtection="1">
      <alignment horizontal="center" vertical="center" wrapText="1"/>
    </xf>
    <xf numFmtId="49" fontId="5" fillId="0" borderId="11"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24" borderId="10" xfId="0" applyNumberFormat="1" applyFont="1" applyFill="1" applyBorder="1" applyAlignment="1">
      <alignment horizontal="left" vertical="center" shrinkToFi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3" xfId="0" applyNumberFormat="1" applyFont="1" applyBorder="1" applyAlignment="1">
      <alignment horizontal="left" vertical="center" wrapText="1"/>
    </xf>
    <xf numFmtId="41" fontId="6" fillId="0" borderId="16"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29" fillId="0" borderId="38" xfId="0" applyNumberFormat="1" applyFont="1" applyBorder="1" applyAlignment="1">
      <alignment horizontal="left" vertical="center" wrapText="1"/>
    </xf>
    <xf numFmtId="0" fontId="29" fillId="0" borderId="27" xfId="0" applyNumberFormat="1" applyFont="1" applyBorder="1" applyAlignment="1">
      <alignment horizontal="left" vertical="center" wrapText="1"/>
    </xf>
    <xf numFmtId="0" fontId="29" fillId="0" borderId="20" xfId="0" applyNumberFormat="1" applyFont="1" applyBorder="1" applyAlignment="1">
      <alignment horizontal="left" vertical="center" wrapText="1"/>
    </xf>
    <xf numFmtId="0" fontId="7" fillId="0" borderId="86" xfId="0" applyNumberFormat="1" applyFont="1" applyBorder="1" applyAlignment="1">
      <alignment horizontal="left" vertical="center" wrapTex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0" fontId="7" fillId="0" borderId="38" xfId="46" applyNumberFormat="1" applyFont="1" applyFill="1" applyBorder="1" applyAlignment="1">
      <alignment horizontal="left" vertical="center" wrapTex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5" fillId="0" borderId="15" xfId="0" applyNumberFormat="1" applyFont="1" applyFill="1" applyBorder="1" applyAlignment="1">
      <alignment horizontal="center" vertical="center"/>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0" fontId="7" fillId="0" borderId="93" xfId="0" applyNumberFormat="1" applyFont="1" applyBorder="1" applyAlignment="1">
      <alignment horizontal="left" vertical="center" wrapTex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0" fontId="7" fillId="0" borderId="92"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38" xfId="0" applyNumberFormat="1" applyFont="1" applyFill="1" applyBorder="1" applyAlignment="1">
      <alignment horizontal="left" vertical="center" wrapTex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8"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7" fillId="0" borderId="35" xfId="0" applyNumberFormat="1" applyFont="1" applyFill="1" applyBorder="1" applyAlignment="1">
      <alignment horizontal="left" vertical="center"/>
    </xf>
    <xf numFmtId="0" fontId="77" fillId="0" borderId="65" xfId="0" applyNumberFormat="1" applyFont="1" applyFill="1" applyBorder="1" applyAlignment="1">
      <alignment horizontal="left" vertical="center"/>
    </xf>
    <xf numFmtId="0" fontId="77" fillId="0" borderId="91" xfId="0" applyNumberFormat="1" applyFont="1" applyFill="1" applyBorder="1" applyAlignment="1">
      <alignment horizontal="left" vertical="center"/>
    </xf>
    <xf numFmtId="49" fontId="6" fillId="0" borderId="31" xfId="0" applyNumberFormat="1" applyFont="1" applyFill="1" applyBorder="1" applyAlignment="1">
      <alignment horizontal="center" vertical="center" wrapText="1"/>
    </xf>
    <xf numFmtId="49" fontId="6" fillId="0" borderId="59" xfId="0" applyNumberFormat="1" applyFont="1" applyFill="1" applyBorder="1" applyAlignment="1">
      <alignment horizontal="center" vertical="center" wrapText="1"/>
    </xf>
    <xf numFmtId="49" fontId="6" fillId="0" borderId="60"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0" fontId="29" fillId="0" borderId="93" xfId="0" applyNumberFormat="1" applyFont="1" applyBorder="1" applyAlignment="1">
      <alignment horizontal="left" vertical="center" wrapText="1"/>
    </xf>
    <xf numFmtId="0" fontId="29" fillId="0" borderId="65" xfId="0" applyNumberFormat="1" applyFont="1" applyBorder="1" applyAlignment="1">
      <alignment horizontal="left" vertical="center" wrapText="1"/>
    </xf>
    <xf numFmtId="0" fontId="29" fillId="0" borderId="66" xfId="0" applyNumberFormat="1" applyFont="1" applyBorder="1" applyAlignment="1">
      <alignment horizontal="left" vertical="center" wrapText="1"/>
    </xf>
    <xf numFmtId="0" fontId="33" fillId="0" borderId="38"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1" fontId="6" fillId="0" borderId="11"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30" borderId="49"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0" xfId="50" applyFont="1" applyFill="1" applyBorder="1" applyAlignment="1">
      <alignment horizontal="left"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2" xfId="50" applyFont="1" applyBorder="1" applyAlignment="1">
      <alignment horizontal="center" vertical="center"/>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1" xfId="50" quotePrefix="1" applyNumberFormat="1" applyFont="1" applyBorder="1" applyAlignment="1">
      <alignmen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1" xfId="50" applyNumberFormat="1" applyFont="1" applyBorder="1" applyAlignment="1">
      <alignment horizontal="right" vertical="top" wrapText="1"/>
    </xf>
    <xf numFmtId="0" fontId="7" fillId="0" borderId="20" xfId="50" applyFont="1" applyFill="1" applyBorder="1" applyAlignment="1">
      <alignment horizontal="justify" vertical="center" wrapText="1"/>
    </xf>
    <xf numFmtId="0" fontId="7" fillId="0" borderId="10" xfId="50" applyFont="1" applyFill="1" applyBorder="1" applyAlignment="1">
      <alignment horizontal="justify" vertical="center" wrapText="1"/>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7" fillId="0" borderId="22"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6" xfId="50" applyFont="1" applyFill="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13" fillId="0" borderId="0" xfId="43" applyFont="1" applyAlignment="1">
      <alignment horizontal="left" vertical="center"/>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0" borderId="0" xfId="43" applyFont="1" applyBorder="1" applyAlignment="1">
      <alignment horizontal="center" vertical="center"/>
    </xf>
    <xf numFmtId="0" fontId="75" fillId="0" borderId="0" xfId="43" applyFont="1" applyAlignment="1">
      <alignment horizontal="center" vertical="center" shrinkToFit="1"/>
    </xf>
    <xf numFmtId="0" fontId="74" fillId="0" borderId="0" xfId="43" applyFont="1" applyAlignment="1">
      <alignment horizontal="left" vertical="center" shrinkToFit="1"/>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0" fontId="28" fillId="0" borderId="0" xfId="48" applyFont="1" applyAlignment="1">
      <alignment horizontal="center" vertical="center"/>
    </xf>
    <xf numFmtId="0" fontId="5" fillId="0" borderId="0" xfId="48" applyNumberFormat="1" applyFont="1" applyAlignment="1">
      <alignment horizontal="right" vertical="center"/>
    </xf>
    <xf numFmtId="0" fontId="7" fillId="0" borderId="0" xfId="48" applyFont="1" applyBorder="1" applyAlignment="1">
      <alignment horizontal="justify" vertical="center" wrapText="1"/>
    </xf>
    <xf numFmtId="0" fontId="7" fillId="0" borderId="0" xfId="48" applyFont="1" applyBorder="1" applyAlignment="1">
      <alignment horizontal="left" vertical="center" wrapText="1"/>
    </xf>
    <xf numFmtId="0" fontId="7" fillId="27" borderId="11" xfId="48" applyFont="1" applyFill="1" applyBorder="1" applyAlignment="1">
      <alignment horizontal="center" vertical="center" shrinkToFit="1"/>
    </xf>
    <xf numFmtId="0" fontId="7" fillId="27" borderId="13" xfId="48" applyFont="1" applyFill="1" applyBorder="1" applyAlignment="1">
      <alignment horizontal="center" vertical="center" shrinkToFit="1"/>
    </xf>
    <xf numFmtId="38" fontId="7" fillId="27" borderId="11" xfId="49" applyFont="1" applyFill="1" applyBorder="1" applyAlignment="1">
      <alignment vertical="center" shrinkToFit="1"/>
    </xf>
    <xf numFmtId="38" fontId="7" fillId="27" borderId="13" xfId="49" applyFont="1" applyFill="1" applyBorder="1" applyAlignment="1">
      <alignment vertical="center" shrinkToFit="1"/>
    </xf>
    <xf numFmtId="176" fontId="7" fillId="27" borderId="11" xfId="48" applyNumberFormat="1" applyFont="1" applyFill="1" applyBorder="1" applyAlignment="1">
      <alignment vertical="center" shrinkToFit="1"/>
    </xf>
    <xf numFmtId="176" fontId="7" fillId="27" borderId="13" xfId="48" applyNumberFormat="1" applyFont="1" applyFill="1" applyBorder="1" applyAlignment="1">
      <alignment vertical="center" shrinkToFit="1"/>
    </xf>
    <xf numFmtId="0" fontId="7" fillId="0" borderId="11" xfId="48" applyFont="1" applyFill="1" applyBorder="1" applyAlignment="1">
      <alignment horizontal="center" vertical="center" shrinkToFit="1"/>
    </xf>
    <xf numFmtId="0" fontId="7" fillId="0" borderId="13" xfId="48" applyFont="1" applyFill="1" applyBorder="1" applyAlignment="1">
      <alignment horizontal="center" vertical="center" shrinkToFit="1"/>
    </xf>
    <xf numFmtId="176" fontId="7" fillId="0" borderId="11" xfId="48" applyNumberFormat="1" applyFont="1" applyFill="1" applyBorder="1" applyAlignment="1">
      <alignment vertical="center" shrinkToFit="1"/>
    </xf>
    <xf numFmtId="176" fontId="7" fillId="0" borderId="13" xfId="48" applyNumberFormat="1" applyFont="1" applyFill="1" applyBorder="1" applyAlignment="1">
      <alignment vertical="center" shrinkToFit="1"/>
    </xf>
    <xf numFmtId="0" fontId="7" fillId="0" borderId="11" xfId="48" applyFont="1" applyBorder="1" applyAlignment="1">
      <alignment horizontal="center" vertical="center" shrinkToFit="1"/>
    </xf>
    <xf numFmtId="0" fontId="7" fillId="0" borderId="13" xfId="48" applyFont="1" applyBorder="1" applyAlignment="1">
      <alignment horizontal="center" vertical="center" shrinkToFit="1"/>
    </xf>
    <xf numFmtId="38" fontId="7" fillId="0" borderId="11" xfId="49" applyFont="1" applyFill="1" applyBorder="1" applyAlignment="1">
      <alignment vertical="center" shrinkToFit="1"/>
    </xf>
    <xf numFmtId="38" fontId="7" fillId="0" borderId="13" xfId="49" applyFont="1" applyFill="1" applyBorder="1" applyAlignment="1">
      <alignment vertical="center" shrinkToFit="1"/>
    </xf>
    <xf numFmtId="0" fontId="30" fillId="0" borderId="77" xfId="48" applyFont="1" applyBorder="1" applyAlignment="1">
      <alignment vertical="center" wrapText="1" shrinkToFit="1"/>
    </xf>
    <xf numFmtId="0" fontId="26" fillId="0" borderId="78" xfId="48" applyFont="1" applyBorder="1" applyAlignment="1">
      <alignment vertical="center" wrapText="1" shrinkToFit="1"/>
    </xf>
    <xf numFmtId="0" fontId="26" fillId="0" borderId="79" xfId="48" applyFont="1" applyBorder="1" applyAlignment="1">
      <alignment vertical="center" wrapText="1" shrinkToFit="1"/>
    </xf>
    <xf numFmtId="0" fontId="26" fillId="0" borderId="80" xfId="48" applyFont="1" applyBorder="1" applyAlignment="1">
      <alignment vertical="center" wrapText="1" shrinkToFit="1"/>
    </xf>
    <xf numFmtId="0" fontId="26" fillId="0" borderId="81" xfId="48" applyFont="1" applyBorder="1" applyAlignment="1">
      <alignment vertical="center" wrapText="1" shrinkToFit="1"/>
    </xf>
    <xf numFmtId="0" fontId="26" fillId="0" borderId="82" xfId="48" applyFont="1" applyBorder="1" applyAlignment="1">
      <alignment vertical="center" wrapText="1" shrinkToFit="1"/>
    </xf>
    <xf numFmtId="0" fontId="13" fillId="0" borderId="76" xfId="48" applyFont="1" applyBorder="1" applyAlignment="1">
      <alignment horizontal="center" vertical="center" shrinkToFit="1"/>
    </xf>
    <xf numFmtId="0" fontId="7" fillId="0" borderId="11" xfId="48" applyFont="1" applyBorder="1" applyAlignment="1" applyProtection="1">
      <alignment horizontal="center" vertical="center" shrinkToFit="1"/>
      <protection locked="0"/>
    </xf>
    <xf numFmtId="0" fontId="7" fillId="0" borderId="13" xfId="48" applyFont="1" applyBorder="1" applyAlignment="1" applyProtection="1">
      <alignment horizontal="center" vertical="center" shrinkToFit="1"/>
      <protection locked="0"/>
    </xf>
    <xf numFmtId="0" fontId="22" fillId="0" borderId="19" xfId="48" applyFont="1" applyBorder="1" applyAlignment="1">
      <alignment horizontal="center" vertical="center" shrinkToFit="1"/>
    </xf>
    <xf numFmtId="0" fontId="9" fillId="0" borderId="27" xfId="48" applyFont="1" applyBorder="1" applyAlignment="1">
      <alignment horizontal="center" vertical="center" shrinkToFit="1"/>
    </xf>
    <xf numFmtId="0" fontId="9" fillId="0" borderId="20" xfId="48" applyFont="1" applyBorder="1" applyAlignment="1">
      <alignment horizontal="center" vertical="center" shrinkToFit="1"/>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1" fontId="5" fillId="0" borderId="19"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1" fontId="5" fillId="0" borderId="19" xfId="0" applyNumberFormat="1" applyFont="1" applyBorder="1" applyAlignment="1">
      <alignment horizontal="left" vertical="center" indent="1"/>
    </xf>
    <xf numFmtId="181"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4" fillId="0" borderId="18" xfId="0" applyFont="1" applyBorder="1" applyAlignment="1">
      <alignment vertical="center" shrinkToFit="1"/>
    </xf>
    <xf numFmtId="0" fontId="64" fillId="0" borderId="22" xfId="0" applyFont="1" applyBorder="1" applyAlignment="1">
      <alignment vertical="center" shrinkToFi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6" fontId="5" fillId="0" borderId="19" xfId="0" applyNumberFormat="1" applyFont="1" applyBorder="1" applyAlignment="1" applyProtection="1">
      <alignment horizontal="left" vertical="center" indent="1"/>
    </xf>
    <xf numFmtId="186" fontId="5" fillId="0" borderId="27" xfId="0" applyNumberFormat="1" applyFont="1" applyBorder="1" applyAlignment="1" applyProtection="1">
      <alignment horizontal="left" vertical="center" indent="1"/>
    </xf>
    <xf numFmtId="186"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1" fontId="5" fillId="0" borderId="19" xfId="0" applyNumberFormat="1" applyFont="1" applyBorder="1" applyAlignment="1" applyProtection="1">
      <alignment horizontal="left" vertical="center" indent="1"/>
      <protection locked="0"/>
    </xf>
    <xf numFmtId="181" fontId="5" fillId="0" borderId="27" xfId="0" applyNumberFormat="1" applyFont="1" applyBorder="1" applyAlignment="1" applyProtection="1">
      <alignment horizontal="left" vertical="center" indent="1"/>
      <protection locked="0"/>
    </xf>
    <xf numFmtId="181"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49" fontId="5" fillId="0" borderId="0" xfId="0" applyNumberFormat="1" applyFont="1" applyAlignment="1">
      <alignment horizontal="lef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8"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5" xfId="42" applyNumberFormat="1" applyFont="1" applyBorder="1" applyAlignment="1">
      <alignment horizontal="center" vertical="center"/>
    </xf>
    <xf numFmtId="178" fontId="7" fillId="0" borderId="83"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4"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2">
    <dxf>
      <font>
        <condense val="0"/>
        <extend val="0"/>
        <color indexed="9"/>
      </font>
      <fill>
        <patternFill>
          <bgColor indexed="9"/>
        </patternFill>
      </fill>
    </dxf>
    <dxf>
      <font>
        <condense val="0"/>
        <extend val="0"/>
        <color indexed="9"/>
      </font>
      <fill>
        <patternFill patternType="none">
          <bgColor indexed="65"/>
        </patternFill>
      </fill>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0</xdr:col>
      <xdr:colOff>0</xdr:colOff>
      <xdr:row>51</xdr:row>
      <xdr:rowOff>0</xdr:rowOff>
    </xdr:to>
    <xdr:sp macro="" textlink="">
      <xdr:nvSpPr>
        <xdr:cNvPr id="2" name="Text Box 121"/>
        <xdr:cNvSpPr txBox="1">
          <a:spLocks noChangeArrowheads="1"/>
        </xdr:cNvSpPr>
      </xdr:nvSpPr>
      <xdr:spPr bwMode="auto">
        <a:xfrm>
          <a:off x="0" y="108299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51</xdr:row>
      <xdr:rowOff>0</xdr:rowOff>
    </xdr:from>
    <xdr:to>
      <xdr:col>20</xdr:col>
      <xdr:colOff>200025</xdr:colOff>
      <xdr:row>51</xdr:row>
      <xdr:rowOff>0</xdr:rowOff>
    </xdr:to>
    <xdr:sp macro="" textlink="">
      <xdr:nvSpPr>
        <xdr:cNvPr id="3" name="Text Box 135"/>
        <xdr:cNvSpPr txBox="1">
          <a:spLocks noChangeArrowheads="1"/>
        </xdr:cNvSpPr>
      </xdr:nvSpPr>
      <xdr:spPr bwMode="auto">
        <a:xfrm>
          <a:off x="390525" y="108299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86017" name="Check Box 1" hidden="1">
              <a:extLst>
                <a:ext uri="{63B3BB69-23CF-44E3-9099-C40C66FF867C}">
                  <a14:compatExt spid="_x0000_s860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86018" name="Check Box 2" hidden="1">
              <a:extLst>
                <a:ext uri="{63B3BB69-23CF-44E3-9099-C40C66FF867C}">
                  <a14:compatExt spid="_x0000_s860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4" name="テキスト ボックス 3"/>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5" name="テキスト ボックス 4"/>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6" name="テキスト ボックス 5"/>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7" name="テキスト ボックス 6"/>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8" name="テキスト ボックス 7"/>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86019" name="Check Box 3" hidden="1">
              <a:extLst>
                <a:ext uri="{63B3BB69-23CF-44E3-9099-C40C66FF867C}">
                  <a14:compatExt spid="_x0000_s860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86020" name="Check Box 4" hidden="1">
              <a:extLst>
                <a:ext uri="{63B3BB69-23CF-44E3-9099-C40C66FF867C}">
                  <a14:compatExt spid="_x0000_s860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86021" name="Check Box 5" hidden="1">
              <a:extLst>
                <a:ext uri="{63B3BB69-23CF-44E3-9099-C40C66FF867C}">
                  <a14:compatExt spid="_x0000_s860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86022" name="Check Box 6" hidden="1">
              <a:extLst>
                <a:ext uri="{63B3BB69-23CF-44E3-9099-C40C66FF867C}">
                  <a14:compatExt spid="_x0000_s860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86023" name="Check Box 7" hidden="1">
              <a:extLst>
                <a:ext uri="{63B3BB69-23CF-44E3-9099-C40C66FF867C}">
                  <a14:compatExt spid="_x0000_s860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30476;&#22303;&#25972;&#20633;&#20225;&#30011;&#35506;\&#20196;&#21644;7&#24180;&#24230;\G_&#20837;&#26413;\G8_&#20837;&#26413;\G802_&#32207;&#21512;&#35413;&#20385;&#26041;&#24335;(R7)\&#9632;&#21508;&#31278;&#36039;&#26009;&#9632;\040_&#38619;&#24418;\&#20844;&#21578;&#36039;&#26009;&#65288;&#25216;&#34899;&#65289;\&#20844;&#21578;&#65288;&#31777;&#26131;&#22411;&#65289;\000%20&#27096;&#24335;&#38598;&#65298;&#65288;&#32025;&#12391;&#25552;&#20986;&#65289;&#8251;R7.2&#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5作成後削除"/>
      <sheetName val="様式1-1"/>
      <sheetName val="様式1-2"/>
      <sheetName val="様式1-3（仮）"/>
      <sheetName val="様式1-4"/>
      <sheetName val="様式1-5"/>
      <sheetName val="様式1-5（苅田港）"/>
      <sheetName val="様式1-6"/>
      <sheetName val="様式1-7"/>
      <sheetName val="様式3-2"/>
      <sheetName val="様式3-3"/>
      <sheetName val="様式3-2（製作・据付）"/>
      <sheetName val="様式3-3（製作・据付）"/>
      <sheetName val="様式5-1"/>
      <sheetName val="様式5-2"/>
      <sheetName val="様式6-1 "/>
      <sheetName val="様式6-2"/>
      <sheetName val="様式7 "/>
      <sheetName val="様式「技術評価点の通知について」"/>
      <sheetName val="様式1-2（記入例）"/>
      <sheetName val="様式1-3（記入例）"/>
      <sheetName val="様式7(記入例) "/>
      <sheetName val="様式7(記入例)  (2)"/>
    </sheetNames>
    <sheetDataSet>
      <sheetData sheetId="0" refreshError="1"/>
      <sheetData sheetId="1">
        <row r="10">
          <cell r="F10" t="str">
            <v>株式会社○○建設○○支店</v>
          </cell>
        </row>
        <row r="20">
          <cell r="D20">
            <v>45730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11" Type="http://schemas.openxmlformats.org/officeDocument/2006/relationships/comments" Target="../comments4.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3.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37" customWidth="1"/>
    <col min="2" max="2" width="11.875" style="37" customWidth="1"/>
    <col min="3" max="3" width="1.25" style="37" customWidth="1"/>
    <col min="4" max="4" width="25" style="37" customWidth="1"/>
    <col min="5" max="5" width="1.375" style="37" customWidth="1"/>
    <col min="6" max="6" width="7.625" style="37" customWidth="1"/>
    <col min="7" max="7" width="16.25" style="37" customWidth="1"/>
    <col min="8" max="8" width="15" style="37" customWidth="1"/>
    <col min="9" max="9" width="5" style="37" customWidth="1"/>
    <col min="10" max="10" width="2.5" style="44" customWidth="1"/>
    <col min="11" max="11" width="28.375" style="46" customWidth="1"/>
    <col min="12" max="12" width="22.5" style="37" customWidth="1"/>
    <col min="13" max="16384" width="9" style="37"/>
  </cols>
  <sheetData>
    <row r="1" spans="1:12" ht="14.25" thickBot="1" x14ac:dyDescent="0.2">
      <c r="A1" s="37" t="s">
        <v>120</v>
      </c>
      <c r="K1" s="222"/>
    </row>
    <row r="2" spans="1:12" ht="30" customHeight="1" thickTop="1" x14ac:dyDescent="0.15">
      <c r="K2" s="395" t="s">
        <v>338</v>
      </c>
    </row>
    <row r="3" spans="1:12" ht="18" thickBot="1" x14ac:dyDescent="0.2">
      <c r="A3" s="405" t="s">
        <v>255</v>
      </c>
      <c r="B3" s="405"/>
      <c r="C3" s="405"/>
      <c r="D3" s="405"/>
      <c r="E3" s="405"/>
      <c r="F3" s="405"/>
      <c r="G3" s="405"/>
      <c r="H3" s="405"/>
      <c r="I3" s="405"/>
      <c r="K3" s="396"/>
    </row>
    <row r="4" spans="1:12" ht="30" customHeight="1" thickTop="1" thickBot="1" x14ac:dyDescent="0.2">
      <c r="A4" s="43"/>
      <c r="B4" s="43"/>
      <c r="C4" s="43"/>
      <c r="D4" s="43"/>
      <c r="E4" s="43"/>
      <c r="F4" s="43"/>
      <c r="G4" s="43"/>
      <c r="H4" s="43"/>
      <c r="I4" s="43"/>
    </row>
    <row r="5" spans="1:12" ht="15" thickTop="1" thickBot="1" x14ac:dyDescent="0.2">
      <c r="H5" s="406" t="s">
        <v>374</v>
      </c>
      <c r="I5" s="406"/>
      <c r="J5" s="44" t="s">
        <v>245</v>
      </c>
      <c r="K5" s="189" t="s">
        <v>320</v>
      </c>
    </row>
    <row r="6" spans="1:12" ht="30" customHeight="1" thickTop="1" x14ac:dyDescent="0.15"/>
    <row r="7" spans="1:12" x14ac:dyDescent="0.15">
      <c r="A7" s="37" t="s">
        <v>239</v>
      </c>
    </row>
    <row r="8" spans="1:12" ht="30" customHeight="1" thickBot="1" x14ac:dyDescent="0.2"/>
    <row r="9" spans="1:12" ht="26.25" customHeight="1" thickTop="1" x14ac:dyDescent="0.15">
      <c r="D9" s="51" t="s">
        <v>349</v>
      </c>
      <c r="E9" s="39"/>
      <c r="F9" s="407" t="s">
        <v>333</v>
      </c>
      <c r="G9" s="407"/>
      <c r="H9" s="407"/>
      <c r="I9" s="407"/>
      <c r="J9" s="45" t="s">
        <v>245</v>
      </c>
      <c r="K9" s="397" t="s">
        <v>380</v>
      </c>
      <c r="L9" s="398"/>
    </row>
    <row r="10" spans="1:12" ht="26.25" customHeight="1" x14ac:dyDescent="0.15">
      <c r="D10" s="51" t="s">
        <v>232</v>
      </c>
      <c r="E10" s="39"/>
      <c r="F10" s="240" t="s">
        <v>334</v>
      </c>
      <c r="G10" s="237"/>
      <c r="H10" s="237"/>
      <c r="I10" s="237"/>
      <c r="J10" s="45" t="s">
        <v>245</v>
      </c>
      <c r="K10" s="399"/>
      <c r="L10" s="400"/>
    </row>
    <row r="11" spans="1:12" ht="26.25" customHeight="1" thickBot="1" x14ac:dyDescent="0.2">
      <c r="D11" s="51" t="s">
        <v>335</v>
      </c>
      <c r="E11" s="39"/>
      <c r="F11" s="408" t="s">
        <v>336</v>
      </c>
      <c r="G11" s="408"/>
      <c r="H11" s="408"/>
      <c r="I11" s="228"/>
      <c r="J11" s="45" t="s">
        <v>245</v>
      </c>
      <c r="K11" s="401"/>
      <c r="L11" s="402"/>
    </row>
    <row r="12" spans="1:12" ht="52.5" customHeight="1" thickTop="1" x14ac:dyDescent="0.15">
      <c r="E12" s="38"/>
      <c r="F12" s="38"/>
    </row>
    <row r="13" spans="1:12" ht="81.75" customHeight="1" x14ac:dyDescent="0.15">
      <c r="A13" s="403" t="s">
        <v>256</v>
      </c>
      <c r="B13" s="403"/>
      <c r="C13" s="403"/>
      <c r="D13" s="403"/>
      <c r="E13" s="403"/>
      <c r="F13" s="403"/>
      <c r="G13" s="403"/>
      <c r="H13" s="403"/>
      <c r="I13" s="403"/>
    </row>
    <row r="14" spans="1:12" x14ac:dyDescent="0.15">
      <c r="A14" s="404" t="s">
        <v>234</v>
      </c>
      <c r="B14" s="404"/>
      <c r="C14" s="404"/>
      <c r="D14" s="404"/>
      <c r="E14" s="404"/>
      <c r="F14" s="404"/>
      <c r="G14" s="404"/>
      <c r="H14" s="404"/>
      <c r="I14" s="404"/>
    </row>
    <row r="15" spans="1:12" ht="45" customHeight="1" x14ac:dyDescent="0.15"/>
    <row r="16" spans="1:12" x14ac:dyDescent="0.15">
      <c r="A16" s="40" t="s">
        <v>237</v>
      </c>
      <c r="B16" s="39" t="s">
        <v>235</v>
      </c>
      <c r="C16" s="39"/>
      <c r="D16" s="239" t="s">
        <v>405</v>
      </c>
      <c r="E16" s="236"/>
      <c r="F16" s="236"/>
      <c r="G16" s="236"/>
      <c r="H16" s="236"/>
      <c r="I16" s="236"/>
    </row>
    <row r="17" spans="1:9" ht="22.5" customHeight="1" x14ac:dyDescent="0.15">
      <c r="D17" s="238"/>
    </row>
    <row r="18" spans="1:9" x14ac:dyDescent="0.15">
      <c r="A18" s="41" t="s">
        <v>238</v>
      </c>
      <c r="B18" s="42" t="s">
        <v>236</v>
      </c>
      <c r="C18" s="42"/>
      <c r="D18" s="239" t="s">
        <v>406</v>
      </c>
      <c r="E18" s="236"/>
      <c r="F18" s="236"/>
      <c r="G18" s="236"/>
      <c r="H18" s="236"/>
      <c r="I18" s="236"/>
    </row>
    <row r="19" spans="1:9" ht="22.5" customHeight="1" x14ac:dyDescent="0.15">
      <c r="D19" s="238"/>
    </row>
    <row r="20" spans="1:9" x14ac:dyDescent="0.15">
      <c r="A20" s="41" t="s">
        <v>266</v>
      </c>
      <c r="B20" s="42" t="s">
        <v>281</v>
      </c>
      <c r="C20" s="42"/>
      <c r="D20" s="242">
        <v>45803</v>
      </c>
      <c r="E20" s="241"/>
      <c r="F20" s="241"/>
      <c r="G20" s="241"/>
      <c r="H20" s="242"/>
      <c r="I20" s="241"/>
    </row>
    <row r="21" spans="1:9" x14ac:dyDescent="0.15">
      <c r="H21" s="242"/>
    </row>
    <row r="22" spans="1:9" x14ac:dyDescent="0.15">
      <c r="H22" s="242"/>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379" customWidth="1"/>
    <col min="2" max="2" width="21.375" style="379" customWidth="1"/>
    <col min="3" max="3" width="14.875" style="379" customWidth="1"/>
    <col min="4" max="4" width="19.5" style="379" customWidth="1"/>
    <col min="5" max="5" width="14.875" style="379" customWidth="1"/>
    <col min="6" max="6" width="19.5" style="379" customWidth="1"/>
    <col min="7" max="7" width="4.375" style="392" customWidth="1"/>
    <col min="8" max="8" width="45.125" style="379" customWidth="1"/>
    <col min="9" max="9" width="9" style="379"/>
    <col min="10" max="10" width="23.25" style="379" bestFit="1" customWidth="1"/>
    <col min="11" max="11" width="11.375" style="379" bestFit="1" customWidth="1"/>
    <col min="12" max="16384" width="9" style="379"/>
  </cols>
  <sheetData>
    <row r="1" spans="1:9" s="374" customFormat="1" ht="13.5" customHeight="1" x14ac:dyDescent="0.15">
      <c r="A1" s="842" t="s">
        <v>465</v>
      </c>
      <c r="B1" s="842"/>
      <c r="C1" s="842"/>
      <c r="D1" s="842"/>
      <c r="E1" s="842"/>
      <c r="F1" s="842"/>
      <c r="G1" s="372"/>
      <c r="H1" s="373" t="s">
        <v>283</v>
      </c>
    </row>
    <row r="2" spans="1:9" s="374" customFormat="1" ht="22.5" customHeight="1" x14ac:dyDescent="0.15">
      <c r="A2" s="843" t="s">
        <v>466</v>
      </c>
      <c r="B2" s="843"/>
      <c r="C2" s="843"/>
      <c r="D2" s="843"/>
      <c r="E2" s="843"/>
      <c r="F2" s="843"/>
      <c r="G2" s="375"/>
      <c r="H2" s="175">
        <f>'[2]様式1-1'!D20</f>
        <v>45730</v>
      </c>
    </row>
    <row r="3" spans="1:9" s="374" customFormat="1" ht="22.5" customHeight="1" x14ac:dyDescent="0.15">
      <c r="A3" s="783" t="str">
        <f>'[2]様式1-1'!F10</f>
        <v>株式会社○○建設○○支店</v>
      </c>
      <c r="B3" s="783"/>
      <c r="C3" s="783"/>
      <c r="D3" s="783"/>
      <c r="E3" s="783"/>
      <c r="F3" s="783"/>
      <c r="G3" s="376"/>
      <c r="H3" s="376"/>
    </row>
    <row r="4" spans="1:9" ht="37.5" customHeight="1" x14ac:dyDescent="0.15">
      <c r="A4" s="844" t="s">
        <v>467</v>
      </c>
      <c r="B4" s="845"/>
      <c r="C4" s="846"/>
      <c r="D4" s="847"/>
      <c r="E4" s="847"/>
      <c r="F4" s="848"/>
      <c r="G4" s="377"/>
      <c r="H4" s="378"/>
    </row>
    <row r="5" spans="1:9" ht="37.5" customHeight="1" x14ac:dyDescent="0.15">
      <c r="A5" s="837" t="s">
        <v>468</v>
      </c>
      <c r="B5" s="838"/>
      <c r="C5" s="839"/>
      <c r="D5" s="840"/>
      <c r="E5" s="840"/>
      <c r="F5" s="841"/>
      <c r="G5" s="377"/>
      <c r="H5" s="380"/>
    </row>
    <row r="6" spans="1:9" ht="37.5" customHeight="1" x14ac:dyDescent="0.15">
      <c r="A6" s="832" t="s">
        <v>469</v>
      </c>
      <c r="B6" s="833"/>
      <c r="C6" s="834" t="str">
        <f>IF(C5="","",DATEDIF(C5,H2,"Y"))</f>
        <v/>
      </c>
      <c r="D6" s="835"/>
      <c r="E6" s="835"/>
      <c r="F6" s="836"/>
      <c r="G6" s="377"/>
      <c r="H6" s="378"/>
    </row>
    <row r="7" spans="1:9" ht="37.5" customHeight="1" x14ac:dyDescent="0.15">
      <c r="A7" s="837" t="s">
        <v>470</v>
      </c>
      <c r="B7" s="838"/>
      <c r="C7" s="839"/>
      <c r="D7" s="840"/>
      <c r="E7" s="840"/>
      <c r="F7" s="841"/>
      <c r="G7" s="377"/>
      <c r="H7" s="378"/>
    </row>
    <row r="8" spans="1:9" ht="37.5" customHeight="1" x14ac:dyDescent="0.15">
      <c r="A8" s="837" t="s">
        <v>471</v>
      </c>
      <c r="B8" s="838"/>
      <c r="C8" s="834" t="str">
        <f>IF(C5="","",DATEDIF(C5,C7,"Y"))</f>
        <v/>
      </c>
      <c r="D8" s="835"/>
      <c r="E8" s="835"/>
      <c r="F8" s="836"/>
      <c r="G8" s="821" t="s">
        <v>472</v>
      </c>
      <c r="H8" s="822"/>
    </row>
    <row r="9" spans="1:9" ht="37.5" customHeight="1" x14ac:dyDescent="0.15">
      <c r="A9" s="823" t="s">
        <v>473</v>
      </c>
      <c r="B9" s="824"/>
      <c r="C9" s="825" t="str">
        <f>IF(C8="","",DATEDIF(C7,H2,"Y")&amp;"年　"&amp;DATEDIF(C7,H2,"YM")&amp;"ヶ月")</f>
        <v/>
      </c>
      <c r="D9" s="826"/>
      <c r="E9" s="826"/>
      <c r="F9" s="827"/>
      <c r="G9" s="821" t="s">
        <v>474</v>
      </c>
      <c r="H9" s="822"/>
    </row>
    <row r="10" spans="1:9" ht="24.95" customHeight="1" x14ac:dyDescent="0.15">
      <c r="A10" s="811" t="s">
        <v>475</v>
      </c>
      <c r="B10" s="828" t="s">
        <v>476</v>
      </c>
      <c r="C10" s="381" t="s">
        <v>477</v>
      </c>
      <c r="D10" s="823"/>
      <c r="E10" s="831"/>
      <c r="F10" s="824"/>
      <c r="G10" s="377"/>
      <c r="H10" s="378"/>
    </row>
    <row r="11" spans="1:9" ht="24.95" customHeight="1" x14ac:dyDescent="0.15">
      <c r="A11" s="812"/>
      <c r="B11" s="829"/>
      <c r="C11" s="381" t="s">
        <v>478</v>
      </c>
      <c r="D11" s="823"/>
      <c r="E11" s="831"/>
      <c r="F11" s="824"/>
      <c r="G11" s="800" t="s">
        <v>479</v>
      </c>
      <c r="H11" s="817"/>
    </row>
    <row r="12" spans="1:9" ht="24.95" customHeight="1" x14ac:dyDescent="0.15">
      <c r="A12" s="813"/>
      <c r="B12" s="830"/>
      <c r="C12" s="382" t="s">
        <v>480</v>
      </c>
      <c r="D12" s="383"/>
      <c r="E12" s="384" t="s">
        <v>481</v>
      </c>
      <c r="F12" s="385"/>
      <c r="G12" s="800" t="s">
        <v>482</v>
      </c>
      <c r="H12" s="817"/>
    </row>
    <row r="13" spans="1:9" ht="24.95" customHeight="1" x14ac:dyDescent="0.15">
      <c r="A13" s="811" t="s">
        <v>483</v>
      </c>
      <c r="B13" s="814" t="s">
        <v>484</v>
      </c>
      <c r="C13" s="386" t="s">
        <v>485</v>
      </c>
      <c r="D13" s="802"/>
      <c r="E13" s="803"/>
      <c r="F13" s="804"/>
      <c r="G13" s="800"/>
      <c r="H13" s="817"/>
    </row>
    <row r="14" spans="1:9" ht="24.95" customHeight="1" x14ac:dyDescent="0.15">
      <c r="A14" s="812"/>
      <c r="B14" s="815"/>
      <c r="C14" s="386" t="s">
        <v>486</v>
      </c>
      <c r="D14" s="802"/>
      <c r="E14" s="803"/>
      <c r="F14" s="804"/>
      <c r="G14" s="387"/>
      <c r="H14" s="388"/>
    </row>
    <row r="15" spans="1:9" ht="24.95" customHeight="1" x14ac:dyDescent="0.15">
      <c r="A15" s="812"/>
      <c r="B15" s="815"/>
      <c r="C15" s="386" t="s">
        <v>487</v>
      </c>
      <c r="D15" s="802"/>
      <c r="E15" s="803"/>
      <c r="F15" s="804"/>
      <c r="G15" s="387"/>
      <c r="H15" s="388"/>
    </row>
    <row r="16" spans="1:9" ht="24.95" customHeight="1" x14ac:dyDescent="0.15">
      <c r="A16" s="812"/>
      <c r="B16" s="815"/>
      <c r="C16" s="386" t="s">
        <v>488</v>
      </c>
      <c r="D16" s="818" t="s">
        <v>489</v>
      </c>
      <c r="E16" s="819"/>
      <c r="F16" s="820"/>
      <c r="G16" s="372"/>
      <c r="H16" s="372"/>
      <c r="I16" s="372"/>
    </row>
    <row r="17" spans="1:12" ht="24.95" customHeight="1" x14ac:dyDescent="0.15">
      <c r="A17" s="812"/>
      <c r="B17" s="815"/>
      <c r="C17" s="386" t="s">
        <v>490</v>
      </c>
      <c r="D17" s="818" t="s">
        <v>489</v>
      </c>
      <c r="E17" s="819"/>
      <c r="F17" s="820"/>
      <c r="G17" s="372"/>
      <c r="H17" s="372"/>
      <c r="I17" s="372"/>
    </row>
    <row r="18" spans="1:12" ht="24.95" customHeight="1" x14ac:dyDescent="0.15">
      <c r="A18" s="812"/>
      <c r="B18" s="815"/>
      <c r="C18" s="386" t="s">
        <v>491</v>
      </c>
      <c r="D18" s="802"/>
      <c r="E18" s="803"/>
      <c r="F18" s="804"/>
      <c r="G18" s="387"/>
      <c r="H18" s="388"/>
    </row>
    <row r="19" spans="1:12" ht="24.95" customHeight="1" x14ac:dyDescent="0.15">
      <c r="A19" s="813"/>
      <c r="B19" s="816"/>
      <c r="C19" s="386" t="s">
        <v>313</v>
      </c>
      <c r="D19" s="802"/>
      <c r="E19" s="803"/>
      <c r="F19" s="804"/>
      <c r="G19" s="800"/>
      <c r="H19" s="801"/>
    </row>
    <row r="20" spans="1:12" ht="24.75" customHeight="1" x14ac:dyDescent="0.15">
      <c r="A20" s="389" t="s">
        <v>492</v>
      </c>
      <c r="B20" s="390" t="s">
        <v>493</v>
      </c>
      <c r="C20" s="391" t="s">
        <v>39</v>
      </c>
      <c r="D20" s="802"/>
      <c r="E20" s="803"/>
      <c r="F20" s="804"/>
      <c r="G20" s="805" t="s">
        <v>494</v>
      </c>
      <c r="H20" s="806"/>
    </row>
    <row r="21" spans="1:12" ht="217.5" customHeight="1" x14ac:dyDescent="0.15">
      <c r="A21" s="807" t="s">
        <v>495</v>
      </c>
      <c r="B21" s="807"/>
      <c r="C21" s="807"/>
      <c r="D21" s="807"/>
      <c r="E21" s="807"/>
      <c r="F21" s="807"/>
      <c r="G21" s="377"/>
      <c r="H21" s="378"/>
    </row>
    <row r="22" spans="1:12" ht="99.75" customHeight="1" x14ac:dyDescent="0.15">
      <c r="A22" s="808" t="s">
        <v>496</v>
      </c>
      <c r="B22" s="809"/>
      <c r="C22" s="809"/>
      <c r="D22" s="809"/>
      <c r="E22" s="809"/>
      <c r="F22" s="810"/>
    </row>
    <row r="25" spans="1:12" x14ac:dyDescent="0.15">
      <c r="J25" s="393" t="s">
        <v>497</v>
      </c>
      <c r="K25" s="393" t="s">
        <v>498</v>
      </c>
      <c r="L25" s="393"/>
    </row>
    <row r="26" spans="1:12" x14ac:dyDescent="0.15">
      <c r="J26" s="393" t="s">
        <v>499</v>
      </c>
      <c r="K26" s="393" t="s">
        <v>500</v>
      </c>
      <c r="L26" s="393"/>
    </row>
    <row r="27" spans="1:12" x14ac:dyDescent="0.15">
      <c r="J27" s="393" t="s">
        <v>501</v>
      </c>
      <c r="K27" s="393" t="s">
        <v>502</v>
      </c>
      <c r="L27" s="393"/>
    </row>
    <row r="28" spans="1:12" x14ac:dyDescent="0.15">
      <c r="J28" s="393" t="s">
        <v>503</v>
      </c>
      <c r="K28" s="393" t="s">
        <v>504</v>
      </c>
      <c r="L28" s="393"/>
    </row>
    <row r="29" spans="1:12" x14ac:dyDescent="0.15">
      <c r="J29" s="394" t="s">
        <v>505</v>
      </c>
      <c r="K29" s="393" t="s">
        <v>506</v>
      </c>
      <c r="L29" s="393"/>
    </row>
    <row r="30" spans="1:12" x14ac:dyDescent="0.15">
      <c r="J30" s="394" t="s">
        <v>507</v>
      </c>
      <c r="K30" s="393" t="s">
        <v>508</v>
      </c>
      <c r="L30" s="393"/>
    </row>
    <row r="31" spans="1:12" x14ac:dyDescent="0.15">
      <c r="J31" s="393" t="s">
        <v>509</v>
      </c>
      <c r="K31" s="393" t="s">
        <v>510</v>
      </c>
      <c r="L31" s="393"/>
    </row>
    <row r="32" spans="1:12" x14ac:dyDescent="0.15">
      <c r="J32" s="393" t="s">
        <v>511</v>
      </c>
      <c r="K32" s="393" t="s">
        <v>512</v>
      </c>
      <c r="L32" s="393"/>
    </row>
    <row r="33" spans="10:12" x14ac:dyDescent="0.15">
      <c r="J33" s="393" t="s">
        <v>513</v>
      </c>
      <c r="K33" s="393" t="s">
        <v>514</v>
      </c>
      <c r="L33" s="393"/>
    </row>
    <row r="34" spans="10:12" x14ac:dyDescent="0.15">
      <c r="J34" s="393" t="s">
        <v>515</v>
      </c>
      <c r="K34" s="393" t="s">
        <v>516</v>
      </c>
      <c r="L34" s="393"/>
    </row>
    <row r="35" spans="10:12" x14ac:dyDescent="0.15">
      <c r="J35" s="393" t="s">
        <v>517</v>
      </c>
      <c r="K35" s="393"/>
      <c r="L35" s="393"/>
    </row>
    <row r="36" spans="10:12" x14ac:dyDescent="0.15">
      <c r="J36" s="393" t="s">
        <v>518</v>
      </c>
      <c r="K36" s="393"/>
      <c r="L36" s="393"/>
    </row>
    <row r="37" spans="10:12" x14ac:dyDescent="0.15">
      <c r="J37" s="393" t="s">
        <v>519</v>
      </c>
      <c r="K37" s="393"/>
      <c r="L37" s="393"/>
    </row>
    <row r="38" spans="10:12" x14ac:dyDescent="0.15">
      <c r="J38" s="393" t="s">
        <v>520</v>
      </c>
      <c r="K38" s="393"/>
      <c r="L38" s="393"/>
    </row>
    <row r="39" spans="10:12" x14ac:dyDescent="0.15">
      <c r="J39" s="393" t="s">
        <v>521</v>
      </c>
      <c r="K39" s="393"/>
      <c r="L39" s="393"/>
    </row>
    <row r="40" spans="10:12" x14ac:dyDescent="0.15">
      <c r="J40" s="393" t="s">
        <v>522</v>
      </c>
      <c r="K40" s="393"/>
      <c r="L40" s="393"/>
    </row>
    <row r="41" spans="10:12" x14ac:dyDescent="0.15">
      <c r="J41" s="393" t="s">
        <v>523</v>
      </c>
      <c r="K41" s="393"/>
      <c r="L41" s="393"/>
    </row>
    <row r="42" spans="10:12" x14ac:dyDescent="0.15">
      <c r="J42" s="393" t="s">
        <v>524</v>
      </c>
      <c r="K42" s="393"/>
      <c r="L42" s="393"/>
    </row>
    <row r="43" spans="10:12" x14ac:dyDescent="0.15">
      <c r="J43" s="393" t="s">
        <v>525</v>
      </c>
      <c r="K43" s="393"/>
      <c r="L43" s="393"/>
    </row>
    <row r="44" spans="10:12" x14ac:dyDescent="0.15">
      <c r="J44" s="393" t="s">
        <v>526</v>
      </c>
      <c r="K44" s="393"/>
      <c r="L44" s="393"/>
    </row>
    <row r="45" spans="10:12" x14ac:dyDescent="0.15">
      <c r="J45" s="393" t="s">
        <v>527</v>
      </c>
      <c r="K45" s="393"/>
      <c r="L45" s="393"/>
    </row>
    <row r="46" spans="10:12" x14ac:dyDescent="0.15">
      <c r="J46" s="393" t="s">
        <v>528</v>
      </c>
      <c r="K46" s="393"/>
      <c r="L46" s="393"/>
    </row>
    <row r="47" spans="10:12" x14ac:dyDescent="0.15">
      <c r="J47" s="393" t="s">
        <v>529</v>
      </c>
      <c r="K47" s="393"/>
      <c r="L47" s="393"/>
    </row>
    <row r="48" spans="10:12" x14ac:dyDescent="0.15">
      <c r="J48" s="393" t="s">
        <v>530</v>
      </c>
      <c r="K48" s="393"/>
      <c r="L48" s="393"/>
    </row>
    <row r="49" spans="10:12" x14ac:dyDescent="0.15">
      <c r="J49" s="393" t="s">
        <v>531</v>
      </c>
      <c r="K49" s="393"/>
      <c r="L49" s="393"/>
    </row>
    <row r="50" spans="10:12" x14ac:dyDescent="0.15">
      <c r="J50" s="393" t="s">
        <v>532</v>
      </c>
      <c r="K50" s="393"/>
      <c r="L50" s="393"/>
    </row>
    <row r="51" spans="10:12" x14ac:dyDescent="0.15">
      <c r="J51" s="393" t="s">
        <v>533</v>
      </c>
      <c r="K51" s="393"/>
      <c r="L51" s="393"/>
    </row>
    <row r="52" spans="10:12" x14ac:dyDescent="0.15">
      <c r="J52" s="393" t="s">
        <v>534</v>
      </c>
      <c r="K52" s="393"/>
      <c r="L52" s="393"/>
    </row>
    <row r="53" spans="10:12" x14ac:dyDescent="0.15">
      <c r="J53" s="393" t="s">
        <v>535</v>
      </c>
      <c r="K53" s="393"/>
      <c r="L53" s="393"/>
    </row>
    <row r="54" spans="10:12" x14ac:dyDescent="0.15">
      <c r="J54" s="393"/>
      <c r="K54" s="393"/>
      <c r="L54" s="393"/>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allowBlank="1" showInputMessage="1" showErrorMessage="1" prompt="自動計算" sqref="C6:F6 C8:F9"/>
    <dataValidation allowBlank="1" showInputMessage="1" showErrorMessage="1" prompt="文字の間にスペースを入力しないでください" sqref="C5:F5 C7:F7"/>
    <dataValidation type="list" allowBlank="1" showInputMessage="1" showErrorMessage="1" sqref="F12">
      <formula1>$K$25:$K$34</formula1>
    </dataValidation>
    <dataValidation type="list" allowBlank="1" showInputMessage="1" showErrorMessage="1" sqref="D12">
      <formula1>$J$25:$J$53</formula1>
    </dataValidation>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601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8601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86019" r:id="rId6" name="Check Box 3">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86020" r:id="rId7" name="Check Box 4">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86021" r:id="rId8" name="Check Box 5">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86022" r:id="rId9" name="Check Box 6">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86023" r:id="rId10" name="Check Box 7">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370" customWidth="1"/>
    <col min="2" max="2" width="50" style="370" customWidth="1"/>
    <col min="3" max="3" width="11.375" style="370" customWidth="1"/>
    <col min="4" max="16384" width="9" style="370"/>
  </cols>
  <sheetData>
    <row r="1" spans="1:3" ht="13.5" customHeight="1" x14ac:dyDescent="0.15">
      <c r="A1" s="736" t="s">
        <v>536</v>
      </c>
      <c r="B1" s="736"/>
      <c r="C1" s="736"/>
    </row>
    <row r="2" spans="1:3" ht="22.5" customHeight="1" x14ac:dyDescent="0.15">
      <c r="A2" s="786" t="s">
        <v>537</v>
      </c>
      <c r="B2" s="786"/>
      <c r="C2" s="786"/>
    </row>
    <row r="3" spans="1:3" ht="13.5" customHeight="1" x14ac:dyDescent="0.15">
      <c r="A3" s="742" t="str">
        <f>'[2]様式1-1'!F10</f>
        <v>株式会社○○建設○○支店</v>
      </c>
      <c r="B3" s="742"/>
      <c r="C3" s="742"/>
    </row>
    <row r="4" spans="1:3" ht="22.5" customHeight="1" x14ac:dyDescent="0.15">
      <c r="A4" s="371" t="s">
        <v>467</v>
      </c>
      <c r="B4" s="787"/>
      <c r="C4" s="788"/>
    </row>
    <row r="5" spans="1:3" ht="42" customHeight="1" x14ac:dyDescent="0.15">
      <c r="A5" s="789" t="s">
        <v>538</v>
      </c>
      <c r="B5" s="790"/>
      <c r="C5" s="791"/>
    </row>
    <row r="6" spans="1:3" ht="332.25" customHeight="1" x14ac:dyDescent="0.15">
      <c r="A6" s="794"/>
      <c r="B6" s="795"/>
      <c r="C6" s="796"/>
    </row>
    <row r="7" spans="1:3" ht="16.5" customHeight="1" x14ac:dyDescent="0.15">
      <c r="A7" s="789" t="s">
        <v>539</v>
      </c>
      <c r="B7" s="790"/>
      <c r="C7" s="791"/>
    </row>
    <row r="8" spans="1:3" ht="378" customHeight="1" x14ac:dyDescent="0.15">
      <c r="A8" s="849" t="s">
        <v>540</v>
      </c>
      <c r="B8" s="850"/>
      <c r="C8" s="851"/>
    </row>
  </sheetData>
  <mergeCells count="8">
    <mergeCell ref="A7:C7"/>
    <mergeCell ref="A8:C8"/>
    <mergeCell ref="A1:C1"/>
    <mergeCell ref="A2:C2"/>
    <mergeCell ref="A3:C3"/>
    <mergeCell ref="B4:C4"/>
    <mergeCell ref="A5:C5"/>
    <mergeCell ref="A6:C6"/>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99" customWidth="1"/>
    <col min="2" max="2" width="17.5" style="299" customWidth="1"/>
    <col min="3" max="3" width="8.75" style="299" customWidth="1"/>
    <col min="4" max="4" width="19.375" style="299" customWidth="1"/>
    <col min="5" max="5" width="21.25" style="299" customWidth="1"/>
    <col min="6" max="6" width="5" style="299" customWidth="1"/>
    <col min="7" max="7" width="3.75" style="299" customWidth="1"/>
    <col min="8" max="9" width="12.625" style="299" customWidth="1"/>
    <col min="10" max="16384" width="9" style="299"/>
  </cols>
  <sheetData>
    <row r="1" spans="1:9" s="298" customFormat="1" ht="13.5" customHeight="1" x14ac:dyDescent="0.15">
      <c r="A1" s="862" t="s">
        <v>298</v>
      </c>
      <c r="B1" s="862"/>
      <c r="C1" s="862"/>
      <c r="D1" s="862"/>
      <c r="E1" s="862"/>
      <c r="F1" s="862"/>
      <c r="G1" s="186"/>
      <c r="H1" s="863"/>
      <c r="I1" s="863"/>
    </row>
    <row r="2" spans="1:9" ht="22.5" customHeight="1" x14ac:dyDescent="0.15">
      <c r="A2" s="864" t="s">
        <v>367</v>
      </c>
      <c r="B2" s="864"/>
      <c r="C2" s="864"/>
      <c r="D2" s="864"/>
      <c r="E2" s="864"/>
      <c r="F2" s="864"/>
      <c r="G2" s="49"/>
      <c r="H2" s="863"/>
      <c r="I2" s="863"/>
    </row>
    <row r="3" spans="1:9" ht="16.5" customHeight="1" x14ac:dyDescent="0.15">
      <c r="C3" s="865"/>
      <c r="D3" s="865"/>
      <c r="E3" s="865"/>
      <c r="F3" s="865"/>
      <c r="G3" s="186"/>
      <c r="H3" s="301"/>
      <c r="I3" s="188"/>
    </row>
    <row r="4" spans="1:9" ht="16.5" customHeight="1" x14ac:dyDescent="0.15">
      <c r="B4" s="51"/>
      <c r="C4" s="51" t="s">
        <v>40</v>
      </c>
      <c r="D4" s="858" t="str">
        <f>'様式1-1'!F9</f>
        <v>○○市○○町○○番地</v>
      </c>
      <c r="E4" s="858"/>
      <c r="H4" s="188"/>
      <c r="I4" s="188"/>
    </row>
    <row r="5" spans="1:9" ht="16.5" customHeight="1" x14ac:dyDescent="0.15">
      <c r="B5" s="51"/>
      <c r="C5" s="51" t="s">
        <v>41</v>
      </c>
      <c r="D5" s="858" t="str">
        <f>'様式1-1'!F10</f>
        <v>株式会社○○建設○○支店</v>
      </c>
      <c r="E5" s="858"/>
      <c r="H5" s="188"/>
      <c r="I5" s="188"/>
    </row>
    <row r="6" spans="1:9" ht="16.5" customHeight="1" x14ac:dyDescent="0.15">
      <c r="B6" s="51"/>
      <c r="C6" s="51" t="s">
        <v>42</v>
      </c>
      <c r="D6" s="858" t="str">
        <f>'様式1-1'!F11</f>
        <v>○○　○○</v>
      </c>
      <c r="E6" s="858"/>
      <c r="F6" s="202"/>
      <c r="G6" s="186"/>
      <c r="H6" s="188"/>
      <c r="I6" s="188"/>
    </row>
    <row r="7" spans="1:9" x14ac:dyDescent="0.15">
      <c r="A7" s="859"/>
      <c r="B7" s="859"/>
      <c r="C7" s="859"/>
      <c r="D7" s="859"/>
      <c r="E7" s="859"/>
      <c r="F7" s="859"/>
    </row>
    <row r="8" spans="1:9" ht="27" customHeight="1" x14ac:dyDescent="0.15">
      <c r="A8" s="50" t="s">
        <v>368</v>
      </c>
      <c r="B8" s="860"/>
      <c r="C8" s="861"/>
      <c r="D8" s="50" t="s">
        <v>369</v>
      </c>
      <c r="E8" s="792"/>
      <c r="F8" s="793"/>
    </row>
    <row r="9" spans="1:9" ht="42" customHeight="1" x14ac:dyDescent="0.15">
      <c r="A9" s="852" t="s">
        <v>397</v>
      </c>
      <c r="B9" s="853"/>
      <c r="C9" s="853"/>
      <c r="D9" s="853"/>
      <c r="E9" s="853"/>
      <c r="F9" s="854"/>
      <c r="H9" s="185"/>
    </row>
    <row r="10" spans="1:9" ht="287.25" customHeight="1" x14ac:dyDescent="0.15">
      <c r="A10" s="855"/>
      <c r="B10" s="856"/>
      <c r="C10" s="856"/>
      <c r="D10" s="856"/>
      <c r="E10" s="856"/>
      <c r="F10" s="857"/>
    </row>
    <row r="11" spans="1:9" ht="30" customHeight="1" x14ac:dyDescent="0.15">
      <c r="A11" s="852" t="s">
        <v>370</v>
      </c>
      <c r="B11" s="853"/>
      <c r="C11" s="853"/>
      <c r="D11" s="853"/>
      <c r="E11" s="853"/>
      <c r="F11" s="854"/>
    </row>
    <row r="12" spans="1:9" ht="287.25" customHeight="1" x14ac:dyDescent="0.15">
      <c r="A12" s="855"/>
      <c r="B12" s="856"/>
      <c r="C12" s="856"/>
      <c r="D12" s="856"/>
      <c r="E12" s="856"/>
      <c r="F12" s="857"/>
    </row>
    <row r="13" spans="1:9" x14ac:dyDescent="0.15">
      <c r="A13" s="302" t="s">
        <v>371</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38" customWidth="1"/>
    <col min="2" max="2" width="12" style="38" customWidth="1"/>
    <col min="3" max="3" width="16.625" style="38" customWidth="1"/>
    <col min="4" max="4" width="8" style="230" customWidth="1"/>
    <col min="5" max="5" width="31.75" style="230" customWidth="1"/>
    <col min="6" max="6" width="4.75" style="230" customWidth="1"/>
    <col min="7" max="7" width="3.75" style="230" customWidth="1"/>
    <col min="8" max="9" width="11.125" style="230" customWidth="1"/>
    <col min="10" max="16384" width="9" style="230"/>
  </cols>
  <sheetData>
    <row r="1" spans="1:11" ht="20.25" customHeight="1" x14ac:dyDescent="0.15">
      <c r="A1" s="868" t="str">
        <f>'様式1-1'!H5</f>
        <v>令和　年　　月　　日</v>
      </c>
      <c r="B1" s="868"/>
      <c r="C1" s="868"/>
      <c r="D1" s="868"/>
      <c r="E1" s="868"/>
      <c r="F1" s="868"/>
      <c r="H1" s="38"/>
    </row>
    <row r="2" spans="1:11" ht="20.25" customHeight="1" x14ac:dyDescent="0.15">
      <c r="D2" s="38"/>
      <c r="E2" s="38"/>
      <c r="F2" s="38"/>
    </row>
    <row r="3" spans="1:11" ht="20.25" customHeight="1" x14ac:dyDescent="0.15">
      <c r="A3" s="230"/>
      <c r="B3" s="231" t="s">
        <v>344</v>
      </c>
      <c r="C3" s="231"/>
      <c r="D3" s="231"/>
      <c r="E3" s="231"/>
      <c r="F3" s="231"/>
    </row>
    <row r="4" spans="1:11" ht="20.25" customHeight="1" x14ac:dyDescent="0.15">
      <c r="D4" s="38"/>
      <c r="E4" s="38"/>
      <c r="F4" s="38"/>
      <c r="I4" s="187"/>
    </row>
    <row r="5" spans="1:11" ht="20.25" customHeight="1" x14ac:dyDescent="0.15">
      <c r="D5" s="38" t="s">
        <v>332</v>
      </c>
      <c r="E5" s="232" t="str">
        <f>'様式1-1'!F9</f>
        <v>○○市○○町○○番地</v>
      </c>
      <c r="H5" s="233"/>
      <c r="I5" s="188"/>
    </row>
    <row r="6" spans="1:11" ht="20.25" customHeight="1" x14ac:dyDescent="0.15">
      <c r="D6" s="38" t="s">
        <v>232</v>
      </c>
      <c r="E6" s="232" t="str">
        <f>'様式1-1'!F10</f>
        <v>株式会社○○建設○○支店</v>
      </c>
      <c r="F6" s="229"/>
      <c r="G6" s="186"/>
      <c r="H6" s="869"/>
      <c r="I6" s="869"/>
    </row>
    <row r="7" spans="1:11" ht="20.25" customHeight="1" x14ac:dyDescent="0.15">
      <c r="D7" s="38" t="s">
        <v>339</v>
      </c>
      <c r="E7" s="232" t="str">
        <f>'様式1-1'!F11</f>
        <v>○○　○○</v>
      </c>
      <c r="H7" s="188"/>
      <c r="I7" s="188"/>
    </row>
    <row r="10" spans="1:11" ht="20.25" customHeight="1" x14ac:dyDescent="0.15">
      <c r="A10" s="405" t="s">
        <v>43</v>
      </c>
      <c r="B10" s="405"/>
      <c r="C10" s="405"/>
      <c r="D10" s="405"/>
      <c r="E10" s="405"/>
      <c r="F10" s="405"/>
    </row>
    <row r="11" spans="1:11" ht="20.25" customHeight="1" thickBot="1" x14ac:dyDescent="0.2">
      <c r="D11" s="38"/>
      <c r="E11" s="38"/>
      <c r="F11" s="38"/>
    </row>
    <row r="12" spans="1:11" ht="20.25" customHeight="1" thickTop="1" x14ac:dyDescent="0.15">
      <c r="D12" s="38"/>
      <c r="E12" s="38"/>
      <c r="F12" s="38"/>
      <c r="H12" s="870" t="s">
        <v>341</v>
      </c>
      <c r="I12" s="871"/>
      <c r="J12" s="871"/>
      <c r="K12" s="872"/>
    </row>
    <row r="13" spans="1:11" ht="20.25" customHeight="1" x14ac:dyDescent="0.15">
      <c r="A13" s="230"/>
      <c r="B13" s="231" t="s">
        <v>342</v>
      </c>
      <c r="C13" s="231"/>
      <c r="D13" s="231"/>
      <c r="E13" s="231"/>
      <c r="F13" s="231"/>
      <c r="H13" s="873"/>
      <c r="I13" s="874"/>
      <c r="J13" s="874"/>
      <c r="K13" s="875"/>
    </row>
    <row r="14" spans="1:11" ht="20.25" customHeight="1" x14ac:dyDescent="0.15">
      <c r="A14" s="230"/>
      <c r="B14" s="231" t="s">
        <v>345</v>
      </c>
      <c r="C14" s="262" t="s">
        <v>351</v>
      </c>
      <c r="D14" s="262" t="s">
        <v>352</v>
      </c>
      <c r="E14" s="262" t="s">
        <v>353</v>
      </c>
      <c r="F14" s="231"/>
      <c r="G14" s="186" t="s">
        <v>302</v>
      </c>
      <c r="H14" s="873"/>
      <c r="I14" s="874"/>
      <c r="J14" s="874"/>
      <c r="K14" s="875"/>
    </row>
    <row r="15" spans="1:11" ht="20.25" customHeight="1" x14ac:dyDescent="0.15">
      <c r="A15" s="261"/>
      <c r="B15" s="231" t="s">
        <v>343</v>
      </c>
      <c r="C15" s="231"/>
      <c r="D15" s="231"/>
      <c r="E15" s="231"/>
      <c r="F15" s="231"/>
      <c r="G15" s="186" t="s">
        <v>302</v>
      </c>
      <c r="H15" s="873"/>
      <c r="I15" s="874"/>
      <c r="J15" s="874"/>
      <c r="K15" s="875"/>
    </row>
    <row r="16" spans="1:11" ht="20.25" customHeight="1" thickBot="1" x14ac:dyDescent="0.2">
      <c r="D16" s="38"/>
      <c r="E16" s="38"/>
      <c r="F16" s="38"/>
      <c r="H16" s="876"/>
      <c r="I16" s="877"/>
      <c r="J16" s="877"/>
      <c r="K16" s="878"/>
    </row>
    <row r="17" spans="1:6" ht="20.25" customHeight="1" thickTop="1" x14ac:dyDescent="0.15">
      <c r="D17" s="38"/>
      <c r="E17" s="38"/>
      <c r="F17" s="38"/>
    </row>
    <row r="18" spans="1:6" ht="20.25" customHeight="1" x14ac:dyDescent="0.15">
      <c r="A18" s="404" t="s">
        <v>233</v>
      </c>
      <c r="B18" s="404"/>
      <c r="C18" s="404"/>
      <c r="D18" s="404"/>
      <c r="E18" s="404"/>
      <c r="F18" s="404"/>
    </row>
    <row r="19" spans="1:6" ht="20.25" customHeight="1" x14ac:dyDescent="0.15">
      <c r="D19" s="38"/>
      <c r="E19" s="38"/>
      <c r="F19" s="38"/>
    </row>
    <row r="20" spans="1:6" ht="20.25" customHeight="1" x14ac:dyDescent="0.15">
      <c r="A20" s="234" t="s">
        <v>237</v>
      </c>
      <c r="B20" s="39" t="s">
        <v>340</v>
      </c>
      <c r="C20" s="866" t="str">
        <f>'様式1-1'!D16</f>
        <v>江尻川蔵丸橋下部工（Ａ２）工事</v>
      </c>
      <c r="D20" s="866"/>
      <c r="E20" s="866"/>
      <c r="F20" s="866"/>
    </row>
    <row r="21" spans="1:6" ht="20.25" customHeight="1" x14ac:dyDescent="0.15">
      <c r="A21" s="229"/>
      <c r="D21" s="38"/>
      <c r="E21" s="38"/>
      <c r="F21" s="38"/>
    </row>
    <row r="22" spans="1:6" ht="20.25" customHeight="1" x14ac:dyDescent="0.15">
      <c r="A22" s="235" t="s">
        <v>238</v>
      </c>
      <c r="B22" s="39" t="s">
        <v>47</v>
      </c>
      <c r="C22" s="867" t="str">
        <f>'様式1-1'!D18</f>
        <v>行橋市北泉２丁目</v>
      </c>
      <c r="D22" s="867"/>
      <c r="E22" s="867"/>
      <c r="F22" s="867"/>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53" customWidth="1"/>
    <col min="2" max="2" width="10.125" style="53" customWidth="1"/>
    <col min="3" max="3" width="36.25" style="53" customWidth="1"/>
    <col min="4" max="5" width="5" style="53" customWidth="1"/>
    <col min="6" max="9" width="7.5" style="53" customWidth="1"/>
    <col min="10" max="10" width="6.25" style="53" customWidth="1"/>
    <col min="11" max="11" width="14.625" style="53" customWidth="1"/>
    <col min="12" max="12" width="19.5" style="53" customWidth="1"/>
    <col min="13" max="13" width="11" style="53" customWidth="1"/>
    <col min="14" max="16384" width="9" style="53"/>
  </cols>
  <sheetData>
    <row r="1" spans="1:13" ht="14.25" x14ac:dyDescent="0.15">
      <c r="A1" s="52" t="s">
        <v>240</v>
      </c>
    </row>
    <row r="2" spans="1:13" ht="25.5" customHeight="1" x14ac:dyDescent="0.15">
      <c r="B2" s="204"/>
      <c r="C2" s="204"/>
      <c r="D2" s="204"/>
      <c r="E2" s="204"/>
      <c r="F2" s="204"/>
      <c r="G2" s="205" t="s">
        <v>121</v>
      </c>
      <c r="H2" s="206" t="s">
        <v>1</v>
      </c>
      <c r="I2" s="204"/>
      <c r="J2" s="204"/>
      <c r="K2" s="204"/>
      <c r="L2" s="204"/>
      <c r="M2" s="204"/>
    </row>
    <row r="3" spans="1:13" ht="10.5" customHeight="1" x14ac:dyDescent="0.15">
      <c r="A3" s="54"/>
      <c r="B3" s="54"/>
      <c r="C3" s="54"/>
      <c r="D3" s="54"/>
      <c r="E3" s="54"/>
      <c r="F3" s="54"/>
      <c r="G3" s="54"/>
      <c r="H3" s="54"/>
      <c r="I3" s="54"/>
      <c r="J3" s="54"/>
      <c r="K3" s="54"/>
      <c r="L3" s="54"/>
      <c r="M3" s="54"/>
    </row>
    <row r="4" spans="1:13" s="59" customFormat="1" ht="21.95" customHeight="1" x14ac:dyDescent="0.15">
      <c r="A4" s="511" t="s">
        <v>110</v>
      </c>
      <c r="B4" s="512"/>
      <c r="C4" s="513" t="s">
        <v>295</v>
      </c>
      <c r="D4" s="514"/>
      <c r="E4" s="514"/>
      <c r="F4" s="515"/>
      <c r="G4" s="55"/>
      <c r="H4" s="56"/>
      <c r="I4" s="57"/>
      <c r="J4" s="57"/>
      <c r="K4" s="145" t="s">
        <v>281</v>
      </c>
      <c r="L4" s="58" t="s">
        <v>376</v>
      </c>
      <c r="M4" s="55"/>
    </row>
    <row r="5" spans="1:13" s="60" customFormat="1" ht="12" customHeight="1" thickBot="1" x14ac:dyDescent="0.2">
      <c r="A5" s="59"/>
      <c r="B5" s="59"/>
      <c r="C5" s="59"/>
      <c r="D5" s="59"/>
      <c r="E5" s="59"/>
      <c r="F5" s="59"/>
      <c r="G5" s="59"/>
      <c r="H5" s="59"/>
      <c r="I5" s="59"/>
      <c r="J5" s="59"/>
      <c r="K5" s="59"/>
      <c r="L5" s="59"/>
      <c r="M5" s="59"/>
    </row>
    <row r="6" spans="1:13" s="59" customFormat="1" ht="21.95" customHeight="1" x14ac:dyDescent="0.15">
      <c r="A6" s="511" t="s">
        <v>122</v>
      </c>
      <c r="B6" s="516"/>
      <c r="C6" s="142" t="s">
        <v>242</v>
      </c>
      <c r="D6" s="516" t="s">
        <v>123</v>
      </c>
      <c r="E6" s="516"/>
      <c r="F6" s="517" t="s">
        <v>30</v>
      </c>
      <c r="G6" s="518"/>
      <c r="H6" s="518"/>
      <c r="I6" s="518"/>
      <c r="J6" s="519"/>
      <c r="K6" s="476" t="s">
        <v>124</v>
      </c>
      <c r="L6" s="61" t="s">
        <v>216</v>
      </c>
      <c r="M6" s="62"/>
    </row>
    <row r="7" spans="1:13" s="59" customFormat="1" ht="21.95" customHeight="1" thickBot="1" x14ac:dyDescent="0.2">
      <c r="A7" s="511" t="s">
        <v>217</v>
      </c>
      <c r="B7" s="521"/>
      <c r="C7" s="142" t="s">
        <v>244</v>
      </c>
      <c r="D7" s="522" t="s">
        <v>125</v>
      </c>
      <c r="E7" s="522"/>
      <c r="F7" s="523" t="s">
        <v>31</v>
      </c>
      <c r="G7" s="524"/>
      <c r="H7" s="524"/>
      <c r="I7" s="524"/>
      <c r="J7" s="525"/>
      <c r="K7" s="520"/>
      <c r="L7" s="63" t="s">
        <v>32</v>
      </c>
      <c r="M7" s="62"/>
    </row>
    <row r="8" spans="1:13" s="60" customFormat="1" ht="8.25" customHeight="1" x14ac:dyDescent="0.15">
      <c r="C8" s="64"/>
      <c r="L8" s="65"/>
    </row>
    <row r="9" spans="1:13" s="60" customFormat="1" ht="15.75" customHeight="1" x14ac:dyDescent="0.15">
      <c r="A9" s="66" t="s">
        <v>268</v>
      </c>
      <c r="C9" s="64"/>
      <c r="L9" s="65"/>
    </row>
    <row r="10" spans="1:13" s="60" customFormat="1" ht="40.5" customHeight="1" thickBot="1" x14ac:dyDescent="0.2">
      <c r="A10" s="481" t="s">
        <v>270</v>
      </c>
      <c r="B10" s="482"/>
      <c r="C10" s="482"/>
      <c r="D10" s="482"/>
      <c r="E10" s="482"/>
      <c r="F10" s="482"/>
      <c r="G10" s="482"/>
      <c r="H10" s="482"/>
      <c r="I10" s="482"/>
      <c r="J10" s="482"/>
      <c r="K10" s="475" t="s">
        <v>52</v>
      </c>
      <c r="L10" s="476"/>
      <c r="M10" s="477"/>
    </row>
    <row r="11" spans="1:13" s="60" customFormat="1" ht="40.5" customHeight="1" thickBot="1" x14ac:dyDescent="0.2">
      <c r="A11" s="483"/>
      <c r="B11" s="484"/>
      <c r="C11" s="484"/>
      <c r="D11" s="484"/>
      <c r="E11" s="484"/>
      <c r="F11" s="484"/>
      <c r="G11" s="484"/>
      <c r="H11" s="484"/>
      <c r="I11" s="484"/>
      <c r="J11" s="484"/>
      <c r="K11" s="478" t="s">
        <v>307</v>
      </c>
      <c r="L11" s="479"/>
      <c r="M11" s="480"/>
    </row>
    <row r="12" spans="1:13" s="60" customFormat="1" ht="8.25" customHeight="1" x14ac:dyDescent="0.15">
      <c r="C12" s="64"/>
      <c r="L12" s="65"/>
    </row>
    <row r="13" spans="1:13" s="67" customFormat="1" ht="15.95" customHeight="1" thickBot="1" x14ac:dyDescent="0.2">
      <c r="A13" s="243" t="s">
        <v>348</v>
      </c>
      <c r="B13" s="244"/>
      <c r="C13" s="244"/>
      <c r="L13" s="68"/>
    </row>
    <row r="14" spans="1:13" s="60" customFormat="1" ht="32.1" customHeight="1" thickBot="1" x14ac:dyDescent="0.2">
      <c r="A14" s="452" t="s">
        <v>126</v>
      </c>
      <c r="B14" s="453"/>
      <c r="C14" s="453"/>
      <c r="D14" s="453"/>
      <c r="E14" s="453"/>
      <c r="F14" s="454"/>
      <c r="G14" s="488" t="s">
        <v>127</v>
      </c>
      <c r="H14" s="489"/>
      <c r="I14" s="490"/>
      <c r="K14" s="475" t="s">
        <v>305</v>
      </c>
      <c r="L14" s="904" t="s">
        <v>294</v>
      </c>
      <c r="M14" s="70"/>
    </row>
    <row r="15" spans="1:13" s="60" customFormat="1" ht="19.5" customHeight="1" thickTop="1" thickBot="1" x14ac:dyDescent="0.2">
      <c r="A15" s="898" t="s">
        <v>228</v>
      </c>
      <c r="B15" s="899"/>
      <c r="C15" s="899"/>
      <c r="D15" s="899"/>
      <c r="E15" s="899"/>
      <c r="F15" s="899"/>
      <c r="G15" s="900" t="s">
        <v>166</v>
      </c>
      <c r="H15" s="901"/>
      <c r="I15" s="902"/>
      <c r="K15" s="903"/>
      <c r="L15" s="494"/>
      <c r="M15" s="55"/>
    </row>
    <row r="16" spans="1:13" s="60" customFormat="1" ht="19.5" customHeight="1" x14ac:dyDescent="0.15">
      <c r="A16" s="470" t="s">
        <v>229</v>
      </c>
      <c r="B16" s="471"/>
      <c r="C16" s="471"/>
      <c r="D16" s="471"/>
      <c r="E16" s="471"/>
      <c r="F16" s="471"/>
      <c r="G16" s="467" t="s">
        <v>166</v>
      </c>
      <c r="H16" s="468"/>
      <c r="I16" s="469"/>
    </row>
    <row r="17" spans="1:13" s="60" customFormat="1" ht="33" customHeight="1" x14ac:dyDescent="0.15">
      <c r="A17" s="509" t="s">
        <v>301</v>
      </c>
      <c r="B17" s="502"/>
      <c r="C17" s="502"/>
      <c r="D17" s="502"/>
      <c r="E17" s="502"/>
      <c r="F17" s="503"/>
      <c r="G17" s="501" t="s">
        <v>166</v>
      </c>
      <c r="H17" s="502"/>
      <c r="I17" s="503"/>
    </row>
    <row r="18" spans="1:13" s="60" customFormat="1" ht="19.5" customHeight="1" x14ac:dyDescent="0.15">
      <c r="A18" s="470" t="s">
        <v>231</v>
      </c>
      <c r="B18" s="471"/>
      <c r="C18" s="471"/>
      <c r="D18" s="471"/>
      <c r="E18" s="471"/>
      <c r="F18" s="471"/>
      <c r="G18" s="467" t="s">
        <v>166</v>
      </c>
      <c r="H18" s="468"/>
      <c r="I18" s="469"/>
    </row>
    <row r="19" spans="1:13" s="60" customFormat="1" ht="19.5" customHeight="1" thickBot="1" x14ac:dyDescent="0.2">
      <c r="A19" s="470" t="s">
        <v>230</v>
      </c>
      <c r="B19" s="471"/>
      <c r="C19" s="471"/>
      <c r="D19" s="471"/>
      <c r="E19" s="471"/>
      <c r="F19" s="471"/>
      <c r="G19" s="472" t="s">
        <v>166</v>
      </c>
      <c r="H19" s="473"/>
      <c r="I19" s="474"/>
    </row>
    <row r="20" spans="1:13" s="60" customFormat="1" ht="7.5" customHeight="1" x14ac:dyDescent="0.15">
      <c r="A20" s="71"/>
      <c r="B20" s="71"/>
      <c r="C20" s="72"/>
      <c r="D20" s="73"/>
      <c r="E20" s="73"/>
      <c r="F20" s="73"/>
      <c r="G20" s="73"/>
      <c r="H20" s="73"/>
    </row>
    <row r="21" spans="1:13" s="67" customFormat="1" ht="15.95" customHeight="1" x14ac:dyDescent="0.15">
      <c r="A21" s="75" t="s">
        <v>128</v>
      </c>
      <c r="B21" s="76"/>
      <c r="C21" s="77"/>
      <c r="D21" s="905"/>
      <c r="E21" s="905"/>
      <c r="F21" s="905"/>
      <c r="G21" s="905"/>
      <c r="H21" s="905"/>
      <c r="I21" s="905"/>
      <c r="J21" s="905"/>
      <c r="K21" s="905"/>
      <c r="L21" s="905"/>
      <c r="M21" s="905"/>
    </row>
    <row r="22" spans="1:13" s="59" customFormat="1" ht="15.95" customHeight="1" x14ac:dyDescent="0.15">
      <c r="A22" s="426" t="s">
        <v>129</v>
      </c>
      <c r="B22" s="427"/>
      <c r="C22" s="540"/>
      <c r="D22" s="430" t="s">
        <v>227</v>
      </c>
      <c r="E22" s="431"/>
      <c r="F22" s="542" t="s">
        <v>127</v>
      </c>
      <c r="G22" s="543"/>
      <c r="H22" s="544"/>
      <c r="I22" s="453" t="s">
        <v>130</v>
      </c>
      <c r="J22" s="453"/>
      <c r="K22" s="453"/>
      <c r="L22" s="453"/>
      <c r="M22" s="454"/>
    </row>
    <row r="23" spans="1:13" s="59" customFormat="1" ht="15.95" customHeight="1" thickBot="1" x14ac:dyDescent="0.2">
      <c r="A23" s="428"/>
      <c r="B23" s="429"/>
      <c r="C23" s="541"/>
      <c r="D23" s="69" t="s">
        <v>131</v>
      </c>
      <c r="E23" s="69" t="s">
        <v>132</v>
      </c>
      <c r="F23" s="545"/>
      <c r="G23" s="546"/>
      <c r="H23" s="547"/>
      <c r="I23" s="456"/>
      <c r="J23" s="456"/>
      <c r="K23" s="456"/>
      <c r="L23" s="456"/>
      <c r="M23" s="457"/>
    </row>
    <row r="24" spans="1:13" ht="21" customHeight="1" thickTop="1" x14ac:dyDescent="0.15">
      <c r="A24" s="530" t="s">
        <v>260</v>
      </c>
      <c r="B24" s="530"/>
      <c r="C24" s="530"/>
      <c r="D24" s="83"/>
      <c r="E24" s="83" t="s">
        <v>11</v>
      </c>
      <c r="F24" s="537" t="s">
        <v>167</v>
      </c>
      <c r="G24" s="538"/>
      <c r="H24" s="539"/>
      <c r="I24" s="549"/>
      <c r="J24" s="906"/>
      <c r="K24" s="906"/>
      <c r="L24" s="906"/>
      <c r="M24" s="907"/>
    </row>
    <row r="25" spans="1:13" ht="21" customHeight="1" x14ac:dyDescent="0.15">
      <c r="A25" s="418" t="s">
        <v>133</v>
      </c>
      <c r="B25" s="418"/>
      <c r="C25" s="418"/>
      <c r="D25" s="84"/>
      <c r="E25" s="85" t="s">
        <v>12</v>
      </c>
      <c r="F25" s="531" t="s">
        <v>167</v>
      </c>
      <c r="G25" s="532"/>
      <c r="H25" s="533"/>
      <c r="I25" s="552" t="s">
        <v>261</v>
      </c>
      <c r="J25" s="552"/>
      <c r="K25" s="552"/>
      <c r="L25" s="552"/>
      <c r="M25" s="553"/>
    </row>
    <row r="26" spans="1:13" s="60" customFormat="1" ht="21" customHeight="1" x14ac:dyDescent="0.15">
      <c r="A26" s="418" t="s">
        <v>48</v>
      </c>
      <c r="B26" s="418"/>
      <c r="C26" s="418"/>
      <c r="D26" s="84"/>
      <c r="E26" s="85" t="s">
        <v>11</v>
      </c>
      <c r="F26" s="531" t="s">
        <v>167</v>
      </c>
      <c r="G26" s="532"/>
      <c r="H26" s="533"/>
      <c r="I26" s="435" t="s">
        <v>263</v>
      </c>
      <c r="J26" s="435"/>
      <c r="K26" s="435"/>
      <c r="L26" s="435"/>
      <c r="M26" s="436"/>
    </row>
    <row r="27" spans="1:13" s="60" customFormat="1" ht="21" customHeight="1" x14ac:dyDescent="0.15">
      <c r="A27" s="530" t="s">
        <v>49</v>
      </c>
      <c r="B27" s="530"/>
      <c r="C27" s="530"/>
      <c r="D27" s="86"/>
      <c r="E27" s="83" t="s">
        <v>13</v>
      </c>
      <c r="F27" s="531" t="s">
        <v>167</v>
      </c>
      <c r="G27" s="532"/>
      <c r="H27" s="533"/>
      <c r="I27" s="111"/>
      <c r="J27" s="111"/>
      <c r="K27" s="111"/>
      <c r="L27" s="111"/>
      <c r="M27" s="144"/>
    </row>
    <row r="28" spans="1:13" ht="21" customHeight="1" x14ac:dyDescent="0.15">
      <c r="A28" s="530" t="s">
        <v>276</v>
      </c>
      <c r="B28" s="530"/>
      <c r="C28" s="530"/>
      <c r="D28" s="86"/>
      <c r="E28" s="83" t="s">
        <v>14</v>
      </c>
      <c r="F28" s="531" t="s">
        <v>167</v>
      </c>
      <c r="G28" s="532"/>
      <c r="H28" s="533"/>
      <c r="I28" s="111"/>
      <c r="J28" s="111"/>
      <c r="K28" s="111"/>
      <c r="L28" s="111"/>
      <c r="M28" s="144"/>
    </row>
    <row r="29" spans="1:13" ht="21" customHeight="1" x14ac:dyDescent="0.15">
      <c r="A29" s="530" t="s">
        <v>50</v>
      </c>
      <c r="B29" s="530"/>
      <c r="C29" s="530"/>
      <c r="D29" s="86"/>
      <c r="E29" s="83" t="s">
        <v>15</v>
      </c>
      <c r="F29" s="531" t="s">
        <v>167</v>
      </c>
      <c r="G29" s="532"/>
      <c r="H29" s="533"/>
      <c r="I29" s="111"/>
      <c r="J29" s="111"/>
      <c r="K29" s="111"/>
      <c r="L29" s="111"/>
      <c r="M29" s="144"/>
    </row>
    <row r="30" spans="1:13" ht="21" customHeight="1" x14ac:dyDescent="0.15">
      <c r="A30" s="526" t="s">
        <v>286</v>
      </c>
      <c r="B30" s="527"/>
      <c r="C30" s="527"/>
      <c r="D30" s="86"/>
      <c r="E30" s="83" t="s">
        <v>18</v>
      </c>
      <c r="F30" s="534" t="s">
        <v>167</v>
      </c>
      <c r="G30" s="535"/>
      <c r="H30" s="536"/>
      <c r="I30" s="441" t="s">
        <v>296</v>
      </c>
      <c r="J30" s="441"/>
      <c r="K30" s="441"/>
      <c r="L30" s="441"/>
      <c r="M30" s="442"/>
    </row>
    <row r="31" spans="1:13" ht="21" customHeight="1" x14ac:dyDescent="0.15">
      <c r="A31" s="114"/>
      <c r="B31" s="528" t="s">
        <v>278</v>
      </c>
      <c r="C31" s="529"/>
      <c r="D31" s="104"/>
      <c r="E31" s="90" t="s">
        <v>247</v>
      </c>
      <c r="F31" s="412" t="s">
        <v>308</v>
      </c>
      <c r="G31" s="413"/>
      <c r="H31" s="414"/>
      <c r="I31" s="447"/>
      <c r="J31" s="447"/>
      <c r="K31" s="447"/>
      <c r="L31" s="447"/>
      <c r="M31" s="448"/>
    </row>
    <row r="32" spans="1:13" ht="21" customHeight="1" x14ac:dyDescent="0.15">
      <c r="A32" s="530" t="s">
        <v>394</v>
      </c>
      <c r="B32" s="530"/>
      <c r="C32" s="530"/>
      <c r="D32" s="86"/>
      <c r="E32" s="83" t="s">
        <v>17</v>
      </c>
      <c r="F32" s="412" t="s">
        <v>308</v>
      </c>
      <c r="G32" s="413"/>
      <c r="H32" s="414"/>
      <c r="I32" s="307"/>
      <c r="J32" s="307"/>
      <c r="K32" s="307"/>
      <c r="L32" s="307"/>
      <c r="M32" s="308"/>
    </row>
    <row r="33" spans="1:13" ht="21" customHeight="1" x14ac:dyDescent="0.15">
      <c r="A33" s="409" t="s">
        <v>153</v>
      </c>
      <c r="B33" s="409"/>
      <c r="C33" s="409"/>
      <c r="D33" s="90"/>
      <c r="E33" s="90" t="s">
        <v>11</v>
      </c>
      <c r="F33" s="412" t="s">
        <v>308</v>
      </c>
      <c r="G33" s="413"/>
      <c r="H33" s="414"/>
      <c r="I33" s="447"/>
      <c r="J33" s="447"/>
      <c r="K33" s="447"/>
      <c r="L33" s="447"/>
      <c r="M33" s="448"/>
    </row>
    <row r="34" spans="1:13" ht="36.75" customHeight="1" x14ac:dyDescent="0.15">
      <c r="A34" s="912" t="s">
        <v>280</v>
      </c>
      <c r="B34" s="409"/>
      <c r="C34" s="409"/>
      <c r="D34" s="90"/>
      <c r="E34" s="90" t="s">
        <v>11</v>
      </c>
      <c r="F34" s="412" t="s">
        <v>308</v>
      </c>
      <c r="G34" s="413"/>
      <c r="H34" s="414"/>
      <c r="I34" s="435" t="s">
        <v>389</v>
      </c>
      <c r="J34" s="435"/>
      <c r="K34" s="435"/>
      <c r="L34" s="435"/>
      <c r="M34" s="436"/>
    </row>
    <row r="35" spans="1:13" ht="39.75" customHeight="1" x14ac:dyDescent="0.15">
      <c r="A35" s="409" t="s">
        <v>154</v>
      </c>
      <c r="B35" s="409"/>
      <c r="C35" s="409"/>
      <c r="D35" s="90"/>
      <c r="E35" s="90" t="s">
        <v>11</v>
      </c>
      <c r="F35" s="412" t="s">
        <v>308</v>
      </c>
      <c r="G35" s="413"/>
      <c r="H35" s="414"/>
      <c r="I35" s="465" t="s">
        <v>354</v>
      </c>
      <c r="J35" s="465"/>
      <c r="K35" s="465"/>
      <c r="L35" s="465"/>
      <c r="M35" s="466"/>
    </row>
    <row r="36" spans="1:13" s="276" customFormat="1" ht="21" customHeight="1" thickBot="1" x14ac:dyDescent="0.2">
      <c r="A36" s="908" t="s">
        <v>356</v>
      </c>
      <c r="B36" s="908"/>
      <c r="C36" s="908"/>
      <c r="D36" s="274"/>
      <c r="E36" s="275" t="s">
        <v>17</v>
      </c>
      <c r="F36" s="909" t="s">
        <v>167</v>
      </c>
      <c r="G36" s="910"/>
      <c r="H36" s="911"/>
      <c r="I36" s="450" t="s">
        <v>357</v>
      </c>
      <c r="J36" s="450"/>
      <c r="K36" s="450"/>
      <c r="L36" s="450"/>
      <c r="M36" s="451"/>
    </row>
    <row r="37" spans="1:13" s="276" customFormat="1" ht="7.5" customHeight="1" x14ac:dyDescent="0.15">
      <c r="A37" s="277"/>
      <c r="B37" s="277"/>
      <c r="C37" s="278"/>
      <c r="D37" s="279"/>
      <c r="E37" s="279"/>
      <c r="F37" s="280"/>
      <c r="G37" s="280"/>
      <c r="H37" s="280"/>
      <c r="I37" s="279"/>
      <c r="J37" s="281"/>
      <c r="K37" s="281"/>
      <c r="L37" s="281"/>
      <c r="M37" s="281"/>
    </row>
    <row r="38" spans="1:13" s="67" customFormat="1" ht="15.95" customHeight="1" x14ac:dyDescent="0.15">
      <c r="A38" s="75" t="s">
        <v>223</v>
      </c>
      <c r="B38" s="76"/>
      <c r="C38" s="77"/>
      <c r="D38" s="78"/>
      <c r="E38" s="79"/>
      <c r="F38" s="168"/>
      <c r="G38" s="168"/>
      <c r="H38" s="168"/>
      <c r="I38" s="78"/>
      <c r="J38" s="80"/>
      <c r="K38" s="80"/>
      <c r="L38" s="80"/>
      <c r="M38" s="80"/>
    </row>
    <row r="39" spans="1:13" s="59" customFormat="1" ht="15.95" customHeight="1" x14ac:dyDescent="0.15">
      <c r="A39" s="426" t="s">
        <v>129</v>
      </c>
      <c r="B39" s="427"/>
      <c r="C39" s="427"/>
      <c r="D39" s="430" t="s">
        <v>227</v>
      </c>
      <c r="E39" s="431"/>
      <c r="F39" s="542" t="s">
        <v>127</v>
      </c>
      <c r="G39" s="543"/>
      <c r="H39" s="544"/>
      <c r="I39" s="453" t="s">
        <v>130</v>
      </c>
      <c r="J39" s="453"/>
      <c r="K39" s="453"/>
      <c r="L39" s="453"/>
      <c r="M39" s="454"/>
    </row>
    <row r="40" spans="1:13" s="59" customFormat="1" ht="15.95" customHeight="1" thickBot="1" x14ac:dyDescent="0.2">
      <c r="A40" s="428"/>
      <c r="B40" s="429"/>
      <c r="C40" s="429"/>
      <c r="D40" s="87" t="s">
        <v>131</v>
      </c>
      <c r="E40" s="81" t="s">
        <v>132</v>
      </c>
      <c r="F40" s="545"/>
      <c r="G40" s="546"/>
      <c r="H40" s="547"/>
      <c r="I40" s="456"/>
      <c r="J40" s="456"/>
      <c r="K40" s="456"/>
      <c r="L40" s="456"/>
      <c r="M40" s="457"/>
    </row>
    <row r="41" spans="1:13" s="64" customFormat="1" ht="21" customHeight="1" thickTop="1" x14ac:dyDescent="0.15">
      <c r="A41" s="432" t="s">
        <v>220</v>
      </c>
      <c r="B41" s="433"/>
      <c r="C41" s="433"/>
      <c r="D41" s="88" t="s">
        <v>16</v>
      </c>
      <c r="E41" s="88" t="s">
        <v>16</v>
      </c>
      <c r="F41" s="537" t="s">
        <v>167</v>
      </c>
      <c r="G41" s="538"/>
      <c r="H41" s="539"/>
      <c r="I41" s="462" t="s">
        <v>393</v>
      </c>
      <c r="J41" s="462"/>
      <c r="K41" s="462"/>
      <c r="L41" s="462"/>
      <c r="M41" s="463"/>
    </row>
    <row r="42" spans="1:13" s="64" customFormat="1" ht="21" customHeight="1" x14ac:dyDescent="0.15">
      <c r="A42" s="89"/>
      <c r="B42" s="410" t="s">
        <v>134</v>
      </c>
      <c r="C42" s="411"/>
      <c r="D42" s="90"/>
      <c r="E42" s="91" t="s">
        <v>135</v>
      </c>
      <c r="F42" s="412" t="s">
        <v>308</v>
      </c>
      <c r="G42" s="413"/>
      <c r="H42" s="414"/>
      <c r="I42" s="444"/>
      <c r="J42" s="444"/>
      <c r="K42" s="444"/>
      <c r="L42" s="444"/>
      <c r="M42" s="445"/>
    </row>
    <row r="43" spans="1:13" s="64" customFormat="1" ht="21" customHeight="1" x14ac:dyDescent="0.15">
      <c r="A43" s="89"/>
      <c r="B43" s="410" t="s">
        <v>136</v>
      </c>
      <c r="C43" s="411"/>
      <c r="D43" s="90"/>
      <c r="E43" s="90" t="s">
        <v>17</v>
      </c>
      <c r="F43" s="412" t="s">
        <v>308</v>
      </c>
      <c r="G43" s="413"/>
      <c r="H43" s="414"/>
      <c r="I43" s="444"/>
      <c r="J43" s="444"/>
      <c r="K43" s="444"/>
      <c r="L43" s="444"/>
      <c r="M43" s="445"/>
    </row>
    <row r="44" spans="1:13" s="64" customFormat="1" ht="21" customHeight="1" x14ac:dyDescent="0.15">
      <c r="A44" s="89"/>
      <c r="B44" s="410" t="s">
        <v>137</v>
      </c>
      <c r="C44" s="411"/>
      <c r="D44" s="90"/>
      <c r="E44" s="90" t="s">
        <v>18</v>
      </c>
      <c r="F44" s="412" t="s">
        <v>168</v>
      </c>
      <c r="G44" s="413"/>
      <c r="H44" s="414"/>
      <c r="I44" s="444"/>
      <c r="J44" s="444"/>
      <c r="K44" s="444"/>
      <c r="L44" s="444"/>
      <c r="M44" s="445"/>
    </row>
    <row r="45" spans="1:13" s="64" customFormat="1" ht="21" customHeight="1" x14ac:dyDescent="0.15">
      <c r="A45" s="89"/>
      <c r="B45" s="410" t="s">
        <v>138</v>
      </c>
      <c r="C45" s="411"/>
      <c r="D45" s="90"/>
      <c r="E45" s="90" t="s">
        <v>19</v>
      </c>
      <c r="F45" s="412" t="s">
        <v>308</v>
      </c>
      <c r="G45" s="413"/>
      <c r="H45" s="414"/>
      <c r="I45" s="444"/>
      <c r="J45" s="444"/>
      <c r="K45" s="444"/>
      <c r="L45" s="444"/>
      <c r="M45" s="445"/>
    </row>
    <row r="46" spans="1:13" s="64" customFormat="1" ht="21" customHeight="1" thickBot="1" x14ac:dyDescent="0.2">
      <c r="A46" s="92"/>
      <c r="B46" s="421" t="s">
        <v>285</v>
      </c>
      <c r="C46" s="422"/>
      <c r="D46" s="90"/>
      <c r="E46" s="90" t="s">
        <v>146</v>
      </c>
      <c r="F46" s="423" t="s">
        <v>168</v>
      </c>
      <c r="G46" s="424"/>
      <c r="H46" s="425"/>
      <c r="I46" s="447"/>
      <c r="J46" s="447"/>
      <c r="K46" s="447"/>
      <c r="L46" s="447"/>
      <c r="M46" s="448"/>
    </row>
    <row r="47" spans="1:13" s="60" customFormat="1" ht="8.1" customHeight="1" x14ac:dyDescent="0.15">
      <c r="A47" s="94"/>
      <c r="B47" s="95"/>
      <c r="C47" s="95"/>
      <c r="D47" s="96"/>
      <c r="E47" s="73"/>
      <c r="F47" s="167"/>
      <c r="G47" s="169"/>
      <c r="H47" s="169"/>
    </row>
    <row r="48" spans="1:13" s="67" customFormat="1" ht="15.95" customHeight="1" x14ac:dyDescent="0.15">
      <c r="A48" s="75" t="s">
        <v>224</v>
      </c>
      <c r="B48" s="97"/>
      <c r="C48" s="98"/>
      <c r="D48" s="99"/>
      <c r="E48" s="98"/>
      <c r="F48" s="170"/>
      <c r="G48" s="170"/>
      <c r="H48" s="170"/>
      <c r="I48" s="80"/>
      <c r="J48" s="80"/>
      <c r="K48" s="80"/>
      <c r="L48" s="80"/>
      <c r="M48" s="80"/>
    </row>
    <row r="49" spans="1:13" s="59" customFormat="1" ht="15.95" customHeight="1" x14ac:dyDescent="0.15">
      <c r="A49" s="426" t="s">
        <v>139</v>
      </c>
      <c r="B49" s="427"/>
      <c r="C49" s="427"/>
      <c r="D49" s="430" t="s">
        <v>227</v>
      </c>
      <c r="E49" s="431"/>
      <c r="F49" s="554" t="s">
        <v>127</v>
      </c>
      <c r="G49" s="554"/>
      <c r="H49" s="554"/>
      <c r="I49" s="453" t="s">
        <v>130</v>
      </c>
      <c r="J49" s="453"/>
      <c r="K49" s="453"/>
      <c r="L49" s="453"/>
      <c r="M49" s="454"/>
    </row>
    <row r="50" spans="1:13" s="59" customFormat="1" ht="15.95" customHeight="1" thickBot="1" x14ac:dyDescent="0.2">
      <c r="A50" s="428"/>
      <c r="B50" s="429"/>
      <c r="C50" s="429"/>
      <c r="D50" s="82" t="s">
        <v>131</v>
      </c>
      <c r="E50" s="69" t="s">
        <v>132</v>
      </c>
      <c r="F50" s="197" t="s">
        <v>140</v>
      </c>
      <c r="G50" s="198" t="s">
        <v>141</v>
      </c>
      <c r="H50" s="198" t="s">
        <v>142</v>
      </c>
      <c r="I50" s="456"/>
      <c r="J50" s="456"/>
      <c r="K50" s="456"/>
      <c r="L50" s="456"/>
      <c r="M50" s="457"/>
    </row>
    <row r="51" spans="1:13" s="64" customFormat="1" ht="21" customHeight="1" thickTop="1" x14ac:dyDescent="0.15">
      <c r="A51" s="418" t="s">
        <v>143</v>
      </c>
      <c r="B51" s="418"/>
      <c r="C51" s="419"/>
      <c r="D51" s="100"/>
      <c r="E51" s="101"/>
      <c r="F51" s="192" t="s">
        <v>57</v>
      </c>
      <c r="G51" s="195" t="s">
        <v>58</v>
      </c>
      <c r="H51" s="196" t="s">
        <v>309</v>
      </c>
      <c r="I51" s="459" t="s">
        <v>144</v>
      </c>
      <c r="J51" s="459"/>
      <c r="K51" s="459"/>
      <c r="L51" s="459"/>
      <c r="M51" s="460"/>
    </row>
    <row r="52" spans="1:13" s="64" customFormat="1" ht="35.25" customHeight="1" x14ac:dyDescent="0.15">
      <c r="A52" s="556" t="s">
        <v>145</v>
      </c>
      <c r="B52" s="530"/>
      <c r="C52" s="557"/>
      <c r="D52" s="86" t="s">
        <v>15</v>
      </c>
      <c r="E52" s="83" t="s">
        <v>15</v>
      </c>
      <c r="F52" s="246" t="s">
        <v>167</v>
      </c>
      <c r="G52" s="247" t="s">
        <v>167</v>
      </c>
      <c r="H52" s="248" t="s">
        <v>167</v>
      </c>
      <c r="I52" s="440" t="s">
        <v>398</v>
      </c>
      <c r="J52" s="441"/>
      <c r="K52" s="441"/>
      <c r="L52" s="441"/>
      <c r="M52" s="442"/>
    </row>
    <row r="53" spans="1:13" s="64" customFormat="1" ht="35.25" customHeight="1" x14ac:dyDescent="0.15">
      <c r="A53" s="103"/>
      <c r="B53" s="410" t="s">
        <v>134</v>
      </c>
      <c r="C53" s="411"/>
      <c r="D53" s="104"/>
      <c r="E53" s="90" t="s">
        <v>135</v>
      </c>
      <c r="F53" s="250" t="s">
        <v>308</v>
      </c>
      <c r="G53" s="106" t="s">
        <v>167</v>
      </c>
      <c r="H53" s="194" t="s">
        <v>51</v>
      </c>
      <c r="I53" s="443"/>
      <c r="J53" s="444"/>
      <c r="K53" s="444"/>
      <c r="L53" s="444"/>
      <c r="M53" s="445"/>
    </row>
    <row r="54" spans="1:13" s="64" customFormat="1" ht="35.25" customHeight="1" x14ac:dyDescent="0.15">
      <c r="A54" s="103"/>
      <c r="B54" s="410" t="s">
        <v>136</v>
      </c>
      <c r="C54" s="411"/>
      <c r="D54" s="104"/>
      <c r="E54" s="90" t="s">
        <v>17</v>
      </c>
      <c r="F54" s="250" t="s">
        <v>308</v>
      </c>
      <c r="G54" s="106" t="s">
        <v>167</v>
      </c>
      <c r="H54" s="194" t="s">
        <v>51</v>
      </c>
      <c r="I54" s="443"/>
      <c r="J54" s="444"/>
      <c r="K54" s="444"/>
      <c r="L54" s="444"/>
      <c r="M54" s="445"/>
    </row>
    <row r="55" spans="1:13" s="64" customFormat="1" ht="35.25" customHeight="1" x14ac:dyDescent="0.15">
      <c r="A55" s="103"/>
      <c r="B55" s="410" t="s">
        <v>137</v>
      </c>
      <c r="C55" s="411"/>
      <c r="D55" s="104"/>
      <c r="E55" s="90" t="s">
        <v>18</v>
      </c>
      <c r="F55" s="250" t="s">
        <v>168</v>
      </c>
      <c r="G55" s="106" t="s">
        <v>167</v>
      </c>
      <c r="H55" s="194" t="s">
        <v>168</v>
      </c>
      <c r="I55" s="443"/>
      <c r="J55" s="444"/>
      <c r="K55" s="444"/>
      <c r="L55" s="444"/>
      <c r="M55" s="445"/>
    </row>
    <row r="56" spans="1:13" s="64" customFormat="1" ht="34.5" customHeight="1" x14ac:dyDescent="0.15">
      <c r="A56" s="103"/>
      <c r="B56" s="420" t="s">
        <v>138</v>
      </c>
      <c r="C56" s="411"/>
      <c r="D56" s="104"/>
      <c r="E56" s="90" t="s">
        <v>19</v>
      </c>
      <c r="F56" s="250" t="s">
        <v>308</v>
      </c>
      <c r="G56" s="106" t="s">
        <v>167</v>
      </c>
      <c r="H56" s="194" t="s">
        <v>168</v>
      </c>
      <c r="I56" s="443"/>
      <c r="J56" s="444"/>
      <c r="K56" s="444"/>
      <c r="L56" s="444"/>
      <c r="M56" s="445"/>
    </row>
    <row r="57" spans="1:13" s="64" customFormat="1" ht="34.5" customHeight="1" x14ac:dyDescent="0.15">
      <c r="A57" s="103"/>
      <c r="B57" s="420" t="s">
        <v>324</v>
      </c>
      <c r="C57" s="411"/>
      <c r="D57" s="104"/>
      <c r="E57" s="90" t="s">
        <v>19</v>
      </c>
      <c r="F57" s="250" t="s">
        <v>308</v>
      </c>
      <c r="G57" s="106" t="s">
        <v>167</v>
      </c>
      <c r="H57" s="194" t="s">
        <v>167</v>
      </c>
      <c r="I57" s="443"/>
      <c r="J57" s="444"/>
      <c r="K57" s="444"/>
      <c r="L57" s="444"/>
      <c r="M57" s="445"/>
    </row>
    <row r="58" spans="1:13" s="64" customFormat="1" ht="34.5" customHeight="1" x14ac:dyDescent="0.15">
      <c r="A58" s="103"/>
      <c r="B58" s="568" t="s">
        <v>325</v>
      </c>
      <c r="C58" s="422"/>
      <c r="D58" s="104"/>
      <c r="E58" s="90" t="s">
        <v>146</v>
      </c>
      <c r="F58" s="245" t="s">
        <v>168</v>
      </c>
      <c r="G58" s="165" t="s">
        <v>167</v>
      </c>
      <c r="H58" s="191" t="s">
        <v>168</v>
      </c>
      <c r="I58" s="443"/>
      <c r="J58" s="444"/>
      <c r="K58" s="444"/>
      <c r="L58" s="444"/>
      <c r="M58" s="445"/>
    </row>
    <row r="59" spans="1:13" s="64" customFormat="1" ht="35.25" customHeight="1" x14ac:dyDescent="0.15">
      <c r="A59" s="415" t="s">
        <v>147</v>
      </c>
      <c r="B59" s="416"/>
      <c r="C59" s="417"/>
      <c r="D59" s="86"/>
      <c r="E59" s="83" t="s">
        <v>15</v>
      </c>
      <c r="F59" s="246" t="s">
        <v>167</v>
      </c>
      <c r="G59" s="172" t="s">
        <v>167</v>
      </c>
      <c r="H59" s="248" t="s">
        <v>167</v>
      </c>
      <c r="I59" s="443"/>
      <c r="J59" s="444"/>
      <c r="K59" s="444"/>
      <c r="L59" s="444"/>
      <c r="M59" s="445"/>
    </row>
    <row r="60" spans="1:13" s="64" customFormat="1" ht="35.25" customHeight="1" x14ac:dyDescent="0.15">
      <c r="A60" s="558" t="s">
        <v>148</v>
      </c>
      <c r="B60" s="559"/>
      <c r="C60" s="560"/>
      <c r="D60" s="86"/>
      <c r="E60" s="83" t="s">
        <v>15</v>
      </c>
      <c r="F60" s="246" t="s">
        <v>167</v>
      </c>
      <c r="G60" s="172" t="s">
        <v>167</v>
      </c>
      <c r="H60" s="248" t="s">
        <v>167</v>
      </c>
      <c r="I60" s="446"/>
      <c r="J60" s="447"/>
      <c r="K60" s="447"/>
      <c r="L60" s="447"/>
      <c r="M60" s="448"/>
    </row>
    <row r="61" spans="1:13" ht="115.5" customHeight="1" x14ac:dyDescent="0.15">
      <c r="A61" s="561" t="s">
        <v>326</v>
      </c>
      <c r="B61" s="561"/>
      <c r="C61" s="561"/>
      <c r="D61" s="107"/>
      <c r="E61" s="90" t="s">
        <v>146</v>
      </c>
      <c r="F61" s="250" t="s">
        <v>308</v>
      </c>
      <c r="G61" s="193" t="s">
        <v>167</v>
      </c>
      <c r="H61" s="194" t="s">
        <v>168</v>
      </c>
      <c r="I61" s="434" t="s">
        <v>284</v>
      </c>
      <c r="J61" s="435"/>
      <c r="K61" s="435"/>
      <c r="L61" s="435"/>
      <c r="M61" s="436"/>
    </row>
    <row r="62" spans="1:13" ht="21" customHeight="1" x14ac:dyDescent="0.15">
      <c r="A62" s="415" t="s">
        <v>299</v>
      </c>
      <c r="B62" s="416"/>
      <c r="C62" s="417"/>
      <c r="D62" s="86" t="s">
        <v>246</v>
      </c>
      <c r="E62" s="83" t="s">
        <v>246</v>
      </c>
      <c r="F62" s="143" t="s">
        <v>167</v>
      </c>
      <c r="G62" s="102" t="s">
        <v>167</v>
      </c>
      <c r="H62" s="201" t="s">
        <v>168</v>
      </c>
      <c r="I62" s="441" t="s">
        <v>315</v>
      </c>
      <c r="J62" s="441"/>
      <c r="K62" s="441"/>
      <c r="L62" s="441"/>
      <c r="M62" s="442"/>
    </row>
    <row r="63" spans="1:13" s="60" customFormat="1" ht="21" customHeight="1" x14ac:dyDescent="0.15">
      <c r="A63" s="115"/>
      <c r="B63" s="578" t="s">
        <v>134</v>
      </c>
      <c r="C63" s="579"/>
      <c r="D63" s="90"/>
      <c r="E63" s="91" t="s">
        <v>135</v>
      </c>
      <c r="F63" s="250" t="s">
        <v>308</v>
      </c>
      <c r="G63" s="106" t="s">
        <v>310</v>
      </c>
      <c r="H63" s="251" t="s">
        <v>168</v>
      </c>
      <c r="I63" s="444"/>
      <c r="J63" s="444"/>
      <c r="K63" s="444"/>
      <c r="L63" s="444"/>
      <c r="M63" s="445"/>
    </row>
    <row r="64" spans="1:13" s="60" customFormat="1" ht="21" customHeight="1" x14ac:dyDescent="0.15">
      <c r="A64" s="115"/>
      <c r="B64" s="578" t="s">
        <v>136</v>
      </c>
      <c r="C64" s="579"/>
      <c r="D64" s="90"/>
      <c r="E64" s="90" t="s">
        <v>17</v>
      </c>
      <c r="F64" s="250" t="s">
        <v>308</v>
      </c>
      <c r="G64" s="106" t="s">
        <v>310</v>
      </c>
      <c r="H64" s="251" t="s">
        <v>168</v>
      </c>
      <c r="I64" s="444"/>
      <c r="J64" s="444"/>
      <c r="K64" s="444"/>
      <c r="L64" s="444"/>
      <c r="M64" s="445"/>
    </row>
    <row r="65" spans="1:13" s="60" customFormat="1" ht="21" customHeight="1" x14ac:dyDescent="0.15">
      <c r="A65" s="115"/>
      <c r="B65" s="578" t="s">
        <v>137</v>
      </c>
      <c r="C65" s="579"/>
      <c r="D65" s="90"/>
      <c r="E65" s="90" t="s">
        <v>18</v>
      </c>
      <c r="F65" s="250" t="s">
        <v>168</v>
      </c>
      <c r="G65" s="106" t="s">
        <v>310</v>
      </c>
      <c r="H65" s="199" t="s">
        <v>168</v>
      </c>
      <c r="I65" s="444"/>
      <c r="J65" s="444"/>
      <c r="K65" s="444"/>
      <c r="L65" s="444"/>
      <c r="M65" s="445"/>
    </row>
    <row r="66" spans="1:13" s="60" customFormat="1" ht="21" customHeight="1" x14ac:dyDescent="0.15">
      <c r="A66" s="115"/>
      <c r="B66" s="578" t="s">
        <v>138</v>
      </c>
      <c r="C66" s="579"/>
      <c r="D66" s="90"/>
      <c r="E66" s="90" t="s">
        <v>19</v>
      </c>
      <c r="F66" s="250" t="s">
        <v>308</v>
      </c>
      <c r="G66" s="106" t="s">
        <v>310</v>
      </c>
      <c r="H66" s="199" t="s">
        <v>168</v>
      </c>
      <c r="I66" s="444"/>
      <c r="J66" s="444"/>
      <c r="K66" s="444"/>
      <c r="L66" s="444"/>
      <c r="M66" s="445"/>
    </row>
    <row r="67" spans="1:13" s="60" customFormat="1" ht="21" customHeight="1" thickBot="1" x14ac:dyDescent="0.2">
      <c r="A67" s="116"/>
      <c r="B67" s="421" t="s">
        <v>285</v>
      </c>
      <c r="C67" s="422"/>
      <c r="D67" s="93"/>
      <c r="E67" s="93" t="s">
        <v>146</v>
      </c>
      <c r="F67" s="249" t="s">
        <v>168</v>
      </c>
      <c r="G67" s="203" t="s">
        <v>310</v>
      </c>
      <c r="H67" s="200" t="s">
        <v>168</v>
      </c>
      <c r="I67" s="447"/>
      <c r="J67" s="447"/>
      <c r="K67" s="447"/>
      <c r="L67" s="447"/>
      <c r="M67" s="448"/>
    </row>
    <row r="68" spans="1:13" s="60" customFormat="1" ht="42" customHeight="1" x14ac:dyDescent="0.15">
      <c r="A68" s="565" t="s">
        <v>377</v>
      </c>
      <c r="B68" s="566"/>
      <c r="C68" s="567"/>
      <c r="D68" s="304"/>
      <c r="E68" s="305" t="s">
        <v>378</v>
      </c>
      <c r="F68" s="562" t="s">
        <v>167</v>
      </c>
      <c r="G68" s="563"/>
      <c r="H68" s="564"/>
      <c r="I68" s="434" t="s">
        <v>379</v>
      </c>
      <c r="J68" s="566"/>
      <c r="K68" s="566"/>
      <c r="L68" s="566"/>
      <c r="M68" s="567"/>
    </row>
    <row r="69" spans="1:13" s="64" customFormat="1" ht="8.25" customHeight="1" x14ac:dyDescent="0.15">
      <c r="A69" s="108"/>
      <c r="B69" s="109"/>
      <c r="C69" s="109"/>
      <c r="D69" s="110"/>
      <c r="E69" s="110"/>
      <c r="F69" s="173"/>
      <c r="G69" s="173"/>
      <c r="H69" s="173"/>
      <c r="I69" s="111"/>
      <c r="J69" s="111"/>
      <c r="K69" s="111"/>
      <c r="L69" s="111"/>
      <c r="M69" s="111"/>
    </row>
    <row r="70" spans="1:13" s="67" customFormat="1" ht="15.95" customHeight="1" x14ac:dyDescent="0.15">
      <c r="A70" s="75" t="s">
        <v>225</v>
      </c>
      <c r="B70" s="97"/>
      <c r="C70" s="98"/>
      <c r="D70" s="99"/>
      <c r="E70" s="98"/>
      <c r="F70" s="170"/>
      <c r="G70" s="170"/>
      <c r="H70" s="170"/>
      <c r="I70" s="80"/>
      <c r="J70" s="80"/>
      <c r="K70" s="80"/>
      <c r="L70" s="80"/>
      <c r="M70" s="80"/>
    </row>
    <row r="71" spans="1:13" s="60" customFormat="1" ht="15.95" customHeight="1" x14ac:dyDescent="0.15">
      <c r="A71" s="426" t="s">
        <v>129</v>
      </c>
      <c r="B71" s="427"/>
      <c r="C71" s="427"/>
      <c r="D71" s="430" t="s">
        <v>227</v>
      </c>
      <c r="E71" s="431"/>
      <c r="F71" s="554" t="s">
        <v>127</v>
      </c>
      <c r="G71" s="554"/>
      <c r="H71" s="554"/>
      <c r="I71" s="453" t="s">
        <v>130</v>
      </c>
      <c r="J71" s="453"/>
      <c r="K71" s="453"/>
      <c r="L71" s="453"/>
      <c r="M71" s="454"/>
    </row>
    <row r="72" spans="1:13" s="60" customFormat="1" ht="15.95" customHeight="1" thickBot="1" x14ac:dyDescent="0.2">
      <c r="A72" s="428"/>
      <c r="B72" s="429"/>
      <c r="C72" s="429"/>
      <c r="D72" s="82" t="s">
        <v>131</v>
      </c>
      <c r="E72" s="69" t="s">
        <v>132</v>
      </c>
      <c r="F72" s="555"/>
      <c r="G72" s="555"/>
      <c r="H72" s="555"/>
      <c r="I72" s="456"/>
      <c r="J72" s="456"/>
      <c r="K72" s="456"/>
      <c r="L72" s="456"/>
      <c r="M72" s="457"/>
    </row>
    <row r="73" spans="1:13" s="60" customFormat="1" ht="27" customHeight="1" thickTop="1" x14ac:dyDescent="0.15">
      <c r="A73" s="574" t="s">
        <v>149</v>
      </c>
      <c r="B73" s="418"/>
      <c r="C73" s="418"/>
      <c r="D73" s="84" t="s">
        <v>22</v>
      </c>
      <c r="E73" s="85" t="s">
        <v>22</v>
      </c>
      <c r="F73" s="575" t="s">
        <v>167</v>
      </c>
      <c r="G73" s="576"/>
      <c r="H73" s="577"/>
      <c r="I73" s="462" t="s">
        <v>279</v>
      </c>
      <c r="J73" s="462"/>
      <c r="K73" s="462"/>
      <c r="L73" s="462"/>
      <c r="M73" s="463"/>
    </row>
    <row r="74" spans="1:13" s="60" customFormat="1" ht="27" customHeight="1" thickBot="1" x14ac:dyDescent="0.2">
      <c r="A74" s="112"/>
      <c r="B74" s="569" t="s">
        <v>150</v>
      </c>
      <c r="C74" s="569"/>
      <c r="D74" s="86" t="s">
        <v>19</v>
      </c>
      <c r="E74" s="83" t="s">
        <v>19</v>
      </c>
      <c r="F74" s="570" t="s">
        <v>168</v>
      </c>
      <c r="G74" s="571"/>
      <c r="H74" s="572"/>
      <c r="I74" s="447"/>
      <c r="J74" s="447"/>
      <c r="K74" s="447"/>
      <c r="L74" s="447"/>
      <c r="M74" s="448"/>
    </row>
    <row r="75" spans="1:13" ht="8.25" customHeight="1" x14ac:dyDescent="0.15">
      <c r="F75" s="174"/>
      <c r="G75" s="174"/>
      <c r="H75" s="174"/>
      <c r="I75" s="60"/>
      <c r="J75" s="60"/>
      <c r="K75" s="60"/>
      <c r="L75" s="60"/>
      <c r="M75" s="60"/>
    </row>
    <row r="76" spans="1:13" s="67" customFormat="1" ht="15.95" customHeight="1" x14ac:dyDescent="0.15">
      <c r="A76" s="75" t="s">
        <v>226</v>
      </c>
      <c r="B76" s="97"/>
      <c r="C76" s="98"/>
      <c r="D76" s="99"/>
      <c r="E76" s="98"/>
      <c r="F76" s="170"/>
      <c r="G76" s="170"/>
      <c r="H76" s="170"/>
      <c r="I76" s="80"/>
      <c r="J76" s="80"/>
      <c r="K76" s="80"/>
      <c r="L76" s="80"/>
      <c r="M76" s="80"/>
    </row>
    <row r="77" spans="1:13" s="60" customFormat="1" ht="15.95" customHeight="1" x14ac:dyDescent="0.15">
      <c r="A77" s="426" t="s">
        <v>129</v>
      </c>
      <c r="B77" s="427"/>
      <c r="C77" s="427"/>
      <c r="D77" s="430" t="s">
        <v>227</v>
      </c>
      <c r="E77" s="431"/>
      <c r="F77" s="554" t="s">
        <v>127</v>
      </c>
      <c r="G77" s="554"/>
      <c r="H77" s="554"/>
      <c r="I77" s="453" t="s">
        <v>130</v>
      </c>
      <c r="J77" s="453"/>
      <c r="K77" s="453"/>
      <c r="L77" s="453"/>
      <c r="M77" s="454"/>
    </row>
    <row r="78" spans="1:13" s="60" customFormat="1" ht="15.95" customHeight="1" thickBot="1" x14ac:dyDescent="0.2">
      <c r="A78" s="428"/>
      <c r="B78" s="429"/>
      <c r="C78" s="429"/>
      <c r="D78" s="82" t="s">
        <v>131</v>
      </c>
      <c r="E78" s="69" t="s">
        <v>132</v>
      </c>
      <c r="F78" s="555"/>
      <c r="G78" s="555"/>
      <c r="H78" s="555"/>
      <c r="I78" s="456"/>
      <c r="J78" s="456"/>
      <c r="K78" s="456"/>
      <c r="L78" s="456"/>
      <c r="M78" s="457"/>
    </row>
    <row r="79" spans="1:13" s="60" customFormat="1" ht="22.5" customHeight="1" thickTop="1" x14ac:dyDescent="0.15">
      <c r="A79" s="897" t="s">
        <v>151</v>
      </c>
      <c r="B79" s="897"/>
      <c r="C79" s="897"/>
      <c r="D79" s="113"/>
      <c r="E79" s="88" t="s">
        <v>21</v>
      </c>
      <c r="F79" s="537" t="s">
        <v>168</v>
      </c>
      <c r="G79" s="538"/>
      <c r="H79" s="539"/>
      <c r="I79" s="462" t="s">
        <v>316</v>
      </c>
      <c r="J79" s="462"/>
      <c r="K79" s="462"/>
      <c r="L79" s="462"/>
      <c r="M79" s="463"/>
    </row>
    <row r="80" spans="1:13" s="60" customFormat="1" ht="22.5" customHeight="1" x14ac:dyDescent="0.15">
      <c r="A80" s="527" t="s">
        <v>152</v>
      </c>
      <c r="B80" s="527"/>
      <c r="C80" s="527"/>
      <c r="D80" s="86"/>
      <c r="E80" s="83" t="s">
        <v>21</v>
      </c>
      <c r="F80" s="534" t="s">
        <v>168</v>
      </c>
      <c r="G80" s="535"/>
      <c r="H80" s="536"/>
      <c r="I80" s="447"/>
      <c r="J80" s="447"/>
      <c r="K80" s="447"/>
      <c r="L80" s="447"/>
      <c r="M80" s="448"/>
    </row>
    <row r="81" spans="1:13" s="60" customFormat="1" ht="22.5" customHeight="1" x14ac:dyDescent="0.15">
      <c r="A81" s="527" t="s">
        <v>218</v>
      </c>
      <c r="B81" s="527"/>
      <c r="C81" s="527"/>
      <c r="D81" s="86"/>
      <c r="E81" s="83" t="s">
        <v>337</v>
      </c>
      <c r="F81" s="534" t="s">
        <v>167</v>
      </c>
      <c r="G81" s="535"/>
      <c r="H81" s="536"/>
      <c r="I81" s="440" t="s">
        <v>317</v>
      </c>
      <c r="J81" s="441"/>
      <c r="K81" s="441"/>
      <c r="L81" s="441"/>
      <c r="M81" s="442"/>
    </row>
    <row r="82" spans="1:13" s="60" customFormat="1" ht="22.5" customHeight="1" x14ac:dyDescent="0.15">
      <c r="A82" s="526" t="s">
        <v>219</v>
      </c>
      <c r="B82" s="527"/>
      <c r="C82" s="527"/>
      <c r="D82" s="86"/>
      <c r="E82" s="83" t="s">
        <v>337</v>
      </c>
      <c r="F82" s="534" t="s">
        <v>167</v>
      </c>
      <c r="G82" s="535"/>
      <c r="H82" s="536"/>
      <c r="I82" s="443"/>
      <c r="J82" s="444"/>
      <c r="K82" s="444"/>
      <c r="L82" s="444"/>
      <c r="M82" s="445"/>
    </row>
    <row r="83" spans="1:13" s="60" customFormat="1" ht="22.5" customHeight="1" x14ac:dyDescent="0.15">
      <c r="A83" s="114"/>
      <c r="B83" s="578" t="s">
        <v>314</v>
      </c>
      <c r="C83" s="579"/>
      <c r="D83" s="224"/>
      <c r="E83" s="224" t="s">
        <v>337</v>
      </c>
      <c r="F83" s="412" t="s">
        <v>308</v>
      </c>
      <c r="G83" s="413"/>
      <c r="H83" s="414"/>
      <c r="I83" s="446"/>
      <c r="J83" s="447"/>
      <c r="K83" s="447"/>
      <c r="L83" s="447"/>
      <c r="M83" s="448"/>
    </row>
    <row r="84" spans="1:13" ht="37.5" customHeight="1" x14ac:dyDescent="0.15">
      <c r="A84" s="526" t="s">
        <v>156</v>
      </c>
      <c r="B84" s="526"/>
      <c r="C84" s="526"/>
      <c r="D84" s="300"/>
      <c r="E84" s="300" t="s">
        <v>25</v>
      </c>
      <c r="F84" s="893" t="s">
        <v>167</v>
      </c>
      <c r="G84" s="894"/>
      <c r="H84" s="895"/>
      <c r="I84" s="896" t="s">
        <v>390</v>
      </c>
      <c r="J84" s="441"/>
      <c r="K84" s="441"/>
      <c r="L84" s="441"/>
      <c r="M84" s="442"/>
    </row>
    <row r="85" spans="1:13" ht="27.75" customHeight="1" x14ac:dyDescent="0.15">
      <c r="A85" s="557" t="s">
        <v>365</v>
      </c>
      <c r="B85" s="580"/>
      <c r="C85" s="581"/>
      <c r="D85" s="83"/>
      <c r="E85" s="83" t="s">
        <v>135</v>
      </c>
      <c r="F85" s="534"/>
      <c r="G85" s="535"/>
      <c r="H85" s="536"/>
      <c r="I85" s="435" t="s">
        <v>375</v>
      </c>
      <c r="J85" s="435"/>
      <c r="K85" s="435"/>
      <c r="L85" s="435"/>
      <c r="M85" s="436"/>
    </row>
    <row r="86" spans="1:13" ht="22.5" customHeight="1" x14ac:dyDescent="0.15">
      <c r="A86" s="888" t="s">
        <v>300</v>
      </c>
      <c r="B86" s="889"/>
      <c r="C86" s="889"/>
      <c r="D86" s="84" t="s">
        <v>246</v>
      </c>
      <c r="E86" s="85" t="s">
        <v>246</v>
      </c>
      <c r="F86" s="890" t="s">
        <v>167</v>
      </c>
      <c r="G86" s="891"/>
      <c r="H86" s="892"/>
      <c r="I86" s="444" t="s">
        <v>329</v>
      </c>
      <c r="J86" s="444"/>
      <c r="K86" s="444"/>
      <c r="L86" s="444"/>
      <c r="M86" s="445"/>
    </row>
    <row r="87" spans="1:13" s="60" customFormat="1" ht="22.5" customHeight="1" x14ac:dyDescent="0.15">
      <c r="A87" s="115"/>
      <c r="B87" s="578" t="s">
        <v>134</v>
      </c>
      <c r="C87" s="579"/>
      <c r="D87" s="90"/>
      <c r="E87" s="91" t="s">
        <v>135</v>
      </c>
      <c r="F87" s="412" t="s">
        <v>51</v>
      </c>
      <c r="G87" s="413"/>
      <c r="H87" s="414"/>
      <c r="I87" s="444"/>
      <c r="J87" s="444"/>
      <c r="K87" s="444"/>
      <c r="L87" s="444"/>
      <c r="M87" s="445"/>
    </row>
    <row r="88" spans="1:13" s="60" customFormat="1" ht="22.5" customHeight="1" x14ac:dyDescent="0.15">
      <c r="A88" s="115"/>
      <c r="B88" s="578" t="s">
        <v>136</v>
      </c>
      <c r="C88" s="579"/>
      <c r="D88" s="90"/>
      <c r="E88" s="90" t="s">
        <v>17</v>
      </c>
      <c r="F88" s="412" t="s">
        <v>51</v>
      </c>
      <c r="G88" s="413"/>
      <c r="H88" s="414"/>
      <c r="I88" s="444"/>
      <c r="J88" s="444"/>
      <c r="K88" s="444"/>
      <c r="L88" s="444"/>
      <c r="M88" s="445"/>
    </row>
    <row r="89" spans="1:13" s="60" customFormat="1" ht="22.5" customHeight="1" x14ac:dyDescent="0.15">
      <c r="A89" s="115"/>
      <c r="B89" s="578" t="s">
        <v>137</v>
      </c>
      <c r="C89" s="579"/>
      <c r="D89" s="90"/>
      <c r="E89" s="90" t="s">
        <v>18</v>
      </c>
      <c r="F89" s="412" t="s">
        <v>168</v>
      </c>
      <c r="G89" s="413"/>
      <c r="H89" s="414"/>
      <c r="I89" s="444"/>
      <c r="J89" s="444"/>
      <c r="K89" s="444"/>
      <c r="L89" s="444"/>
      <c r="M89" s="445"/>
    </row>
    <row r="90" spans="1:13" s="60" customFormat="1" ht="22.5" customHeight="1" x14ac:dyDescent="0.15">
      <c r="A90" s="115"/>
      <c r="B90" s="578" t="s">
        <v>138</v>
      </c>
      <c r="C90" s="579"/>
      <c r="D90" s="90"/>
      <c r="E90" s="90" t="s">
        <v>19</v>
      </c>
      <c r="F90" s="412" t="s">
        <v>51</v>
      </c>
      <c r="G90" s="413"/>
      <c r="H90" s="414"/>
      <c r="I90" s="444"/>
      <c r="J90" s="444"/>
      <c r="K90" s="444"/>
      <c r="L90" s="444"/>
      <c r="M90" s="445"/>
    </row>
    <row r="91" spans="1:13" s="60" customFormat="1" ht="22.5" customHeight="1" x14ac:dyDescent="0.15">
      <c r="A91" s="116"/>
      <c r="B91" s="421" t="s">
        <v>285</v>
      </c>
      <c r="C91" s="422"/>
      <c r="D91" s="93"/>
      <c r="E91" s="93" t="s">
        <v>146</v>
      </c>
      <c r="F91" s="412" t="s">
        <v>168</v>
      </c>
      <c r="G91" s="413"/>
      <c r="H91" s="414"/>
      <c r="I91" s="447"/>
      <c r="J91" s="447"/>
      <c r="K91" s="447"/>
      <c r="L91" s="447"/>
      <c r="M91" s="448"/>
    </row>
    <row r="92" spans="1:13" s="117" customFormat="1" ht="36.75" customHeight="1" x14ac:dyDescent="0.15">
      <c r="A92" s="561" t="s">
        <v>327</v>
      </c>
      <c r="B92" s="561"/>
      <c r="C92" s="561"/>
      <c r="D92" s="90"/>
      <c r="E92" s="90" t="s">
        <v>26</v>
      </c>
      <c r="F92" s="412" t="s">
        <v>308</v>
      </c>
      <c r="G92" s="413"/>
      <c r="H92" s="414"/>
      <c r="I92" s="465" t="s">
        <v>318</v>
      </c>
      <c r="J92" s="465"/>
      <c r="K92" s="465"/>
      <c r="L92" s="465"/>
      <c r="M92" s="466"/>
    </row>
    <row r="93" spans="1:13" ht="36.75" customHeight="1" x14ac:dyDescent="0.15">
      <c r="A93" s="409" t="s">
        <v>157</v>
      </c>
      <c r="B93" s="409"/>
      <c r="C93" s="409"/>
      <c r="D93" s="90"/>
      <c r="E93" s="90" t="s">
        <v>19</v>
      </c>
      <c r="F93" s="412" t="s">
        <v>168</v>
      </c>
      <c r="G93" s="413"/>
      <c r="H93" s="414"/>
      <c r="I93" s="465" t="s">
        <v>319</v>
      </c>
      <c r="J93" s="465"/>
      <c r="K93" s="465"/>
      <c r="L93" s="465"/>
      <c r="M93" s="466"/>
    </row>
    <row r="94" spans="1:13" ht="54" customHeight="1" x14ac:dyDescent="0.15">
      <c r="A94" s="557" t="s">
        <v>158</v>
      </c>
      <c r="B94" s="580"/>
      <c r="C94" s="581"/>
      <c r="D94" s="83"/>
      <c r="E94" s="83" t="s">
        <v>159</v>
      </c>
      <c r="F94" s="534" t="s">
        <v>167</v>
      </c>
      <c r="G94" s="535"/>
      <c r="H94" s="536"/>
      <c r="I94" s="438" t="s">
        <v>282</v>
      </c>
      <c r="J94" s="435"/>
      <c r="K94" s="435"/>
      <c r="L94" s="435"/>
      <c r="M94" s="436"/>
    </row>
    <row r="95" spans="1:13" ht="51" customHeight="1" x14ac:dyDescent="0.15">
      <c r="A95" s="561" t="s">
        <v>160</v>
      </c>
      <c r="B95" s="561"/>
      <c r="C95" s="561"/>
      <c r="D95" s="90"/>
      <c r="E95" s="90" t="s">
        <v>27</v>
      </c>
      <c r="F95" s="412" t="s">
        <v>308</v>
      </c>
      <c r="G95" s="413"/>
      <c r="H95" s="414"/>
      <c r="I95" s="438" t="s">
        <v>392</v>
      </c>
      <c r="J95" s="435"/>
      <c r="K95" s="435"/>
      <c r="L95" s="435"/>
      <c r="M95" s="436"/>
    </row>
    <row r="96" spans="1:13" ht="22.5" customHeight="1" x14ac:dyDescent="0.15">
      <c r="A96" s="879" t="s">
        <v>161</v>
      </c>
      <c r="B96" s="879"/>
      <c r="C96" s="879"/>
      <c r="D96" s="133"/>
      <c r="E96" s="133" t="s">
        <v>28</v>
      </c>
      <c r="F96" s="880" t="s">
        <v>167</v>
      </c>
      <c r="G96" s="881"/>
      <c r="H96" s="882"/>
      <c r="I96" s="883"/>
      <c r="J96" s="883"/>
      <c r="K96" s="883"/>
      <c r="L96" s="883"/>
      <c r="M96" s="884"/>
    </row>
    <row r="97" spans="1:13" ht="22.5" customHeight="1" x14ac:dyDescent="0.15">
      <c r="A97" s="879" t="s">
        <v>162</v>
      </c>
      <c r="B97" s="879"/>
      <c r="C97" s="879"/>
      <c r="D97" s="133"/>
      <c r="E97" s="133" t="s">
        <v>28</v>
      </c>
      <c r="F97" s="885" t="s">
        <v>167</v>
      </c>
      <c r="G97" s="886"/>
      <c r="H97" s="887"/>
      <c r="I97" s="883"/>
      <c r="J97" s="883"/>
      <c r="K97" s="883"/>
      <c r="L97" s="883"/>
      <c r="M97" s="884"/>
    </row>
    <row r="98" spans="1:13" ht="36.75" customHeight="1" thickBot="1" x14ac:dyDescent="0.2">
      <c r="A98" s="530" t="s">
        <v>163</v>
      </c>
      <c r="B98" s="530"/>
      <c r="C98" s="530"/>
      <c r="D98" s="83"/>
      <c r="E98" s="83" t="s">
        <v>29</v>
      </c>
      <c r="F98" s="570" t="s">
        <v>167</v>
      </c>
      <c r="G98" s="571"/>
      <c r="H98" s="572"/>
      <c r="I98" s="435" t="s">
        <v>381</v>
      </c>
      <c r="J98" s="435"/>
      <c r="K98" s="435"/>
      <c r="L98" s="435"/>
      <c r="M98" s="436"/>
    </row>
    <row r="99" spans="1:13" ht="16.5" customHeight="1" x14ac:dyDescent="0.15"/>
    <row r="100" spans="1:13" s="177" customFormat="1" ht="15.75" customHeight="1" x14ac:dyDescent="0.15">
      <c r="A100" s="66" t="s">
        <v>267</v>
      </c>
      <c r="C100" s="178"/>
      <c r="L100" s="179"/>
    </row>
    <row r="101" spans="1:13" s="146" customFormat="1" ht="15.75" customHeight="1" x14ac:dyDescent="0.15">
      <c r="A101" s="176">
        <v>1</v>
      </c>
      <c r="B101" s="148" t="s">
        <v>269</v>
      </c>
      <c r="C101" s="148"/>
      <c r="D101" s="149"/>
      <c r="E101" s="149"/>
      <c r="F101" s="149"/>
      <c r="G101" s="149"/>
      <c r="H101" s="149"/>
      <c r="I101" s="149"/>
      <c r="J101" s="149"/>
      <c r="K101" s="149"/>
      <c r="L101" s="149"/>
      <c r="M101" s="149"/>
    </row>
    <row r="102" spans="1:13" s="146" customFormat="1" ht="15.75" customHeight="1" x14ac:dyDescent="0.15">
      <c r="A102" s="176">
        <v>2</v>
      </c>
      <c r="B102" s="183" t="s">
        <v>248</v>
      </c>
      <c r="C102" s="147"/>
      <c r="D102" s="147"/>
      <c r="E102" s="147"/>
      <c r="F102" s="147"/>
      <c r="G102" s="147"/>
      <c r="H102" s="147"/>
      <c r="I102" s="147"/>
      <c r="J102" s="147"/>
      <c r="K102" s="147"/>
      <c r="L102" s="147"/>
      <c r="M102" s="147"/>
    </row>
    <row r="103" spans="1:13" s="146" customFormat="1" ht="15.75" customHeight="1" x14ac:dyDescent="0.15">
      <c r="A103" s="176"/>
      <c r="B103" s="183" t="s">
        <v>306</v>
      </c>
      <c r="C103" s="147"/>
      <c r="D103" s="147"/>
      <c r="E103" s="147"/>
      <c r="F103" s="147"/>
      <c r="G103" s="147"/>
      <c r="H103" s="147"/>
      <c r="I103" s="147"/>
      <c r="J103" s="147"/>
      <c r="K103" s="147"/>
      <c r="L103" s="147"/>
      <c r="M103" s="147"/>
    </row>
    <row r="104" spans="1:13" s="146" customFormat="1" ht="15.75" customHeight="1" x14ac:dyDescent="0.15">
      <c r="A104" s="176">
        <v>3</v>
      </c>
      <c r="B104" s="148" t="s">
        <v>265</v>
      </c>
      <c r="C104" s="148"/>
      <c r="D104" s="149"/>
      <c r="E104" s="149"/>
      <c r="F104" s="149"/>
      <c r="G104" s="149"/>
      <c r="H104" s="149"/>
      <c r="I104" s="149"/>
      <c r="J104" s="149"/>
      <c r="K104" s="149"/>
      <c r="L104" s="149"/>
      <c r="M104" s="149"/>
    </row>
    <row r="105" spans="1:13" s="146" customFormat="1" ht="15.75" customHeight="1" x14ac:dyDescent="0.15">
      <c r="A105" s="176">
        <v>4</v>
      </c>
      <c r="B105" s="148" t="s">
        <v>291</v>
      </c>
      <c r="C105" s="148"/>
      <c r="D105" s="149"/>
      <c r="E105" s="149"/>
      <c r="F105" s="149"/>
      <c r="G105" s="149"/>
      <c r="H105" s="149"/>
      <c r="I105" s="149"/>
      <c r="J105" s="149"/>
      <c r="K105" s="149"/>
      <c r="L105" s="149"/>
      <c r="M105" s="149"/>
    </row>
    <row r="106" spans="1:13" s="146" customFormat="1" ht="15.75" customHeight="1" x14ac:dyDescent="0.15">
      <c r="A106" s="176"/>
      <c r="B106" s="184" t="s">
        <v>297</v>
      </c>
      <c r="C106" s="148"/>
      <c r="D106" s="149"/>
      <c r="E106" s="149"/>
      <c r="F106" s="149"/>
      <c r="G106" s="149"/>
      <c r="H106" s="149"/>
      <c r="I106" s="149"/>
      <c r="J106" s="149"/>
      <c r="K106" s="149"/>
      <c r="L106" s="149"/>
      <c r="M106" s="149"/>
    </row>
    <row r="107" spans="1:13" s="146" customFormat="1" ht="15.75" customHeight="1" x14ac:dyDescent="0.15">
      <c r="B107" s="148" t="s">
        <v>292</v>
      </c>
      <c r="C107" s="148"/>
      <c r="D107" s="149"/>
      <c r="E107" s="149"/>
      <c r="F107" s="149"/>
      <c r="G107" s="149"/>
      <c r="H107" s="149"/>
      <c r="I107" s="149"/>
      <c r="J107" s="149"/>
      <c r="K107" s="149"/>
      <c r="L107" s="149"/>
      <c r="M107" s="149"/>
    </row>
    <row r="108" spans="1:13" s="146" customFormat="1" ht="15.75" customHeight="1" x14ac:dyDescent="0.15">
      <c r="A108" s="180"/>
      <c r="B108" s="181" t="s">
        <v>287</v>
      </c>
      <c r="C108" s="181"/>
      <c r="D108" s="182"/>
      <c r="E108" s="182"/>
      <c r="F108" s="182"/>
      <c r="G108" s="182"/>
      <c r="H108" s="182"/>
      <c r="I108" s="182"/>
      <c r="J108" s="182"/>
      <c r="K108" s="182"/>
      <c r="L108" s="182"/>
      <c r="M108" s="182"/>
    </row>
    <row r="109" spans="1:13" s="146" customFormat="1" ht="15.75" customHeight="1" x14ac:dyDescent="0.15">
      <c r="A109" s="180"/>
      <c r="B109" s="181" t="s">
        <v>164</v>
      </c>
      <c r="C109" s="181"/>
      <c r="D109" s="182"/>
      <c r="E109" s="182"/>
      <c r="F109" s="182"/>
      <c r="G109" s="182"/>
      <c r="H109" s="182"/>
      <c r="I109" s="182"/>
      <c r="J109" s="182"/>
      <c r="K109" s="182"/>
      <c r="L109" s="182"/>
      <c r="M109" s="182"/>
    </row>
    <row r="110" spans="1:13" s="146" customFormat="1" ht="15.75" customHeight="1" x14ac:dyDescent="0.15">
      <c r="A110" s="180"/>
      <c r="B110" s="181" t="s">
        <v>262</v>
      </c>
      <c r="C110" s="181"/>
      <c r="D110" s="182"/>
      <c r="E110" s="182"/>
      <c r="F110" s="182"/>
      <c r="G110" s="182"/>
      <c r="H110" s="182"/>
      <c r="I110" s="182"/>
      <c r="J110" s="182"/>
      <c r="K110" s="182"/>
      <c r="L110" s="182"/>
      <c r="M110" s="182"/>
    </row>
    <row r="111" spans="1:13" s="146" customFormat="1" ht="15.75" customHeight="1" x14ac:dyDescent="0.15">
      <c r="A111" s="180"/>
      <c r="B111" s="181" t="s">
        <v>289</v>
      </c>
      <c r="C111" s="181"/>
      <c r="D111" s="182"/>
      <c r="E111" s="182"/>
      <c r="F111" s="182"/>
      <c r="G111" s="182"/>
      <c r="H111" s="182"/>
      <c r="I111" s="182"/>
      <c r="J111" s="182"/>
      <c r="K111" s="182"/>
      <c r="L111" s="182"/>
      <c r="M111" s="182"/>
    </row>
    <row r="112" spans="1:13" s="146" customFormat="1" ht="15.75" customHeight="1" x14ac:dyDescent="0.15">
      <c r="A112" s="180"/>
      <c r="B112" s="181" t="s">
        <v>288</v>
      </c>
      <c r="C112" s="181"/>
      <c r="D112" s="182"/>
      <c r="E112" s="182"/>
      <c r="F112" s="182"/>
      <c r="G112" s="182"/>
      <c r="H112" s="182"/>
      <c r="I112" s="182"/>
      <c r="J112" s="182"/>
      <c r="K112" s="182"/>
      <c r="L112" s="182"/>
      <c r="M112" s="182"/>
    </row>
    <row r="113" spans="1:13" s="146" customFormat="1" ht="15.75" customHeight="1" x14ac:dyDescent="0.15">
      <c r="A113" s="180"/>
      <c r="B113" s="181" t="s">
        <v>165</v>
      </c>
      <c r="C113" s="181"/>
      <c r="D113" s="182"/>
      <c r="E113" s="182"/>
      <c r="F113" s="182"/>
      <c r="G113" s="182"/>
      <c r="H113" s="182"/>
      <c r="I113" s="182"/>
      <c r="J113" s="182"/>
      <c r="K113" s="182"/>
      <c r="L113" s="182"/>
      <c r="M113" s="182"/>
    </row>
    <row r="114" spans="1:13" s="146" customFormat="1" ht="15.75" customHeight="1" x14ac:dyDescent="0.15">
      <c r="A114" s="176">
        <v>5</v>
      </c>
      <c r="B114" s="148" t="s">
        <v>264</v>
      </c>
      <c r="C114" s="148"/>
      <c r="D114" s="149"/>
      <c r="E114" s="149"/>
      <c r="F114" s="149"/>
      <c r="G114" s="149"/>
      <c r="H114" s="149"/>
      <c r="I114" s="149"/>
      <c r="J114" s="149"/>
      <c r="K114" s="149"/>
      <c r="L114" s="149"/>
      <c r="M114" s="149"/>
    </row>
    <row r="115" spans="1:13" s="146" customFormat="1" ht="15.75" customHeight="1" x14ac:dyDescent="0.15">
      <c r="A115" s="180">
        <v>6</v>
      </c>
      <c r="B115" s="181" t="s">
        <v>290</v>
      </c>
    </row>
    <row r="116" spans="1:13" ht="15.95" customHeight="1" x14ac:dyDescent="0.15">
      <c r="A116" s="118"/>
      <c r="B116" s="119"/>
      <c r="C116" s="118"/>
    </row>
    <row r="117" spans="1:13" ht="15.95" customHeight="1" x14ac:dyDescent="0.15">
      <c r="A117" s="118"/>
      <c r="B117" s="118"/>
    </row>
  </sheetData>
  <mergeCells count="175">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I51:M51"/>
    <mergeCell ref="A52:C52"/>
    <mergeCell ref="I52:M60"/>
    <mergeCell ref="B53:C53"/>
    <mergeCell ref="B54:C54"/>
    <mergeCell ref="B55:C55"/>
    <mergeCell ref="B57:C57"/>
    <mergeCell ref="B58:C58"/>
    <mergeCell ref="A59:C59"/>
    <mergeCell ref="A51:C51"/>
    <mergeCell ref="B56:C56"/>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37" bestFit="1" customWidth="1"/>
    <col min="2" max="2" width="4.75" style="137" customWidth="1"/>
    <col min="3" max="3" width="4.5" style="137" customWidth="1"/>
    <col min="4" max="4" width="4" style="137" customWidth="1"/>
    <col min="5" max="5" width="5.5" style="137" customWidth="1"/>
    <col min="6" max="6" width="7.75" style="137" customWidth="1"/>
    <col min="7" max="7" width="3.875" style="137" customWidth="1"/>
    <col min="8" max="8" width="4" style="137" customWidth="1"/>
    <col min="9" max="9" width="4.375" style="137" customWidth="1"/>
    <col min="10" max="10" width="5.5" style="137" customWidth="1"/>
    <col min="11" max="11" width="7.5" style="137" customWidth="1"/>
    <col min="12" max="12" width="4.5" style="137" customWidth="1"/>
    <col min="13" max="13" width="3.25" style="137" customWidth="1"/>
    <col min="14" max="14" width="4.625" style="137" customWidth="1"/>
    <col min="15" max="15" width="4.125" style="137" customWidth="1"/>
    <col min="16" max="16" width="5.75" style="137" customWidth="1"/>
    <col min="17" max="17" width="4.75" style="138" customWidth="1"/>
    <col min="18" max="18" width="4" style="138" customWidth="1"/>
    <col min="19" max="21" width="8.625" style="137" customWidth="1"/>
    <col min="22" max="16384" width="4.5" style="137"/>
  </cols>
  <sheetData>
    <row r="1" spans="1:24" s="135" customFormat="1" ht="28.5" customHeight="1" x14ac:dyDescent="0.25">
      <c r="A1" s="134" t="s">
        <v>312</v>
      </c>
      <c r="B1" s="14"/>
      <c r="C1" s="15"/>
      <c r="D1" s="15"/>
      <c r="E1" s="15"/>
      <c r="F1" s="14"/>
      <c r="G1" s="14"/>
      <c r="H1" s="14"/>
      <c r="I1" s="15"/>
      <c r="J1" s="15"/>
      <c r="K1" s="208"/>
      <c r="L1" s="209"/>
      <c r="M1" s="209"/>
      <c r="N1" s="209"/>
      <c r="O1" s="208"/>
      <c r="P1" s="208"/>
      <c r="Q1" s="208"/>
      <c r="R1" s="209"/>
      <c r="S1" s="209"/>
      <c r="T1" s="209"/>
      <c r="U1" s="209"/>
    </row>
    <row r="2" spans="1:24" s="136" customFormat="1" ht="36.75" customHeight="1" x14ac:dyDescent="0.15">
      <c r="A2" s="913" t="s">
        <v>249</v>
      </c>
      <c r="B2" s="914"/>
      <c r="C2" s="914"/>
      <c r="D2" s="914"/>
      <c r="E2" s="914"/>
      <c r="F2" s="914"/>
      <c r="G2" s="914"/>
      <c r="H2" s="914"/>
      <c r="I2" s="914"/>
      <c r="J2" s="914"/>
      <c r="K2" s="914"/>
      <c r="L2" s="914"/>
      <c r="M2" s="914"/>
      <c r="N2" s="914"/>
      <c r="O2" s="914"/>
      <c r="P2" s="914"/>
      <c r="Q2" s="914"/>
      <c r="R2" s="914"/>
      <c r="S2" s="914"/>
      <c r="T2" s="914"/>
      <c r="U2" s="914"/>
    </row>
    <row r="3" spans="1:24" s="135" customFormat="1" ht="12" customHeight="1" x14ac:dyDescent="0.15">
      <c r="A3" s="915" t="s">
        <v>182</v>
      </c>
      <c r="B3" s="915"/>
      <c r="C3" s="915"/>
      <c r="D3" s="915"/>
      <c r="E3" s="915"/>
      <c r="F3" s="915" t="s">
        <v>183</v>
      </c>
      <c r="G3" s="915"/>
      <c r="H3" s="915"/>
      <c r="I3" s="915"/>
      <c r="J3" s="915"/>
      <c r="K3" s="916" t="s">
        <v>184</v>
      </c>
      <c r="L3" s="916"/>
      <c r="M3" s="916"/>
      <c r="N3" s="916"/>
      <c r="O3" s="916"/>
      <c r="P3" s="916"/>
      <c r="Q3" s="916" t="s">
        <v>185</v>
      </c>
      <c r="R3" s="916"/>
      <c r="S3" s="210"/>
      <c r="T3" s="210"/>
      <c r="U3" s="210"/>
    </row>
    <row r="4" spans="1:24" s="135" customFormat="1" ht="37.5" customHeight="1" x14ac:dyDescent="0.15">
      <c r="A4" s="928" t="s">
        <v>250</v>
      </c>
      <c r="B4" s="937" t="s">
        <v>119</v>
      </c>
      <c r="C4" s="979"/>
      <c r="D4" s="979"/>
      <c r="E4" s="942">
        <f>SUM(J4:J5)</f>
        <v>12</v>
      </c>
      <c r="F4" s="946" t="s">
        <v>251</v>
      </c>
      <c r="G4" s="947"/>
      <c r="H4" s="947"/>
      <c r="I4" s="947"/>
      <c r="J4" s="11">
        <f>R4</f>
        <v>6</v>
      </c>
      <c r="K4" s="930"/>
      <c r="L4" s="931"/>
      <c r="M4" s="931"/>
      <c r="N4" s="932"/>
      <c r="O4" s="932"/>
      <c r="P4" s="933"/>
      <c r="Q4" s="12" t="s">
        <v>211</v>
      </c>
      <c r="R4" s="13">
        <v>6</v>
      </c>
      <c r="S4" s="209"/>
      <c r="T4" s="208"/>
      <c r="U4" s="208"/>
      <c r="V4" s="15"/>
      <c r="W4" s="14"/>
      <c r="X4" s="14"/>
    </row>
    <row r="5" spans="1:24" s="135" customFormat="1" ht="37.5" customHeight="1" thickBot="1" x14ac:dyDescent="0.2">
      <c r="A5" s="929"/>
      <c r="B5" s="939"/>
      <c r="C5" s="980"/>
      <c r="D5" s="980"/>
      <c r="E5" s="943"/>
      <c r="F5" s="946" t="s">
        <v>210</v>
      </c>
      <c r="G5" s="947"/>
      <c r="H5" s="947"/>
      <c r="I5" s="947"/>
      <c r="J5" s="11">
        <f>R5</f>
        <v>6</v>
      </c>
      <c r="K5" s="930"/>
      <c r="L5" s="931"/>
      <c r="M5" s="967"/>
      <c r="N5" s="968"/>
      <c r="O5" s="968"/>
      <c r="P5" s="969"/>
      <c r="Q5" s="12" t="s">
        <v>252</v>
      </c>
      <c r="R5" s="267">
        <v>6</v>
      </c>
      <c r="S5" s="268" t="s">
        <v>186</v>
      </c>
      <c r="T5" s="208"/>
      <c r="U5" s="208"/>
      <c r="V5" s="14"/>
      <c r="W5" s="14"/>
    </row>
    <row r="6" spans="1:24" s="135" customFormat="1" ht="14.25" customHeight="1" x14ac:dyDescent="0.15">
      <c r="A6" s="934" t="s">
        <v>187</v>
      </c>
      <c r="B6" s="937" t="s">
        <v>188</v>
      </c>
      <c r="C6" s="938"/>
      <c r="D6" s="938"/>
      <c r="E6" s="942">
        <f>SUM(J6:J20)</f>
        <v>12</v>
      </c>
      <c r="F6" s="948" t="s">
        <v>212</v>
      </c>
      <c r="G6" s="938"/>
      <c r="H6" s="949"/>
      <c r="I6" s="949"/>
      <c r="J6" s="954">
        <f>Q6</f>
        <v>4.5</v>
      </c>
      <c r="K6" s="924" t="s">
        <v>189</v>
      </c>
      <c r="L6" s="925"/>
      <c r="M6" s="925"/>
      <c r="N6" s="926"/>
      <c r="O6" s="926"/>
      <c r="P6" s="927"/>
      <c r="Q6" s="917">
        <v>4.5</v>
      </c>
      <c r="R6" s="918"/>
      <c r="S6" s="921">
        <v>2.2999999999999998</v>
      </c>
      <c r="T6" s="208"/>
      <c r="U6" s="208"/>
      <c r="V6" s="14"/>
      <c r="W6" s="14"/>
    </row>
    <row r="7" spans="1:24" s="135" customFormat="1" ht="14.25" customHeight="1" x14ac:dyDescent="0.15">
      <c r="A7" s="929"/>
      <c r="B7" s="939"/>
      <c r="C7" s="940"/>
      <c r="D7" s="940"/>
      <c r="E7" s="943"/>
      <c r="F7" s="950"/>
      <c r="G7" s="940"/>
      <c r="H7" s="951"/>
      <c r="I7" s="951"/>
      <c r="J7" s="955"/>
      <c r="K7" s="924" t="s">
        <v>190</v>
      </c>
      <c r="L7" s="925"/>
      <c r="M7" s="925"/>
      <c r="N7" s="926"/>
      <c r="O7" s="926"/>
      <c r="P7" s="927"/>
      <c r="Q7" s="917">
        <f>ROUND(Q6/4*3,1)</f>
        <v>3.4</v>
      </c>
      <c r="R7" s="918"/>
      <c r="S7" s="922"/>
      <c r="T7" s="208"/>
      <c r="U7" s="208"/>
      <c r="V7" s="14"/>
      <c r="W7" s="14"/>
    </row>
    <row r="8" spans="1:24" s="135" customFormat="1" ht="14.25" customHeight="1" x14ac:dyDescent="0.15">
      <c r="A8" s="929"/>
      <c r="B8" s="939"/>
      <c r="C8" s="940"/>
      <c r="D8" s="940"/>
      <c r="E8" s="943"/>
      <c r="F8" s="950"/>
      <c r="G8" s="940"/>
      <c r="H8" s="951"/>
      <c r="I8" s="951"/>
      <c r="J8" s="955"/>
      <c r="K8" s="924" t="s">
        <v>191</v>
      </c>
      <c r="L8" s="925"/>
      <c r="M8" s="925"/>
      <c r="N8" s="926"/>
      <c r="O8" s="926"/>
      <c r="P8" s="927"/>
      <c r="Q8" s="917">
        <f>ROUND(Q6/4*2,1)</f>
        <v>2.2999999999999998</v>
      </c>
      <c r="R8" s="918"/>
      <c r="S8" s="922"/>
      <c r="T8" s="208"/>
      <c r="U8" s="208"/>
      <c r="V8" s="14"/>
      <c r="W8" s="14"/>
    </row>
    <row r="9" spans="1:24" s="135" customFormat="1" ht="14.25" customHeight="1" x14ac:dyDescent="0.15">
      <c r="A9" s="929"/>
      <c r="B9" s="939"/>
      <c r="C9" s="940"/>
      <c r="D9" s="940"/>
      <c r="E9" s="943"/>
      <c r="F9" s="950"/>
      <c r="G9" s="940"/>
      <c r="H9" s="951"/>
      <c r="I9" s="951"/>
      <c r="J9" s="955"/>
      <c r="K9" s="924" t="s">
        <v>192</v>
      </c>
      <c r="L9" s="925"/>
      <c r="M9" s="925"/>
      <c r="N9" s="926"/>
      <c r="O9" s="926"/>
      <c r="P9" s="927"/>
      <c r="Q9" s="917">
        <f>ROUND(Q6/4,1)</f>
        <v>1.1000000000000001</v>
      </c>
      <c r="R9" s="918"/>
      <c r="S9" s="922"/>
      <c r="T9" s="208"/>
      <c r="U9" s="208"/>
      <c r="V9" s="14"/>
      <c r="W9" s="14"/>
    </row>
    <row r="10" spans="1:24" s="135" customFormat="1" ht="14.25" customHeight="1" thickBot="1" x14ac:dyDescent="0.2">
      <c r="A10" s="929"/>
      <c r="B10" s="939"/>
      <c r="C10" s="940"/>
      <c r="D10" s="940"/>
      <c r="E10" s="943"/>
      <c r="F10" s="952"/>
      <c r="G10" s="941"/>
      <c r="H10" s="953"/>
      <c r="I10" s="953"/>
      <c r="J10" s="955"/>
      <c r="K10" s="924" t="s">
        <v>193</v>
      </c>
      <c r="L10" s="925"/>
      <c r="M10" s="925"/>
      <c r="N10" s="926"/>
      <c r="O10" s="926"/>
      <c r="P10" s="927"/>
      <c r="Q10" s="917">
        <v>0</v>
      </c>
      <c r="R10" s="918"/>
      <c r="S10" s="923"/>
      <c r="T10" s="208"/>
      <c r="U10" s="208"/>
      <c r="V10" s="14"/>
      <c r="W10" s="14"/>
    </row>
    <row r="11" spans="1:24" s="135" customFormat="1" ht="14.25" customHeight="1" x14ac:dyDescent="0.15">
      <c r="A11" s="929"/>
      <c r="B11" s="939"/>
      <c r="C11" s="940"/>
      <c r="D11" s="940"/>
      <c r="E11" s="943"/>
      <c r="F11" s="948" t="s">
        <v>213</v>
      </c>
      <c r="G11" s="938"/>
      <c r="H11" s="949"/>
      <c r="I11" s="949"/>
      <c r="J11" s="954">
        <f>Q11</f>
        <v>1.6</v>
      </c>
      <c r="K11" s="961" t="s">
        <v>194</v>
      </c>
      <c r="L11" s="962"/>
      <c r="M11" s="962"/>
      <c r="N11" s="962"/>
      <c r="O11" s="963"/>
      <c r="P11" s="212" t="s">
        <v>117</v>
      </c>
      <c r="Q11" s="917">
        <v>1.6</v>
      </c>
      <c r="R11" s="918"/>
      <c r="S11" s="919">
        <v>1.6</v>
      </c>
      <c r="T11" s="213" t="s">
        <v>195</v>
      </c>
      <c r="U11" s="208"/>
      <c r="V11" s="15"/>
      <c r="W11" s="14"/>
      <c r="X11" s="14"/>
    </row>
    <row r="12" spans="1:24" s="135" customFormat="1" ht="14.25" customHeight="1" thickBot="1" x14ac:dyDescent="0.2">
      <c r="A12" s="929"/>
      <c r="B12" s="939"/>
      <c r="C12" s="940"/>
      <c r="D12" s="940"/>
      <c r="E12" s="943"/>
      <c r="F12" s="952"/>
      <c r="G12" s="941"/>
      <c r="H12" s="953"/>
      <c r="I12" s="953"/>
      <c r="J12" s="955"/>
      <c r="K12" s="964"/>
      <c r="L12" s="965"/>
      <c r="M12" s="965"/>
      <c r="N12" s="965"/>
      <c r="O12" s="966"/>
      <c r="P12" s="212" t="s">
        <v>118</v>
      </c>
      <c r="Q12" s="917">
        <v>0</v>
      </c>
      <c r="R12" s="918"/>
      <c r="S12" s="920"/>
      <c r="T12" s="215" t="s">
        <v>214</v>
      </c>
      <c r="U12" s="208"/>
      <c r="V12" s="15"/>
      <c r="W12" s="14"/>
      <c r="X12" s="14"/>
    </row>
    <row r="13" spans="1:24" s="135" customFormat="1" ht="14.25" customHeight="1" x14ac:dyDescent="0.15">
      <c r="A13" s="929"/>
      <c r="B13" s="939"/>
      <c r="C13" s="940"/>
      <c r="D13" s="940"/>
      <c r="E13" s="943"/>
      <c r="F13" s="948" t="s">
        <v>215</v>
      </c>
      <c r="G13" s="938"/>
      <c r="H13" s="949"/>
      <c r="I13" s="949"/>
      <c r="J13" s="954">
        <f>Q13</f>
        <v>2.4</v>
      </c>
      <c r="K13" s="961" t="s">
        <v>53</v>
      </c>
      <c r="L13" s="962"/>
      <c r="M13" s="962"/>
      <c r="N13" s="962"/>
      <c r="O13" s="963"/>
      <c r="P13" s="212" t="s">
        <v>117</v>
      </c>
      <c r="Q13" s="917">
        <v>2.4</v>
      </c>
      <c r="R13" s="918"/>
      <c r="S13" s="923">
        <v>2.4</v>
      </c>
      <c r="T13" s="208"/>
      <c r="U13" s="208"/>
      <c r="V13" s="15"/>
      <c r="W13" s="14"/>
      <c r="X13" s="14"/>
    </row>
    <row r="14" spans="1:24" s="135" customFormat="1" ht="14.25" customHeight="1" thickBot="1" x14ac:dyDescent="0.2">
      <c r="A14" s="929"/>
      <c r="B14" s="939"/>
      <c r="C14" s="940"/>
      <c r="D14" s="940"/>
      <c r="E14" s="943"/>
      <c r="F14" s="952"/>
      <c r="G14" s="941"/>
      <c r="H14" s="953"/>
      <c r="I14" s="953"/>
      <c r="J14" s="955"/>
      <c r="K14" s="964"/>
      <c r="L14" s="965"/>
      <c r="M14" s="965"/>
      <c r="N14" s="965"/>
      <c r="O14" s="966"/>
      <c r="P14" s="212" t="s">
        <v>118</v>
      </c>
      <c r="Q14" s="917">
        <v>0</v>
      </c>
      <c r="R14" s="918"/>
      <c r="S14" s="981"/>
      <c r="T14" s="208"/>
      <c r="U14" s="208"/>
      <c r="V14" s="15"/>
      <c r="W14" s="14"/>
      <c r="X14" s="14"/>
    </row>
    <row r="15" spans="1:24" s="135" customFormat="1" ht="14.25" customHeight="1" x14ac:dyDescent="0.15">
      <c r="A15" s="929"/>
      <c r="B15" s="939"/>
      <c r="C15" s="940"/>
      <c r="D15" s="940"/>
      <c r="E15" s="943"/>
      <c r="F15" s="948" t="s">
        <v>328</v>
      </c>
      <c r="G15" s="938"/>
      <c r="H15" s="949"/>
      <c r="I15" s="949"/>
      <c r="J15" s="954">
        <f>Q15</f>
        <v>0.8</v>
      </c>
      <c r="K15" s="983" t="s">
        <v>54</v>
      </c>
      <c r="L15" s="984"/>
      <c r="M15" s="984"/>
      <c r="N15" s="984"/>
      <c r="O15" s="984"/>
      <c r="P15" s="985"/>
      <c r="Q15" s="917">
        <v>0.8</v>
      </c>
      <c r="R15" s="918"/>
      <c r="S15" s="919">
        <v>0.8</v>
      </c>
      <c r="T15" s="269" t="s">
        <v>321</v>
      </c>
      <c r="U15" s="208"/>
      <c r="V15" s="15"/>
      <c r="W15" s="14"/>
      <c r="X15" s="14"/>
    </row>
    <row r="16" spans="1:24" s="135" customFormat="1" ht="14.25" customHeight="1" x14ac:dyDescent="0.15">
      <c r="A16" s="929"/>
      <c r="B16" s="939"/>
      <c r="C16" s="940"/>
      <c r="D16" s="940"/>
      <c r="E16" s="943"/>
      <c r="F16" s="982"/>
      <c r="G16" s="940"/>
      <c r="H16" s="951"/>
      <c r="I16" s="951"/>
      <c r="J16" s="955"/>
      <c r="K16" s="930" t="s">
        <v>55</v>
      </c>
      <c r="L16" s="931"/>
      <c r="M16" s="931"/>
      <c r="N16" s="931"/>
      <c r="O16" s="931"/>
      <c r="P16" s="987"/>
      <c r="Q16" s="917">
        <v>0.4</v>
      </c>
      <c r="R16" s="918"/>
      <c r="S16" s="919"/>
      <c r="T16" s="270" t="s">
        <v>322</v>
      </c>
      <c r="U16" s="208"/>
      <c r="V16" s="15"/>
      <c r="W16" s="14"/>
      <c r="X16" s="14"/>
    </row>
    <row r="17" spans="1:24" s="135" customFormat="1" ht="14.25" customHeight="1" thickBot="1" x14ac:dyDescent="0.2">
      <c r="A17" s="929"/>
      <c r="B17" s="939"/>
      <c r="C17" s="940"/>
      <c r="D17" s="940"/>
      <c r="E17" s="943"/>
      <c r="F17" s="952"/>
      <c r="G17" s="941"/>
      <c r="H17" s="953"/>
      <c r="I17" s="953"/>
      <c r="J17" s="955"/>
      <c r="K17" s="988" t="s">
        <v>196</v>
      </c>
      <c r="L17" s="989"/>
      <c r="M17" s="989"/>
      <c r="N17" s="989"/>
      <c r="O17" s="989"/>
      <c r="P17" s="990"/>
      <c r="Q17" s="917">
        <v>0</v>
      </c>
      <c r="R17" s="918"/>
      <c r="S17" s="920"/>
      <c r="T17" s="271" t="s">
        <v>323</v>
      </c>
      <c r="U17" s="208"/>
      <c r="V17" s="15"/>
      <c r="W17" s="14"/>
      <c r="X17" s="14"/>
    </row>
    <row r="18" spans="1:24" s="135" customFormat="1" ht="14.25" customHeight="1" x14ac:dyDescent="0.15">
      <c r="A18" s="929"/>
      <c r="B18" s="939"/>
      <c r="C18" s="940"/>
      <c r="D18" s="940"/>
      <c r="E18" s="943"/>
      <c r="F18" s="970" t="s">
        <v>56</v>
      </c>
      <c r="G18" s="971"/>
      <c r="H18" s="972"/>
      <c r="I18" s="972"/>
      <c r="J18" s="956">
        <f>Q18</f>
        <v>2.7</v>
      </c>
      <c r="K18" s="924" t="s">
        <v>197</v>
      </c>
      <c r="L18" s="925"/>
      <c r="M18" s="925"/>
      <c r="N18" s="926"/>
      <c r="O18" s="926"/>
      <c r="P18" s="927"/>
      <c r="Q18" s="959">
        <v>2.7</v>
      </c>
      <c r="R18" s="960"/>
      <c r="S18" s="922">
        <v>2</v>
      </c>
      <c r="T18" s="208"/>
      <c r="U18" s="208"/>
      <c r="V18" s="14"/>
      <c r="W18" s="14"/>
    </row>
    <row r="19" spans="1:24" s="135" customFormat="1" ht="14.25" customHeight="1" x14ac:dyDescent="0.15">
      <c r="A19" s="929"/>
      <c r="B19" s="939"/>
      <c r="C19" s="940"/>
      <c r="D19" s="940"/>
      <c r="E19" s="943"/>
      <c r="F19" s="973"/>
      <c r="G19" s="974"/>
      <c r="H19" s="975"/>
      <c r="I19" s="975"/>
      <c r="J19" s="957"/>
      <c r="K19" s="924" t="s">
        <v>198</v>
      </c>
      <c r="L19" s="925"/>
      <c r="M19" s="925"/>
      <c r="N19" s="926"/>
      <c r="O19" s="926"/>
      <c r="P19" s="927"/>
      <c r="Q19" s="959">
        <f>ROUND(Q18/4*3,1)</f>
        <v>2</v>
      </c>
      <c r="R19" s="960"/>
      <c r="S19" s="922"/>
      <c r="T19" s="208"/>
      <c r="U19" s="208"/>
      <c r="V19" s="14"/>
      <c r="W19" s="14"/>
    </row>
    <row r="20" spans="1:24" s="135" customFormat="1" ht="14.25" customHeight="1" x14ac:dyDescent="0.15">
      <c r="A20" s="935"/>
      <c r="B20" s="940"/>
      <c r="C20" s="940"/>
      <c r="D20" s="940"/>
      <c r="E20" s="944"/>
      <c r="F20" s="973"/>
      <c r="G20" s="974"/>
      <c r="H20" s="975"/>
      <c r="I20" s="975"/>
      <c r="J20" s="957"/>
      <c r="K20" s="924" t="s">
        <v>199</v>
      </c>
      <c r="L20" s="925"/>
      <c r="M20" s="925"/>
      <c r="N20" s="926"/>
      <c r="O20" s="926"/>
      <c r="P20" s="927"/>
      <c r="Q20" s="959">
        <f>ROUND(Q18/4*2,1)</f>
        <v>1.4</v>
      </c>
      <c r="R20" s="960"/>
      <c r="S20" s="922"/>
      <c r="T20" s="208"/>
      <c r="U20" s="208"/>
      <c r="V20" s="14"/>
      <c r="W20" s="14"/>
    </row>
    <row r="21" spans="1:24" s="135" customFormat="1" ht="14.25" customHeight="1" x14ac:dyDescent="0.15">
      <c r="A21" s="935"/>
      <c r="B21" s="940"/>
      <c r="C21" s="940"/>
      <c r="D21" s="940"/>
      <c r="E21" s="944"/>
      <c r="F21" s="973"/>
      <c r="G21" s="974"/>
      <c r="H21" s="975"/>
      <c r="I21" s="975"/>
      <c r="J21" s="957"/>
      <c r="K21" s="924" t="s">
        <v>200</v>
      </c>
      <c r="L21" s="925"/>
      <c r="M21" s="925"/>
      <c r="N21" s="926"/>
      <c r="O21" s="926"/>
      <c r="P21" s="927"/>
      <c r="Q21" s="959">
        <f>ROUND(Q18/4,1)</f>
        <v>0.7</v>
      </c>
      <c r="R21" s="960"/>
      <c r="S21" s="922"/>
      <c r="T21" s="208"/>
      <c r="U21" s="208"/>
      <c r="V21" s="14"/>
      <c r="W21" s="14"/>
    </row>
    <row r="22" spans="1:24" s="135" customFormat="1" ht="14.25" customHeight="1" thickBot="1" x14ac:dyDescent="0.2">
      <c r="A22" s="936"/>
      <c r="B22" s="941"/>
      <c r="C22" s="941"/>
      <c r="D22" s="941"/>
      <c r="E22" s="945"/>
      <c r="F22" s="976"/>
      <c r="G22" s="977"/>
      <c r="H22" s="978"/>
      <c r="I22" s="978"/>
      <c r="J22" s="958"/>
      <c r="K22" s="924" t="s">
        <v>201</v>
      </c>
      <c r="L22" s="925"/>
      <c r="M22" s="925"/>
      <c r="N22" s="926"/>
      <c r="O22" s="926"/>
      <c r="P22" s="927"/>
      <c r="Q22" s="959">
        <v>0</v>
      </c>
      <c r="R22" s="960"/>
      <c r="S22" s="986"/>
      <c r="T22" s="208"/>
      <c r="U22" s="208"/>
      <c r="V22" s="14"/>
      <c r="W22" s="14"/>
    </row>
    <row r="23" spans="1:24" s="135" customFormat="1" ht="14.25" customHeight="1" thickBot="1" x14ac:dyDescent="0.2">
      <c r="A23" s="22"/>
      <c r="B23" s="16"/>
      <c r="C23" s="16"/>
      <c r="D23" s="16"/>
      <c r="E23" s="23"/>
      <c r="F23" s="16"/>
      <c r="G23" s="16"/>
      <c r="H23" s="17"/>
      <c r="I23" s="17"/>
      <c r="J23" s="24"/>
      <c r="K23" s="216"/>
      <c r="L23" s="216"/>
      <c r="M23" s="216"/>
      <c r="N23" s="217"/>
      <c r="O23" s="217"/>
      <c r="P23" s="217"/>
      <c r="Q23" s="25"/>
      <c r="R23" s="25"/>
      <c r="S23" s="991" t="s">
        <v>202</v>
      </c>
      <c r="T23" s="992"/>
      <c r="U23" s="993"/>
      <c r="V23" s="15"/>
      <c r="W23" s="14"/>
      <c r="X23" s="14"/>
    </row>
    <row r="24" spans="1:24" s="135" customFormat="1" ht="14.25" customHeight="1" x14ac:dyDescent="0.15">
      <c r="A24" s="26"/>
      <c r="B24" s="18"/>
      <c r="C24" s="18"/>
      <c r="D24" s="18"/>
      <c r="E24" s="27"/>
      <c r="F24" s="18"/>
      <c r="G24" s="18"/>
      <c r="H24" s="19"/>
      <c r="I24" s="19"/>
      <c r="J24" s="28"/>
      <c r="K24" s="218"/>
      <c r="L24" s="218"/>
      <c r="M24" s="218"/>
      <c r="N24" s="211"/>
      <c r="O24" s="211"/>
      <c r="P24" s="211"/>
      <c r="Q24" s="994" t="s">
        <v>203</v>
      </c>
      <c r="R24" s="995"/>
      <c r="S24" s="264" t="s">
        <v>57</v>
      </c>
      <c r="T24" s="265" t="s">
        <v>58</v>
      </c>
      <c r="U24" s="266" t="s">
        <v>309</v>
      </c>
      <c r="V24" s="15"/>
      <c r="W24" s="14"/>
      <c r="X24" s="14"/>
    </row>
    <row r="25" spans="1:24" s="135" customFormat="1" ht="14.25" customHeight="1" x14ac:dyDescent="0.15">
      <c r="A25" s="29"/>
      <c r="B25" s="20"/>
      <c r="C25" s="20"/>
      <c r="D25" s="20"/>
      <c r="E25" s="30"/>
      <c r="F25" s="20"/>
      <c r="G25" s="20"/>
      <c r="H25" s="21"/>
      <c r="I25" s="21"/>
      <c r="J25" s="31"/>
      <c r="K25" s="207"/>
      <c r="L25" s="207"/>
      <c r="M25" s="207"/>
      <c r="N25" s="214"/>
      <c r="O25" s="214"/>
      <c r="P25" s="214"/>
      <c r="Q25" s="996" t="s">
        <v>253</v>
      </c>
      <c r="R25" s="997"/>
      <c r="S25" s="219" t="s">
        <v>59</v>
      </c>
      <c r="T25" s="220" t="s">
        <v>60</v>
      </c>
      <c r="U25" s="221" t="s">
        <v>0</v>
      </c>
      <c r="V25" s="15"/>
      <c r="W25" s="14"/>
      <c r="X25" s="14"/>
    </row>
    <row r="26" spans="1:24" s="135" customFormat="1" ht="14.25" customHeight="1" x14ac:dyDescent="0.15">
      <c r="A26" s="934" t="s">
        <v>204</v>
      </c>
      <c r="B26" s="937" t="s">
        <v>205</v>
      </c>
      <c r="C26" s="938"/>
      <c r="D26" s="938"/>
      <c r="E26" s="942">
        <f>SUM(J26:J36)</f>
        <v>6</v>
      </c>
      <c r="F26" s="948" t="s">
        <v>61</v>
      </c>
      <c r="G26" s="938"/>
      <c r="H26" s="949"/>
      <c r="I26" s="949"/>
      <c r="J26" s="998">
        <f>Q26</f>
        <v>3</v>
      </c>
      <c r="K26" s="924" t="s">
        <v>189</v>
      </c>
      <c r="L26" s="925"/>
      <c r="M26" s="925"/>
      <c r="N26" s="926"/>
      <c r="O26" s="926"/>
      <c r="P26" s="927"/>
      <c r="Q26" s="917">
        <v>3</v>
      </c>
      <c r="R26" s="918"/>
      <c r="S26" s="1000">
        <v>2.2999999999999998</v>
      </c>
      <c r="T26" s="1001">
        <v>1.5</v>
      </c>
      <c r="U26" s="1002">
        <v>3</v>
      </c>
      <c r="V26" s="15"/>
      <c r="W26" s="14"/>
      <c r="X26" s="14"/>
    </row>
    <row r="27" spans="1:24" s="135" customFormat="1" ht="14.25" customHeight="1" x14ac:dyDescent="0.15">
      <c r="A27" s="929"/>
      <c r="B27" s="939"/>
      <c r="C27" s="940"/>
      <c r="D27" s="940"/>
      <c r="E27" s="943"/>
      <c r="F27" s="950"/>
      <c r="G27" s="940"/>
      <c r="H27" s="951"/>
      <c r="I27" s="951"/>
      <c r="J27" s="999"/>
      <c r="K27" s="924" t="s">
        <v>190</v>
      </c>
      <c r="L27" s="925"/>
      <c r="M27" s="925"/>
      <c r="N27" s="926"/>
      <c r="O27" s="926"/>
      <c r="P27" s="927"/>
      <c r="Q27" s="917">
        <f>ROUND(Q26/4*3,1)</f>
        <v>2.2999999999999998</v>
      </c>
      <c r="R27" s="918"/>
      <c r="S27" s="1000"/>
      <c r="T27" s="1001"/>
      <c r="U27" s="1002"/>
      <c r="V27" s="15"/>
      <c r="W27" s="14"/>
      <c r="X27" s="14"/>
    </row>
    <row r="28" spans="1:24" s="135" customFormat="1" ht="14.25" customHeight="1" x14ac:dyDescent="0.15">
      <c r="A28" s="929"/>
      <c r="B28" s="939"/>
      <c r="C28" s="940"/>
      <c r="D28" s="940"/>
      <c r="E28" s="943"/>
      <c r="F28" s="950"/>
      <c r="G28" s="940"/>
      <c r="H28" s="951"/>
      <c r="I28" s="951"/>
      <c r="J28" s="999"/>
      <c r="K28" s="924" t="s">
        <v>191</v>
      </c>
      <c r="L28" s="925"/>
      <c r="M28" s="925"/>
      <c r="N28" s="926"/>
      <c r="O28" s="926"/>
      <c r="P28" s="927"/>
      <c r="Q28" s="917">
        <f>ROUND(Q26/4*2,1)</f>
        <v>1.5</v>
      </c>
      <c r="R28" s="918"/>
      <c r="S28" s="1000"/>
      <c r="T28" s="1001"/>
      <c r="U28" s="1002"/>
      <c r="V28" s="15"/>
      <c r="W28" s="14"/>
      <c r="X28" s="14"/>
    </row>
    <row r="29" spans="1:24" s="135" customFormat="1" ht="14.25" customHeight="1" x14ac:dyDescent="0.15">
      <c r="A29" s="929"/>
      <c r="B29" s="939"/>
      <c r="C29" s="940"/>
      <c r="D29" s="940"/>
      <c r="E29" s="943"/>
      <c r="F29" s="950"/>
      <c r="G29" s="940"/>
      <c r="H29" s="951"/>
      <c r="I29" s="951"/>
      <c r="J29" s="999"/>
      <c r="K29" s="924" t="s">
        <v>192</v>
      </c>
      <c r="L29" s="925"/>
      <c r="M29" s="925"/>
      <c r="N29" s="926"/>
      <c r="O29" s="926"/>
      <c r="P29" s="927"/>
      <c r="Q29" s="917">
        <f>ROUND(Q26/4,1)</f>
        <v>0.8</v>
      </c>
      <c r="R29" s="918"/>
      <c r="S29" s="1000"/>
      <c r="T29" s="1001"/>
      <c r="U29" s="1002"/>
      <c r="V29" s="15"/>
      <c r="W29" s="14"/>
      <c r="X29" s="14"/>
    </row>
    <row r="30" spans="1:24" s="135" customFormat="1" ht="14.25" customHeight="1" x14ac:dyDescent="0.15">
      <c r="A30" s="929"/>
      <c r="B30" s="939"/>
      <c r="C30" s="940"/>
      <c r="D30" s="940"/>
      <c r="E30" s="943"/>
      <c r="F30" s="952"/>
      <c r="G30" s="941"/>
      <c r="H30" s="953"/>
      <c r="I30" s="953"/>
      <c r="J30" s="999"/>
      <c r="K30" s="924" t="s">
        <v>193</v>
      </c>
      <c r="L30" s="925"/>
      <c r="M30" s="925"/>
      <c r="N30" s="926"/>
      <c r="O30" s="926"/>
      <c r="P30" s="927"/>
      <c r="Q30" s="917">
        <v>0</v>
      </c>
      <c r="R30" s="918"/>
      <c r="S30" s="1000"/>
      <c r="T30" s="1001"/>
      <c r="U30" s="1002"/>
      <c r="V30" s="15"/>
      <c r="W30" s="14"/>
      <c r="X30" s="14"/>
    </row>
    <row r="31" spans="1:24" s="135" customFormat="1" ht="14.25" customHeight="1" x14ac:dyDescent="0.15">
      <c r="A31" s="929"/>
      <c r="B31" s="939"/>
      <c r="C31" s="940"/>
      <c r="D31" s="940"/>
      <c r="E31" s="943"/>
      <c r="F31" s="948" t="s">
        <v>62</v>
      </c>
      <c r="G31" s="938"/>
      <c r="H31" s="949"/>
      <c r="I31" s="949"/>
      <c r="J31" s="998">
        <f>Q31</f>
        <v>1.5</v>
      </c>
      <c r="K31" s="930" t="s">
        <v>206</v>
      </c>
      <c r="L31" s="931"/>
      <c r="M31" s="931"/>
      <c r="N31" s="968"/>
      <c r="O31" s="968"/>
      <c r="P31" s="969"/>
      <c r="Q31" s="917">
        <v>1.5</v>
      </c>
      <c r="R31" s="918"/>
      <c r="S31" s="1000">
        <v>0.8</v>
      </c>
      <c r="T31" s="1001">
        <v>0</v>
      </c>
      <c r="U31" s="1002">
        <v>1.5</v>
      </c>
      <c r="V31" s="15"/>
      <c r="W31" s="14"/>
      <c r="X31" s="14"/>
    </row>
    <row r="32" spans="1:24" s="135" customFormat="1" ht="14.25" customHeight="1" x14ac:dyDescent="0.15">
      <c r="A32" s="929"/>
      <c r="B32" s="939"/>
      <c r="C32" s="940"/>
      <c r="D32" s="940"/>
      <c r="E32" s="943"/>
      <c r="F32" s="950"/>
      <c r="G32" s="940"/>
      <c r="H32" s="951"/>
      <c r="I32" s="951"/>
      <c r="J32" s="1004"/>
      <c r="K32" s="930" t="s">
        <v>207</v>
      </c>
      <c r="L32" s="931"/>
      <c r="M32" s="931"/>
      <c r="N32" s="968"/>
      <c r="O32" s="968"/>
      <c r="P32" s="969"/>
      <c r="Q32" s="917">
        <f>ROUND(Q31/2,1)</f>
        <v>0.8</v>
      </c>
      <c r="R32" s="918"/>
      <c r="S32" s="1000"/>
      <c r="T32" s="1001"/>
      <c r="U32" s="1002"/>
      <c r="V32" s="15"/>
      <c r="W32" s="14"/>
      <c r="X32" s="14"/>
    </row>
    <row r="33" spans="1:24" s="135" customFormat="1" ht="14.25" customHeight="1" x14ac:dyDescent="0.15">
      <c r="A33" s="929"/>
      <c r="B33" s="939"/>
      <c r="C33" s="940"/>
      <c r="D33" s="940"/>
      <c r="E33" s="943"/>
      <c r="F33" s="952"/>
      <c r="G33" s="941"/>
      <c r="H33" s="953"/>
      <c r="I33" s="953"/>
      <c r="J33" s="1004"/>
      <c r="K33" s="1003" t="s">
        <v>208</v>
      </c>
      <c r="L33" s="967"/>
      <c r="M33" s="967"/>
      <c r="N33" s="968"/>
      <c r="O33" s="968"/>
      <c r="P33" s="969"/>
      <c r="Q33" s="917">
        <v>0</v>
      </c>
      <c r="R33" s="918"/>
      <c r="S33" s="1000"/>
      <c r="T33" s="1001"/>
      <c r="U33" s="1002"/>
      <c r="V33" s="15"/>
      <c r="W33" s="14"/>
      <c r="X33" s="14"/>
    </row>
    <row r="34" spans="1:24" s="135" customFormat="1" ht="14.25" customHeight="1" x14ac:dyDescent="0.15">
      <c r="A34" s="929"/>
      <c r="B34" s="939"/>
      <c r="C34" s="940"/>
      <c r="D34" s="940"/>
      <c r="E34" s="943"/>
      <c r="F34" s="948" t="s">
        <v>209</v>
      </c>
      <c r="G34" s="938"/>
      <c r="H34" s="949"/>
      <c r="I34" s="949"/>
      <c r="J34" s="998">
        <f>Q34</f>
        <v>1.5</v>
      </c>
      <c r="K34" s="930" t="s">
        <v>221</v>
      </c>
      <c r="L34" s="931"/>
      <c r="M34" s="931"/>
      <c r="N34" s="931"/>
      <c r="O34" s="931"/>
      <c r="P34" s="987"/>
      <c r="Q34" s="917">
        <v>1.5</v>
      </c>
      <c r="R34" s="918"/>
      <c r="S34" s="1000">
        <v>0.8</v>
      </c>
      <c r="T34" s="1001">
        <v>1.5</v>
      </c>
      <c r="U34" s="1002">
        <v>1.5</v>
      </c>
      <c r="V34" s="15"/>
      <c r="W34" s="14"/>
      <c r="X34" s="14"/>
    </row>
    <row r="35" spans="1:24" s="135" customFormat="1" ht="14.25" customHeight="1" x14ac:dyDescent="0.15">
      <c r="A35" s="929"/>
      <c r="B35" s="939"/>
      <c r="C35" s="940"/>
      <c r="D35" s="940"/>
      <c r="E35" s="943"/>
      <c r="F35" s="982"/>
      <c r="G35" s="940"/>
      <c r="H35" s="951"/>
      <c r="I35" s="951"/>
      <c r="J35" s="1004"/>
      <c r="K35" s="930" t="s">
        <v>222</v>
      </c>
      <c r="L35" s="931"/>
      <c r="M35" s="931"/>
      <c r="N35" s="1015"/>
      <c r="O35" s="1015"/>
      <c r="P35" s="1016"/>
      <c r="Q35" s="917">
        <f>ROUND(Q34/2,1)</f>
        <v>0.8</v>
      </c>
      <c r="R35" s="918"/>
      <c r="S35" s="1000"/>
      <c r="T35" s="1001"/>
      <c r="U35" s="1002"/>
      <c r="V35" s="15"/>
      <c r="W35" s="14"/>
      <c r="X35" s="14"/>
    </row>
    <row r="36" spans="1:24" s="135" customFormat="1" ht="14.25" customHeight="1" thickBot="1" x14ac:dyDescent="0.2">
      <c r="A36" s="929"/>
      <c r="B36" s="939"/>
      <c r="C36" s="940"/>
      <c r="D36" s="940"/>
      <c r="E36" s="943"/>
      <c r="F36" s="952"/>
      <c r="G36" s="941"/>
      <c r="H36" s="953"/>
      <c r="I36" s="953"/>
      <c r="J36" s="1004"/>
      <c r="K36" s="1003" t="s">
        <v>63</v>
      </c>
      <c r="L36" s="967"/>
      <c r="M36" s="967"/>
      <c r="N36" s="968"/>
      <c r="O36" s="968"/>
      <c r="P36" s="969"/>
      <c r="Q36" s="917">
        <v>0</v>
      </c>
      <c r="R36" s="918"/>
      <c r="S36" s="1012"/>
      <c r="T36" s="1013"/>
      <c r="U36" s="1014"/>
      <c r="V36" s="15"/>
      <c r="W36" s="14"/>
      <c r="X36" s="14"/>
    </row>
    <row r="37" spans="1:24" s="135" customFormat="1" ht="13.5" customHeight="1" x14ac:dyDescent="0.15">
      <c r="A37" s="1005" t="s">
        <v>181</v>
      </c>
      <c r="B37" s="1005"/>
      <c r="C37" s="1005"/>
      <c r="D37" s="1005"/>
      <c r="E37" s="1005"/>
      <c r="F37" s="1006">
        <f>SUM(J4:J36)</f>
        <v>30</v>
      </c>
      <c r="G37" s="1007"/>
      <c r="H37" s="1007"/>
      <c r="I37" s="1007"/>
      <c r="J37" s="1008"/>
      <c r="K37" s="1009"/>
      <c r="L37" s="1009"/>
      <c r="M37" s="1009"/>
      <c r="N37" s="1009"/>
      <c r="O37" s="1009"/>
      <c r="P37" s="1009"/>
      <c r="Q37" s="1010"/>
      <c r="R37" s="1011"/>
      <c r="S37" s="209"/>
      <c r="T37" s="208"/>
      <c r="U37" s="208"/>
      <c r="V37" s="15"/>
      <c r="W37" s="14"/>
      <c r="X37" s="14"/>
    </row>
    <row r="38" spans="1:24" ht="10.5" customHeight="1" x14ac:dyDescent="0.15">
      <c r="X38" s="139"/>
    </row>
    <row r="39" spans="1:24" ht="10.5" customHeight="1" x14ac:dyDescent="0.15">
      <c r="X39" s="139"/>
    </row>
    <row r="40" spans="1:24" ht="10.5" customHeight="1" x14ac:dyDescent="0.15">
      <c r="X40" s="139"/>
    </row>
    <row r="41" spans="1:24" ht="10.5" customHeight="1" x14ac:dyDescent="0.15">
      <c r="X41" s="139"/>
    </row>
    <row r="42" spans="1:24" ht="10.5" customHeight="1" x14ac:dyDescent="0.15">
      <c r="X42" s="139"/>
    </row>
    <row r="43" spans="1:24" ht="10.5" customHeight="1" x14ac:dyDescent="0.15">
      <c r="X43" s="139"/>
    </row>
    <row r="44" spans="1:24" ht="10.5" customHeight="1" x14ac:dyDescent="0.15">
      <c r="X44" s="139"/>
    </row>
    <row r="45" spans="1:24" ht="10.5" customHeight="1" x14ac:dyDescent="0.15">
      <c r="X45" s="139"/>
    </row>
    <row r="46" spans="1:24" ht="10.5" customHeight="1" x14ac:dyDescent="0.15">
      <c r="X46" s="139"/>
    </row>
    <row r="47" spans="1:24" ht="10.5" customHeight="1" x14ac:dyDescent="0.15">
      <c r="X47" s="139"/>
    </row>
    <row r="48" spans="1:24" ht="10.5" customHeight="1" x14ac:dyDescent="0.15">
      <c r="X48" s="139"/>
    </row>
    <row r="49" spans="24:24" ht="10.5" customHeight="1" x14ac:dyDescent="0.15">
      <c r="X49" s="139"/>
    </row>
    <row r="50" spans="24:24" ht="10.5" customHeight="1" x14ac:dyDescent="0.15">
      <c r="X50" s="139"/>
    </row>
    <row r="51" spans="24:24" ht="10.5" customHeight="1" x14ac:dyDescent="0.15">
      <c r="X51" s="139"/>
    </row>
    <row r="52" spans="24:24" ht="10.5" customHeight="1" x14ac:dyDescent="0.15">
      <c r="X52" s="139"/>
    </row>
    <row r="53" spans="24:24" ht="10.5" customHeight="1" x14ac:dyDescent="0.15">
      <c r="X53" s="139"/>
    </row>
    <row r="54" spans="24:24" ht="10.5" customHeight="1" x14ac:dyDescent="0.15">
      <c r="X54" s="139"/>
    </row>
    <row r="55" spans="24:24" ht="10.5" customHeight="1" x14ac:dyDescent="0.15">
      <c r="X55" s="139"/>
    </row>
    <row r="56" spans="24:24" ht="10.5" customHeight="1" x14ac:dyDescent="0.15">
      <c r="X56" s="139"/>
    </row>
    <row r="57" spans="24:24" ht="10.5" customHeight="1" x14ac:dyDescent="0.15">
      <c r="X57" s="139"/>
    </row>
    <row r="58" spans="24:24" ht="10.5" customHeight="1" x14ac:dyDescent="0.15">
      <c r="X58" s="139"/>
    </row>
    <row r="59" spans="24:24" ht="10.5" customHeight="1" x14ac:dyDescent="0.15">
      <c r="X59" s="139"/>
    </row>
    <row r="60" spans="24:24" ht="10.5" customHeight="1" x14ac:dyDescent="0.15">
      <c r="X60" s="139"/>
    </row>
    <row r="61" spans="24:24" ht="10.5" customHeight="1" x14ac:dyDescent="0.15">
      <c r="X61" s="139"/>
    </row>
    <row r="62" spans="24:24" ht="10.5" customHeight="1" x14ac:dyDescent="0.15">
      <c r="X62" s="139"/>
    </row>
    <row r="63" spans="24:24" ht="10.5" customHeight="1" x14ac:dyDescent="0.15">
      <c r="X63" s="139"/>
    </row>
    <row r="64" spans="24:24" ht="10.5" customHeight="1" x14ac:dyDescent="0.15">
      <c r="X64" s="139"/>
    </row>
    <row r="65" spans="24:24" ht="10.5" customHeight="1" x14ac:dyDescent="0.15">
      <c r="X65" s="139"/>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40" t="s">
        <v>254</v>
      </c>
    </row>
    <row r="179" spans="6:6" ht="10.5" customHeight="1" x14ac:dyDescent="0.15">
      <c r="F179" s="140" t="s">
        <v>64</v>
      </c>
    </row>
    <row r="180" spans="6:6" ht="10.5" customHeight="1" x14ac:dyDescent="0.15">
      <c r="F180" s="140" t="s">
        <v>65</v>
      </c>
    </row>
    <row r="181" spans="6:6" ht="10.5" customHeight="1" x14ac:dyDescent="0.15">
      <c r="F181" s="140" t="s">
        <v>66</v>
      </c>
    </row>
    <row r="182" spans="6:6" ht="10.5" customHeight="1" x14ac:dyDescent="0.15">
      <c r="F182" s="140" t="s">
        <v>67</v>
      </c>
    </row>
    <row r="183" spans="6:6" ht="10.5" customHeight="1" x14ac:dyDescent="0.15">
      <c r="F183" s="140" t="s">
        <v>68</v>
      </c>
    </row>
    <row r="184" spans="6:6" ht="10.5" customHeight="1" x14ac:dyDescent="0.15">
      <c r="F184" s="140" t="s">
        <v>69</v>
      </c>
    </row>
    <row r="185" spans="6:6" ht="10.5" customHeight="1" x14ac:dyDescent="0.15">
      <c r="F185" s="140" t="s">
        <v>70</v>
      </c>
    </row>
    <row r="186" spans="6:6" ht="10.5" customHeight="1" x14ac:dyDescent="0.15">
      <c r="F186" s="140" t="s">
        <v>71</v>
      </c>
    </row>
    <row r="187" spans="6:6" ht="10.5" customHeight="1" x14ac:dyDescent="0.15">
      <c r="F187" s="140" t="s">
        <v>72</v>
      </c>
    </row>
    <row r="188" spans="6:6" ht="10.5" customHeight="1" x14ac:dyDescent="0.15">
      <c r="F188" s="140" t="s">
        <v>73</v>
      </c>
    </row>
    <row r="189" spans="6:6" ht="10.5" customHeight="1" x14ac:dyDescent="0.15">
      <c r="F189" s="140" t="s">
        <v>74</v>
      </c>
    </row>
    <row r="190" spans="6:6" ht="10.5" customHeight="1" x14ac:dyDescent="0.15">
      <c r="F190" s="140" t="s">
        <v>75</v>
      </c>
    </row>
    <row r="191" spans="6:6" ht="10.5" customHeight="1" x14ac:dyDescent="0.15">
      <c r="F191" s="140" t="s">
        <v>76</v>
      </c>
    </row>
    <row r="192" spans="6:6" ht="10.5" customHeight="1" x14ac:dyDescent="0.15">
      <c r="F192" s="140" t="s">
        <v>77</v>
      </c>
    </row>
    <row r="193" spans="6:6" ht="10.5" customHeight="1" x14ac:dyDescent="0.15">
      <c r="F193" s="140" t="s">
        <v>78</v>
      </c>
    </row>
    <row r="194" spans="6:6" ht="10.5" customHeight="1" x14ac:dyDescent="0.15">
      <c r="F194" s="140" t="s">
        <v>79</v>
      </c>
    </row>
    <row r="195" spans="6:6" ht="10.5" customHeight="1" x14ac:dyDescent="0.15">
      <c r="F195" s="140" t="s">
        <v>80</v>
      </c>
    </row>
    <row r="196" spans="6:6" ht="10.5" customHeight="1" x14ac:dyDescent="0.15">
      <c r="F196" s="140" t="s">
        <v>81</v>
      </c>
    </row>
    <row r="197" spans="6:6" ht="10.5" customHeight="1" x14ac:dyDescent="0.15">
      <c r="F197" s="140" t="s">
        <v>82</v>
      </c>
    </row>
    <row r="198" spans="6:6" ht="10.5" customHeight="1" x14ac:dyDescent="0.15">
      <c r="F198" s="140" t="s">
        <v>83</v>
      </c>
    </row>
    <row r="199" spans="6:6" ht="10.5" customHeight="1" x14ac:dyDescent="0.15">
      <c r="F199" s="140" t="s">
        <v>84</v>
      </c>
    </row>
    <row r="200" spans="6:6" ht="10.5" customHeight="1" x14ac:dyDescent="0.15">
      <c r="F200" s="140" t="s">
        <v>85</v>
      </c>
    </row>
    <row r="201" spans="6:6" ht="10.5" customHeight="1" x14ac:dyDescent="0.15">
      <c r="F201" s="140" t="s">
        <v>86</v>
      </c>
    </row>
    <row r="202" spans="6:6" ht="10.5" customHeight="1" x14ac:dyDescent="0.15">
      <c r="F202" s="140" t="s">
        <v>87</v>
      </c>
    </row>
    <row r="203" spans="6:6" ht="10.5" customHeight="1" x14ac:dyDescent="0.15">
      <c r="F203" s="140" t="s">
        <v>88</v>
      </c>
    </row>
    <row r="204" spans="6:6" ht="10.5" customHeight="1" x14ac:dyDescent="0.15">
      <c r="F204" s="140" t="s">
        <v>89</v>
      </c>
    </row>
    <row r="205" spans="6:6" ht="10.5" customHeight="1" x14ac:dyDescent="0.15">
      <c r="F205" s="140" t="s">
        <v>90</v>
      </c>
    </row>
    <row r="206" spans="6:6" ht="10.5" customHeight="1" x14ac:dyDescent="0.15">
      <c r="F206" s="141" t="s">
        <v>91</v>
      </c>
    </row>
    <row r="207" spans="6:6" ht="10.5" customHeight="1" x14ac:dyDescent="0.15">
      <c r="F207" s="141" t="s">
        <v>92</v>
      </c>
    </row>
    <row r="208" spans="6:6" ht="10.5" customHeight="1" x14ac:dyDescent="0.15">
      <c r="F208" s="141" t="s">
        <v>93</v>
      </c>
    </row>
    <row r="209" spans="6:6" ht="10.5" customHeight="1" x14ac:dyDescent="0.15">
      <c r="F209" s="141" t="s">
        <v>94</v>
      </c>
    </row>
    <row r="210" spans="6:6" ht="10.5" customHeight="1" x14ac:dyDescent="0.15">
      <c r="F210" s="141" t="s">
        <v>95</v>
      </c>
    </row>
    <row r="211" spans="6:6" ht="10.5" customHeight="1" x14ac:dyDescent="0.15">
      <c r="F211" s="141" t="s">
        <v>96</v>
      </c>
    </row>
    <row r="212" spans="6:6" ht="10.5" customHeight="1" x14ac:dyDescent="0.15">
      <c r="F212" s="141" t="s">
        <v>97</v>
      </c>
    </row>
    <row r="213" spans="6:6" ht="10.5" customHeight="1" x14ac:dyDescent="0.15">
      <c r="F213" s="141" t="s">
        <v>98</v>
      </c>
    </row>
    <row r="214" spans="6:6" ht="10.5" customHeight="1" x14ac:dyDescent="0.15">
      <c r="F214" s="141" t="s">
        <v>99</v>
      </c>
    </row>
    <row r="215" spans="6:6" ht="10.5" customHeight="1" x14ac:dyDescent="0.15">
      <c r="F215" s="141" t="s">
        <v>100</v>
      </c>
    </row>
    <row r="216" spans="6:6" ht="10.5" customHeight="1" x14ac:dyDescent="0.15">
      <c r="F216" s="141" t="s">
        <v>101</v>
      </c>
    </row>
    <row r="217" spans="6:6" ht="10.5" customHeight="1" x14ac:dyDescent="0.15">
      <c r="F217" s="141" t="s">
        <v>102</v>
      </c>
    </row>
    <row r="218" spans="6:6" ht="10.5" customHeight="1" x14ac:dyDescent="0.15">
      <c r="F218" s="141" t="s">
        <v>214</v>
      </c>
    </row>
    <row r="219" spans="6:6" ht="10.5" customHeight="1" x14ac:dyDescent="0.15">
      <c r="F219" s="141" t="s">
        <v>103</v>
      </c>
    </row>
    <row r="220" spans="6:6" ht="10.5" customHeight="1" x14ac:dyDescent="0.15">
      <c r="F220" s="141" t="s">
        <v>104</v>
      </c>
    </row>
    <row r="221" spans="6:6" ht="10.5" customHeight="1" x14ac:dyDescent="0.15">
      <c r="F221" s="141" t="s">
        <v>105</v>
      </c>
    </row>
    <row r="222" spans="6:6" ht="10.5" customHeight="1" x14ac:dyDescent="0.15">
      <c r="F222" s="141" t="s">
        <v>106</v>
      </c>
    </row>
    <row r="223" spans="6:6" ht="10.5" customHeight="1" x14ac:dyDescent="0.15">
      <c r="F223" s="141" t="s">
        <v>107</v>
      </c>
    </row>
    <row r="224" spans="6:6" ht="10.5" customHeight="1" x14ac:dyDescent="0.15">
      <c r="F224" s="141" t="s">
        <v>108</v>
      </c>
    </row>
    <row r="225" spans="6:6" ht="10.5" customHeight="1" x14ac:dyDescent="0.15">
      <c r="F225" s="141" t="s">
        <v>109</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99" customWidth="1"/>
    <col min="2" max="2" width="17.5" style="299" customWidth="1"/>
    <col min="3" max="3" width="8.75" style="299" customWidth="1"/>
    <col min="4" max="4" width="19.375" style="299" customWidth="1"/>
    <col min="5" max="5" width="21.25" style="299" customWidth="1"/>
    <col min="6" max="6" width="5" style="299" customWidth="1"/>
    <col min="7" max="16384" width="9" style="299"/>
  </cols>
  <sheetData>
    <row r="1" spans="1:10" s="298" customFormat="1" ht="13.5" customHeight="1" x14ac:dyDescent="0.15">
      <c r="A1" s="736" t="s">
        <v>298</v>
      </c>
      <c r="B1" s="736"/>
      <c r="C1" s="736"/>
      <c r="D1" s="736"/>
    </row>
    <row r="2" spans="1:10" ht="22.5" customHeight="1" x14ac:dyDescent="0.15">
      <c r="A2" s="864" t="s">
        <v>372</v>
      </c>
      <c r="B2" s="864"/>
      <c r="C2" s="864"/>
      <c r="D2" s="864"/>
      <c r="E2" s="864"/>
      <c r="F2" s="864"/>
      <c r="G2" s="49"/>
    </row>
    <row r="3" spans="1:10" ht="16.5" customHeight="1" x14ac:dyDescent="0.15">
      <c r="C3" s="1018"/>
      <c r="D3" s="1018"/>
      <c r="E3" s="1018"/>
      <c r="F3" s="1018"/>
    </row>
    <row r="4" spans="1:10" ht="16.5" customHeight="1" x14ac:dyDescent="0.15">
      <c r="B4" s="51"/>
      <c r="C4" s="51" t="s">
        <v>40</v>
      </c>
      <c r="D4" s="858" t="s">
        <v>244</v>
      </c>
      <c r="E4" s="858"/>
      <c r="J4" s="223"/>
    </row>
    <row r="5" spans="1:10" ht="16.5" customHeight="1" x14ac:dyDescent="0.15">
      <c r="B5" s="51"/>
      <c r="C5" s="51" t="s">
        <v>41</v>
      </c>
      <c r="D5" s="1017" t="s">
        <v>242</v>
      </c>
      <c r="E5" s="1017"/>
    </row>
    <row r="6" spans="1:10" ht="16.5" customHeight="1" x14ac:dyDescent="0.15">
      <c r="B6" s="51"/>
      <c r="C6" s="51" t="s">
        <v>42</v>
      </c>
      <c r="D6" s="1017" t="s">
        <v>243</v>
      </c>
      <c r="E6" s="1017"/>
      <c r="F6" s="223"/>
    </row>
    <row r="7" spans="1:10" x14ac:dyDescent="0.15">
      <c r="A7" s="859"/>
      <c r="B7" s="859"/>
      <c r="C7" s="859"/>
      <c r="D7" s="859"/>
      <c r="E7" s="859"/>
      <c r="F7" s="859"/>
    </row>
    <row r="8" spans="1:10" ht="27" customHeight="1" x14ac:dyDescent="0.15">
      <c r="A8" s="50" t="s">
        <v>368</v>
      </c>
      <c r="B8" s="860" t="s">
        <v>336</v>
      </c>
      <c r="C8" s="861"/>
      <c r="D8" s="50" t="s">
        <v>369</v>
      </c>
      <c r="E8" s="792" t="s">
        <v>373</v>
      </c>
      <c r="F8" s="793"/>
    </row>
    <row r="9" spans="1:10" ht="16.5" customHeight="1" x14ac:dyDescent="0.15">
      <c r="A9" s="852" t="s">
        <v>259</v>
      </c>
      <c r="B9" s="853"/>
      <c r="C9" s="853"/>
      <c r="D9" s="853"/>
      <c r="E9" s="853"/>
      <c r="F9" s="854"/>
    </row>
    <row r="10" spans="1:10" ht="300" customHeight="1" x14ac:dyDescent="0.15">
      <c r="A10" s="855"/>
      <c r="B10" s="856"/>
      <c r="C10" s="856"/>
      <c r="D10" s="856"/>
      <c r="E10" s="856"/>
      <c r="F10" s="857"/>
    </row>
    <row r="11" spans="1:10" ht="30" customHeight="1" x14ac:dyDescent="0.15">
      <c r="A11" s="852" t="s">
        <v>370</v>
      </c>
      <c r="B11" s="853"/>
      <c r="C11" s="853"/>
      <c r="D11" s="853"/>
      <c r="E11" s="853"/>
      <c r="F11" s="854"/>
    </row>
    <row r="12" spans="1:10" ht="299.25" customHeight="1" x14ac:dyDescent="0.15">
      <c r="A12" s="855"/>
      <c r="B12" s="856"/>
      <c r="C12" s="856"/>
      <c r="D12" s="856"/>
      <c r="E12" s="856"/>
      <c r="F12" s="857"/>
    </row>
    <row r="13" spans="1:10" x14ac:dyDescent="0.15">
      <c r="A13" s="303" t="s">
        <v>371</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21" customWidth="1"/>
    <col min="2" max="2" width="17.5" style="321" customWidth="1"/>
    <col min="3" max="3" width="8.75" style="321" customWidth="1"/>
    <col min="4" max="4" width="19.375" style="321" customWidth="1"/>
    <col min="5" max="5" width="21.25" style="321" customWidth="1"/>
    <col min="6" max="6" width="5" style="321" customWidth="1"/>
    <col min="7" max="16384" width="9" style="321"/>
  </cols>
  <sheetData>
    <row r="1" spans="1:7" s="319" customFormat="1" ht="13.5" customHeight="1" x14ac:dyDescent="0.15">
      <c r="A1" s="736" t="s">
        <v>298</v>
      </c>
      <c r="B1" s="736"/>
      <c r="C1" s="736"/>
      <c r="D1" s="736"/>
    </row>
    <row r="2" spans="1:7" ht="22.5" customHeight="1" x14ac:dyDescent="0.15">
      <c r="A2" s="864" t="s">
        <v>372</v>
      </c>
      <c r="B2" s="864"/>
      <c r="C2" s="864"/>
      <c r="D2" s="864"/>
      <c r="E2" s="864"/>
      <c r="F2" s="864"/>
      <c r="G2" s="49"/>
    </row>
    <row r="3" spans="1:7" ht="22.5" customHeight="1" x14ac:dyDescent="0.15">
      <c r="A3" s="320"/>
      <c r="B3" s="320"/>
      <c r="C3" s="320"/>
      <c r="D3" s="320"/>
      <c r="E3" s="320"/>
      <c r="F3" s="320"/>
      <c r="G3" s="49"/>
    </row>
    <row r="4" spans="1:7" ht="22.5" customHeight="1" x14ac:dyDescent="0.15">
      <c r="A4" s="320"/>
      <c r="B4" s="320"/>
      <c r="C4" s="320"/>
      <c r="D4" s="320"/>
      <c r="E4" s="320"/>
      <c r="F4" s="320"/>
      <c r="G4" s="49"/>
    </row>
    <row r="5" spans="1:7" ht="22.5" customHeight="1" x14ac:dyDescent="0.15">
      <c r="A5" s="320"/>
      <c r="B5" s="320"/>
      <c r="C5" s="320"/>
      <c r="D5" s="320"/>
      <c r="E5" s="320"/>
      <c r="F5" s="320"/>
      <c r="G5" s="49"/>
    </row>
    <row r="6" spans="1:7" ht="22.5" customHeight="1" x14ac:dyDescent="0.15">
      <c r="A6" s="320"/>
      <c r="B6" s="320"/>
      <c r="C6" s="320"/>
      <c r="D6" s="320"/>
      <c r="E6" s="320"/>
      <c r="F6" s="320"/>
      <c r="G6" s="49"/>
    </row>
    <row r="7" spans="1:7" ht="22.5" customHeight="1" x14ac:dyDescent="0.15">
      <c r="A7" s="320"/>
      <c r="B7" s="320"/>
      <c r="C7" s="320"/>
      <c r="D7" s="320"/>
      <c r="E7" s="320"/>
      <c r="F7" s="320"/>
      <c r="G7" s="49"/>
    </row>
    <row r="8" spans="1:7" ht="22.5" customHeight="1" x14ac:dyDescent="0.15">
      <c r="A8" s="320"/>
      <c r="B8" s="320"/>
      <c r="C8" s="320"/>
      <c r="D8" s="320"/>
      <c r="E8" s="320"/>
      <c r="F8" s="320"/>
      <c r="G8" s="49"/>
    </row>
    <row r="9" spans="1:7" ht="22.5" customHeight="1" x14ac:dyDescent="0.15">
      <c r="A9" s="320"/>
      <c r="B9" s="320"/>
      <c r="C9" s="320"/>
      <c r="D9" s="320"/>
      <c r="E9" s="320"/>
      <c r="F9" s="320"/>
      <c r="G9" s="49"/>
    </row>
    <row r="10" spans="1:7" ht="22.5" customHeight="1" x14ac:dyDescent="0.15">
      <c r="A10" s="320"/>
      <c r="B10" s="320"/>
      <c r="C10" s="320"/>
      <c r="D10" s="320"/>
      <c r="E10" s="320"/>
      <c r="F10" s="320"/>
      <c r="G10" s="49"/>
    </row>
    <row r="11" spans="1:7" ht="22.5" customHeight="1" x14ac:dyDescent="0.15">
      <c r="A11" s="320"/>
      <c r="B11" s="320"/>
      <c r="C11" s="320"/>
      <c r="D11" s="320"/>
      <c r="E11" s="320"/>
      <c r="F11" s="320"/>
      <c r="G11" s="49"/>
    </row>
    <row r="12" spans="1:7" ht="22.5" customHeight="1" x14ac:dyDescent="0.15">
      <c r="A12" s="320"/>
      <c r="B12" s="320"/>
      <c r="C12" s="320"/>
      <c r="D12" s="320"/>
      <c r="E12" s="320"/>
      <c r="F12" s="320"/>
      <c r="G12" s="49"/>
    </row>
    <row r="13" spans="1:7" ht="22.5" customHeight="1" x14ac:dyDescent="0.15">
      <c r="A13" s="320"/>
      <c r="B13" s="320"/>
      <c r="C13" s="320"/>
      <c r="D13" s="320"/>
      <c r="E13" s="320"/>
      <c r="F13" s="320"/>
      <c r="G13" s="49"/>
    </row>
    <row r="14" spans="1:7" ht="22.5" customHeight="1" x14ac:dyDescent="0.15">
      <c r="A14" s="320"/>
      <c r="B14" s="320"/>
      <c r="C14" s="320"/>
      <c r="D14" s="320"/>
      <c r="E14" s="320"/>
      <c r="F14" s="320"/>
      <c r="G14" s="49"/>
    </row>
    <row r="15" spans="1:7" ht="22.5" customHeight="1" x14ac:dyDescent="0.15">
      <c r="A15" s="320"/>
      <c r="B15" s="320"/>
      <c r="C15" s="320"/>
      <c r="D15" s="320"/>
      <c r="E15" s="320"/>
      <c r="F15" s="320"/>
      <c r="G15" s="49"/>
    </row>
    <row r="16" spans="1:7" ht="22.5" customHeight="1" x14ac:dyDescent="0.15">
      <c r="A16" s="320"/>
      <c r="B16" s="320"/>
      <c r="C16" s="320"/>
      <c r="D16" s="320"/>
      <c r="E16" s="320"/>
      <c r="F16" s="320"/>
      <c r="G16" s="49"/>
    </row>
    <row r="17" spans="1:7" ht="22.5" customHeight="1" x14ac:dyDescent="0.15">
      <c r="A17" s="320"/>
      <c r="B17" s="320"/>
      <c r="C17" s="320"/>
      <c r="D17" s="320"/>
      <c r="E17" s="320"/>
      <c r="F17" s="320"/>
      <c r="G17" s="49"/>
    </row>
    <row r="18" spans="1:7" ht="22.5" customHeight="1" x14ac:dyDescent="0.15">
      <c r="A18" s="320"/>
      <c r="B18" s="320"/>
      <c r="C18" s="320"/>
      <c r="D18" s="320"/>
      <c r="E18" s="320"/>
      <c r="F18" s="320"/>
      <c r="G18" s="49"/>
    </row>
    <row r="19" spans="1:7" ht="22.5" customHeight="1" x14ac:dyDescent="0.15">
      <c r="A19" s="320"/>
      <c r="B19" s="320"/>
      <c r="C19" s="320"/>
      <c r="D19" s="320"/>
      <c r="E19" s="320"/>
      <c r="F19" s="320"/>
      <c r="G19" s="49"/>
    </row>
    <row r="20" spans="1:7" ht="22.5" customHeight="1" x14ac:dyDescent="0.15">
      <c r="A20" s="320"/>
      <c r="B20" s="320"/>
      <c r="C20" s="320"/>
      <c r="D20" s="320"/>
      <c r="E20" s="320"/>
      <c r="F20" s="320"/>
      <c r="G20" s="49"/>
    </row>
    <row r="21" spans="1:7" ht="22.5" customHeight="1" x14ac:dyDescent="0.15">
      <c r="A21" s="320"/>
      <c r="B21" s="320"/>
      <c r="C21" s="320"/>
      <c r="D21" s="320"/>
      <c r="E21" s="320"/>
      <c r="F21" s="320"/>
      <c r="G21" s="49"/>
    </row>
    <row r="22" spans="1:7" ht="22.5" customHeight="1" x14ac:dyDescent="0.15">
      <c r="A22" s="320"/>
      <c r="B22" s="320"/>
      <c r="C22" s="320"/>
      <c r="D22" s="320"/>
      <c r="E22" s="320"/>
      <c r="F22" s="320"/>
      <c r="G22" s="49"/>
    </row>
    <row r="23" spans="1:7" ht="22.5" customHeight="1" x14ac:dyDescent="0.15">
      <c r="A23" s="320"/>
      <c r="B23" s="320"/>
      <c r="C23" s="320"/>
      <c r="D23" s="320"/>
      <c r="E23" s="320"/>
      <c r="F23" s="320"/>
      <c r="G23" s="49"/>
    </row>
    <row r="24" spans="1:7" ht="22.5" customHeight="1" x14ac:dyDescent="0.15">
      <c r="A24" s="320"/>
      <c r="B24" s="320"/>
      <c r="C24" s="320"/>
      <c r="D24" s="320"/>
      <c r="E24" s="320"/>
      <c r="F24" s="320"/>
      <c r="G24" s="49"/>
    </row>
    <row r="25" spans="1:7" ht="22.5" customHeight="1" x14ac:dyDescent="0.15">
      <c r="A25" s="320"/>
      <c r="B25" s="320"/>
      <c r="C25" s="320"/>
      <c r="D25" s="320"/>
      <c r="E25" s="320"/>
      <c r="F25" s="320"/>
      <c r="G25" s="49"/>
    </row>
    <row r="26" spans="1:7" ht="22.5" customHeight="1" x14ac:dyDescent="0.15">
      <c r="A26" s="320"/>
      <c r="B26" s="320"/>
      <c r="C26" s="320"/>
      <c r="D26" s="320"/>
      <c r="E26" s="320"/>
      <c r="F26" s="320"/>
      <c r="G26" s="49"/>
    </row>
    <row r="27" spans="1:7" ht="22.5" customHeight="1" x14ac:dyDescent="0.15">
      <c r="A27" s="320"/>
      <c r="B27" s="320"/>
      <c r="C27" s="320"/>
      <c r="D27" s="320"/>
      <c r="E27" s="320"/>
      <c r="F27" s="320"/>
      <c r="G27" s="49"/>
    </row>
    <row r="28" spans="1:7" ht="22.5" customHeight="1" x14ac:dyDescent="0.15">
      <c r="A28" s="320"/>
      <c r="B28" s="320"/>
      <c r="C28" s="320"/>
      <c r="D28" s="320"/>
      <c r="E28" s="320"/>
      <c r="F28" s="320"/>
      <c r="G28" s="49"/>
    </row>
    <row r="29" spans="1:7" ht="22.5" customHeight="1" x14ac:dyDescent="0.15">
      <c r="A29" s="320"/>
      <c r="B29" s="320"/>
      <c r="C29" s="320"/>
      <c r="D29" s="320"/>
      <c r="E29" s="320"/>
      <c r="F29" s="320"/>
      <c r="G29" s="49"/>
    </row>
    <row r="30" spans="1:7" ht="22.5" customHeight="1" x14ac:dyDescent="0.15">
      <c r="A30" s="320"/>
      <c r="B30" s="320"/>
      <c r="C30" s="320"/>
      <c r="D30" s="320"/>
      <c r="E30" s="320"/>
      <c r="F30" s="320"/>
      <c r="G30" s="49"/>
    </row>
    <row r="31" spans="1:7" ht="22.5" customHeight="1" x14ac:dyDescent="0.15">
      <c r="A31" s="320"/>
      <c r="B31" s="320"/>
      <c r="C31" s="320"/>
      <c r="D31" s="320"/>
      <c r="E31" s="320"/>
      <c r="F31" s="320"/>
      <c r="G31" s="49"/>
    </row>
    <row r="32" spans="1:7" ht="22.5" customHeight="1" x14ac:dyDescent="0.15">
      <c r="A32" s="320"/>
      <c r="B32" s="320"/>
      <c r="C32" s="320"/>
      <c r="D32" s="320"/>
      <c r="E32" s="320"/>
      <c r="F32" s="320"/>
      <c r="G32" s="49"/>
    </row>
    <row r="33" spans="1:7" ht="22.5" customHeight="1" x14ac:dyDescent="0.15">
      <c r="A33" s="320"/>
      <c r="B33" s="320"/>
      <c r="C33" s="320"/>
      <c r="D33" s="320"/>
      <c r="E33" s="320"/>
      <c r="F33" s="320"/>
      <c r="G33" s="49"/>
    </row>
    <row r="34" spans="1:7" ht="22.5" customHeight="1" x14ac:dyDescent="0.15">
      <c r="A34" s="320"/>
      <c r="B34" s="320"/>
      <c r="C34" s="320"/>
      <c r="D34" s="320"/>
      <c r="E34" s="320"/>
      <c r="F34" s="320"/>
      <c r="G34" s="49"/>
    </row>
    <row r="35" spans="1:7" ht="22.5" customHeight="1" x14ac:dyDescent="0.15">
      <c r="A35" s="320"/>
      <c r="B35" s="320"/>
      <c r="C35" s="320"/>
      <c r="D35" s="320"/>
      <c r="E35" s="320"/>
      <c r="F35" s="320"/>
      <c r="G35" s="49"/>
    </row>
    <row r="36" spans="1:7" x14ac:dyDescent="0.15">
      <c r="A36" s="303" t="s">
        <v>371</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6"/>
  <sheetViews>
    <sheetView showGridLines="0" showZeros="0" view="pageBreakPreview" zoomScale="85" zoomScaleNormal="85" zoomScaleSheetLayoutView="85" workbookViewId="0"/>
  </sheetViews>
  <sheetFormatPr defaultRowHeight="11.25" x14ac:dyDescent="0.15"/>
  <cols>
    <col min="1" max="1" width="5.25" style="53" customWidth="1"/>
    <col min="2" max="2" width="10.125" style="53" customWidth="1"/>
    <col min="3" max="3" width="36.25" style="53" customWidth="1"/>
    <col min="4" max="5" width="5" style="53" customWidth="1"/>
    <col min="6" max="9" width="7.5" style="53" customWidth="1"/>
    <col min="10" max="10" width="6.25" style="53" customWidth="1"/>
    <col min="11" max="11" width="14.625" style="53" customWidth="1"/>
    <col min="12" max="12" width="19.5" style="53" customWidth="1"/>
    <col min="13" max="13" width="11" style="53" customWidth="1"/>
    <col min="14" max="14" width="3.75" style="53" bestFit="1" customWidth="1"/>
    <col min="15" max="15" width="43.625" style="53" customWidth="1"/>
    <col min="16" max="16384" width="9" style="53"/>
  </cols>
  <sheetData>
    <row r="1" spans="1:15" ht="14.25" x14ac:dyDescent="0.15">
      <c r="A1" s="52" t="s">
        <v>240</v>
      </c>
    </row>
    <row r="2" spans="1:15" ht="25.5" customHeight="1" x14ac:dyDescent="0.15">
      <c r="A2" s="510" t="s">
        <v>121</v>
      </c>
      <c r="B2" s="510"/>
      <c r="C2" s="510"/>
      <c r="D2" s="510"/>
      <c r="E2" s="510"/>
      <c r="F2" s="510"/>
      <c r="G2" s="510"/>
      <c r="H2" s="510"/>
      <c r="I2" s="510"/>
      <c r="J2" s="510"/>
      <c r="K2" s="510"/>
      <c r="L2" s="510"/>
      <c r="M2" s="510"/>
    </row>
    <row r="3" spans="1:15" ht="10.5" customHeight="1" x14ac:dyDescent="0.15">
      <c r="A3" s="54"/>
      <c r="B3" s="54"/>
      <c r="C3" s="54"/>
      <c r="D3" s="54"/>
      <c r="E3" s="54"/>
      <c r="F3" s="54"/>
      <c r="G3" s="54"/>
      <c r="H3" s="54"/>
      <c r="I3" s="54"/>
      <c r="J3" s="54"/>
      <c r="K3" s="54"/>
      <c r="L3" s="54"/>
      <c r="M3" s="54"/>
    </row>
    <row r="4" spans="1:15" s="59" customFormat="1" ht="21.95" customHeight="1" x14ac:dyDescent="0.15">
      <c r="A4" s="511" t="s">
        <v>110</v>
      </c>
      <c r="B4" s="512"/>
      <c r="C4" s="513" t="str">
        <f>'様式1-1'!D16</f>
        <v>江尻川蔵丸橋下部工（Ａ２）工事</v>
      </c>
      <c r="D4" s="514"/>
      <c r="E4" s="514"/>
      <c r="F4" s="515"/>
      <c r="G4" s="55"/>
      <c r="H4" s="56"/>
      <c r="I4" s="57"/>
      <c r="J4" s="57"/>
      <c r="K4" s="145" t="s">
        <v>281</v>
      </c>
      <c r="L4" s="58">
        <f>'様式1-1'!D20</f>
        <v>45803</v>
      </c>
      <c r="M4" s="55"/>
    </row>
    <row r="5" spans="1:15" s="60" customFormat="1" ht="6.75" customHeight="1" thickBot="1" x14ac:dyDescent="0.2">
      <c r="A5" s="59"/>
      <c r="B5" s="59"/>
      <c r="C5" s="59"/>
      <c r="D5" s="59"/>
      <c r="E5" s="59"/>
      <c r="F5" s="59"/>
      <c r="G5" s="59"/>
      <c r="H5" s="59"/>
      <c r="I5" s="59"/>
      <c r="J5" s="59"/>
      <c r="K5" s="59"/>
      <c r="L5" s="59"/>
      <c r="M5" s="59"/>
    </row>
    <row r="6" spans="1:15" s="59" customFormat="1" ht="21.95" customHeight="1" x14ac:dyDescent="0.15">
      <c r="A6" s="511" t="s">
        <v>122</v>
      </c>
      <c r="B6" s="516"/>
      <c r="C6" s="142" t="str">
        <f>'様式1-1'!F10</f>
        <v>株式会社○○建設○○支店</v>
      </c>
      <c r="D6" s="516" t="s">
        <v>123</v>
      </c>
      <c r="E6" s="516"/>
      <c r="F6" s="517"/>
      <c r="G6" s="518"/>
      <c r="H6" s="518"/>
      <c r="I6" s="518"/>
      <c r="J6" s="519"/>
      <c r="K6" s="476" t="s">
        <v>124</v>
      </c>
      <c r="L6" s="61" t="s">
        <v>216</v>
      </c>
      <c r="M6" s="62"/>
    </row>
    <row r="7" spans="1:15" s="59" customFormat="1" ht="21.95" customHeight="1" thickBot="1" x14ac:dyDescent="0.2">
      <c r="A7" s="511" t="s">
        <v>217</v>
      </c>
      <c r="B7" s="521"/>
      <c r="C7" s="142" t="str">
        <f>'様式1-1'!F9</f>
        <v>○○市○○町○○番地</v>
      </c>
      <c r="D7" s="522" t="s">
        <v>125</v>
      </c>
      <c r="E7" s="522"/>
      <c r="F7" s="523"/>
      <c r="G7" s="524"/>
      <c r="H7" s="524"/>
      <c r="I7" s="524"/>
      <c r="J7" s="525"/>
      <c r="K7" s="520"/>
      <c r="L7" s="63"/>
      <c r="M7" s="62"/>
    </row>
    <row r="8" spans="1:15" s="60" customFormat="1" ht="8.25" customHeight="1" x14ac:dyDescent="0.15">
      <c r="C8" s="64"/>
      <c r="L8" s="65"/>
    </row>
    <row r="9" spans="1:15" s="60" customFormat="1" ht="15.75" customHeight="1" x14ac:dyDescent="0.15">
      <c r="A9" s="66" t="s">
        <v>268</v>
      </c>
      <c r="C9" s="64"/>
      <c r="L9" s="65"/>
    </row>
    <row r="10" spans="1:15" s="60" customFormat="1" ht="39.75" customHeight="1" thickBot="1" x14ac:dyDescent="0.2">
      <c r="A10" s="481" t="s">
        <v>270</v>
      </c>
      <c r="B10" s="482"/>
      <c r="C10" s="482"/>
      <c r="D10" s="482"/>
      <c r="E10" s="482"/>
      <c r="F10" s="482"/>
      <c r="G10" s="482"/>
      <c r="H10" s="482"/>
      <c r="I10" s="482"/>
      <c r="J10" s="482"/>
      <c r="K10" s="475" t="s">
        <v>52</v>
      </c>
      <c r="L10" s="476"/>
      <c r="M10" s="477"/>
    </row>
    <row r="11" spans="1:15" s="60" customFormat="1" ht="39.75" customHeight="1" thickTop="1" thickBot="1" x14ac:dyDescent="0.2">
      <c r="A11" s="483"/>
      <c r="B11" s="484"/>
      <c r="C11" s="484"/>
      <c r="D11" s="484"/>
      <c r="E11" s="484"/>
      <c r="F11" s="484"/>
      <c r="G11" s="484"/>
      <c r="H11" s="484"/>
      <c r="I11" s="484"/>
      <c r="J11" s="484"/>
      <c r="K11" s="478"/>
      <c r="L11" s="479"/>
      <c r="M11" s="480"/>
      <c r="N11" s="260" t="s">
        <v>245</v>
      </c>
      <c r="O11" s="259" t="s">
        <v>350</v>
      </c>
    </row>
    <row r="12" spans="1:15" s="60" customFormat="1" ht="8.25" customHeight="1" x14ac:dyDescent="0.15">
      <c r="C12" s="64"/>
      <c r="L12" s="65"/>
    </row>
    <row r="13" spans="1:15" s="67" customFormat="1" ht="15.95" customHeight="1" thickBot="1" x14ac:dyDescent="0.2">
      <c r="A13" s="243" t="s">
        <v>395</v>
      </c>
      <c r="B13" s="244"/>
      <c r="C13" s="244"/>
      <c r="L13" s="68"/>
    </row>
    <row r="14" spans="1:15" s="60" customFormat="1" ht="32.1" customHeight="1" thickBot="1" x14ac:dyDescent="0.2">
      <c r="A14" s="485" t="s">
        <v>126</v>
      </c>
      <c r="B14" s="486"/>
      <c r="C14" s="486"/>
      <c r="D14" s="486"/>
      <c r="E14" s="486"/>
      <c r="F14" s="487"/>
      <c r="G14" s="488" t="s">
        <v>127</v>
      </c>
      <c r="H14" s="489"/>
      <c r="I14" s="490"/>
      <c r="K14" s="491" t="s">
        <v>305</v>
      </c>
      <c r="L14" s="493"/>
      <c r="M14" s="70"/>
    </row>
    <row r="15" spans="1:15" s="60" customFormat="1" ht="19.5" customHeight="1" thickTop="1" thickBot="1" x14ac:dyDescent="0.2">
      <c r="A15" s="495" t="s">
        <v>453</v>
      </c>
      <c r="B15" s="496"/>
      <c r="C15" s="496"/>
      <c r="D15" s="496"/>
      <c r="E15" s="496"/>
      <c r="F15" s="497"/>
      <c r="G15" s="498"/>
      <c r="H15" s="499"/>
      <c r="I15" s="500"/>
      <c r="K15" s="492"/>
      <c r="L15" s="494"/>
      <c r="M15" s="70"/>
    </row>
    <row r="16" spans="1:15" s="60" customFormat="1" ht="19.5" customHeight="1" x14ac:dyDescent="0.15">
      <c r="A16" s="504" t="s">
        <v>228</v>
      </c>
      <c r="B16" s="505"/>
      <c r="C16" s="505"/>
      <c r="D16" s="505"/>
      <c r="E16" s="505"/>
      <c r="F16" s="505"/>
      <c r="G16" s="506"/>
      <c r="H16" s="507"/>
      <c r="I16" s="508"/>
      <c r="K16" s="322"/>
      <c r="L16" s="323"/>
      <c r="M16" s="55"/>
    </row>
    <row r="17" spans="1:13" s="60" customFormat="1" ht="19.5" customHeight="1" x14ac:dyDescent="0.15">
      <c r="A17" s="470" t="s">
        <v>229</v>
      </c>
      <c r="B17" s="471"/>
      <c r="C17" s="471"/>
      <c r="D17" s="471"/>
      <c r="E17" s="471"/>
      <c r="F17" s="471"/>
      <c r="G17" s="467"/>
      <c r="H17" s="468"/>
      <c r="I17" s="469"/>
    </row>
    <row r="18" spans="1:13" s="60" customFormat="1" ht="33" customHeight="1" x14ac:dyDescent="0.15">
      <c r="A18" s="509" t="s">
        <v>301</v>
      </c>
      <c r="B18" s="502"/>
      <c r="C18" s="502"/>
      <c r="D18" s="502"/>
      <c r="E18" s="502"/>
      <c r="F18" s="502"/>
      <c r="G18" s="501"/>
      <c r="H18" s="502"/>
      <c r="I18" s="503"/>
    </row>
    <row r="19" spans="1:13" s="60" customFormat="1" ht="19.5" customHeight="1" x14ac:dyDescent="0.15">
      <c r="A19" s="470" t="s">
        <v>231</v>
      </c>
      <c r="B19" s="471"/>
      <c r="C19" s="471"/>
      <c r="D19" s="471"/>
      <c r="E19" s="471"/>
      <c r="F19" s="471"/>
      <c r="G19" s="467"/>
      <c r="H19" s="468"/>
      <c r="I19" s="469"/>
    </row>
    <row r="20" spans="1:13" s="60" customFormat="1" ht="19.5" customHeight="1" thickBot="1" x14ac:dyDescent="0.2">
      <c r="A20" s="470" t="s">
        <v>230</v>
      </c>
      <c r="B20" s="471"/>
      <c r="C20" s="471"/>
      <c r="D20" s="471"/>
      <c r="E20" s="471"/>
      <c r="F20" s="471"/>
      <c r="G20" s="472"/>
      <c r="H20" s="473"/>
      <c r="I20" s="474"/>
    </row>
    <row r="21" spans="1:13" s="60" customFormat="1" ht="7.5" customHeight="1" x14ac:dyDescent="0.15">
      <c r="A21" s="71"/>
      <c r="B21" s="71"/>
      <c r="C21" s="72"/>
      <c r="D21" s="72"/>
      <c r="E21" s="72"/>
      <c r="F21" s="72"/>
      <c r="G21" s="72"/>
      <c r="H21" s="73"/>
    </row>
    <row r="22" spans="1:13" s="67" customFormat="1" ht="15.95" customHeight="1" x14ac:dyDescent="0.15">
      <c r="A22" s="75" t="s">
        <v>128</v>
      </c>
      <c r="B22" s="76"/>
      <c r="C22" s="77"/>
      <c r="D22" s="258"/>
      <c r="E22" s="258"/>
      <c r="F22" s="258"/>
      <c r="G22" s="258"/>
      <c r="H22" s="258"/>
      <c r="I22" s="258"/>
      <c r="J22" s="258"/>
      <c r="K22" s="258"/>
      <c r="L22" s="258"/>
      <c r="M22" s="258"/>
    </row>
    <row r="23" spans="1:13" s="59" customFormat="1" ht="15.95" customHeight="1" x14ac:dyDescent="0.15">
      <c r="A23" s="426" t="s">
        <v>129</v>
      </c>
      <c r="B23" s="427"/>
      <c r="C23" s="540"/>
      <c r="D23" s="430" t="s">
        <v>227</v>
      </c>
      <c r="E23" s="431"/>
      <c r="F23" s="542" t="s">
        <v>127</v>
      </c>
      <c r="G23" s="543"/>
      <c r="H23" s="544"/>
      <c r="I23" s="452" t="s">
        <v>130</v>
      </c>
      <c r="J23" s="453"/>
      <c r="K23" s="453"/>
      <c r="L23" s="453"/>
      <c r="M23" s="454"/>
    </row>
    <row r="24" spans="1:13" s="59" customFormat="1" ht="15.95" customHeight="1" thickBot="1" x14ac:dyDescent="0.2">
      <c r="A24" s="428"/>
      <c r="B24" s="429"/>
      <c r="C24" s="541"/>
      <c r="D24" s="69" t="s">
        <v>131</v>
      </c>
      <c r="E24" s="69" t="s">
        <v>132</v>
      </c>
      <c r="F24" s="545"/>
      <c r="G24" s="546"/>
      <c r="H24" s="547"/>
      <c r="I24" s="455"/>
      <c r="J24" s="456"/>
      <c r="K24" s="456"/>
      <c r="L24" s="456"/>
      <c r="M24" s="457"/>
    </row>
    <row r="25" spans="1:13" ht="21" customHeight="1" thickTop="1" x14ac:dyDescent="0.15">
      <c r="A25" s="530" t="s">
        <v>260</v>
      </c>
      <c r="B25" s="530"/>
      <c r="C25" s="530"/>
      <c r="D25" s="83"/>
      <c r="E25" s="83" t="s">
        <v>11</v>
      </c>
      <c r="F25" s="537"/>
      <c r="G25" s="538"/>
      <c r="H25" s="539"/>
      <c r="I25" s="548"/>
      <c r="J25" s="549"/>
      <c r="K25" s="549"/>
      <c r="L25" s="549"/>
      <c r="M25" s="550"/>
    </row>
    <row r="26" spans="1:13" ht="21" customHeight="1" x14ac:dyDescent="0.15">
      <c r="A26" s="418" t="s">
        <v>133</v>
      </c>
      <c r="B26" s="418"/>
      <c r="C26" s="418"/>
      <c r="D26" s="84"/>
      <c r="E26" s="85" t="s">
        <v>12</v>
      </c>
      <c r="F26" s="531"/>
      <c r="G26" s="532"/>
      <c r="H26" s="533"/>
      <c r="I26" s="551" t="s">
        <v>261</v>
      </c>
      <c r="J26" s="552"/>
      <c r="K26" s="552"/>
      <c r="L26" s="552"/>
      <c r="M26" s="553"/>
    </row>
    <row r="27" spans="1:13" s="60" customFormat="1" ht="21" customHeight="1" x14ac:dyDescent="0.15">
      <c r="A27" s="418" t="s">
        <v>48</v>
      </c>
      <c r="B27" s="418"/>
      <c r="C27" s="418"/>
      <c r="D27" s="84"/>
      <c r="E27" s="85" t="s">
        <v>11</v>
      </c>
      <c r="F27" s="531"/>
      <c r="G27" s="532"/>
      <c r="H27" s="533"/>
      <c r="I27" s="434" t="s">
        <v>263</v>
      </c>
      <c r="J27" s="435"/>
      <c r="K27" s="435"/>
      <c r="L27" s="435"/>
      <c r="M27" s="436"/>
    </row>
    <row r="28" spans="1:13" s="60" customFormat="1" ht="21" customHeight="1" x14ac:dyDescent="0.15">
      <c r="A28" s="530" t="s">
        <v>49</v>
      </c>
      <c r="B28" s="530"/>
      <c r="C28" s="530"/>
      <c r="D28" s="86"/>
      <c r="E28" s="83" t="s">
        <v>13</v>
      </c>
      <c r="F28" s="531"/>
      <c r="G28" s="532"/>
      <c r="H28" s="533"/>
      <c r="I28" s="111"/>
      <c r="J28" s="111"/>
      <c r="K28" s="111"/>
      <c r="L28" s="111"/>
      <c r="M28" s="144"/>
    </row>
    <row r="29" spans="1:13" ht="21" customHeight="1" x14ac:dyDescent="0.15">
      <c r="A29" s="530" t="s">
        <v>276</v>
      </c>
      <c r="B29" s="530"/>
      <c r="C29" s="530"/>
      <c r="D29" s="86"/>
      <c r="E29" s="83" t="s">
        <v>14</v>
      </c>
      <c r="F29" s="531"/>
      <c r="G29" s="532"/>
      <c r="H29" s="533"/>
      <c r="I29" s="111"/>
      <c r="J29" s="111"/>
      <c r="K29" s="111"/>
      <c r="L29" s="111"/>
      <c r="M29" s="144"/>
    </row>
    <row r="30" spans="1:13" ht="21" customHeight="1" x14ac:dyDescent="0.15">
      <c r="A30" s="530" t="s">
        <v>50</v>
      </c>
      <c r="B30" s="530"/>
      <c r="C30" s="530"/>
      <c r="D30" s="86"/>
      <c r="E30" s="83" t="s">
        <v>15</v>
      </c>
      <c r="F30" s="531"/>
      <c r="G30" s="532"/>
      <c r="H30" s="533"/>
      <c r="I30" s="111"/>
      <c r="J30" s="111"/>
      <c r="K30" s="111"/>
      <c r="L30" s="111"/>
      <c r="M30" s="144"/>
    </row>
    <row r="31" spans="1:13" ht="21" customHeight="1" x14ac:dyDescent="0.15">
      <c r="A31" s="526" t="s">
        <v>286</v>
      </c>
      <c r="B31" s="527"/>
      <c r="C31" s="527"/>
      <c r="D31" s="86"/>
      <c r="E31" s="83" t="s">
        <v>18</v>
      </c>
      <c r="F31" s="534"/>
      <c r="G31" s="535"/>
      <c r="H31" s="536"/>
      <c r="I31" s="440" t="s">
        <v>455</v>
      </c>
      <c r="J31" s="441"/>
      <c r="K31" s="441"/>
      <c r="L31" s="441"/>
      <c r="M31" s="442"/>
    </row>
    <row r="32" spans="1:13" ht="21" customHeight="1" x14ac:dyDescent="0.15">
      <c r="A32" s="114"/>
      <c r="B32" s="528" t="s">
        <v>278</v>
      </c>
      <c r="C32" s="529"/>
      <c r="D32" s="104"/>
      <c r="E32" s="90" t="s">
        <v>247</v>
      </c>
      <c r="F32" s="412"/>
      <c r="G32" s="413"/>
      <c r="H32" s="414"/>
      <c r="I32" s="446"/>
      <c r="J32" s="447"/>
      <c r="K32" s="447"/>
      <c r="L32" s="447"/>
      <c r="M32" s="448"/>
    </row>
    <row r="33" spans="1:15" ht="27" customHeight="1" x14ac:dyDescent="0.15">
      <c r="A33" s="530" t="s">
        <v>391</v>
      </c>
      <c r="B33" s="530"/>
      <c r="C33" s="530"/>
      <c r="D33" s="86"/>
      <c r="E33" s="83" t="s">
        <v>17</v>
      </c>
      <c r="F33" s="534"/>
      <c r="G33" s="535"/>
      <c r="H33" s="536"/>
      <c r="I33" s="449" t="s">
        <v>456</v>
      </c>
      <c r="J33" s="450"/>
      <c r="K33" s="450"/>
      <c r="L33" s="450"/>
      <c r="M33" s="451"/>
    </row>
    <row r="34" spans="1:15" ht="21" customHeight="1" x14ac:dyDescent="0.15">
      <c r="A34" s="409" t="s">
        <v>153</v>
      </c>
      <c r="B34" s="409"/>
      <c r="C34" s="409"/>
      <c r="D34" s="90"/>
      <c r="E34" s="90" t="s">
        <v>11</v>
      </c>
      <c r="F34" s="412"/>
      <c r="G34" s="413"/>
      <c r="H34" s="414"/>
      <c r="I34" s="434"/>
      <c r="J34" s="435"/>
      <c r="K34" s="435"/>
      <c r="L34" s="435"/>
      <c r="M34" s="436"/>
    </row>
    <row r="35" spans="1:15" ht="21" customHeight="1" x14ac:dyDescent="0.15">
      <c r="A35" s="409" t="s">
        <v>154</v>
      </c>
      <c r="B35" s="409"/>
      <c r="C35" s="409"/>
      <c r="D35" s="90"/>
      <c r="E35" s="90" t="s">
        <v>155</v>
      </c>
      <c r="F35" s="412"/>
      <c r="G35" s="413"/>
      <c r="H35" s="414"/>
      <c r="I35" s="464" t="s">
        <v>354</v>
      </c>
      <c r="J35" s="465"/>
      <c r="K35" s="465"/>
      <c r="L35" s="465"/>
      <c r="M35" s="466"/>
      <c r="N35" s="272"/>
      <c r="O35" s="273"/>
    </row>
    <row r="36" spans="1:15" s="60" customFormat="1" ht="7.5" customHeight="1" x14ac:dyDescent="0.15">
      <c r="A36" s="71"/>
      <c r="B36" s="71"/>
      <c r="C36" s="72"/>
      <c r="D36" s="73"/>
      <c r="E36" s="73"/>
      <c r="F36" s="167"/>
      <c r="G36" s="167"/>
      <c r="H36" s="167"/>
      <c r="I36" s="73"/>
      <c r="J36" s="74"/>
      <c r="K36" s="74"/>
      <c r="L36" s="74"/>
      <c r="M36" s="74"/>
    </row>
    <row r="37" spans="1:15" s="67" customFormat="1" ht="15.95" customHeight="1" x14ac:dyDescent="0.15">
      <c r="A37" s="75" t="s">
        <v>223</v>
      </c>
      <c r="B37" s="76"/>
      <c r="C37" s="77"/>
      <c r="D37" s="78"/>
      <c r="E37" s="79"/>
      <c r="F37" s="168"/>
      <c r="G37" s="168"/>
      <c r="H37" s="168"/>
      <c r="I37" s="78"/>
      <c r="J37" s="80"/>
      <c r="K37" s="80"/>
      <c r="L37" s="80"/>
      <c r="M37" s="80"/>
    </row>
    <row r="38" spans="1:15" s="59" customFormat="1" ht="15.95" customHeight="1" x14ac:dyDescent="0.15">
      <c r="A38" s="426" t="s">
        <v>129</v>
      </c>
      <c r="B38" s="427"/>
      <c r="C38" s="427"/>
      <c r="D38" s="430" t="s">
        <v>227</v>
      </c>
      <c r="E38" s="431"/>
      <c r="F38" s="542" t="s">
        <v>127</v>
      </c>
      <c r="G38" s="543"/>
      <c r="H38" s="544"/>
      <c r="I38" s="452" t="s">
        <v>130</v>
      </c>
      <c r="J38" s="453"/>
      <c r="K38" s="453"/>
      <c r="L38" s="453"/>
      <c r="M38" s="454"/>
    </row>
    <row r="39" spans="1:15" s="59" customFormat="1" ht="15.95" customHeight="1" thickBot="1" x14ac:dyDescent="0.2">
      <c r="A39" s="428"/>
      <c r="B39" s="429"/>
      <c r="C39" s="429"/>
      <c r="D39" s="87" t="s">
        <v>131</v>
      </c>
      <c r="E39" s="81" t="s">
        <v>132</v>
      </c>
      <c r="F39" s="545"/>
      <c r="G39" s="546"/>
      <c r="H39" s="547"/>
      <c r="I39" s="455"/>
      <c r="J39" s="456"/>
      <c r="K39" s="456"/>
      <c r="L39" s="456"/>
      <c r="M39" s="457"/>
    </row>
    <row r="40" spans="1:15" s="64" customFormat="1" ht="21" customHeight="1" thickTop="1" x14ac:dyDescent="0.15">
      <c r="A40" s="432" t="s">
        <v>220</v>
      </c>
      <c r="B40" s="433"/>
      <c r="C40" s="433"/>
      <c r="D40" s="88" t="s">
        <v>16</v>
      </c>
      <c r="E40" s="88" t="s">
        <v>16</v>
      </c>
      <c r="F40" s="537"/>
      <c r="G40" s="538"/>
      <c r="H40" s="539"/>
      <c r="I40" s="461" t="s">
        <v>393</v>
      </c>
      <c r="J40" s="462"/>
      <c r="K40" s="462"/>
      <c r="L40" s="462"/>
      <c r="M40" s="463"/>
    </row>
    <row r="41" spans="1:15" s="64" customFormat="1" ht="21" customHeight="1" x14ac:dyDescent="0.15">
      <c r="A41" s="89"/>
      <c r="B41" s="410" t="s">
        <v>134</v>
      </c>
      <c r="C41" s="411"/>
      <c r="D41" s="90"/>
      <c r="E41" s="91" t="s">
        <v>135</v>
      </c>
      <c r="F41" s="412"/>
      <c r="G41" s="413"/>
      <c r="H41" s="414"/>
      <c r="I41" s="443"/>
      <c r="J41" s="444"/>
      <c r="K41" s="444"/>
      <c r="L41" s="444"/>
      <c r="M41" s="445"/>
    </row>
    <row r="42" spans="1:15" s="64" customFormat="1" ht="21" customHeight="1" x14ac:dyDescent="0.15">
      <c r="A42" s="89"/>
      <c r="B42" s="410" t="s">
        <v>136</v>
      </c>
      <c r="C42" s="411"/>
      <c r="D42" s="90"/>
      <c r="E42" s="90" t="s">
        <v>17</v>
      </c>
      <c r="F42" s="412"/>
      <c r="G42" s="413"/>
      <c r="H42" s="414"/>
      <c r="I42" s="443"/>
      <c r="J42" s="444"/>
      <c r="K42" s="444"/>
      <c r="L42" s="444"/>
      <c r="M42" s="445"/>
    </row>
    <row r="43" spans="1:15" s="64" customFormat="1" ht="21" customHeight="1" x14ac:dyDescent="0.15">
      <c r="A43" s="89"/>
      <c r="B43" s="410" t="s">
        <v>137</v>
      </c>
      <c r="C43" s="411"/>
      <c r="D43" s="90"/>
      <c r="E43" s="90" t="s">
        <v>18</v>
      </c>
      <c r="F43" s="412"/>
      <c r="G43" s="413"/>
      <c r="H43" s="414"/>
      <c r="I43" s="443"/>
      <c r="J43" s="444"/>
      <c r="K43" s="444"/>
      <c r="L43" s="444"/>
      <c r="M43" s="445"/>
    </row>
    <row r="44" spans="1:15" s="64" customFormat="1" ht="21" customHeight="1" x14ac:dyDescent="0.15">
      <c r="A44" s="89"/>
      <c r="B44" s="410" t="s">
        <v>138</v>
      </c>
      <c r="C44" s="411"/>
      <c r="D44" s="90"/>
      <c r="E44" s="90" t="s">
        <v>19</v>
      </c>
      <c r="F44" s="412"/>
      <c r="G44" s="413"/>
      <c r="H44" s="414"/>
      <c r="I44" s="443"/>
      <c r="J44" s="444"/>
      <c r="K44" s="444"/>
      <c r="L44" s="444"/>
      <c r="M44" s="445"/>
    </row>
    <row r="45" spans="1:15" s="64" customFormat="1" ht="21" customHeight="1" thickBot="1" x14ac:dyDescent="0.2">
      <c r="A45" s="92"/>
      <c r="B45" s="421" t="s">
        <v>285</v>
      </c>
      <c r="C45" s="422"/>
      <c r="D45" s="90"/>
      <c r="E45" s="90" t="s">
        <v>146</v>
      </c>
      <c r="F45" s="423"/>
      <c r="G45" s="424"/>
      <c r="H45" s="425"/>
      <c r="I45" s="446"/>
      <c r="J45" s="447"/>
      <c r="K45" s="447"/>
      <c r="L45" s="447"/>
      <c r="M45" s="448"/>
    </row>
    <row r="46" spans="1:15" s="60" customFormat="1" ht="8.1" customHeight="1" x14ac:dyDescent="0.15">
      <c r="A46" s="94"/>
      <c r="B46" s="95"/>
      <c r="C46" s="95"/>
      <c r="D46" s="96"/>
      <c r="E46" s="73"/>
      <c r="F46" s="167"/>
      <c r="G46" s="169"/>
      <c r="H46" s="169"/>
    </row>
    <row r="47" spans="1:15" s="67" customFormat="1" ht="15.95" customHeight="1" x14ac:dyDescent="0.15">
      <c r="A47" s="75" t="s">
        <v>224</v>
      </c>
      <c r="B47" s="97"/>
      <c r="C47" s="98"/>
      <c r="D47" s="99"/>
      <c r="E47" s="98"/>
      <c r="F47" s="170"/>
      <c r="G47" s="170"/>
      <c r="H47" s="170"/>
      <c r="I47" s="80"/>
      <c r="J47" s="80"/>
      <c r="K47" s="80"/>
      <c r="L47" s="80"/>
      <c r="M47" s="80"/>
    </row>
    <row r="48" spans="1:15" s="59" customFormat="1" ht="15.95" customHeight="1" x14ac:dyDescent="0.15">
      <c r="A48" s="426" t="s">
        <v>139</v>
      </c>
      <c r="B48" s="427"/>
      <c r="C48" s="427"/>
      <c r="D48" s="430" t="s">
        <v>227</v>
      </c>
      <c r="E48" s="431"/>
      <c r="F48" s="554" t="s">
        <v>127</v>
      </c>
      <c r="G48" s="554"/>
      <c r="H48" s="554"/>
      <c r="I48" s="452" t="s">
        <v>130</v>
      </c>
      <c r="J48" s="453"/>
      <c r="K48" s="453"/>
      <c r="L48" s="453"/>
      <c r="M48" s="454"/>
    </row>
    <row r="49" spans="1:15" s="59" customFormat="1" ht="15.95" customHeight="1" thickBot="1" x14ac:dyDescent="0.2">
      <c r="A49" s="428"/>
      <c r="B49" s="429"/>
      <c r="C49" s="429"/>
      <c r="D49" s="82" t="s">
        <v>131</v>
      </c>
      <c r="E49" s="69" t="s">
        <v>132</v>
      </c>
      <c r="F49" s="197" t="s">
        <v>140</v>
      </c>
      <c r="G49" s="198" t="s">
        <v>141</v>
      </c>
      <c r="H49" s="198" t="s">
        <v>142</v>
      </c>
      <c r="I49" s="455"/>
      <c r="J49" s="456"/>
      <c r="K49" s="456"/>
      <c r="L49" s="456"/>
      <c r="M49" s="457"/>
    </row>
    <row r="50" spans="1:15" s="64" customFormat="1" ht="21" customHeight="1" thickTop="1" x14ac:dyDescent="0.15">
      <c r="A50" s="418" t="s">
        <v>143</v>
      </c>
      <c r="B50" s="418"/>
      <c r="C50" s="419"/>
      <c r="D50" s="100"/>
      <c r="E50" s="101"/>
      <c r="F50" s="192"/>
      <c r="G50" s="195"/>
      <c r="H50" s="196"/>
      <c r="I50" s="458" t="s">
        <v>144</v>
      </c>
      <c r="J50" s="459"/>
      <c r="K50" s="459"/>
      <c r="L50" s="459"/>
      <c r="M50" s="460"/>
    </row>
    <row r="51" spans="1:15" s="64" customFormat="1" ht="35.25" customHeight="1" x14ac:dyDescent="0.15">
      <c r="A51" s="556" t="s">
        <v>145</v>
      </c>
      <c r="B51" s="530"/>
      <c r="C51" s="557"/>
      <c r="D51" s="86" t="s">
        <v>20</v>
      </c>
      <c r="E51" s="83" t="s">
        <v>20</v>
      </c>
      <c r="F51" s="166"/>
      <c r="G51" s="171"/>
      <c r="H51" s="190"/>
      <c r="I51" s="440" t="s">
        <v>454</v>
      </c>
      <c r="J51" s="441"/>
      <c r="K51" s="441"/>
      <c r="L51" s="441"/>
      <c r="M51" s="442"/>
    </row>
    <row r="52" spans="1:15" s="64" customFormat="1" ht="35.25" customHeight="1" x14ac:dyDescent="0.15">
      <c r="A52" s="103"/>
      <c r="B52" s="410" t="s">
        <v>134</v>
      </c>
      <c r="C52" s="411"/>
      <c r="D52" s="104"/>
      <c r="E52" s="90" t="s">
        <v>135</v>
      </c>
      <c r="F52" s="105"/>
      <c r="G52" s="106"/>
      <c r="H52" s="194"/>
      <c r="I52" s="443"/>
      <c r="J52" s="444"/>
      <c r="K52" s="444"/>
      <c r="L52" s="444"/>
      <c r="M52" s="445"/>
    </row>
    <row r="53" spans="1:15" s="64" customFormat="1" ht="35.25" customHeight="1" x14ac:dyDescent="0.15">
      <c r="A53" s="103"/>
      <c r="B53" s="410" t="s">
        <v>136</v>
      </c>
      <c r="C53" s="411"/>
      <c r="D53" s="104"/>
      <c r="E53" s="90" t="s">
        <v>17</v>
      </c>
      <c r="F53" s="105"/>
      <c r="G53" s="106"/>
      <c r="H53" s="194"/>
      <c r="I53" s="443"/>
      <c r="J53" s="444"/>
      <c r="K53" s="444"/>
      <c r="L53" s="444"/>
      <c r="M53" s="445"/>
    </row>
    <row r="54" spans="1:15" s="64" customFormat="1" ht="35.25" customHeight="1" x14ac:dyDescent="0.15">
      <c r="A54" s="103"/>
      <c r="B54" s="410" t="s">
        <v>137</v>
      </c>
      <c r="C54" s="411"/>
      <c r="D54" s="104"/>
      <c r="E54" s="90" t="s">
        <v>18</v>
      </c>
      <c r="F54" s="105"/>
      <c r="G54" s="106"/>
      <c r="H54" s="194"/>
      <c r="I54" s="443"/>
      <c r="J54" s="444"/>
      <c r="K54" s="444"/>
      <c r="L54" s="444"/>
      <c r="M54" s="445"/>
    </row>
    <row r="55" spans="1:15" s="64" customFormat="1" ht="34.5" customHeight="1" x14ac:dyDescent="0.15">
      <c r="A55" s="103"/>
      <c r="B55" s="420" t="s">
        <v>138</v>
      </c>
      <c r="C55" s="411"/>
      <c r="D55" s="104"/>
      <c r="E55" s="90" t="s">
        <v>19</v>
      </c>
      <c r="F55" s="105"/>
      <c r="G55" s="106"/>
      <c r="H55" s="194"/>
      <c r="I55" s="443"/>
      <c r="J55" s="444"/>
      <c r="K55" s="444"/>
      <c r="L55" s="444"/>
      <c r="M55" s="445"/>
    </row>
    <row r="56" spans="1:15" s="64" customFormat="1" ht="34.5" customHeight="1" x14ac:dyDescent="0.15">
      <c r="A56" s="103"/>
      <c r="B56" s="420" t="s">
        <v>324</v>
      </c>
      <c r="C56" s="411"/>
      <c r="D56" s="104"/>
      <c r="E56" s="90" t="s">
        <v>19</v>
      </c>
      <c r="F56" s="225"/>
      <c r="G56" s="106"/>
      <c r="H56" s="194"/>
      <c r="I56" s="443"/>
      <c r="J56" s="444"/>
      <c r="K56" s="444"/>
      <c r="L56" s="444"/>
      <c r="M56" s="445"/>
    </row>
    <row r="57" spans="1:15" s="64" customFormat="1" ht="34.5" customHeight="1" x14ac:dyDescent="0.15">
      <c r="A57" s="103"/>
      <c r="B57" s="568" t="s">
        <v>325</v>
      </c>
      <c r="C57" s="422"/>
      <c r="D57" s="104"/>
      <c r="E57" s="90" t="s">
        <v>146</v>
      </c>
      <c r="F57" s="164"/>
      <c r="G57" s="165"/>
      <c r="H57" s="191"/>
      <c r="I57" s="443"/>
      <c r="J57" s="444"/>
      <c r="K57" s="444"/>
      <c r="L57" s="444"/>
      <c r="M57" s="445"/>
    </row>
    <row r="58" spans="1:15" s="64" customFormat="1" ht="45.75" customHeight="1" x14ac:dyDescent="0.15">
      <c r="A58" s="415" t="s">
        <v>147</v>
      </c>
      <c r="B58" s="416"/>
      <c r="C58" s="417"/>
      <c r="D58" s="86"/>
      <c r="E58" s="83" t="s">
        <v>20</v>
      </c>
      <c r="F58" s="166"/>
      <c r="G58" s="172"/>
      <c r="H58" s="190"/>
      <c r="I58" s="443"/>
      <c r="J58" s="444"/>
      <c r="K58" s="444"/>
      <c r="L58" s="444"/>
      <c r="M58" s="445"/>
    </row>
    <row r="59" spans="1:15" s="64" customFormat="1" ht="45.75" customHeight="1" x14ac:dyDescent="0.15">
      <c r="A59" s="558" t="s">
        <v>148</v>
      </c>
      <c r="B59" s="559"/>
      <c r="C59" s="560"/>
      <c r="D59" s="86"/>
      <c r="E59" s="83" t="s">
        <v>20</v>
      </c>
      <c r="F59" s="166"/>
      <c r="G59" s="172"/>
      <c r="H59" s="190"/>
      <c r="I59" s="446"/>
      <c r="J59" s="447"/>
      <c r="K59" s="447"/>
      <c r="L59" s="447"/>
      <c r="M59" s="448"/>
    </row>
    <row r="60" spans="1:15" ht="111" customHeight="1" x14ac:dyDescent="0.15">
      <c r="A60" s="561" t="s">
        <v>326</v>
      </c>
      <c r="B60" s="561"/>
      <c r="C60" s="561"/>
      <c r="D60" s="107"/>
      <c r="E60" s="90" t="s">
        <v>146</v>
      </c>
      <c r="F60" s="105"/>
      <c r="G60" s="193"/>
      <c r="H60" s="194"/>
      <c r="I60" s="434" t="s">
        <v>386</v>
      </c>
      <c r="J60" s="435"/>
      <c r="K60" s="435"/>
      <c r="L60" s="435"/>
      <c r="M60" s="436"/>
      <c r="N60" s="227" t="s">
        <v>330</v>
      </c>
      <c r="O60" s="226" t="s">
        <v>331</v>
      </c>
    </row>
    <row r="61" spans="1:15" ht="29.25" customHeight="1" x14ac:dyDescent="0.15">
      <c r="A61" s="565" t="s">
        <v>457</v>
      </c>
      <c r="B61" s="566"/>
      <c r="C61" s="567"/>
      <c r="D61" s="369"/>
      <c r="E61" s="305" t="s">
        <v>458</v>
      </c>
      <c r="F61" s="562"/>
      <c r="G61" s="563"/>
      <c r="H61" s="564"/>
      <c r="I61" s="434" t="s">
        <v>459</v>
      </c>
      <c r="J61" s="435"/>
      <c r="K61" s="435"/>
      <c r="L61" s="435"/>
      <c r="M61" s="436"/>
      <c r="N61" s="227"/>
      <c r="O61" s="226"/>
    </row>
    <row r="62" spans="1:15" ht="29.25" customHeight="1" x14ac:dyDescent="0.15">
      <c r="A62" s="565" t="s">
        <v>463</v>
      </c>
      <c r="B62" s="566"/>
      <c r="C62" s="567"/>
      <c r="D62" s="369"/>
      <c r="E62" s="305" t="s">
        <v>458</v>
      </c>
      <c r="F62" s="562"/>
      <c r="G62" s="563"/>
      <c r="H62" s="564"/>
      <c r="I62" s="434" t="s">
        <v>460</v>
      </c>
      <c r="J62" s="435"/>
      <c r="K62" s="435"/>
      <c r="L62" s="435"/>
      <c r="M62" s="436"/>
      <c r="N62" s="227"/>
      <c r="O62" s="226"/>
    </row>
    <row r="63" spans="1:15" ht="32.25" customHeight="1" thickBot="1" x14ac:dyDescent="0.2">
      <c r="A63" s="565" t="s">
        <v>461</v>
      </c>
      <c r="B63" s="566"/>
      <c r="C63" s="567"/>
      <c r="D63" s="369"/>
      <c r="E63" s="305" t="s">
        <v>458</v>
      </c>
      <c r="F63" s="562"/>
      <c r="G63" s="563"/>
      <c r="H63" s="564"/>
      <c r="I63" s="434" t="s">
        <v>462</v>
      </c>
      <c r="J63" s="435"/>
      <c r="K63" s="435"/>
      <c r="L63" s="435"/>
      <c r="M63" s="436"/>
      <c r="N63" s="227"/>
      <c r="O63" s="226"/>
    </row>
    <row r="64" spans="1:15" s="64" customFormat="1" ht="8.25" customHeight="1" x14ac:dyDescent="0.15">
      <c r="A64" s="108"/>
      <c r="B64" s="109"/>
      <c r="C64" s="109"/>
      <c r="D64" s="110"/>
      <c r="E64" s="110"/>
      <c r="F64" s="263"/>
      <c r="G64" s="263"/>
      <c r="H64" s="263"/>
      <c r="I64" s="111"/>
      <c r="J64" s="111"/>
      <c r="K64" s="111"/>
      <c r="L64" s="111"/>
      <c r="M64" s="111"/>
    </row>
    <row r="65" spans="1:13" s="67" customFormat="1" ht="15.95" customHeight="1" x14ac:dyDescent="0.15">
      <c r="A65" s="75" t="s">
        <v>225</v>
      </c>
      <c r="B65" s="97"/>
      <c r="C65" s="98"/>
      <c r="D65" s="99"/>
      <c r="E65" s="98"/>
      <c r="F65" s="170"/>
      <c r="G65" s="170"/>
      <c r="H65" s="170"/>
      <c r="I65" s="80"/>
      <c r="J65" s="80"/>
      <c r="K65" s="80"/>
      <c r="L65" s="80"/>
      <c r="M65" s="80"/>
    </row>
    <row r="66" spans="1:13" s="60" customFormat="1" ht="15.95" customHeight="1" x14ac:dyDescent="0.15">
      <c r="A66" s="426" t="s">
        <v>129</v>
      </c>
      <c r="B66" s="427"/>
      <c r="C66" s="427"/>
      <c r="D66" s="430" t="s">
        <v>227</v>
      </c>
      <c r="E66" s="431"/>
      <c r="F66" s="554" t="s">
        <v>127</v>
      </c>
      <c r="G66" s="554"/>
      <c r="H66" s="554"/>
      <c r="I66" s="452" t="s">
        <v>130</v>
      </c>
      <c r="J66" s="453"/>
      <c r="K66" s="453"/>
      <c r="L66" s="453"/>
      <c r="M66" s="454"/>
    </row>
    <row r="67" spans="1:13" s="60" customFormat="1" ht="15.95" customHeight="1" thickBot="1" x14ac:dyDescent="0.2">
      <c r="A67" s="428"/>
      <c r="B67" s="429"/>
      <c r="C67" s="429"/>
      <c r="D67" s="82" t="s">
        <v>131</v>
      </c>
      <c r="E67" s="69" t="s">
        <v>132</v>
      </c>
      <c r="F67" s="555"/>
      <c r="G67" s="555"/>
      <c r="H67" s="555"/>
      <c r="I67" s="455"/>
      <c r="J67" s="456"/>
      <c r="K67" s="456"/>
      <c r="L67" s="456"/>
      <c r="M67" s="457"/>
    </row>
    <row r="68" spans="1:13" s="60" customFormat="1" ht="24" customHeight="1" thickTop="1" x14ac:dyDescent="0.15">
      <c r="A68" s="574" t="s">
        <v>149</v>
      </c>
      <c r="B68" s="418"/>
      <c r="C68" s="418"/>
      <c r="D68" s="84" t="s">
        <v>22</v>
      </c>
      <c r="E68" s="85" t="s">
        <v>22</v>
      </c>
      <c r="F68" s="575"/>
      <c r="G68" s="576"/>
      <c r="H68" s="577"/>
      <c r="I68" s="461" t="s">
        <v>279</v>
      </c>
      <c r="J68" s="462"/>
      <c r="K68" s="462"/>
      <c r="L68" s="462"/>
      <c r="M68" s="463"/>
    </row>
    <row r="69" spans="1:13" s="60" customFormat="1" ht="24" customHeight="1" thickBot="1" x14ac:dyDescent="0.2">
      <c r="A69" s="112"/>
      <c r="B69" s="569" t="s">
        <v>150</v>
      </c>
      <c r="C69" s="569"/>
      <c r="D69" s="86" t="s">
        <v>19</v>
      </c>
      <c r="E69" s="83" t="s">
        <v>19</v>
      </c>
      <c r="F69" s="570"/>
      <c r="G69" s="571"/>
      <c r="H69" s="572"/>
      <c r="I69" s="446"/>
      <c r="J69" s="447"/>
      <c r="K69" s="447"/>
      <c r="L69" s="447"/>
      <c r="M69" s="448"/>
    </row>
    <row r="70" spans="1:13" ht="8.25" customHeight="1" x14ac:dyDescent="0.15">
      <c r="F70" s="174"/>
      <c r="G70" s="174"/>
      <c r="H70" s="174"/>
      <c r="I70" s="60"/>
      <c r="J70" s="60"/>
      <c r="K70" s="60"/>
      <c r="L70" s="60"/>
      <c r="M70" s="60"/>
    </row>
    <row r="71" spans="1:13" s="67" customFormat="1" ht="15.95" customHeight="1" x14ac:dyDescent="0.15">
      <c r="A71" s="75" t="s">
        <v>226</v>
      </c>
      <c r="B71" s="97"/>
      <c r="C71" s="98"/>
      <c r="D71" s="99"/>
      <c r="E71" s="98"/>
      <c r="F71" s="170"/>
      <c r="G71" s="170"/>
      <c r="H71" s="170"/>
      <c r="I71" s="80"/>
      <c r="J71" s="80"/>
      <c r="K71" s="80"/>
      <c r="L71" s="80"/>
      <c r="M71" s="80"/>
    </row>
    <row r="72" spans="1:13" s="60" customFormat="1" ht="15.95" customHeight="1" x14ac:dyDescent="0.15">
      <c r="A72" s="426" t="s">
        <v>129</v>
      </c>
      <c r="B72" s="427"/>
      <c r="C72" s="427"/>
      <c r="D72" s="430" t="s">
        <v>227</v>
      </c>
      <c r="E72" s="431"/>
      <c r="F72" s="554" t="s">
        <v>127</v>
      </c>
      <c r="G72" s="554"/>
      <c r="H72" s="554"/>
      <c r="I72" s="452" t="s">
        <v>130</v>
      </c>
      <c r="J72" s="453"/>
      <c r="K72" s="453"/>
      <c r="L72" s="453"/>
      <c r="M72" s="454"/>
    </row>
    <row r="73" spans="1:13" s="60" customFormat="1" ht="15.95" customHeight="1" thickBot="1" x14ac:dyDescent="0.2">
      <c r="A73" s="428"/>
      <c r="B73" s="429"/>
      <c r="C73" s="429"/>
      <c r="D73" s="82" t="s">
        <v>131</v>
      </c>
      <c r="E73" s="69" t="s">
        <v>132</v>
      </c>
      <c r="F73" s="573"/>
      <c r="G73" s="573"/>
      <c r="H73" s="573"/>
      <c r="I73" s="455"/>
      <c r="J73" s="456"/>
      <c r="K73" s="456"/>
      <c r="L73" s="456"/>
      <c r="M73" s="457"/>
    </row>
    <row r="74" spans="1:13" s="60" customFormat="1" ht="21" customHeight="1" thickTop="1" x14ac:dyDescent="0.15">
      <c r="A74" s="527" t="s">
        <v>218</v>
      </c>
      <c r="B74" s="527"/>
      <c r="C74" s="527"/>
      <c r="D74" s="86"/>
      <c r="E74" s="83" t="s">
        <v>23</v>
      </c>
      <c r="F74" s="534"/>
      <c r="G74" s="535"/>
      <c r="H74" s="536"/>
      <c r="I74" s="440" t="s">
        <v>317</v>
      </c>
      <c r="J74" s="441"/>
      <c r="K74" s="441"/>
      <c r="L74" s="441"/>
      <c r="M74" s="442"/>
    </row>
    <row r="75" spans="1:13" s="60" customFormat="1" ht="21" customHeight="1" x14ac:dyDescent="0.15">
      <c r="A75" s="526" t="s">
        <v>219</v>
      </c>
      <c r="B75" s="527"/>
      <c r="C75" s="527"/>
      <c r="D75" s="86"/>
      <c r="E75" s="83" t="s">
        <v>24</v>
      </c>
      <c r="F75" s="534"/>
      <c r="G75" s="535"/>
      <c r="H75" s="536"/>
      <c r="I75" s="443"/>
      <c r="J75" s="444"/>
      <c r="K75" s="444"/>
      <c r="L75" s="444"/>
      <c r="M75" s="445"/>
    </row>
    <row r="76" spans="1:13" s="60" customFormat="1" ht="21" customHeight="1" x14ac:dyDescent="0.15">
      <c r="A76" s="114"/>
      <c r="B76" s="578" t="s">
        <v>314</v>
      </c>
      <c r="C76" s="579"/>
      <c r="D76" s="224"/>
      <c r="E76" s="224" t="s">
        <v>17</v>
      </c>
      <c r="F76" s="412"/>
      <c r="G76" s="413"/>
      <c r="H76" s="414"/>
      <c r="I76" s="446"/>
      <c r="J76" s="447"/>
      <c r="K76" s="447"/>
      <c r="L76" s="447"/>
      <c r="M76" s="448"/>
    </row>
    <row r="77" spans="1:13" ht="37.5" customHeight="1" x14ac:dyDescent="0.15">
      <c r="A77" s="527" t="s">
        <v>156</v>
      </c>
      <c r="B77" s="527"/>
      <c r="C77" s="527"/>
      <c r="D77" s="83"/>
      <c r="E77" s="83" t="s">
        <v>25</v>
      </c>
      <c r="F77" s="534"/>
      <c r="G77" s="535"/>
      <c r="H77" s="536"/>
      <c r="I77" s="437" t="s">
        <v>399</v>
      </c>
      <c r="J77" s="438"/>
      <c r="K77" s="438"/>
      <c r="L77" s="438"/>
      <c r="M77" s="439"/>
    </row>
    <row r="78" spans="1:13" ht="27.75" customHeight="1" x14ac:dyDescent="0.15">
      <c r="A78" s="557" t="s">
        <v>365</v>
      </c>
      <c r="B78" s="580"/>
      <c r="C78" s="581"/>
      <c r="D78" s="83"/>
      <c r="E78" s="83" t="s">
        <v>18</v>
      </c>
      <c r="F78" s="534"/>
      <c r="G78" s="535"/>
      <c r="H78" s="536"/>
      <c r="I78" s="434" t="s">
        <v>366</v>
      </c>
      <c r="J78" s="435"/>
      <c r="K78" s="435"/>
      <c r="L78" s="435"/>
      <c r="M78" s="436"/>
    </row>
    <row r="79" spans="1:13" ht="21.75" customHeight="1" x14ac:dyDescent="0.15">
      <c r="A79" s="526" t="s">
        <v>311</v>
      </c>
      <c r="B79" s="527"/>
      <c r="C79" s="527"/>
      <c r="D79" s="86" t="s">
        <v>355</v>
      </c>
      <c r="E79" s="83" t="s">
        <v>246</v>
      </c>
      <c r="F79" s="534"/>
      <c r="G79" s="535"/>
      <c r="H79" s="536"/>
      <c r="I79" s="440" t="s">
        <v>329</v>
      </c>
      <c r="J79" s="441"/>
      <c r="K79" s="441"/>
      <c r="L79" s="441"/>
      <c r="M79" s="442"/>
    </row>
    <row r="80" spans="1:13" s="60" customFormat="1" ht="21.75" customHeight="1" x14ac:dyDescent="0.15">
      <c r="A80" s="115"/>
      <c r="B80" s="578" t="s">
        <v>134</v>
      </c>
      <c r="C80" s="579"/>
      <c r="D80" s="90"/>
      <c r="E80" s="91" t="s">
        <v>135</v>
      </c>
      <c r="F80" s="412"/>
      <c r="G80" s="413"/>
      <c r="H80" s="414"/>
      <c r="I80" s="443"/>
      <c r="J80" s="444"/>
      <c r="K80" s="444"/>
      <c r="L80" s="444"/>
      <c r="M80" s="445"/>
    </row>
    <row r="81" spans="1:13" s="60" customFormat="1" ht="21.75" customHeight="1" x14ac:dyDescent="0.15">
      <c r="A81" s="115"/>
      <c r="B81" s="578" t="s">
        <v>136</v>
      </c>
      <c r="C81" s="579"/>
      <c r="D81" s="90"/>
      <c r="E81" s="90" t="s">
        <v>17</v>
      </c>
      <c r="F81" s="412"/>
      <c r="G81" s="413"/>
      <c r="H81" s="414"/>
      <c r="I81" s="443"/>
      <c r="J81" s="444"/>
      <c r="K81" s="444"/>
      <c r="L81" s="444"/>
      <c r="M81" s="445"/>
    </row>
    <row r="82" spans="1:13" s="60" customFormat="1" ht="21.75" customHeight="1" x14ac:dyDescent="0.15">
      <c r="A82" s="115"/>
      <c r="B82" s="578" t="s">
        <v>137</v>
      </c>
      <c r="C82" s="579"/>
      <c r="D82" s="90"/>
      <c r="E82" s="90" t="s">
        <v>18</v>
      </c>
      <c r="F82" s="412"/>
      <c r="G82" s="413"/>
      <c r="H82" s="414"/>
      <c r="I82" s="443"/>
      <c r="J82" s="444"/>
      <c r="K82" s="444"/>
      <c r="L82" s="444"/>
      <c r="M82" s="445"/>
    </row>
    <row r="83" spans="1:13" s="60" customFormat="1" ht="21.75" customHeight="1" x14ac:dyDescent="0.15">
      <c r="A83" s="115"/>
      <c r="B83" s="578" t="s">
        <v>138</v>
      </c>
      <c r="C83" s="579"/>
      <c r="D83" s="90"/>
      <c r="E83" s="90" t="s">
        <v>19</v>
      </c>
      <c r="F83" s="412"/>
      <c r="G83" s="413"/>
      <c r="H83" s="414"/>
      <c r="I83" s="443"/>
      <c r="J83" s="444"/>
      <c r="K83" s="444"/>
      <c r="L83" s="444"/>
      <c r="M83" s="445"/>
    </row>
    <row r="84" spans="1:13" s="60" customFormat="1" ht="21.75" customHeight="1" x14ac:dyDescent="0.15">
      <c r="A84" s="116"/>
      <c r="B84" s="421" t="s">
        <v>285</v>
      </c>
      <c r="C84" s="422"/>
      <c r="D84" s="93"/>
      <c r="E84" s="93" t="s">
        <v>146</v>
      </c>
      <c r="F84" s="412"/>
      <c r="G84" s="413"/>
      <c r="H84" s="414"/>
      <c r="I84" s="446"/>
      <c r="J84" s="447"/>
      <c r="K84" s="447"/>
      <c r="L84" s="447"/>
      <c r="M84" s="448"/>
    </row>
    <row r="85" spans="1:13" ht="55.5" customHeight="1" x14ac:dyDescent="0.15">
      <c r="A85" s="557" t="s">
        <v>158</v>
      </c>
      <c r="B85" s="580"/>
      <c r="C85" s="581"/>
      <c r="D85" s="83"/>
      <c r="E85" s="83" t="s">
        <v>159</v>
      </c>
      <c r="F85" s="534"/>
      <c r="G85" s="535"/>
      <c r="H85" s="536"/>
      <c r="I85" s="437" t="s">
        <v>282</v>
      </c>
      <c r="J85" s="438"/>
      <c r="K85" s="438"/>
      <c r="L85" s="438"/>
      <c r="M85" s="439"/>
    </row>
    <row r="86" spans="1:13" ht="55.5" customHeight="1" x14ac:dyDescent="0.15">
      <c r="A86" s="561" t="s">
        <v>160</v>
      </c>
      <c r="B86" s="561"/>
      <c r="C86" s="561"/>
      <c r="D86" s="90"/>
      <c r="E86" s="90" t="s">
        <v>27</v>
      </c>
      <c r="F86" s="412"/>
      <c r="G86" s="413"/>
      <c r="H86" s="414"/>
      <c r="I86" s="437" t="s">
        <v>400</v>
      </c>
      <c r="J86" s="438"/>
      <c r="K86" s="438"/>
      <c r="L86" s="438"/>
      <c r="M86" s="439"/>
    </row>
    <row r="87" spans="1:13" ht="26.25" customHeight="1" thickBot="1" x14ac:dyDescent="0.2">
      <c r="A87" s="530" t="s">
        <v>163</v>
      </c>
      <c r="B87" s="530"/>
      <c r="C87" s="530"/>
      <c r="D87" s="83"/>
      <c r="E87" s="83" t="s">
        <v>29</v>
      </c>
      <c r="F87" s="570"/>
      <c r="G87" s="571"/>
      <c r="H87" s="572"/>
      <c r="I87" s="434" t="s">
        <v>381</v>
      </c>
      <c r="J87" s="435"/>
      <c r="K87" s="435"/>
      <c r="L87" s="435"/>
      <c r="M87" s="436"/>
    </row>
    <row r="88" spans="1:13" ht="16.5" customHeight="1" x14ac:dyDescent="0.15"/>
    <row r="89" spans="1:13" s="177" customFormat="1" ht="15.75" customHeight="1" x14ac:dyDescent="0.15">
      <c r="A89" s="66" t="s">
        <v>267</v>
      </c>
      <c r="C89" s="178"/>
      <c r="L89" s="179"/>
    </row>
    <row r="90" spans="1:13" s="146" customFormat="1" ht="15.75" customHeight="1" x14ac:dyDescent="0.15">
      <c r="A90" s="176">
        <v>1</v>
      </c>
      <c r="B90" s="148" t="s">
        <v>269</v>
      </c>
      <c r="C90" s="148"/>
      <c r="D90" s="149"/>
      <c r="E90" s="149"/>
      <c r="F90" s="149"/>
      <c r="G90" s="149"/>
      <c r="H90" s="149"/>
      <c r="I90" s="149"/>
      <c r="J90" s="149"/>
      <c r="K90" s="149"/>
      <c r="L90" s="149"/>
      <c r="M90" s="149"/>
    </row>
    <row r="91" spans="1:13" s="146" customFormat="1" ht="15.75" customHeight="1" x14ac:dyDescent="0.15">
      <c r="A91" s="176">
        <v>2</v>
      </c>
      <c r="B91" s="183" t="s">
        <v>382</v>
      </c>
      <c r="C91" s="147"/>
      <c r="D91" s="147"/>
      <c r="E91" s="147"/>
      <c r="F91" s="147"/>
      <c r="G91" s="147"/>
      <c r="H91" s="147"/>
      <c r="I91" s="147"/>
      <c r="J91" s="147"/>
      <c r="K91" s="147"/>
      <c r="L91" s="147"/>
      <c r="M91" s="147"/>
    </row>
    <row r="92" spans="1:13" s="146" customFormat="1" ht="15.75" customHeight="1" x14ac:dyDescent="0.15">
      <c r="A92" s="176"/>
      <c r="B92" s="183" t="s">
        <v>383</v>
      </c>
      <c r="C92" s="147"/>
      <c r="D92" s="147"/>
      <c r="E92" s="147"/>
      <c r="F92" s="147"/>
      <c r="G92" s="147"/>
      <c r="H92" s="147"/>
      <c r="I92" s="147"/>
      <c r="J92" s="147"/>
      <c r="K92" s="147"/>
      <c r="L92" s="147"/>
      <c r="M92" s="147"/>
    </row>
    <row r="93" spans="1:13" s="146" customFormat="1" ht="15.75" customHeight="1" x14ac:dyDescent="0.15">
      <c r="A93" s="176"/>
      <c r="B93" s="183" t="s">
        <v>384</v>
      </c>
      <c r="C93" s="148"/>
      <c r="D93" s="149"/>
      <c r="E93" s="149"/>
      <c r="F93" s="149"/>
      <c r="G93" s="149"/>
      <c r="H93" s="149"/>
      <c r="I93" s="149"/>
      <c r="J93" s="149"/>
      <c r="K93" s="149"/>
      <c r="L93" s="149"/>
      <c r="M93" s="149"/>
    </row>
    <row r="94" spans="1:13" s="146" customFormat="1" ht="15.75" customHeight="1" x14ac:dyDescent="0.15">
      <c r="A94" s="176">
        <v>3</v>
      </c>
      <c r="B94" s="148" t="s">
        <v>265</v>
      </c>
      <c r="C94" s="148"/>
      <c r="D94" s="149"/>
      <c r="E94" s="149"/>
      <c r="F94" s="149"/>
      <c r="G94" s="149"/>
      <c r="H94" s="149"/>
      <c r="I94" s="149"/>
      <c r="J94" s="149"/>
      <c r="K94" s="149"/>
      <c r="L94" s="149"/>
      <c r="M94" s="149"/>
    </row>
    <row r="95" spans="1:13" s="146" customFormat="1" ht="15.75" customHeight="1" x14ac:dyDescent="0.15">
      <c r="A95" s="176">
        <v>4</v>
      </c>
      <c r="B95" s="148" t="s">
        <v>291</v>
      </c>
      <c r="C95" s="148"/>
      <c r="D95" s="149"/>
      <c r="E95" s="149"/>
      <c r="F95" s="149"/>
      <c r="G95" s="149"/>
      <c r="H95" s="149"/>
      <c r="I95" s="149"/>
      <c r="J95" s="149"/>
      <c r="K95" s="149"/>
      <c r="L95" s="149"/>
      <c r="M95" s="149"/>
    </row>
    <row r="96" spans="1:13" s="146" customFormat="1" ht="15.75" customHeight="1" x14ac:dyDescent="0.15">
      <c r="A96" s="176"/>
      <c r="B96" s="184" t="s">
        <v>297</v>
      </c>
      <c r="C96" s="148"/>
      <c r="D96" s="149"/>
      <c r="E96" s="149"/>
      <c r="F96" s="149"/>
      <c r="G96" s="149"/>
      <c r="H96" s="149"/>
      <c r="I96" s="149"/>
      <c r="J96" s="149"/>
      <c r="K96" s="149"/>
      <c r="L96" s="149"/>
      <c r="M96" s="149"/>
    </row>
    <row r="97" spans="1:13" s="146" customFormat="1" ht="15.75" customHeight="1" x14ac:dyDescent="0.15">
      <c r="B97" s="148" t="s">
        <v>385</v>
      </c>
      <c r="C97" s="181"/>
      <c r="D97" s="182"/>
      <c r="E97" s="182"/>
      <c r="F97" s="182"/>
      <c r="G97" s="182"/>
      <c r="H97" s="182"/>
      <c r="I97" s="182"/>
      <c r="J97" s="182"/>
      <c r="K97" s="182"/>
      <c r="L97" s="182"/>
      <c r="M97" s="182"/>
    </row>
    <row r="98" spans="1:13" s="146" customFormat="1" ht="15.75" customHeight="1" x14ac:dyDescent="0.15">
      <c r="A98" s="180"/>
      <c r="B98" s="181" t="s">
        <v>287</v>
      </c>
      <c r="C98" s="181"/>
      <c r="D98" s="182"/>
      <c r="E98" s="182"/>
      <c r="F98" s="182"/>
      <c r="G98" s="182"/>
      <c r="H98" s="182"/>
      <c r="I98" s="182"/>
      <c r="J98" s="182"/>
      <c r="K98" s="182"/>
      <c r="L98" s="182"/>
      <c r="M98" s="182"/>
    </row>
    <row r="99" spans="1:13" s="146" customFormat="1" ht="15.75" customHeight="1" x14ac:dyDescent="0.15">
      <c r="A99" s="180"/>
      <c r="B99" s="181" t="s">
        <v>164</v>
      </c>
      <c r="C99" s="181"/>
      <c r="D99" s="182"/>
      <c r="E99" s="182"/>
      <c r="F99" s="182"/>
      <c r="G99" s="182"/>
      <c r="H99" s="182"/>
      <c r="I99" s="182"/>
      <c r="J99" s="182"/>
      <c r="K99" s="182"/>
      <c r="L99" s="182"/>
      <c r="M99" s="182"/>
    </row>
    <row r="100" spans="1:13" s="146" customFormat="1" ht="15.75" customHeight="1" x14ac:dyDescent="0.15">
      <c r="A100" s="180"/>
      <c r="B100" s="181" t="s">
        <v>262</v>
      </c>
      <c r="C100" s="181"/>
      <c r="D100" s="182"/>
      <c r="E100" s="182"/>
      <c r="F100" s="182"/>
      <c r="G100" s="182"/>
      <c r="H100" s="182"/>
      <c r="I100" s="182"/>
      <c r="J100" s="182"/>
      <c r="K100" s="182"/>
      <c r="L100" s="182"/>
      <c r="M100" s="182"/>
    </row>
    <row r="101" spans="1:13" s="146" customFormat="1" ht="15.75" customHeight="1" x14ac:dyDescent="0.15">
      <c r="A101" s="180"/>
      <c r="B101" s="181" t="s">
        <v>289</v>
      </c>
      <c r="C101" s="181"/>
      <c r="D101" s="182"/>
      <c r="E101" s="182"/>
      <c r="F101" s="182"/>
      <c r="G101" s="182"/>
      <c r="H101" s="182"/>
      <c r="I101" s="182"/>
      <c r="J101" s="182"/>
      <c r="K101" s="182"/>
      <c r="L101" s="182"/>
      <c r="M101" s="182"/>
    </row>
    <row r="102" spans="1:13" s="146" customFormat="1" ht="15.75" customHeight="1" x14ac:dyDescent="0.15">
      <c r="A102" s="180"/>
      <c r="B102" s="181" t="s">
        <v>288</v>
      </c>
      <c r="C102" s="181"/>
      <c r="D102" s="182"/>
      <c r="E102" s="182"/>
      <c r="F102" s="182"/>
      <c r="G102" s="182"/>
      <c r="H102" s="182"/>
      <c r="I102" s="182"/>
      <c r="J102" s="182"/>
      <c r="K102" s="182"/>
      <c r="L102" s="182"/>
      <c r="M102" s="182"/>
    </row>
    <row r="103" spans="1:13" s="146" customFormat="1" ht="15.75" customHeight="1" x14ac:dyDescent="0.15">
      <c r="A103" s="180"/>
      <c r="B103" s="181" t="s">
        <v>165</v>
      </c>
      <c r="C103" s="148"/>
      <c r="D103" s="149"/>
      <c r="E103" s="149"/>
      <c r="F103" s="149"/>
      <c r="G103" s="149"/>
      <c r="H103" s="149"/>
      <c r="I103" s="149"/>
      <c r="J103" s="149"/>
      <c r="K103" s="149"/>
      <c r="L103" s="149"/>
      <c r="M103" s="149"/>
    </row>
    <row r="104" spans="1:13" s="146" customFormat="1" ht="15.75" customHeight="1" x14ac:dyDescent="0.15">
      <c r="A104" s="176">
        <v>5</v>
      </c>
      <c r="B104" s="148" t="s">
        <v>264</v>
      </c>
    </row>
    <row r="105" spans="1:13" ht="15.95" customHeight="1" x14ac:dyDescent="0.15">
      <c r="A105" s="180">
        <v>6</v>
      </c>
      <c r="B105" s="181" t="s">
        <v>290</v>
      </c>
      <c r="C105" s="118"/>
    </row>
    <row r="106" spans="1:13" ht="15.95" customHeight="1" x14ac:dyDescent="0.15">
      <c r="A106" s="118"/>
      <c r="B106" s="118"/>
    </row>
  </sheetData>
  <dataConsolidate/>
  <mergeCells count="154">
    <mergeCell ref="B81:C81"/>
    <mergeCell ref="F81:H81"/>
    <mergeCell ref="B82:C82"/>
    <mergeCell ref="F82:H82"/>
    <mergeCell ref="B83:C83"/>
    <mergeCell ref="F83:H83"/>
    <mergeCell ref="B84:C84"/>
    <mergeCell ref="F84:H84"/>
    <mergeCell ref="A87:C87"/>
    <mergeCell ref="F87:H87"/>
    <mergeCell ref="A85:C85"/>
    <mergeCell ref="F85:H85"/>
    <mergeCell ref="A86:C86"/>
    <mergeCell ref="F86:H86"/>
    <mergeCell ref="A75:C75"/>
    <mergeCell ref="A79:C79"/>
    <mergeCell ref="F79:H79"/>
    <mergeCell ref="B76:C76"/>
    <mergeCell ref="F75:H75"/>
    <mergeCell ref="F80:H80"/>
    <mergeCell ref="F76:H76"/>
    <mergeCell ref="A77:C77"/>
    <mergeCell ref="F77:H77"/>
    <mergeCell ref="A78:C78"/>
    <mergeCell ref="F78:H78"/>
    <mergeCell ref="B80:C80"/>
    <mergeCell ref="B69:C69"/>
    <mergeCell ref="F69:H69"/>
    <mergeCell ref="A72:C73"/>
    <mergeCell ref="D72:E72"/>
    <mergeCell ref="F72:H73"/>
    <mergeCell ref="A74:C74"/>
    <mergeCell ref="F74:H74"/>
    <mergeCell ref="A68:C68"/>
    <mergeCell ref="F68:H68"/>
    <mergeCell ref="A66:C67"/>
    <mergeCell ref="D66:E66"/>
    <mergeCell ref="F66:H67"/>
    <mergeCell ref="F43:H43"/>
    <mergeCell ref="F48:H48"/>
    <mergeCell ref="A51:C51"/>
    <mergeCell ref="B52:C52"/>
    <mergeCell ref="B53:C53"/>
    <mergeCell ref="B54:C54"/>
    <mergeCell ref="A59:C59"/>
    <mergeCell ref="A60:C60"/>
    <mergeCell ref="F62:H62"/>
    <mergeCell ref="A63:C63"/>
    <mergeCell ref="F63:H63"/>
    <mergeCell ref="B55:C55"/>
    <mergeCell ref="B57:C57"/>
    <mergeCell ref="A61:C61"/>
    <mergeCell ref="F61:H61"/>
    <mergeCell ref="A62:C62"/>
    <mergeCell ref="A23:C24"/>
    <mergeCell ref="D23:E23"/>
    <mergeCell ref="F23:H24"/>
    <mergeCell ref="A29:C29"/>
    <mergeCell ref="F28:H28"/>
    <mergeCell ref="F27:H27"/>
    <mergeCell ref="I25:M25"/>
    <mergeCell ref="I23:M24"/>
    <mergeCell ref="I27:M27"/>
    <mergeCell ref="F26:H26"/>
    <mergeCell ref="I26:M26"/>
    <mergeCell ref="A28:C28"/>
    <mergeCell ref="A27:C27"/>
    <mergeCell ref="A31:C31"/>
    <mergeCell ref="B32:C32"/>
    <mergeCell ref="F32:H32"/>
    <mergeCell ref="A30:C30"/>
    <mergeCell ref="F30:H30"/>
    <mergeCell ref="F31:H31"/>
    <mergeCell ref="F33:H33"/>
    <mergeCell ref="A33:C33"/>
    <mergeCell ref="A25:C25"/>
    <mergeCell ref="A26:C26"/>
    <mergeCell ref="F29:H29"/>
    <mergeCell ref="F25:H25"/>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 ref="G18:I18"/>
    <mergeCell ref="A19:F19"/>
    <mergeCell ref="A16:F16"/>
    <mergeCell ref="G16:I16"/>
    <mergeCell ref="A17:F17"/>
    <mergeCell ref="G17:I17"/>
    <mergeCell ref="A18:F18"/>
    <mergeCell ref="I87:M87"/>
    <mergeCell ref="I86:M86"/>
    <mergeCell ref="I85:M85"/>
    <mergeCell ref="I79:M84"/>
    <mergeCell ref="I78:M78"/>
    <mergeCell ref="I33:M33"/>
    <mergeCell ref="I31:M32"/>
    <mergeCell ref="I77:M77"/>
    <mergeCell ref="I66:M67"/>
    <mergeCell ref="I60:M60"/>
    <mergeCell ref="I51:M59"/>
    <mergeCell ref="I50:M50"/>
    <mergeCell ref="I48:M49"/>
    <mergeCell ref="I72:M73"/>
    <mergeCell ref="I68:M69"/>
    <mergeCell ref="I61:M61"/>
    <mergeCell ref="I74:M76"/>
    <mergeCell ref="I62:M62"/>
    <mergeCell ref="I63:M63"/>
    <mergeCell ref="I40:M45"/>
    <mergeCell ref="I38:M39"/>
    <mergeCell ref="I35:M35"/>
    <mergeCell ref="I34:M34"/>
    <mergeCell ref="A34:C34"/>
    <mergeCell ref="B43:C43"/>
    <mergeCell ref="F34:H34"/>
    <mergeCell ref="A35:C35"/>
    <mergeCell ref="F35:H35"/>
    <mergeCell ref="A58:C58"/>
    <mergeCell ref="A50:C50"/>
    <mergeCell ref="B56:C56"/>
    <mergeCell ref="B44:C44"/>
    <mergeCell ref="F44:H44"/>
    <mergeCell ref="B45:C45"/>
    <mergeCell ref="F45:H45"/>
    <mergeCell ref="A48:C49"/>
    <mergeCell ref="D48:E48"/>
    <mergeCell ref="A40:C40"/>
    <mergeCell ref="F40:H40"/>
    <mergeCell ref="B41:C41"/>
    <mergeCell ref="F41:H41"/>
    <mergeCell ref="B42:C42"/>
    <mergeCell ref="F42:H42"/>
    <mergeCell ref="A38:C39"/>
    <mergeCell ref="D38:E38"/>
    <mergeCell ref="F38:H39"/>
  </mergeCells>
  <phoneticPr fontId="4"/>
  <dataValidations count="13">
    <dataValidation type="list" allowBlank="1" showInputMessage="1" showErrorMessage="1" sqref="F68 F25:F30 F40 F51:H51 F58:H59 F87:H87">
      <formula1>"有"</formula1>
    </dataValidation>
    <dataValidation type="list" allowBlank="1" showInputMessage="1" showErrorMessage="1" sqref="F85 F79:H79 F31 F69 F77:F78 F33 F74:F75">
      <formula1>"有,－"</formula1>
    </dataValidation>
    <dataValidation type="list" allowBlank="1" showInputMessage="1" showErrorMessage="1" sqref="F80:H84">
      <formula1>"有,省略,様式2と同一,様式3-1と同一,－"</formula1>
    </dataValidation>
    <dataValidation type="list" allowBlank="1" showInputMessage="1" showErrorMessage="1" sqref="G41:H44 F56:H56 F86:H86 F61:F63 F32:H32 F41:F45 F60:H60">
      <formula1>"有,省略,－"</formula1>
    </dataValidation>
    <dataValidation type="list" allowBlank="1" showInputMessage="1" showErrorMessage="1" sqref="F76:H76 F57:H57 F52:H55">
      <formula1>"有,省略,様式2と同一,－"</formula1>
    </dataValidation>
    <dataValidation type="list" allowBlank="1" showInputMessage="1" showErrorMessage="1" sqref="D46">
      <formula1>"添付有り,添付無し"</formula1>
    </dataValidation>
    <dataValidation imeMode="hiragana" allowBlank="1" showInputMessage="1" showErrorMessage="1" sqref="F50:H50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6">
      <formula1>"有,無"</formula1>
    </dataValidation>
    <dataValidation type="list" allowBlank="1" showInputMessage="1" showErrorMessage="1" sqref="G15:I15">
      <formula1>"　,有"</formula1>
    </dataValidation>
    <dataValidation type="list" allowBlank="1" showInputMessage="1" showErrorMessage="1" sqref="F34:H35">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9"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8"/>
  <sheetViews>
    <sheetView view="pageBreakPreview" zoomScaleNormal="100" zoomScaleSheetLayoutView="100" workbookViewId="0">
      <selection sqref="A1:K2"/>
    </sheetView>
  </sheetViews>
  <sheetFormatPr defaultColWidth="4.5" defaultRowHeight="10.5" customHeight="1" x14ac:dyDescent="0.15"/>
  <cols>
    <col min="1" max="1" width="3.125" style="328" customWidth="1"/>
    <col min="2" max="3" width="3.375" style="328" customWidth="1"/>
    <col min="4" max="4" width="4.5" style="328" customWidth="1"/>
    <col min="5" max="5" width="4" style="328" customWidth="1"/>
    <col min="6" max="6" width="5.5" style="328" customWidth="1"/>
    <col min="7" max="7" width="7.75" style="328" customWidth="1"/>
    <col min="8" max="8" width="3.875" style="328" customWidth="1"/>
    <col min="9" max="9" width="4" style="328" customWidth="1"/>
    <col min="10" max="10" width="4.375" style="328" customWidth="1"/>
    <col min="11" max="11" width="5.5" style="328" customWidth="1"/>
    <col min="12" max="12" width="7.5" style="328" customWidth="1"/>
    <col min="13" max="13" width="0.875" style="328" customWidth="1"/>
    <col min="14" max="17" width="5.25" style="328" customWidth="1"/>
    <col min="18" max="18" width="5.75" style="328" customWidth="1"/>
    <col min="19" max="19" width="5" style="368" customWidth="1"/>
    <col min="20" max="20" width="3.75" style="368" customWidth="1"/>
    <col min="21" max="23" width="9" style="328" customWidth="1"/>
    <col min="24" max="16384" width="4.5" style="328"/>
  </cols>
  <sheetData>
    <row r="1" spans="1:23" s="329" customFormat="1" ht="14.25" customHeight="1" x14ac:dyDescent="0.15">
      <c r="A1" s="667" t="s">
        <v>408</v>
      </c>
      <c r="B1" s="667"/>
      <c r="C1" s="667"/>
      <c r="D1" s="667"/>
      <c r="E1" s="667"/>
      <c r="F1" s="667"/>
      <c r="G1" s="667"/>
      <c r="H1" s="667"/>
      <c r="I1" s="667"/>
      <c r="J1" s="667"/>
      <c r="K1" s="667"/>
      <c r="L1" s="324"/>
      <c r="M1" s="325"/>
      <c r="N1" s="326"/>
      <c r="O1" s="326"/>
      <c r="P1" s="326"/>
      <c r="Q1" s="326"/>
      <c r="R1" s="327"/>
      <c r="S1" s="327"/>
      <c r="T1" s="327"/>
      <c r="U1" s="328"/>
      <c r="V1" s="328"/>
      <c r="W1" s="328"/>
    </row>
    <row r="2" spans="1:23" s="329" customFormat="1" ht="18.75" customHeight="1" x14ac:dyDescent="0.15">
      <c r="A2" s="667"/>
      <c r="B2" s="667"/>
      <c r="C2" s="667"/>
      <c r="D2" s="667"/>
      <c r="E2" s="667"/>
      <c r="F2" s="667"/>
      <c r="G2" s="667"/>
      <c r="H2" s="667"/>
      <c r="I2" s="667"/>
      <c r="J2" s="667"/>
      <c r="K2" s="667"/>
      <c r="L2" s="324"/>
      <c r="M2" s="325"/>
      <c r="N2" s="330"/>
      <c r="O2" s="330"/>
      <c r="P2" s="330"/>
      <c r="Q2" s="330"/>
      <c r="R2" s="330"/>
      <c r="S2" s="330"/>
      <c r="T2" s="330"/>
      <c r="U2" s="328"/>
      <c r="V2" s="328"/>
      <c r="W2" s="328"/>
    </row>
    <row r="3" spans="1:23" s="329" customFormat="1" ht="18.75" customHeight="1" x14ac:dyDescent="0.15">
      <c r="A3" s="668" t="s">
        <v>409</v>
      </c>
      <c r="B3" s="668"/>
      <c r="C3" s="668"/>
      <c r="D3" s="668"/>
      <c r="E3" s="668"/>
      <c r="F3" s="668"/>
      <c r="G3" s="668"/>
      <c r="H3" s="668"/>
      <c r="I3" s="668"/>
      <c r="J3" s="668"/>
      <c r="K3" s="668"/>
      <c r="L3" s="668"/>
      <c r="M3" s="668"/>
      <c r="N3" s="668"/>
      <c r="O3" s="668"/>
      <c r="P3" s="668"/>
      <c r="Q3" s="668"/>
      <c r="R3" s="668"/>
      <c r="S3" s="668"/>
      <c r="T3" s="668"/>
      <c r="U3" s="668"/>
      <c r="V3" s="668"/>
      <c r="W3" s="668"/>
    </row>
    <row r="4" spans="1:23" s="329" customFormat="1" ht="3.75" customHeight="1" x14ac:dyDescent="0.15">
      <c r="A4" s="331"/>
      <c r="B4" s="331"/>
      <c r="C4" s="331"/>
      <c r="D4" s="327"/>
      <c r="E4" s="327"/>
      <c r="F4" s="327"/>
      <c r="G4" s="331"/>
      <c r="H4" s="331"/>
      <c r="I4" s="331"/>
      <c r="J4" s="327"/>
      <c r="K4" s="327"/>
      <c r="L4" s="327"/>
      <c r="M4" s="325"/>
      <c r="N4" s="332"/>
      <c r="O4" s="332"/>
      <c r="P4" s="332"/>
      <c r="Q4" s="332"/>
      <c r="R4" s="332"/>
      <c r="S4" s="332"/>
      <c r="T4" s="332"/>
      <c r="U4" s="328"/>
      <c r="V4" s="328"/>
      <c r="W4" s="328"/>
    </row>
    <row r="5" spans="1:23" s="334" customFormat="1" ht="18.75" customHeight="1" x14ac:dyDescent="0.15">
      <c r="A5" s="669" t="s">
        <v>410</v>
      </c>
      <c r="B5" s="669"/>
      <c r="C5" s="670" t="s">
        <v>405</v>
      </c>
      <c r="D5" s="670"/>
      <c r="E5" s="670"/>
      <c r="F5" s="670"/>
      <c r="G5" s="670"/>
      <c r="H5" s="670"/>
      <c r="I5" s="670"/>
      <c r="J5" s="670"/>
      <c r="K5" s="670"/>
      <c r="L5" s="333" t="s">
        <v>411</v>
      </c>
      <c r="M5" s="670" t="str">
        <f>'様式1-1'!$F$10</f>
        <v>株式会社○○建設○○支店</v>
      </c>
      <c r="N5" s="670"/>
      <c r="O5" s="670"/>
      <c r="P5" s="670"/>
      <c r="Q5" s="670"/>
      <c r="R5" s="670"/>
      <c r="S5" s="670"/>
      <c r="T5" s="670"/>
    </row>
    <row r="6" spans="1:23" s="334" customFormat="1" ht="6" customHeight="1" x14ac:dyDescent="0.15">
      <c r="A6" s="335"/>
      <c r="B6" s="336"/>
      <c r="C6" s="327"/>
      <c r="D6" s="326"/>
      <c r="E6" s="326"/>
      <c r="F6" s="326"/>
      <c r="G6" s="327"/>
      <c r="H6" s="327"/>
      <c r="I6" s="327"/>
      <c r="J6" s="326"/>
      <c r="K6" s="326"/>
      <c r="L6" s="326"/>
      <c r="M6" s="326"/>
      <c r="N6" s="327"/>
      <c r="O6" s="327"/>
      <c r="P6" s="327"/>
      <c r="Q6" s="326"/>
      <c r="R6" s="326"/>
      <c r="S6" s="326"/>
      <c r="T6" s="327"/>
    </row>
    <row r="7" spans="1:23" s="334" customFormat="1" ht="15.75" customHeight="1" x14ac:dyDescent="0.15">
      <c r="A7" s="582" t="s">
        <v>182</v>
      </c>
      <c r="B7" s="582"/>
      <c r="C7" s="582"/>
      <c r="D7" s="582"/>
      <c r="E7" s="582"/>
      <c r="F7" s="582"/>
      <c r="G7" s="582" t="s">
        <v>183</v>
      </c>
      <c r="H7" s="582"/>
      <c r="I7" s="582"/>
      <c r="J7" s="582"/>
      <c r="K7" s="582"/>
      <c r="L7" s="671" t="s">
        <v>184</v>
      </c>
      <c r="M7" s="671"/>
      <c r="N7" s="671"/>
      <c r="O7" s="671"/>
      <c r="P7" s="671"/>
      <c r="Q7" s="671"/>
      <c r="R7" s="671"/>
      <c r="S7" s="671" t="s">
        <v>185</v>
      </c>
      <c r="T7" s="671"/>
      <c r="U7" s="337"/>
    </row>
    <row r="8" spans="1:23" s="334" customFormat="1" ht="60" customHeight="1" x14ac:dyDescent="0.15">
      <c r="A8" s="338" t="s">
        <v>237</v>
      </c>
      <c r="B8" s="648" t="s">
        <v>119</v>
      </c>
      <c r="C8" s="648"/>
      <c r="D8" s="648"/>
      <c r="E8" s="648"/>
      <c r="F8" s="339">
        <v>7.5</v>
      </c>
      <c r="G8" s="596" t="s">
        <v>412</v>
      </c>
      <c r="H8" s="596"/>
      <c r="I8" s="596"/>
      <c r="J8" s="596"/>
      <c r="K8" s="340">
        <v>7.5</v>
      </c>
      <c r="L8" s="601" t="s">
        <v>413</v>
      </c>
      <c r="M8" s="602"/>
      <c r="N8" s="602"/>
      <c r="O8" s="602"/>
      <c r="P8" s="602"/>
      <c r="Q8" s="602"/>
      <c r="R8" s="631"/>
      <c r="S8" s="341" t="s">
        <v>211</v>
      </c>
      <c r="T8" s="342">
        <v>7.5</v>
      </c>
      <c r="U8" s="343" t="s">
        <v>186</v>
      </c>
      <c r="V8" s="327"/>
      <c r="W8" s="327"/>
    </row>
    <row r="9" spans="1:23" s="334" customFormat="1" ht="14.25" customHeight="1" x14ac:dyDescent="0.15">
      <c r="A9" s="590" t="s">
        <v>238</v>
      </c>
      <c r="B9" s="648" t="s">
        <v>188</v>
      </c>
      <c r="C9" s="648"/>
      <c r="D9" s="648"/>
      <c r="E9" s="648"/>
      <c r="F9" s="653">
        <v>15</v>
      </c>
      <c r="G9" s="596" t="s">
        <v>414</v>
      </c>
      <c r="H9" s="597"/>
      <c r="I9" s="598"/>
      <c r="J9" s="598"/>
      <c r="K9" s="628">
        <v>4.2</v>
      </c>
      <c r="L9" s="611" t="s">
        <v>415</v>
      </c>
      <c r="M9" s="612"/>
      <c r="N9" s="612"/>
      <c r="O9" s="612"/>
      <c r="P9" s="603"/>
      <c r="Q9" s="603"/>
      <c r="R9" s="604"/>
      <c r="S9" s="586">
        <v>4.2</v>
      </c>
      <c r="T9" s="587"/>
      <c r="U9" s="645"/>
      <c r="V9" s="327"/>
      <c r="W9" s="327"/>
    </row>
    <row r="10" spans="1:23" s="334" customFormat="1" ht="14.25" customHeight="1" x14ac:dyDescent="0.15">
      <c r="A10" s="591"/>
      <c r="B10" s="651"/>
      <c r="C10" s="651"/>
      <c r="D10" s="651"/>
      <c r="E10" s="651"/>
      <c r="F10" s="654"/>
      <c r="G10" s="596"/>
      <c r="H10" s="597"/>
      <c r="I10" s="598"/>
      <c r="J10" s="598"/>
      <c r="K10" s="629"/>
      <c r="L10" s="611" t="s">
        <v>416</v>
      </c>
      <c r="M10" s="612"/>
      <c r="N10" s="612"/>
      <c r="O10" s="612"/>
      <c r="P10" s="603"/>
      <c r="Q10" s="603"/>
      <c r="R10" s="604"/>
      <c r="S10" s="586">
        <v>3.2</v>
      </c>
      <c r="T10" s="587"/>
      <c r="U10" s="647"/>
      <c r="V10" s="327"/>
      <c r="W10" s="327"/>
    </row>
    <row r="11" spans="1:23" s="334" customFormat="1" ht="14.25" customHeight="1" x14ac:dyDescent="0.15">
      <c r="A11" s="591"/>
      <c r="B11" s="651"/>
      <c r="C11" s="651"/>
      <c r="D11" s="651"/>
      <c r="E11" s="651"/>
      <c r="F11" s="654"/>
      <c r="G11" s="596"/>
      <c r="H11" s="597"/>
      <c r="I11" s="598"/>
      <c r="J11" s="598"/>
      <c r="K11" s="629"/>
      <c r="L11" s="611" t="s">
        <v>417</v>
      </c>
      <c r="M11" s="612"/>
      <c r="N11" s="612"/>
      <c r="O11" s="612"/>
      <c r="P11" s="603"/>
      <c r="Q11" s="603"/>
      <c r="R11" s="604"/>
      <c r="S11" s="586">
        <v>2.1</v>
      </c>
      <c r="T11" s="587"/>
      <c r="U11" s="647"/>
      <c r="V11" s="327"/>
      <c r="W11" s="327"/>
    </row>
    <row r="12" spans="1:23" s="334" customFormat="1" ht="14.25" customHeight="1" x14ac:dyDescent="0.15">
      <c r="A12" s="591"/>
      <c r="B12" s="651"/>
      <c r="C12" s="651"/>
      <c r="D12" s="651"/>
      <c r="E12" s="651"/>
      <c r="F12" s="654"/>
      <c r="G12" s="596"/>
      <c r="H12" s="597"/>
      <c r="I12" s="598"/>
      <c r="J12" s="598"/>
      <c r="K12" s="629"/>
      <c r="L12" s="611" t="s">
        <v>418</v>
      </c>
      <c r="M12" s="612"/>
      <c r="N12" s="612"/>
      <c r="O12" s="612"/>
      <c r="P12" s="603"/>
      <c r="Q12" s="603"/>
      <c r="R12" s="604"/>
      <c r="S12" s="586">
        <v>1.1000000000000001</v>
      </c>
      <c r="T12" s="587"/>
      <c r="U12" s="647"/>
      <c r="V12" s="327"/>
      <c r="W12" s="327"/>
    </row>
    <row r="13" spans="1:23" s="334" customFormat="1" ht="14.25" customHeight="1" x14ac:dyDescent="0.15">
      <c r="A13" s="649"/>
      <c r="B13" s="651"/>
      <c r="C13" s="651"/>
      <c r="D13" s="651"/>
      <c r="E13" s="651"/>
      <c r="F13" s="654"/>
      <c r="G13" s="597"/>
      <c r="H13" s="597"/>
      <c r="I13" s="598"/>
      <c r="J13" s="598"/>
      <c r="K13" s="629"/>
      <c r="L13" s="611" t="s">
        <v>419</v>
      </c>
      <c r="M13" s="612"/>
      <c r="N13" s="612"/>
      <c r="O13" s="612"/>
      <c r="P13" s="603"/>
      <c r="Q13" s="603"/>
      <c r="R13" s="604"/>
      <c r="S13" s="586">
        <v>0</v>
      </c>
      <c r="T13" s="587"/>
      <c r="U13" s="646"/>
      <c r="V13" s="327"/>
      <c r="W13" s="327"/>
    </row>
    <row r="14" spans="1:23" s="334" customFormat="1" ht="14.25" customHeight="1" x14ac:dyDescent="0.15">
      <c r="A14" s="649"/>
      <c r="B14" s="651"/>
      <c r="C14" s="651"/>
      <c r="D14" s="651"/>
      <c r="E14" s="651"/>
      <c r="F14" s="654"/>
      <c r="G14" s="596" t="s">
        <v>420</v>
      </c>
      <c r="H14" s="597"/>
      <c r="I14" s="598"/>
      <c r="J14" s="598"/>
      <c r="K14" s="628">
        <v>0.89999999999999991</v>
      </c>
      <c r="L14" s="635" t="s">
        <v>194</v>
      </c>
      <c r="M14" s="636"/>
      <c r="N14" s="636"/>
      <c r="O14" s="636"/>
      <c r="P14" s="636"/>
      <c r="Q14" s="643"/>
      <c r="R14" s="344" t="s">
        <v>117</v>
      </c>
      <c r="S14" s="586">
        <v>0.6</v>
      </c>
      <c r="T14" s="587"/>
      <c r="U14" s="645"/>
      <c r="V14" s="345" t="s">
        <v>195</v>
      </c>
      <c r="W14" s="327"/>
    </row>
    <row r="15" spans="1:23" s="334" customFormat="1" ht="14.25" customHeight="1" x14ac:dyDescent="0.15">
      <c r="A15" s="649"/>
      <c r="B15" s="651"/>
      <c r="C15" s="651"/>
      <c r="D15" s="651"/>
      <c r="E15" s="651"/>
      <c r="F15" s="654"/>
      <c r="G15" s="596"/>
      <c r="H15" s="597"/>
      <c r="I15" s="598"/>
      <c r="J15" s="598"/>
      <c r="K15" s="629"/>
      <c r="L15" s="639"/>
      <c r="M15" s="640"/>
      <c r="N15" s="640"/>
      <c r="O15" s="640"/>
      <c r="P15" s="640"/>
      <c r="Q15" s="644"/>
      <c r="R15" s="344" t="s">
        <v>118</v>
      </c>
      <c r="S15" s="586">
        <v>0</v>
      </c>
      <c r="T15" s="587"/>
      <c r="U15" s="646"/>
      <c r="V15" s="346"/>
      <c r="W15" s="327"/>
    </row>
    <row r="16" spans="1:23" s="334" customFormat="1" ht="14.25" customHeight="1" x14ac:dyDescent="0.15">
      <c r="A16" s="649"/>
      <c r="B16" s="651"/>
      <c r="C16" s="651"/>
      <c r="D16" s="651"/>
      <c r="E16" s="651"/>
      <c r="F16" s="654"/>
      <c r="G16" s="596"/>
      <c r="H16" s="597"/>
      <c r="I16" s="598"/>
      <c r="J16" s="598"/>
      <c r="K16" s="629"/>
      <c r="L16" s="635" t="s">
        <v>421</v>
      </c>
      <c r="M16" s="636"/>
      <c r="N16" s="636"/>
      <c r="O16" s="636"/>
      <c r="P16" s="636"/>
      <c r="Q16" s="643"/>
      <c r="R16" s="344" t="s">
        <v>117</v>
      </c>
      <c r="S16" s="586">
        <v>0.3</v>
      </c>
      <c r="T16" s="587"/>
      <c r="U16" s="599"/>
      <c r="V16" s="327"/>
      <c r="W16" s="327"/>
    </row>
    <row r="17" spans="1:23" s="334" customFormat="1" ht="14.25" customHeight="1" x14ac:dyDescent="0.15">
      <c r="A17" s="649"/>
      <c r="B17" s="651"/>
      <c r="C17" s="651"/>
      <c r="D17" s="651"/>
      <c r="E17" s="651"/>
      <c r="F17" s="654"/>
      <c r="G17" s="597"/>
      <c r="H17" s="597"/>
      <c r="I17" s="598"/>
      <c r="J17" s="598"/>
      <c r="K17" s="629"/>
      <c r="L17" s="639"/>
      <c r="M17" s="640"/>
      <c r="N17" s="640"/>
      <c r="O17" s="640"/>
      <c r="P17" s="640"/>
      <c r="Q17" s="644"/>
      <c r="R17" s="344" t="s">
        <v>118</v>
      </c>
      <c r="S17" s="586">
        <v>0</v>
      </c>
      <c r="T17" s="587"/>
      <c r="U17" s="600"/>
      <c r="V17" s="327"/>
      <c r="W17" s="327"/>
    </row>
    <row r="18" spans="1:23" s="334" customFormat="1" ht="14.25" customHeight="1" x14ac:dyDescent="0.15">
      <c r="A18" s="649"/>
      <c r="B18" s="651"/>
      <c r="C18" s="651"/>
      <c r="D18" s="651"/>
      <c r="E18" s="651"/>
      <c r="F18" s="654"/>
      <c r="G18" s="596" t="s">
        <v>422</v>
      </c>
      <c r="H18" s="597"/>
      <c r="I18" s="598"/>
      <c r="J18" s="598"/>
      <c r="K18" s="628">
        <v>0.6</v>
      </c>
      <c r="L18" s="635" t="s">
        <v>423</v>
      </c>
      <c r="M18" s="657"/>
      <c r="N18" s="657"/>
      <c r="O18" s="657"/>
      <c r="P18" s="657"/>
      <c r="Q18" s="658"/>
      <c r="R18" s="347" t="s">
        <v>117</v>
      </c>
      <c r="S18" s="586">
        <v>0.6</v>
      </c>
      <c r="T18" s="587"/>
      <c r="U18" s="599"/>
      <c r="V18" s="633" t="s">
        <v>424</v>
      </c>
      <c r="W18" s="327"/>
    </row>
    <row r="19" spans="1:23" s="334" customFormat="1" ht="14.25" customHeight="1" x14ac:dyDescent="0.15">
      <c r="A19" s="649"/>
      <c r="B19" s="651"/>
      <c r="C19" s="651"/>
      <c r="D19" s="651"/>
      <c r="E19" s="651"/>
      <c r="F19" s="654"/>
      <c r="G19" s="597"/>
      <c r="H19" s="597"/>
      <c r="I19" s="598"/>
      <c r="J19" s="598"/>
      <c r="K19" s="629"/>
      <c r="L19" s="639"/>
      <c r="M19" s="620"/>
      <c r="N19" s="620"/>
      <c r="O19" s="620"/>
      <c r="P19" s="620"/>
      <c r="Q19" s="659"/>
      <c r="R19" s="347" t="s">
        <v>118</v>
      </c>
      <c r="S19" s="586">
        <v>0</v>
      </c>
      <c r="T19" s="587"/>
      <c r="U19" s="600"/>
      <c r="V19" s="634"/>
      <c r="W19" s="327"/>
    </row>
    <row r="20" spans="1:23" s="334" customFormat="1" ht="14.25" customHeight="1" x14ac:dyDescent="0.15">
      <c r="A20" s="649"/>
      <c r="B20" s="651"/>
      <c r="C20" s="651"/>
      <c r="D20" s="651"/>
      <c r="E20" s="651"/>
      <c r="F20" s="654"/>
      <c r="G20" s="596" t="s">
        <v>425</v>
      </c>
      <c r="H20" s="597"/>
      <c r="I20" s="598"/>
      <c r="J20" s="598"/>
      <c r="K20" s="628">
        <v>2.4</v>
      </c>
      <c r="L20" s="635" t="s">
        <v>426</v>
      </c>
      <c r="M20" s="636"/>
      <c r="N20" s="637"/>
      <c r="O20" s="637"/>
      <c r="P20" s="637"/>
      <c r="Q20" s="638"/>
      <c r="R20" s="347" t="s">
        <v>117</v>
      </c>
      <c r="S20" s="586">
        <v>2.4</v>
      </c>
      <c r="T20" s="587"/>
      <c r="U20" s="599"/>
      <c r="V20" s="327"/>
      <c r="W20" s="327"/>
    </row>
    <row r="21" spans="1:23" s="334" customFormat="1" ht="14.25" customHeight="1" x14ac:dyDescent="0.15">
      <c r="A21" s="649"/>
      <c r="B21" s="651"/>
      <c r="C21" s="651"/>
      <c r="D21" s="651"/>
      <c r="E21" s="651"/>
      <c r="F21" s="654"/>
      <c r="G21" s="597"/>
      <c r="H21" s="597"/>
      <c r="I21" s="598"/>
      <c r="J21" s="598"/>
      <c r="K21" s="629"/>
      <c r="L21" s="639"/>
      <c r="M21" s="640"/>
      <c r="N21" s="641"/>
      <c r="O21" s="641"/>
      <c r="P21" s="641"/>
      <c r="Q21" s="642"/>
      <c r="R21" s="347" t="s">
        <v>118</v>
      </c>
      <c r="S21" s="586">
        <v>0</v>
      </c>
      <c r="T21" s="587"/>
      <c r="U21" s="600"/>
      <c r="V21" s="327"/>
      <c r="W21" s="327"/>
    </row>
    <row r="22" spans="1:23" s="334" customFormat="1" ht="14.25" customHeight="1" x14ac:dyDescent="0.15">
      <c r="A22" s="649"/>
      <c r="B22" s="651"/>
      <c r="C22" s="651"/>
      <c r="D22" s="651"/>
      <c r="E22" s="651"/>
      <c r="F22" s="654"/>
      <c r="G22" s="596" t="s">
        <v>427</v>
      </c>
      <c r="H22" s="597"/>
      <c r="I22" s="598"/>
      <c r="J22" s="598"/>
      <c r="K22" s="628">
        <v>0.9</v>
      </c>
      <c r="L22" s="660" t="s">
        <v>428</v>
      </c>
      <c r="M22" s="661"/>
      <c r="N22" s="662"/>
      <c r="O22" s="662"/>
      <c r="P22" s="662"/>
      <c r="Q22" s="663"/>
      <c r="R22" s="347" t="s">
        <v>117</v>
      </c>
      <c r="S22" s="586">
        <v>0.9</v>
      </c>
      <c r="T22" s="587"/>
      <c r="U22" s="599"/>
      <c r="V22" s="633" t="s">
        <v>424</v>
      </c>
      <c r="W22" s="327"/>
    </row>
    <row r="23" spans="1:23" s="334" customFormat="1" ht="14.25" customHeight="1" x14ac:dyDescent="0.15">
      <c r="A23" s="649"/>
      <c r="B23" s="651"/>
      <c r="C23" s="651"/>
      <c r="D23" s="651"/>
      <c r="E23" s="651"/>
      <c r="F23" s="654"/>
      <c r="G23" s="597"/>
      <c r="H23" s="597"/>
      <c r="I23" s="598"/>
      <c r="J23" s="598"/>
      <c r="K23" s="629"/>
      <c r="L23" s="639"/>
      <c r="M23" s="640"/>
      <c r="N23" s="641"/>
      <c r="O23" s="641"/>
      <c r="P23" s="641"/>
      <c r="Q23" s="642"/>
      <c r="R23" s="347" t="s">
        <v>118</v>
      </c>
      <c r="S23" s="586">
        <v>0</v>
      </c>
      <c r="T23" s="587"/>
      <c r="U23" s="600"/>
      <c r="V23" s="634"/>
      <c r="W23" s="327"/>
    </row>
    <row r="24" spans="1:23" s="334" customFormat="1" ht="24.95" customHeight="1" x14ac:dyDescent="0.15">
      <c r="A24" s="649"/>
      <c r="B24" s="651"/>
      <c r="C24" s="651"/>
      <c r="D24" s="651"/>
      <c r="E24" s="651"/>
      <c r="F24" s="654"/>
      <c r="G24" s="596" t="s">
        <v>429</v>
      </c>
      <c r="H24" s="596"/>
      <c r="I24" s="596"/>
      <c r="J24" s="596"/>
      <c r="K24" s="664">
        <v>3</v>
      </c>
      <c r="L24" s="632" t="s">
        <v>430</v>
      </c>
      <c r="M24" s="632"/>
      <c r="N24" s="632"/>
      <c r="O24" s="602" t="s">
        <v>431</v>
      </c>
      <c r="P24" s="602"/>
      <c r="Q24" s="602"/>
      <c r="R24" s="631"/>
      <c r="S24" s="586">
        <v>2.2000000000000002</v>
      </c>
      <c r="T24" s="587"/>
      <c r="U24" s="599"/>
      <c r="V24" s="348" t="s">
        <v>432</v>
      </c>
      <c r="W24" s="327"/>
    </row>
    <row r="25" spans="1:23" s="334" customFormat="1" ht="24.95" customHeight="1" x14ac:dyDescent="0.15">
      <c r="A25" s="649"/>
      <c r="B25" s="651"/>
      <c r="C25" s="651"/>
      <c r="D25" s="651"/>
      <c r="E25" s="651"/>
      <c r="F25" s="654"/>
      <c r="G25" s="596"/>
      <c r="H25" s="596"/>
      <c r="I25" s="596"/>
      <c r="J25" s="596"/>
      <c r="K25" s="665"/>
      <c r="L25" s="632"/>
      <c r="M25" s="632"/>
      <c r="N25" s="632"/>
      <c r="O25" s="602" t="s">
        <v>433</v>
      </c>
      <c r="P25" s="602"/>
      <c r="Q25" s="602"/>
      <c r="R25" s="631"/>
      <c r="S25" s="586">
        <v>1.1000000000000001</v>
      </c>
      <c r="T25" s="587"/>
      <c r="U25" s="610"/>
      <c r="V25" s="599"/>
      <c r="W25" s="327"/>
    </row>
    <row r="26" spans="1:23" s="334" customFormat="1" ht="24.95" customHeight="1" x14ac:dyDescent="0.15">
      <c r="A26" s="649"/>
      <c r="B26" s="651"/>
      <c r="C26" s="651"/>
      <c r="D26" s="651"/>
      <c r="E26" s="651"/>
      <c r="F26" s="654"/>
      <c r="G26" s="596"/>
      <c r="H26" s="596"/>
      <c r="I26" s="596"/>
      <c r="J26" s="596"/>
      <c r="K26" s="665"/>
      <c r="L26" s="632"/>
      <c r="M26" s="632"/>
      <c r="N26" s="632"/>
      <c r="O26" s="602" t="s">
        <v>434</v>
      </c>
      <c r="P26" s="602"/>
      <c r="Q26" s="602"/>
      <c r="R26" s="631"/>
      <c r="S26" s="586">
        <v>0</v>
      </c>
      <c r="T26" s="587"/>
      <c r="U26" s="600"/>
      <c r="V26" s="600"/>
      <c r="W26" s="327"/>
    </row>
    <row r="27" spans="1:23" s="334" customFormat="1" ht="24.95" customHeight="1" x14ac:dyDescent="0.15">
      <c r="A27" s="649"/>
      <c r="B27" s="651"/>
      <c r="C27" s="651"/>
      <c r="D27" s="651"/>
      <c r="E27" s="651"/>
      <c r="F27" s="654"/>
      <c r="G27" s="596"/>
      <c r="H27" s="596"/>
      <c r="I27" s="596"/>
      <c r="J27" s="596"/>
      <c r="K27" s="665"/>
      <c r="L27" s="632" t="s">
        <v>435</v>
      </c>
      <c r="M27" s="632"/>
      <c r="N27" s="632"/>
      <c r="O27" s="602" t="s">
        <v>436</v>
      </c>
      <c r="P27" s="602"/>
      <c r="Q27" s="602"/>
      <c r="R27" s="631"/>
      <c r="S27" s="586">
        <v>0.8</v>
      </c>
      <c r="T27" s="587"/>
      <c r="U27" s="599"/>
      <c r="V27" s="349" t="s">
        <v>321</v>
      </c>
      <c r="W27" s="327"/>
    </row>
    <row r="28" spans="1:23" s="334" customFormat="1" ht="24.95" customHeight="1" x14ac:dyDescent="0.15">
      <c r="A28" s="649"/>
      <c r="B28" s="651"/>
      <c r="C28" s="651"/>
      <c r="D28" s="651"/>
      <c r="E28" s="651"/>
      <c r="F28" s="654"/>
      <c r="G28" s="596"/>
      <c r="H28" s="596"/>
      <c r="I28" s="596"/>
      <c r="J28" s="596"/>
      <c r="K28" s="665"/>
      <c r="L28" s="632"/>
      <c r="M28" s="632"/>
      <c r="N28" s="632"/>
      <c r="O28" s="602" t="s">
        <v>437</v>
      </c>
      <c r="P28" s="602"/>
      <c r="Q28" s="602"/>
      <c r="R28" s="631"/>
      <c r="S28" s="586">
        <v>0.4</v>
      </c>
      <c r="T28" s="587"/>
      <c r="U28" s="610"/>
      <c r="V28" s="350"/>
      <c r="W28" s="327"/>
    </row>
    <row r="29" spans="1:23" s="334" customFormat="1" ht="24.95" customHeight="1" x14ac:dyDescent="0.15">
      <c r="A29" s="649"/>
      <c r="B29" s="651"/>
      <c r="C29" s="651"/>
      <c r="D29" s="651"/>
      <c r="E29" s="651"/>
      <c r="F29" s="654"/>
      <c r="G29" s="596"/>
      <c r="H29" s="596"/>
      <c r="I29" s="596"/>
      <c r="J29" s="596"/>
      <c r="K29" s="666"/>
      <c r="L29" s="632"/>
      <c r="M29" s="632"/>
      <c r="N29" s="632"/>
      <c r="O29" s="602" t="s">
        <v>438</v>
      </c>
      <c r="P29" s="602"/>
      <c r="Q29" s="602"/>
      <c r="R29" s="631"/>
      <c r="S29" s="586">
        <v>0</v>
      </c>
      <c r="T29" s="587"/>
      <c r="U29" s="600"/>
      <c r="V29" s="351"/>
      <c r="W29" s="327"/>
    </row>
    <row r="30" spans="1:23" s="334" customFormat="1" ht="14.25" customHeight="1" x14ac:dyDescent="0.15">
      <c r="A30" s="649"/>
      <c r="B30" s="651"/>
      <c r="C30" s="651"/>
      <c r="D30" s="651"/>
      <c r="E30" s="651"/>
      <c r="F30" s="655"/>
      <c r="G30" s="596" t="s">
        <v>439</v>
      </c>
      <c r="H30" s="597"/>
      <c r="I30" s="598"/>
      <c r="J30" s="598"/>
      <c r="K30" s="628">
        <v>3</v>
      </c>
      <c r="L30" s="611" t="s">
        <v>197</v>
      </c>
      <c r="M30" s="612"/>
      <c r="N30" s="612"/>
      <c r="O30" s="612"/>
      <c r="P30" s="603"/>
      <c r="Q30" s="603"/>
      <c r="R30" s="604"/>
      <c r="S30" s="586">
        <v>3</v>
      </c>
      <c r="T30" s="587"/>
      <c r="U30" s="599"/>
      <c r="V30" s="327"/>
      <c r="W30" s="327"/>
    </row>
    <row r="31" spans="1:23" s="334" customFormat="1" ht="14.25" customHeight="1" x14ac:dyDescent="0.15">
      <c r="A31" s="649"/>
      <c r="B31" s="651"/>
      <c r="C31" s="651"/>
      <c r="D31" s="651"/>
      <c r="E31" s="651"/>
      <c r="F31" s="655"/>
      <c r="G31" s="596"/>
      <c r="H31" s="597"/>
      <c r="I31" s="598"/>
      <c r="J31" s="598"/>
      <c r="K31" s="629"/>
      <c r="L31" s="611" t="s">
        <v>198</v>
      </c>
      <c r="M31" s="612"/>
      <c r="N31" s="612"/>
      <c r="O31" s="612"/>
      <c r="P31" s="603"/>
      <c r="Q31" s="603"/>
      <c r="R31" s="604"/>
      <c r="S31" s="586">
        <v>2.2999999999999998</v>
      </c>
      <c r="T31" s="587"/>
      <c r="U31" s="610"/>
      <c r="V31" s="327"/>
      <c r="W31" s="327"/>
    </row>
    <row r="32" spans="1:23" s="334" customFormat="1" ht="14.25" customHeight="1" x14ac:dyDescent="0.15">
      <c r="A32" s="649"/>
      <c r="B32" s="651"/>
      <c r="C32" s="651"/>
      <c r="D32" s="651"/>
      <c r="E32" s="651"/>
      <c r="F32" s="655"/>
      <c r="G32" s="596"/>
      <c r="H32" s="597"/>
      <c r="I32" s="598"/>
      <c r="J32" s="598"/>
      <c r="K32" s="629"/>
      <c r="L32" s="611" t="s">
        <v>199</v>
      </c>
      <c r="M32" s="612"/>
      <c r="N32" s="612"/>
      <c r="O32" s="612"/>
      <c r="P32" s="603"/>
      <c r="Q32" s="603"/>
      <c r="R32" s="604"/>
      <c r="S32" s="586">
        <v>1.5</v>
      </c>
      <c r="T32" s="587"/>
      <c r="U32" s="610"/>
      <c r="V32" s="327"/>
      <c r="W32" s="327"/>
    </row>
    <row r="33" spans="1:23" s="334" customFormat="1" ht="14.25" customHeight="1" x14ac:dyDescent="0.15">
      <c r="A33" s="649"/>
      <c r="B33" s="651"/>
      <c r="C33" s="651"/>
      <c r="D33" s="651"/>
      <c r="E33" s="651"/>
      <c r="F33" s="655"/>
      <c r="G33" s="596"/>
      <c r="H33" s="597"/>
      <c r="I33" s="598"/>
      <c r="J33" s="598"/>
      <c r="K33" s="629"/>
      <c r="L33" s="611" t="s">
        <v>200</v>
      </c>
      <c r="M33" s="612"/>
      <c r="N33" s="612"/>
      <c r="O33" s="612"/>
      <c r="P33" s="603"/>
      <c r="Q33" s="603"/>
      <c r="R33" s="604"/>
      <c r="S33" s="586">
        <v>0.8</v>
      </c>
      <c r="T33" s="587"/>
      <c r="U33" s="610"/>
      <c r="V33" s="327"/>
      <c r="W33" s="327"/>
    </row>
    <row r="34" spans="1:23" s="334" customFormat="1" ht="14.25" customHeight="1" x14ac:dyDescent="0.15">
      <c r="A34" s="650"/>
      <c r="B34" s="652"/>
      <c r="C34" s="652"/>
      <c r="D34" s="652"/>
      <c r="E34" s="652"/>
      <c r="F34" s="656"/>
      <c r="G34" s="596"/>
      <c r="H34" s="597"/>
      <c r="I34" s="598"/>
      <c r="J34" s="598"/>
      <c r="K34" s="630"/>
      <c r="L34" s="611" t="s">
        <v>201</v>
      </c>
      <c r="M34" s="612"/>
      <c r="N34" s="612"/>
      <c r="O34" s="612"/>
      <c r="P34" s="603"/>
      <c r="Q34" s="603"/>
      <c r="R34" s="604"/>
      <c r="S34" s="586">
        <v>0</v>
      </c>
      <c r="T34" s="587"/>
      <c r="U34" s="600"/>
      <c r="V34" s="327"/>
      <c r="W34" s="327"/>
    </row>
    <row r="35" spans="1:23" s="334" customFormat="1" ht="14.25" customHeight="1" x14ac:dyDescent="0.15">
      <c r="A35" s="352"/>
      <c r="B35" s="353"/>
      <c r="C35" s="353"/>
      <c r="D35" s="353"/>
      <c r="E35" s="353"/>
      <c r="F35" s="354"/>
      <c r="G35" s="355"/>
      <c r="H35" s="356"/>
      <c r="I35" s="357"/>
      <c r="J35" s="357"/>
      <c r="K35" s="358"/>
      <c r="L35" s="359"/>
      <c r="M35" s="359"/>
      <c r="N35" s="359"/>
      <c r="O35" s="359"/>
      <c r="P35" s="357"/>
      <c r="Q35" s="357"/>
      <c r="R35" s="357"/>
      <c r="S35" s="360"/>
      <c r="T35" s="360"/>
      <c r="U35" s="625" t="s">
        <v>202</v>
      </c>
      <c r="V35" s="626"/>
      <c r="W35" s="627"/>
    </row>
    <row r="36" spans="1:23" s="334" customFormat="1" ht="14.25" customHeight="1" x14ac:dyDescent="0.15">
      <c r="A36" s="352"/>
      <c r="B36" s="353"/>
      <c r="C36" s="353"/>
      <c r="D36" s="353"/>
      <c r="E36" s="353"/>
      <c r="F36" s="354"/>
      <c r="G36" s="355"/>
      <c r="H36" s="356"/>
      <c r="I36" s="357"/>
      <c r="J36" s="357"/>
      <c r="K36" s="358"/>
      <c r="L36" s="359"/>
      <c r="M36" s="359"/>
      <c r="N36" s="359"/>
      <c r="O36" s="359"/>
      <c r="P36" s="357"/>
      <c r="Q36" s="357"/>
      <c r="R36" s="357"/>
      <c r="S36" s="589" t="s">
        <v>203</v>
      </c>
      <c r="T36" s="589"/>
      <c r="U36" s="361"/>
      <c r="V36" s="361"/>
      <c r="W36" s="361"/>
    </row>
    <row r="37" spans="1:23" s="334" customFormat="1" ht="14.25" customHeight="1" x14ac:dyDescent="0.15">
      <c r="A37" s="352"/>
      <c r="B37" s="353"/>
      <c r="C37" s="353"/>
      <c r="D37" s="353"/>
      <c r="E37" s="353"/>
      <c r="F37" s="354"/>
      <c r="G37" s="355"/>
      <c r="H37" s="356"/>
      <c r="I37" s="357"/>
      <c r="J37" s="357"/>
      <c r="K37" s="358"/>
      <c r="L37" s="362"/>
      <c r="M37" s="362"/>
      <c r="N37" s="362"/>
      <c r="O37" s="362"/>
      <c r="P37" s="363"/>
      <c r="Q37" s="363"/>
      <c r="R37" s="363"/>
      <c r="S37" s="589" t="s">
        <v>313</v>
      </c>
      <c r="T37" s="589"/>
      <c r="U37" s="364"/>
      <c r="V37" s="365"/>
      <c r="W37" s="365"/>
    </row>
    <row r="38" spans="1:23" s="334" customFormat="1" ht="14.25" customHeight="1" x14ac:dyDescent="0.15">
      <c r="A38" s="590" t="s">
        <v>440</v>
      </c>
      <c r="B38" s="592" t="s">
        <v>205</v>
      </c>
      <c r="C38" s="592"/>
      <c r="D38" s="592"/>
      <c r="E38" s="592"/>
      <c r="F38" s="594">
        <v>7.5</v>
      </c>
      <c r="G38" s="596" t="s">
        <v>441</v>
      </c>
      <c r="H38" s="597"/>
      <c r="I38" s="598"/>
      <c r="J38" s="598"/>
      <c r="K38" s="594">
        <v>3</v>
      </c>
      <c r="L38" s="619" t="s">
        <v>415</v>
      </c>
      <c r="M38" s="620"/>
      <c r="N38" s="620"/>
      <c r="O38" s="620"/>
      <c r="P38" s="621"/>
      <c r="Q38" s="621"/>
      <c r="R38" s="622"/>
      <c r="S38" s="623">
        <v>3</v>
      </c>
      <c r="T38" s="624"/>
      <c r="U38" s="599"/>
      <c r="V38" s="599"/>
      <c r="W38" s="599"/>
    </row>
    <row r="39" spans="1:23" s="334" customFormat="1" ht="14.25" customHeight="1" x14ac:dyDescent="0.15">
      <c r="A39" s="591"/>
      <c r="B39" s="593"/>
      <c r="C39" s="593"/>
      <c r="D39" s="593"/>
      <c r="E39" s="593"/>
      <c r="F39" s="595"/>
      <c r="G39" s="596"/>
      <c r="H39" s="597"/>
      <c r="I39" s="598"/>
      <c r="J39" s="598"/>
      <c r="K39" s="595"/>
      <c r="L39" s="611" t="s">
        <v>416</v>
      </c>
      <c r="M39" s="612"/>
      <c r="N39" s="612"/>
      <c r="O39" s="612"/>
      <c r="P39" s="603"/>
      <c r="Q39" s="603"/>
      <c r="R39" s="604"/>
      <c r="S39" s="586">
        <v>2.2999999999999998</v>
      </c>
      <c r="T39" s="587"/>
      <c r="U39" s="610"/>
      <c r="V39" s="610"/>
      <c r="W39" s="610"/>
    </row>
    <row r="40" spans="1:23" s="334" customFormat="1" ht="14.25" customHeight="1" x14ac:dyDescent="0.15">
      <c r="A40" s="591"/>
      <c r="B40" s="593"/>
      <c r="C40" s="593"/>
      <c r="D40" s="593"/>
      <c r="E40" s="593"/>
      <c r="F40" s="595"/>
      <c r="G40" s="596"/>
      <c r="H40" s="597"/>
      <c r="I40" s="598"/>
      <c r="J40" s="598"/>
      <c r="K40" s="595"/>
      <c r="L40" s="611" t="s">
        <v>417</v>
      </c>
      <c r="M40" s="612"/>
      <c r="N40" s="612"/>
      <c r="O40" s="612"/>
      <c r="P40" s="603"/>
      <c r="Q40" s="603"/>
      <c r="R40" s="604"/>
      <c r="S40" s="586">
        <v>1.5</v>
      </c>
      <c r="T40" s="587"/>
      <c r="U40" s="610"/>
      <c r="V40" s="610"/>
      <c r="W40" s="610"/>
    </row>
    <row r="41" spans="1:23" s="334" customFormat="1" ht="14.25" customHeight="1" x14ac:dyDescent="0.15">
      <c r="A41" s="591"/>
      <c r="B41" s="593"/>
      <c r="C41" s="593"/>
      <c r="D41" s="593"/>
      <c r="E41" s="593"/>
      <c r="F41" s="595"/>
      <c r="G41" s="596"/>
      <c r="H41" s="597"/>
      <c r="I41" s="598"/>
      <c r="J41" s="598"/>
      <c r="K41" s="595"/>
      <c r="L41" s="611" t="s">
        <v>418</v>
      </c>
      <c r="M41" s="612"/>
      <c r="N41" s="612"/>
      <c r="O41" s="612"/>
      <c r="P41" s="603"/>
      <c r="Q41" s="603"/>
      <c r="R41" s="604"/>
      <c r="S41" s="586">
        <v>0.8</v>
      </c>
      <c r="T41" s="587"/>
      <c r="U41" s="610"/>
      <c r="V41" s="610"/>
      <c r="W41" s="610"/>
    </row>
    <row r="42" spans="1:23" s="334" customFormat="1" ht="14.25" customHeight="1" x14ac:dyDescent="0.15">
      <c r="A42" s="613"/>
      <c r="B42" s="593"/>
      <c r="C42" s="593"/>
      <c r="D42" s="593"/>
      <c r="E42" s="593"/>
      <c r="F42" s="616"/>
      <c r="G42" s="597"/>
      <c r="H42" s="597"/>
      <c r="I42" s="598"/>
      <c r="J42" s="598"/>
      <c r="K42" s="618"/>
      <c r="L42" s="611" t="s">
        <v>419</v>
      </c>
      <c r="M42" s="612"/>
      <c r="N42" s="612"/>
      <c r="O42" s="612"/>
      <c r="P42" s="603"/>
      <c r="Q42" s="603"/>
      <c r="R42" s="604"/>
      <c r="S42" s="586">
        <v>0</v>
      </c>
      <c r="T42" s="587"/>
      <c r="U42" s="600"/>
      <c r="V42" s="600"/>
      <c r="W42" s="600"/>
    </row>
    <row r="43" spans="1:23" s="334" customFormat="1" ht="24.75" customHeight="1" x14ac:dyDescent="0.15">
      <c r="A43" s="613"/>
      <c r="B43" s="593"/>
      <c r="C43" s="593"/>
      <c r="D43" s="593"/>
      <c r="E43" s="593"/>
      <c r="F43" s="616"/>
      <c r="G43" s="596" t="s">
        <v>442</v>
      </c>
      <c r="H43" s="597"/>
      <c r="I43" s="598"/>
      <c r="J43" s="598"/>
      <c r="K43" s="594">
        <v>3</v>
      </c>
      <c r="L43" s="601" t="s">
        <v>443</v>
      </c>
      <c r="M43" s="602"/>
      <c r="N43" s="602"/>
      <c r="O43" s="602"/>
      <c r="P43" s="603"/>
      <c r="Q43" s="603"/>
      <c r="R43" s="604"/>
      <c r="S43" s="605">
        <v>3</v>
      </c>
      <c r="T43" s="606"/>
      <c r="U43" s="599"/>
      <c r="V43" s="599"/>
      <c r="W43" s="599"/>
    </row>
    <row r="44" spans="1:23" s="334" customFormat="1" ht="24.75" customHeight="1" x14ac:dyDescent="0.15">
      <c r="A44" s="613"/>
      <c r="B44" s="593"/>
      <c r="C44" s="593"/>
      <c r="D44" s="593"/>
      <c r="E44" s="593"/>
      <c r="F44" s="616"/>
      <c r="G44" s="597"/>
      <c r="H44" s="597"/>
      <c r="I44" s="598"/>
      <c r="J44" s="598"/>
      <c r="K44" s="595"/>
      <c r="L44" s="601" t="s">
        <v>444</v>
      </c>
      <c r="M44" s="602"/>
      <c r="N44" s="602"/>
      <c r="O44" s="602"/>
      <c r="P44" s="603"/>
      <c r="Q44" s="603"/>
      <c r="R44" s="604"/>
      <c r="S44" s="605">
        <v>0</v>
      </c>
      <c r="T44" s="606"/>
      <c r="U44" s="600"/>
      <c r="V44" s="600"/>
      <c r="W44" s="600"/>
    </row>
    <row r="45" spans="1:23" s="334" customFormat="1" ht="14.25" customHeight="1" x14ac:dyDescent="0.15">
      <c r="A45" s="613"/>
      <c r="B45" s="593"/>
      <c r="C45" s="593"/>
      <c r="D45" s="593"/>
      <c r="E45" s="593"/>
      <c r="F45" s="616"/>
      <c r="G45" s="596" t="s">
        <v>445</v>
      </c>
      <c r="H45" s="597"/>
      <c r="I45" s="598"/>
      <c r="J45" s="598"/>
      <c r="K45" s="594">
        <v>1.5</v>
      </c>
      <c r="L45" s="601" t="s">
        <v>221</v>
      </c>
      <c r="M45" s="602"/>
      <c r="N45" s="602"/>
      <c r="O45" s="602"/>
      <c r="P45" s="608"/>
      <c r="Q45" s="608"/>
      <c r="R45" s="609"/>
      <c r="S45" s="586">
        <v>1.5</v>
      </c>
      <c r="T45" s="587"/>
      <c r="U45" s="599"/>
      <c r="V45" s="599"/>
      <c r="W45" s="599"/>
    </row>
    <row r="46" spans="1:23" s="334" customFormat="1" ht="14.25" customHeight="1" x14ac:dyDescent="0.15">
      <c r="A46" s="613"/>
      <c r="B46" s="593"/>
      <c r="C46" s="593"/>
      <c r="D46" s="593"/>
      <c r="E46" s="593"/>
      <c r="F46" s="616"/>
      <c r="G46" s="596"/>
      <c r="H46" s="597"/>
      <c r="I46" s="598"/>
      <c r="J46" s="598"/>
      <c r="K46" s="595"/>
      <c r="L46" s="601" t="s">
        <v>222</v>
      </c>
      <c r="M46" s="602"/>
      <c r="N46" s="602"/>
      <c r="O46" s="602"/>
      <c r="P46" s="608"/>
      <c r="Q46" s="608"/>
      <c r="R46" s="609"/>
      <c r="S46" s="586">
        <v>0.8</v>
      </c>
      <c r="T46" s="587"/>
      <c r="U46" s="610"/>
      <c r="V46" s="610"/>
      <c r="W46" s="610"/>
    </row>
    <row r="47" spans="1:23" s="334" customFormat="1" ht="14.25" customHeight="1" x14ac:dyDescent="0.15">
      <c r="A47" s="614"/>
      <c r="B47" s="615"/>
      <c r="C47" s="615"/>
      <c r="D47" s="615"/>
      <c r="E47" s="615"/>
      <c r="F47" s="617"/>
      <c r="G47" s="597"/>
      <c r="H47" s="597"/>
      <c r="I47" s="598"/>
      <c r="J47" s="598"/>
      <c r="K47" s="607"/>
      <c r="L47" s="611" t="s">
        <v>446</v>
      </c>
      <c r="M47" s="612"/>
      <c r="N47" s="612"/>
      <c r="O47" s="612"/>
      <c r="P47" s="603"/>
      <c r="Q47" s="603"/>
      <c r="R47" s="604"/>
      <c r="S47" s="586">
        <v>0</v>
      </c>
      <c r="T47" s="587"/>
      <c r="U47" s="600"/>
      <c r="V47" s="600"/>
      <c r="W47" s="600"/>
    </row>
    <row r="48" spans="1:23" s="334" customFormat="1" ht="14.25" customHeight="1" x14ac:dyDescent="0.15">
      <c r="A48" s="582" t="s">
        <v>447</v>
      </c>
      <c r="B48" s="582"/>
      <c r="C48" s="582"/>
      <c r="D48" s="582"/>
      <c r="E48" s="582"/>
      <c r="F48" s="582"/>
      <c r="G48" s="583">
        <v>30</v>
      </c>
      <c r="H48" s="584"/>
      <c r="I48" s="584"/>
      <c r="J48" s="584"/>
      <c r="K48" s="584"/>
      <c r="L48" s="585"/>
      <c r="M48" s="585"/>
      <c r="N48" s="585"/>
      <c r="O48" s="585"/>
      <c r="P48" s="585"/>
      <c r="Q48" s="585"/>
      <c r="R48" s="585"/>
      <c r="S48" s="586"/>
      <c r="T48" s="587"/>
      <c r="U48" s="366"/>
      <c r="V48" s="366"/>
      <c r="W48" s="366"/>
    </row>
    <row r="49" spans="1:23" s="334" customFormat="1" ht="14.25" customHeight="1" x14ac:dyDescent="0.15">
      <c r="A49" s="590" t="s">
        <v>448</v>
      </c>
      <c r="B49" s="592" t="s">
        <v>449</v>
      </c>
      <c r="C49" s="592"/>
      <c r="D49" s="592"/>
      <c r="E49" s="592"/>
      <c r="F49" s="594">
        <v>1.2</v>
      </c>
      <c r="G49" s="596" t="s">
        <v>450</v>
      </c>
      <c r="H49" s="597"/>
      <c r="I49" s="598"/>
      <c r="J49" s="598"/>
      <c r="K49" s="594">
        <v>1.2</v>
      </c>
      <c r="L49" s="588" t="s">
        <v>451</v>
      </c>
      <c r="M49" s="588"/>
      <c r="N49" s="588"/>
      <c r="O49" s="588"/>
      <c r="P49" s="588"/>
      <c r="Q49" s="588"/>
      <c r="R49" s="588"/>
      <c r="S49" s="586">
        <v>1.2</v>
      </c>
      <c r="T49" s="587"/>
      <c r="U49" s="366"/>
      <c r="V49" s="366"/>
      <c r="W49" s="366"/>
    </row>
    <row r="50" spans="1:23" s="334" customFormat="1" ht="14.25" customHeight="1" x14ac:dyDescent="0.15">
      <c r="A50" s="591"/>
      <c r="B50" s="593"/>
      <c r="C50" s="593"/>
      <c r="D50" s="593"/>
      <c r="E50" s="593"/>
      <c r="F50" s="595"/>
      <c r="G50" s="596"/>
      <c r="H50" s="597"/>
      <c r="I50" s="598"/>
      <c r="J50" s="598"/>
      <c r="K50" s="595"/>
      <c r="L50" s="588" t="s">
        <v>452</v>
      </c>
      <c r="M50" s="588"/>
      <c r="N50" s="588"/>
      <c r="O50" s="588"/>
      <c r="P50" s="588"/>
      <c r="Q50" s="588"/>
      <c r="R50" s="588"/>
      <c r="S50" s="586">
        <v>0</v>
      </c>
      <c r="T50" s="587"/>
      <c r="U50" s="366"/>
      <c r="V50" s="366"/>
      <c r="W50" s="366"/>
    </row>
    <row r="51" spans="1:23" s="334" customFormat="1" ht="14.25" customHeight="1" x14ac:dyDescent="0.15">
      <c r="A51" s="582" t="s">
        <v>181</v>
      </c>
      <c r="B51" s="582"/>
      <c r="C51" s="582"/>
      <c r="D51" s="582"/>
      <c r="E51" s="582"/>
      <c r="F51" s="582"/>
      <c r="G51" s="583">
        <v>31.2</v>
      </c>
      <c r="H51" s="584"/>
      <c r="I51" s="584"/>
      <c r="J51" s="584"/>
      <c r="K51" s="584"/>
      <c r="L51" s="585"/>
      <c r="M51" s="585"/>
      <c r="N51" s="585"/>
      <c r="O51" s="585"/>
      <c r="P51" s="585"/>
      <c r="Q51" s="585"/>
      <c r="R51" s="585"/>
      <c r="S51" s="589"/>
      <c r="T51" s="589"/>
      <c r="U51" s="366"/>
      <c r="V51" s="366"/>
      <c r="W51" s="366"/>
    </row>
    <row r="60" spans="1:23" ht="10.5" customHeight="1" x14ac:dyDescent="0.15">
      <c r="B60" s="367"/>
    </row>
    <row r="61" spans="1:23" ht="10.5" customHeight="1" x14ac:dyDescent="0.15">
      <c r="B61" s="367"/>
    </row>
    <row r="62" spans="1:23" ht="10.5" customHeight="1" x14ac:dyDescent="0.15">
      <c r="B62" s="367"/>
    </row>
    <row r="63" spans="1:23" ht="10.5" customHeight="1" x14ac:dyDescent="0.15">
      <c r="B63" s="367"/>
    </row>
    <row r="64" spans="1:23" ht="10.5" customHeight="1" x14ac:dyDescent="0.15">
      <c r="B64" s="367"/>
    </row>
    <row r="65" spans="2:2" ht="10.5" customHeight="1" x14ac:dyDescent="0.15">
      <c r="B65" s="367"/>
    </row>
    <row r="66" spans="2:2" ht="10.5" customHeight="1" x14ac:dyDescent="0.15">
      <c r="B66" s="367"/>
    </row>
    <row r="67" spans="2:2" ht="10.5" customHeight="1" x14ac:dyDescent="0.15">
      <c r="B67" s="367"/>
    </row>
    <row r="68" spans="2:2" ht="10.5" customHeight="1" x14ac:dyDescent="0.15">
      <c r="B68" s="367"/>
    </row>
  </sheetData>
  <mergeCells count="148">
    <mergeCell ref="A1:K2"/>
    <mergeCell ref="A3:W3"/>
    <mergeCell ref="A5:B5"/>
    <mergeCell ref="C5:K5"/>
    <mergeCell ref="M5:T5"/>
    <mergeCell ref="A7:F7"/>
    <mergeCell ref="G7:K7"/>
    <mergeCell ref="L7:R7"/>
    <mergeCell ref="S7:T7"/>
    <mergeCell ref="B8:E8"/>
    <mergeCell ref="G8:J8"/>
    <mergeCell ref="L8:R8"/>
    <mergeCell ref="A9:A34"/>
    <mergeCell ref="B9:E34"/>
    <mergeCell ref="F9:F34"/>
    <mergeCell ref="G9:J13"/>
    <mergeCell ref="K9:K13"/>
    <mergeCell ref="L9:R9"/>
    <mergeCell ref="G14:J17"/>
    <mergeCell ref="G18:J19"/>
    <mergeCell ref="K18:K19"/>
    <mergeCell ref="L18:Q19"/>
    <mergeCell ref="G22:J23"/>
    <mergeCell ref="K22:K23"/>
    <mergeCell ref="L22:Q23"/>
    <mergeCell ref="G24:J29"/>
    <mergeCell ref="K24:K29"/>
    <mergeCell ref="L24:N26"/>
    <mergeCell ref="O24:R24"/>
    <mergeCell ref="S9:T9"/>
    <mergeCell ref="U9:U13"/>
    <mergeCell ref="L10:R10"/>
    <mergeCell ref="S10:T10"/>
    <mergeCell ref="L11:R11"/>
    <mergeCell ref="S11:T11"/>
    <mergeCell ref="L12:R12"/>
    <mergeCell ref="S12:T12"/>
    <mergeCell ref="L13:R13"/>
    <mergeCell ref="S13:T13"/>
    <mergeCell ref="S18:T18"/>
    <mergeCell ref="U18:U19"/>
    <mergeCell ref="V18:V19"/>
    <mergeCell ref="S19:T19"/>
    <mergeCell ref="K14:K17"/>
    <mergeCell ref="L14:Q15"/>
    <mergeCell ref="S14:T14"/>
    <mergeCell ref="U14:U15"/>
    <mergeCell ref="S15:T15"/>
    <mergeCell ref="L16:Q17"/>
    <mergeCell ref="S16:T16"/>
    <mergeCell ref="U16:U17"/>
    <mergeCell ref="S17:T17"/>
    <mergeCell ref="S22:T22"/>
    <mergeCell ref="U22:U23"/>
    <mergeCell ref="V22:V23"/>
    <mergeCell ref="S23:T23"/>
    <mergeCell ref="G20:J21"/>
    <mergeCell ref="K20:K21"/>
    <mergeCell ref="L20:Q21"/>
    <mergeCell ref="S20:T20"/>
    <mergeCell ref="U20:U21"/>
    <mergeCell ref="S21:T21"/>
    <mergeCell ref="S24:T24"/>
    <mergeCell ref="U24:U26"/>
    <mergeCell ref="O25:R25"/>
    <mergeCell ref="S25:T25"/>
    <mergeCell ref="S29:T29"/>
    <mergeCell ref="V25:V26"/>
    <mergeCell ref="O26:R26"/>
    <mergeCell ref="S26:T26"/>
    <mergeCell ref="L27:N29"/>
    <mergeCell ref="O27:R27"/>
    <mergeCell ref="S27:T27"/>
    <mergeCell ref="U27:U29"/>
    <mergeCell ref="O28:R28"/>
    <mergeCell ref="S28:T28"/>
    <mergeCell ref="O29:R29"/>
    <mergeCell ref="S33:T33"/>
    <mergeCell ref="L34:R34"/>
    <mergeCell ref="S34:T34"/>
    <mergeCell ref="U35:W35"/>
    <mergeCell ref="S36:T36"/>
    <mergeCell ref="S37:T37"/>
    <mergeCell ref="G30:J34"/>
    <mergeCell ref="K30:K34"/>
    <mergeCell ref="L30:R30"/>
    <mergeCell ref="S30:T30"/>
    <mergeCell ref="U30:U34"/>
    <mergeCell ref="L31:R31"/>
    <mergeCell ref="S31:T31"/>
    <mergeCell ref="L32:R32"/>
    <mergeCell ref="S32:T32"/>
    <mergeCell ref="L33:R33"/>
    <mergeCell ref="W38:W42"/>
    <mergeCell ref="L39:R39"/>
    <mergeCell ref="S39:T39"/>
    <mergeCell ref="L40:R40"/>
    <mergeCell ref="S40:T40"/>
    <mergeCell ref="L41:R41"/>
    <mergeCell ref="S41:T41"/>
    <mergeCell ref="A38:A47"/>
    <mergeCell ref="B38:E47"/>
    <mergeCell ref="F38:F47"/>
    <mergeCell ref="G38:J42"/>
    <mergeCell ref="K38:K42"/>
    <mergeCell ref="L38:R38"/>
    <mergeCell ref="L42:R42"/>
    <mergeCell ref="S42:T42"/>
    <mergeCell ref="G43:J44"/>
    <mergeCell ref="K43:K44"/>
    <mergeCell ref="L43:R43"/>
    <mergeCell ref="S43:T43"/>
    <mergeCell ref="U43:U44"/>
    <mergeCell ref="S38:T38"/>
    <mergeCell ref="U38:U42"/>
    <mergeCell ref="V38:V42"/>
    <mergeCell ref="V43:V44"/>
    <mergeCell ref="W43:W44"/>
    <mergeCell ref="L44:R44"/>
    <mergeCell ref="S44:T44"/>
    <mergeCell ref="G45:J47"/>
    <mergeCell ref="K45:K47"/>
    <mergeCell ref="L45:R45"/>
    <mergeCell ref="S45:T45"/>
    <mergeCell ref="U45:U47"/>
    <mergeCell ref="V45:V47"/>
    <mergeCell ref="W45:W47"/>
    <mergeCell ref="L46:R46"/>
    <mergeCell ref="S46:T46"/>
    <mergeCell ref="L47:R47"/>
    <mergeCell ref="S47:T47"/>
    <mergeCell ref="A48:F48"/>
    <mergeCell ref="G48:K48"/>
    <mergeCell ref="L48:R48"/>
    <mergeCell ref="S48:T48"/>
    <mergeCell ref="S49:T49"/>
    <mergeCell ref="L50:R50"/>
    <mergeCell ref="S50:T50"/>
    <mergeCell ref="A51:F51"/>
    <mergeCell ref="G51:K51"/>
    <mergeCell ref="L51:R51"/>
    <mergeCell ref="S51:T51"/>
    <mergeCell ref="A49:A50"/>
    <mergeCell ref="B49:E50"/>
    <mergeCell ref="F49:F50"/>
    <mergeCell ref="G49:J50"/>
    <mergeCell ref="K49:K50"/>
    <mergeCell ref="L49:R49"/>
  </mergeCells>
  <phoneticPr fontId="4"/>
  <dataValidations count="15">
    <dataValidation type="list" allowBlank="1" showInputMessage="1" showErrorMessage="1" sqref="U18:U19">
      <formula1>$S$18:$S$19</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7:W37">
      <formula1>"現場代理人,監理技術者,監理技術者補佐,主任技術者,担当技術者"</formula1>
    </dataValidation>
    <dataValidation type="list" allowBlank="1" showInputMessage="1" showErrorMessage="1" sqref="U45:W47">
      <formula1>$S$45:$S$47</formula1>
    </dataValidation>
    <dataValidation type="list" allowBlank="1" showInputMessage="1" showErrorMessage="1" sqref="U43:W44">
      <formula1>$S$43:$S$44</formula1>
    </dataValidation>
    <dataValidation type="list" allowBlank="1" showInputMessage="1" showErrorMessage="1" sqref="U38:W42">
      <formula1>$S$38:$S$42</formula1>
    </dataValidation>
    <dataValidation type="list" allowBlank="1" showInputMessage="1" showErrorMessage="1" sqref="U30:U34">
      <formula1>$S$30:$S$34</formula1>
    </dataValidation>
    <dataValidation type="list" allowBlank="1" showInputMessage="1" showErrorMessage="1" sqref="U27:U29">
      <formula1>$S$27:$S$29</formula1>
    </dataValidation>
    <dataValidation type="list" allowBlank="1" showInputMessage="1" showErrorMessage="1" sqref="U24:U26">
      <formula1>$S$24:$S$26</formula1>
    </dataValidation>
    <dataValidation type="list" allowBlank="1" showInputMessage="1" showErrorMessage="1" sqref="U22:U23">
      <formula1>$S$22:$S$23</formula1>
    </dataValidation>
    <dataValidation type="list" allowBlank="1" showInputMessage="1" showErrorMessage="1" sqref="U20:U21">
      <formula1>$S$20:$S$21</formula1>
    </dataValidation>
    <dataValidation type="list" allowBlank="1" showInputMessage="1" showErrorMessage="1" sqref="V25">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20" customWidth="1"/>
    <col min="2" max="2" width="12" style="120" customWidth="1"/>
    <col min="3" max="3" width="48.875" style="120" customWidth="1"/>
    <col min="4" max="4" width="10.875" style="121" customWidth="1"/>
    <col min="5" max="5" width="6.375" style="120" customWidth="1"/>
    <col min="6" max="6" width="13.75" style="120" customWidth="1"/>
    <col min="7" max="7" width="9" style="120" hidden="1" customWidth="1"/>
    <col min="8" max="8" width="3.75" style="120" bestFit="1" customWidth="1"/>
    <col min="9" max="16384" width="9" style="120"/>
  </cols>
  <sheetData>
    <row r="1" spans="1:10" x14ac:dyDescent="0.15">
      <c r="A1" s="120" t="s">
        <v>174</v>
      </c>
    </row>
    <row r="2" spans="1:10" ht="17.25" x14ac:dyDescent="0.15">
      <c r="A2" s="687" t="s">
        <v>3</v>
      </c>
      <c r="B2" s="687"/>
      <c r="C2" s="687"/>
      <c r="D2" s="687"/>
      <c r="E2" s="687"/>
      <c r="F2" s="687"/>
    </row>
    <row r="3" spans="1:10" ht="17.25" customHeight="1" x14ac:dyDescent="0.15">
      <c r="A3" s="688" t="str">
        <f>'様式1-1'!F10</f>
        <v>株式会社○○建設○○支店</v>
      </c>
      <c r="B3" s="688"/>
      <c r="C3" s="688"/>
      <c r="D3" s="688"/>
      <c r="E3" s="688"/>
      <c r="F3" s="688"/>
    </row>
    <row r="4" spans="1:10" x14ac:dyDescent="0.15">
      <c r="A4" s="674" t="s">
        <v>4</v>
      </c>
      <c r="B4" s="674"/>
      <c r="C4" s="674"/>
      <c r="D4" s="674"/>
      <c r="E4" s="674"/>
      <c r="F4" s="674"/>
    </row>
    <row r="5" spans="1:10" ht="52.5" customHeight="1" x14ac:dyDescent="0.15">
      <c r="A5" s="689" t="s">
        <v>401</v>
      </c>
      <c r="B5" s="689"/>
      <c r="C5" s="689"/>
      <c r="D5" s="689"/>
      <c r="E5" s="689"/>
      <c r="F5" s="689"/>
    </row>
    <row r="6" spans="1:10" s="155" customFormat="1" x14ac:dyDescent="0.15">
      <c r="A6" s="690" t="s">
        <v>2</v>
      </c>
      <c r="B6" s="690"/>
      <c r="C6" s="690"/>
      <c r="D6" s="690"/>
      <c r="E6" s="690"/>
      <c r="F6" s="690"/>
    </row>
    <row r="7" spans="1:10" ht="6" customHeight="1" x14ac:dyDescent="0.15">
      <c r="A7" s="125"/>
      <c r="B7" s="125"/>
      <c r="C7" s="125"/>
      <c r="D7" s="125"/>
      <c r="E7" s="125"/>
    </row>
    <row r="8" spans="1:10" ht="26.25" customHeight="1" x14ac:dyDescent="0.15">
      <c r="A8" s="160" t="s">
        <v>169</v>
      </c>
      <c r="B8" s="122" t="s">
        <v>274</v>
      </c>
      <c r="C8" s="122" t="s">
        <v>177</v>
      </c>
      <c r="D8" s="123" t="s">
        <v>170</v>
      </c>
      <c r="E8" s="124" t="s">
        <v>171</v>
      </c>
      <c r="F8" s="122" t="s">
        <v>275</v>
      </c>
    </row>
    <row r="9" spans="1:10" s="132" customFormat="1" ht="13.5" customHeight="1" thickBot="1" x14ac:dyDescent="0.2">
      <c r="A9" s="683" t="s">
        <v>172</v>
      </c>
      <c r="B9" s="683" t="s">
        <v>387</v>
      </c>
      <c r="C9" s="127" t="s">
        <v>173</v>
      </c>
      <c r="D9" s="694">
        <v>12600000</v>
      </c>
      <c r="E9" s="683">
        <v>81</v>
      </c>
      <c r="F9" s="677">
        <v>44499</v>
      </c>
    </row>
    <row r="10" spans="1:10" s="132" customFormat="1" ht="13.5" customHeight="1" thickTop="1" x14ac:dyDescent="0.15">
      <c r="A10" s="684"/>
      <c r="B10" s="684"/>
      <c r="C10" s="128" t="s">
        <v>180</v>
      </c>
      <c r="D10" s="695"/>
      <c r="E10" s="684"/>
      <c r="F10" s="678"/>
      <c r="I10" s="697" t="s">
        <v>303</v>
      </c>
      <c r="J10" s="698"/>
    </row>
    <row r="11" spans="1:10" s="132" customFormat="1" ht="13.5" customHeight="1" x14ac:dyDescent="0.15">
      <c r="A11" s="685">
        <v>1</v>
      </c>
      <c r="B11" s="675"/>
      <c r="C11" s="129"/>
      <c r="D11" s="681"/>
      <c r="E11" s="675"/>
      <c r="F11" s="672"/>
      <c r="H11" s="696" t="s">
        <v>245</v>
      </c>
      <c r="I11" s="699"/>
      <c r="J11" s="700"/>
    </row>
    <row r="12" spans="1:10" s="132" customFormat="1" ht="13.5" customHeight="1" x14ac:dyDescent="0.15">
      <c r="A12" s="686"/>
      <c r="B12" s="676"/>
      <c r="C12" s="130"/>
      <c r="D12" s="682"/>
      <c r="E12" s="676"/>
      <c r="F12" s="673"/>
      <c r="G12" s="132">
        <f>D11*E11</f>
        <v>0</v>
      </c>
      <c r="H12" s="696"/>
      <c r="I12" s="699"/>
      <c r="J12" s="700"/>
    </row>
    <row r="13" spans="1:10" s="132" customFormat="1" ht="13.5" customHeight="1" thickBot="1" x14ac:dyDescent="0.2">
      <c r="A13" s="685">
        <v>2</v>
      </c>
      <c r="B13" s="675"/>
      <c r="C13" s="129"/>
      <c r="D13" s="681"/>
      <c r="E13" s="675"/>
      <c r="F13" s="672"/>
      <c r="I13" s="701"/>
      <c r="J13" s="702"/>
    </row>
    <row r="14" spans="1:10" s="132" customFormat="1" ht="13.5" customHeight="1" thickTop="1" x14ac:dyDescent="0.15">
      <c r="A14" s="686"/>
      <c r="B14" s="676"/>
      <c r="C14" s="130"/>
      <c r="D14" s="682"/>
      <c r="E14" s="676"/>
      <c r="F14" s="673"/>
      <c r="G14" s="132">
        <f>D13*E13</f>
        <v>0</v>
      </c>
    </row>
    <row r="15" spans="1:10" s="132" customFormat="1" ht="13.5" customHeight="1" x14ac:dyDescent="0.15">
      <c r="A15" s="685">
        <v>3</v>
      </c>
      <c r="B15" s="675"/>
      <c r="C15" s="129"/>
      <c r="D15" s="681"/>
      <c r="E15" s="675"/>
      <c r="F15" s="672"/>
    </row>
    <row r="16" spans="1:10" s="132" customFormat="1" ht="13.5" customHeight="1" x14ac:dyDescent="0.15">
      <c r="A16" s="686"/>
      <c r="B16" s="676"/>
      <c r="C16" s="130"/>
      <c r="D16" s="682"/>
      <c r="E16" s="676"/>
      <c r="F16" s="673"/>
      <c r="G16" s="132">
        <f>D15*E15</f>
        <v>0</v>
      </c>
    </row>
    <row r="17" spans="1:7" s="132" customFormat="1" ht="13.5" customHeight="1" x14ac:dyDescent="0.15">
      <c r="A17" s="685">
        <v>4</v>
      </c>
      <c r="B17" s="675"/>
      <c r="C17" s="129"/>
      <c r="D17" s="681"/>
      <c r="E17" s="675"/>
      <c r="F17" s="672"/>
    </row>
    <row r="18" spans="1:7" s="132" customFormat="1" ht="13.5" customHeight="1" x14ac:dyDescent="0.15">
      <c r="A18" s="686"/>
      <c r="B18" s="676"/>
      <c r="C18" s="130"/>
      <c r="D18" s="682"/>
      <c r="E18" s="676"/>
      <c r="F18" s="673"/>
      <c r="G18" s="132">
        <f>D17*E17</f>
        <v>0</v>
      </c>
    </row>
    <row r="19" spans="1:7" s="132" customFormat="1" ht="13.5" customHeight="1" x14ac:dyDescent="0.15">
      <c r="A19" s="685">
        <v>5</v>
      </c>
      <c r="B19" s="675"/>
      <c r="C19" s="129"/>
      <c r="D19" s="681"/>
      <c r="E19" s="675"/>
      <c r="F19" s="672"/>
    </row>
    <row r="20" spans="1:7" s="132" customFormat="1" ht="13.5" customHeight="1" x14ac:dyDescent="0.15">
      <c r="A20" s="686"/>
      <c r="B20" s="676"/>
      <c r="C20" s="130"/>
      <c r="D20" s="682"/>
      <c r="E20" s="676"/>
      <c r="F20" s="673"/>
      <c r="G20" s="132">
        <f>D19*E19</f>
        <v>0</v>
      </c>
    </row>
    <row r="21" spans="1:7" s="132" customFormat="1" ht="13.5" customHeight="1" x14ac:dyDescent="0.15">
      <c r="A21" s="685">
        <v>6</v>
      </c>
      <c r="B21" s="675"/>
      <c r="C21" s="129"/>
      <c r="D21" s="681"/>
      <c r="E21" s="679"/>
      <c r="F21" s="672"/>
    </row>
    <row r="22" spans="1:7" s="132" customFormat="1" ht="13.5" customHeight="1" x14ac:dyDescent="0.15">
      <c r="A22" s="686"/>
      <c r="B22" s="676"/>
      <c r="C22" s="130"/>
      <c r="D22" s="682"/>
      <c r="E22" s="680"/>
      <c r="F22" s="673"/>
      <c r="G22" s="132">
        <f>D21*E21</f>
        <v>0</v>
      </c>
    </row>
    <row r="23" spans="1:7" s="132" customFormat="1" ht="13.5" customHeight="1" x14ac:dyDescent="0.15">
      <c r="A23" s="685">
        <v>7</v>
      </c>
      <c r="B23" s="675"/>
      <c r="C23" s="129"/>
      <c r="D23" s="681"/>
      <c r="E23" s="679"/>
      <c r="F23" s="672"/>
    </row>
    <row r="24" spans="1:7" s="132" customFormat="1" ht="13.5" customHeight="1" x14ac:dyDescent="0.15">
      <c r="A24" s="686"/>
      <c r="B24" s="676"/>
      <c r="C24" s="130"/>
      <c r="D24" s="682"/>
      <c r="E24" s="680"/>
      <c r="F24" s="673"/>
      <c r="G24" s="132">
        <f>D23*E23</f>
        <v>0</v>
      </c>
    </row>
    <row r="25" spans="1:7" s="132" customFormat="1" ht="13.5" customHeight="1" x14ac:dyDescent="0.15">
      <c r="A25" s="685">
        <v>8</v>
      </c>
      <c r="B25" s="675"/>
      <c r="C25" s="129"/>
      <c r="D25" s="681"/>
      <c r="E25" s="679"/>
      <c r="F25" s="672"/>
    </row>
    <row r="26" spans="1:7" s="132" customFormat="1" ht="13.5" customHeight="1" x14ac:dyDescent="0.15">
      <c r="A26" s="686"/>
      <c r="B26" s="676"/>
      <c r="C26" s="130"/>
      <c r="D26" s="682"/>
      <c r="E26" s="680"/>
      <c r="F26" s="673"/>
      <c r="G26" s="132">
        <f>D25*E25</f>
        <v>0</v>
      </c>
    </row>
    <row r="27" spans="1:7" s="132" customFormat="1" ht="13.5" customHeight="1" x14ac:dyDescent="0.15">
      <c r="A27" s="685">
        <v>9</v>
      </c>
      <c r="B27" s="675"/>
      <c r="C27" s="129"/>
      <c r="D27" s="681"/>
      <c r="E27" s="679"/>
      <c r="F27" s="672"/>
    </row>
    <row r="28" spans="1:7" s="132" customFormat="1" ht="13.5" customHeight="1" x14ac:dyDescent="0.15">
      <c r="A28" s="686"/>
      <c r="B28" s="676"/>
      <c r="C28" s="130"/>
      <c r="D28" s="682"/>
      <c r="E28" s="680"/>
      <c r="F28" s="673"/>
      <c r="G28" s="132">
        <f>D27*E27</f>
        <v>0</v>
      </c>
    </row>
    <row r="29" spans="1:7" s="132" customFormat="1" ht="13.5" customHeight="1" x14ac:dyDescent="0.15">
      <c r="A29" s="685">
        <v>10</v>
      </c>
      <c r="B29" s="675"/>
      <c r="C29" s="129"/>
      <c r="D29" s="681"/>
      <c r="E29" s="679"/>
      <c r="F29" s="672"/>
    </row>
    <row r="30" spans="1:7" s="132" customFormat="1" ht="13.5" customHeight="1" x14ac:dyDescent="0.15">
      <c r="A30" s="686"/>
      <c r="B30" s="676"/>
      <c r="C30" s="130"/>
      <c r="D30" s="682"/>
      <c r="E30" s="680"/>
      <c r="F30" s="673"/>
      <c r="G30" s="132">
        <f>D29*E29</f>
        <v>0</v>
      </c>
    </row>
    <row r="31" spans="1:7" s="132" customFormat="1" ht="13.5" customHeight="1" x14ac:dyDescent="0.15">
      <c r="A31" s="685">
        <v>11</v>
      </c>
      <c r="B31" s="675"/>
      <c r="C31" s="129"/>
      <c r="D31" s="681"/>
      <c r="E31" s="679"/>
      <c r="F31" s="672"/>
    </row>
    <row r="32" spans="1:7" s="132" customFormat="1" ht="13.5" customHeight="1" x14ac:dyDescent="0.15">
      <c r="A32" s="686"/>
      <c r="B32" s="676"/>
      <c r="C32" s="130"/>
      <c r="D32" s="682"/>
      <c r="E32" s="680"/>
      <c r="F32" s="673"/>
      <c r="G32" s="132">
        <f>D31*E31</f>
        <v>0</v>
      </c>
    </row>
    <row r="33" spans="1:7" s="132" customFormat="1" ht="13.5" customHeight="1" x14ac:dyDescent="0.15">
      <c r="A33" s="685">
        <v>12</v>
      </c>
      <c r="B33" s="675"/>
      <c r="C33" s="129"/>
      <c r="D33" s="681"/>
      <c r="E33" s="679"/>
      <c r="F33" s="672"/>
    </row>
    <row r="34" spans="1:7" s="132" customFormat="1" ht="13.5" customHeight="1" x14ac:dyDescent="0.15">
      <c r="A34" s="686"/>
      <c r="B34" s="676"/>
      <c r="C34" s="130"/>
      <c r="D34" s="682"/>
      <c r="E34" s="680"/>
      <c r="F34" s="673"/>
      <c r="G34" s="132">
        <f>D33*E33</f>
        <v>0</v>
      </c>
    </row>
    <row r="35" spans="1:7" s="132" customFormat="1" ht="13.5" customHeight="1" x14ac:dyDescent="0.15">
      <c r="A35" s="685">
        <v>13</v>
      </c>
      <c r="B35" s="675"/>
      <c r="C35" s="129"/>
      <c r="D35" s="681"/>
      <c r="E35" s="679"/>
      <c r="F35" s="672"/>
    </row>
    <row r="36" spans="1:7" s="132" customFormat="1" ht="13.5" customHeight="1" x14ac:dyDescent="0.15">
      <c r="A36" s="686"/>
      <c r="B36" s="676"/>
      <c r="C36" s="130"/>
      <c r="D36" s="682"/>
      <c r="E36" s="680"/>
      <c r="F36" s="673"/>
      <c r="G36" s="132">
        <f>D35*E35</f>
        <v>0</v>
      </c>
    </row>
    <row r="37" spans="1:7" s="132" customFormat="1" ht="13.5" customHeight="1" x14ac:dyDescent="0.15">
      <c r="A37" s="685">
        <v>14</v>
      </c>
      <c r="B37" s="675"/>
      <c r="C37" s="129"/>
      <c r="D37" s="681"/>
      <c r="E37" s="679"/>
      <c r="F37" s="672"/>
    </row>
    <row r="38" spans="1:7" s="132" customFormat="1" ht="13.5" customHeight="1" x14ac:dyDescent="0.15">
      <c r="A38" s="686"/>
      <c r="B38" s="676"/>
      <c r="C38" s="130"/>
      <c r="D38" s="682"/>
      <c r="E38" s="680"/>
      <c r="F38" s="673"/>
      <c r="G38" s="132">
        <f>D37*E37</f>
        <v>0</v>
      </c>
    </row>
    <row r="39" spans="1:7" s="132" customFormat="1" ht="13.5" customHeight="1" x14ac:dyDescent="0.15">
      <c r="A39" s="685">
        <v>15</v>
      </c>
      <c r="B39" s="675"/>
      <c r="C39" s="129"/>
      <c r="D39" s="681"/>
      <c r="E39" s="679"/>
      <c r="F39" s="672"/>
    </row>
    <row r="40" spans="1:7" s="132" customFormat="1" ht="13.5" customHeight="1" x14ac:dyDescent="0.15">
      <c r="A40" s="686"/>
      <c r="B40" s="676"/>
      <c r="C40" s="130"/>
      <c r="D40" s="682"/>
      <c r="E40" s="680"/>
      <c r="F40" s="673"/>
      <c r="G40" s="132">
        <f>D39*E39</f>
        <v>0</v>
      </c>
    </row>
    <row r="41" spans="1:7" s="132" customFormat="1" ht="13.5" customHeight="1" x14ac:dyDescent="0.15">
      <c r="A41" s="685">
        <v>16</v>
      </c>
      <c r="B41" s="675"/>
      <c r="C41" s="129"/>
      <c r="D41" s="681"/>
      <c r="E41" s="679"/>
      <c r="F41" s="672"/>
    </row>
    <row r="42" spans="1:7" s="132" customFormat="1" ht="13.5" customHeight="1" x14ac:dyDescent="0.15">
      <c r="A42" s="686"/>
      <c r="B42" s="676"/>
      <c r="C42" s="130"/>
      <c r="D42" s="682"/>
      <c r="E42" s="680"/>
      <c r="F42" s="673"/>
      <c r="G42" s="132">
        <f>D41*E41</f>
        <v>0</v>
      </c>
    </row>
    <row r="43" spans="1:7" s="132" customFormat="1" ht="13.5" customHeight="1" x14ac:dyDescent="0.15">
      <c r="A43" s="685">
        <v>17</v>
      </c>
      <c r="B43" s="675"/>
      <c r="C43" s="129"/>
      <c r="D43" s="681"/>
      <c r="E43" s="679"/>
      <c r="F43" s="672"/>
    </row>
    <row r="44" spans="1:7" s="132" customFormat="1" ht="13.5" customHeight="1" x14ac:dyDescent="0.15">
      <c r="A44" s="686"/>
      <c r="B44" s="676"/>
      <c r="C44" s="130"/>
      <c r="D44" s="682"/>
      <c r="E44" s="680"/>
      <c r="F44" s="673"/>
      <c r="G44" s="132">
        <f>D43*E43</f>
        <v>0</v>
      </c>
    </row>
    <row r="45" spans="1:7" s="132" customFormat="1" ht="13.5" customHeight="1" x14ac:dyDescent="0.15">
      <c r="A45" s="685">
        <v>18</v>
      </c>
      <c r="B45" s="675"/>
      <c r="C45" s="129"/>
      <c r="D45" s="681"/>
      <c r="E45" s="679"/>
      <c r="F45" s="672"/>
    </row>
    <row r="46" spans="1:7" s="132" customFormat="1" ht="13.5" customHeight="1" x14ac:dyDescent="0.15">
      <c r="A46" s="686"/>
      <c r="B46" s="676"/>
      <c r="C46" s="130"/>
      <c r="D46" s="682"/>
      <c r="E46" s="680"/>
      <c r="F46" s="673"/>
      <c r="G46" s="132">
        <f>D45*E45</f>
        <v>0</v>
      </c>
    </row>
    <row r="47" spans="1:7" s="132" customFormat="1" ht="13.5" customHeight="1" x14ac:dyDescent="0.15">
      <c r="A47" s="685">
        <v>19</v>
      </c>
      <c r="B47" s="675"/>
      <c r="C47" s="129"/>
      <c r="D47" s="681"/>
      <c r="E47" s="679"/>
      <c r="F47" s="672"/>
    </row>
    <row r="48" spans="1:7" s="132" customFormat="1" ht="13.5" customHeight="1" x14ac:dyDescent="0.15">
      <c r="A48" s="686"/>
      <c r="B48" s="676"/>
      <c r="C48" s="130"/>
      <c r="D48" s="682"/>
      <c r="E48" s="680"/>
      <c r="F48" s="673"/>
      <c r="G48" s="132">
        <f>D47*E47</f>
        <v>0</v>
      </c>
    </row>
    <row r="49" spans="1:7" s="132" customFormat="1" ht="13.5" customHeight="1" x14ac:dyDescent="0.15">
      <c r="A49" s="685">
        <v>20</v>
      </c>
      <c r="B49" s="675"/>
      <c r="C49" s="129"/>
      <c r="D49" s="681"/>
      <c r="E49" s="679"/>
      <c r="F49" s="672"/>
    </row>
    <row r="50" spans="1:7" s="132" customFormat="1" ht="13.5" customHeight="1" x14ac:dyDescent="0.15">
      <c r="A50" s="686"/>
      <c r="B50" s="676"/>
      <c r="C50" s="130"/>
      <c r="D50" s="682"/>
      <c r="E50" s="680"/>
      <c r="F50" s="673"/>
      <c r="G50" s="132">
        <f>D49*E49</f>
        <v>0</v>
      </c>
    </row>
    <row r="51" spans="1:7" s="132" customFormat="1" ht="13.5" customHeight="1" x14ac:dyDescent="0.15">
      <c r="A51" s="685">
        <v>21</v>
      </c>
      <c r="B51" s="675"/>
      <c r="C51" s="129"/>
      <c r="D51" s="681"/>
      <c r="E51" s="679"/>
      <c r="F51" s="672"/>
    </row>
    <row r="52" spans="1:7" s="132" customFormat="1" ht="13.5" customHeight="1" x14ac:dyDescent="0.15">
      <c r="A52" s="686"/>
      <c r="B52" s="676"/>
      <c r="C52" s="130"/>
      <c r="D52" s="682"/>
      <c r="E52" s="680"/>
      <c r="F52" s="673"/>
      <c r="G52" s="132">
        <f>D51*E51</f>
        <v>0</v>
      </c>
    </row>
    <row r="53" spans="1:7" s="132" customFormat="1" ht="13.5" customHeight="1" x14ac:dyDescent="0.15">
      <c r="A53" s="685">
        <v>22</v>
      </c>
      <c r="B53" s="675"/>
      <c r="C53" s="129"/>
      <c r="D53" s="681"/>
      <c r="E53" s="679"/>
      <c r="F53" s="672"/>
    </row>
    <row r="54" spans="1:7" s="132" customFormat="1" ht="13.5" customHeight="1" x14ac:dyDescent="0.15">
      <c r="A54" s="686"/>
      <c r="B54" s="676"/>
      <c r="C54" s="130"/>
      <c r="D54" s="682"/>
      <c r="E54" s="680"/>
      <c r="F54" s="673"/>
      <c r="G54" s="132">
        <f>D53*E53</f>
        <v>0</v>
      </c>
    </row>
    <row r="55" spans="1:7" s="132" customFormat="1" ht="13.5" customHeight="1" x14ac:dyDescent="0.15">
      <c r="A55" s="685">
        <v>23</v>
      </c>
      <c r="B55" s="675"/>
      <c r="C55" s="129"/>
      <c r="D55" s="681"/>
      <c r="E55" s="679"/>
      <c r="F55" s="672"/>
    </row>
    <row r="56" spans="1:7" s="132" customFormat="1" ht="13.5" customHeight="1" x14ac:dyDescent="0.15">
      <c r="A56" s="686"/>
      <c r="B56" s="676"/>
      <c r="C56" s="130"/>
      <c r="D56" s="682"/>
      <c r="E56" s="680"/>
      <c r="F56" s="673"/>
      <c r="G56" s="132">
        <f>D55*E55</f>
        <v>0</v>
      </c>
    </row>
    <row r="57" spans="1:7" s="132" customFormat="1" ht="13.5" customHeight="1" x14ac:dyDescent="0.15">
      <c r="A57" s="685">
        <v>24</v>
      </c>
      <c r="B57" s="675"/>
      <c r="C57" s="129"/>
      <c r="D57" s="681"/>
      <c r="E57" s="679"/>
      <c r="F57" s="672"/>
    </row>
    <row r="58" spans="1:7" s="132" customFormat="1" ht="13.5" customHeight="1" x14ac:dyDescent="0.15">
      <c r="A58" s="686"/>
      <c r="B58" s="676"/>
      <c r="C58" s="130"/>
      <c r="D58" s="682"/>
      <c r="E58" s="680"/>
      <c r="F58" s="673"/>
      <c r="G58" s="132">
        <f>D57*E57</f>
        <v>0</v>
      </c>
    </row>
    <row r="59" spans="1:7" s="132" customFormat="1" ht="13.5" customHeight="1" x14ac:dyDescent="0.15">
      <c r="A59" s="685">
        <v>25</v>
      </c>
      <c r="B59" s="675"/>
      <c r="C59" s="129"/>
      <c r="D59" s="681"/>
      <c r="E59" s="679"/>
      <c r="F59" s="672"/>
    </row>
    <row r="60" spans="1:7" s="132" customFormat="1" ht="13.5" customHeight="1" x14ac:dyDescent="0.15">
      <c r="A60" s="686"/>
      <c r="B60" s="676"/>
      <c r="C60" s="130"/>
      <c r="D60" s="682"/>
      <c r="E60" s="680"/>
      <c r="F60" s="673"/>
      <c r="G60" s="132">
        <f>D59*E59</f>
        <v>0</v>
      </c>
    </row>
    <row r="61" spans="1:7" s="156" customFormat="1" ht="27" customHeight="1" x14ac:dyDescent="0.15">
      <c r="A61" s="691" t="s">
        <v>5</v>
      </c>
      <c r="B61" s="692"/>
      <c r="C61" s="693"/>
      <c r="D61" s="157" t="str">
        <f>IF(SUM(D11:D60)=0," ",SUM(D11:D60))</f>
        <v xml:space="preserve"> </v>
      </c>
      <c r="E61" s="158" t="str">
        <f>IF(D61=" ","-",ROUNDDOWN(G61/D61,0))</f>
        <v>-</v>
      </c>
      <c r="F61" s="159"/>
      <c r="G61" s="156"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20" customWidth="1"/>
    <col min="2" max="2" width="12" style="132" customWidth="1"/>
    <col min="3" max="3" width="53.75" style="132" customWidth="1"/>
    <col min="4" max="5" width="16.625" style="132" customWidth="1"/>
    <col min="6" max="6" width="3.75" style="120" bestFit="1" customWidth="1"/>
    <col min="7" max="8" width="12.5" style="156" customWidth="1"/>
    <col min="9" max="9" width="2.875" style="156" bestFit="1" customWidth="1"/>
    <col min="10" max="10" width="12.375" style="156" bestFit="1" customWidth="1"/>
    <col min="11" max="11" width="3.375" style="120" bestFit="1" customWidth="1"/>
    <col min="12" max="16384" width="9" style="120"/>
  </cols>
  <sheetData>
    <row r="1" spans="1:10" x14ac:dyDescent="0.15">
      <c r="A1" s="120" t="s">
        <v>241</v>
      </c>
      <c r="B1" s="120"/>
      <c r="C1" s="120"/>
      <c r="D1" s="120"/>
      <c r="E1" s="120"/>
    </row>
    <row r="2" spans="1:10" ht="17.25" x14ac:dyDescent="0.15">
      <c r="A2" s="687" t="s">
        <v>175</v>
      </c>
      <c r="B2" s="687"/>
      <c r="C2" s="687"/>
      <c r="D2" s="687"/>
      <c r="E2" s="687"/>
    </row>
    <row r="3" spans="1:10" ht="17.25" customHeight="1" x14ac:dyDescent="0.15">
      <c r="A3" s="688" t="str">
        <f>'様式1-1'!F10</f>
        <v>株式会社○○建設○○支店</v>
      </c>
      <c r="B3" s="688"/>
      <c r="C3" s="688"/>
      <c r="D3" s="688"/>
      <c r="E3" s="688"/>
    </row>
    <row r="4" spans="1:10" x14ac:dyDescent="0.15">
      <c r="A4" s="723" t="s">
        <v>6</v>
      </c>
      <c r="B4" s="723"/>
      <c r="C4" s="723"/>
      <c r="D4" s="723"/>
      <c r="E4" s="723"/>
    </row>
    <row r="5" spans="1:10" ht="30" customHeight="1" x14ac:dyDescent="0.15">
      <c r="A5" s="717" t="s">
        <v>403</v>
      </c>
      <c r="B5" s="717"/>
      <c r="C5" s="717"/>
      <c r="D5" s="717"/>
      <c r="E5" s="717"/>
    </row>
    <row r="6" spans="1:10" x14ac:dyDescent="0.15">
      <c r="A6" s="718" t="s">
        <v>272</v>
      </c>
      <c r="B6" s="718"/>
      <c r="C6" s="718"/>
      <c r="D6" s="718"/>
      <c r="E6" s="718"/>
    </row>
    <row r="7" spans="1:10" ht="6" customHeight="1" x14ac:dyDescent="0.15">
      <c r="A7" s="125"/>
      <c r="B7" s="125"/>
      <c r="C7" s="125"/>
      <c r="D7" s="125"/>
      <c r="E7" s="125"/>
    </row>
    <row r="8" spans="1:10" ht="25.5" customHeight="1" x14ac:dyDescent="0.15">
      <c r="A8" s="724" t="s">
        <v>402</v>
      </c>
      <c r="B8" s="725"/>
      <c r="C8" s="725"/>
      <c r="D8" s="725"/>
      <c r="E8" s="726"/>
      <c r="F8" s="727"/>
      <c r="G8" s="727"/>
    </row>
    <row r="9" spans="1:10" s="161" customFormat="1" ht="25.5" customHeight="1" x14ac:dyDescent="0.15">
      <c r="A9" s="163" t="s">
        <v>169</v>
      </c>
      <c r="B9" s="163" t="s">
        <v>176</v>
      </c>
      <c r="C9" s="163" t="s">
        <v>177</v>
      </c>
      <c r="D9" s="163" t="s">
        <v>178</v>
      </c>
      <c r="E9" s="163" t="s">
        <v>179</v>
      </c>
      <c r="F9" s="719"/>
      <c r="G9" s="719"/>
      <c r="H9" s="254"/>
      <c r="I9" s="254"/>
      <c r="J9" s="254"/>
    </row>
    <row r="10" spans="1:10" s="161" customFormat="1" ht="14.25" thickBot="1" x14ac:dyDescent="0.2">
      <c r="A10" s="683" t="s">
        <v>172</v>
      </c>
      <c r="B10" s="683" t="s">
        <v>388</v>
      </c>
      <c r="C10" s="127" t="s">
        <v>173</v>
      </c>
      <c r="D10" s="713">
        <v>70000000</v>
      </c>
      <c r="E10" s="677">
        <v>45229</v>
      </c>
      <c r="G10" s="254"/>
      <c r="H10" s="254"/>
      <c r="I10" s="254"/>
      <c r="J10" s="254"/>
    </row>
    <row r="11" spans="1:10" s="161" customFormat="1" ht="14.25" thickTop="1" x14ac:dyDescent="0.15">
      <c r="A11" s="684"/>
      <c r="B11" s="684"/>
      <c r="C11" s="128" t="s">
        <v>180</v>
      </c>
      <c r="D11" s="714"/>
      <c r="E11" s="678"/>
      <c r="G11" s="697" t="s">
        <v>304</v>
      </c>
      <c r="H11" s="698"/>
      <c r="I11" s="254"/>
      <c r="J11" s="254"/>
    </row>
    <row r="12" spans="1:10" s="161" customFormat="1" x14ac:dyDescent="0.15">
      <c r="A12" s="703">
        <v>1</v>
      </c>
      <c r="B12" s="675"/>
      <c r="C12" s="129"/>
      <c r="D12" s="715"/>
      <c r="E12" s="672"/>
      <c r="F12" s="696" t="s">
        <v>245</v>
      </c>
      <c r="G12" s="699"/>
      <c r="H12" s="700"/>
      <c r="I12" s="254"/>
      <c r="J12" s="254"/>
    </row>
    <row r="13" spans="1:10" s="161" customFormat="1" x14ac:dyDescent="0.15">
      <c r="A13" s="704"/>
      <c r="B13" s="676"/>
      <c r="C13" s="130"/>
      <c r="D13" s="716"/>
      <c r="E13" s="673"/>
      <c r="F13" s="696"/>
      <c r="G13" s="699"/>
      <c r="H13" s="700"/>
      <c r="I13" s="254"/>
      <c r="J13" s="254"/>
    </row>
    <row r="14" spans="1:10" s="161" customFormat="1" ht="14.25" thickBot="1" x14ac:dyDescent="0.2">
      <c r="A14" s="703">
        <v>2</v>
      </c>
      <c r="B14" s="675"/>
      <c r="C14" s="129"/>
      <c r="D14" s="715"/>
      <c r="E14" s="672"/>
      <c r="G14" s="701"/>
      <c r="H14" s="702"/>
      <c r="I14" s="254"/>
      <c r="J14" s="254"/>
    </row>
    <row r="15" spans="1:10" s="161" customFormat="1" ht="14.25" thickTop="1" x14ac:dyDescent="0.15">
      <c r="A15" s="704"/>
      <c r="B15" s="676"/>
      <c r="C15" s="130"/>
      <c r="D15" s="716"/>
      <c r="E15" s="673"/>
      <c r="G15" s="254"/>
      <c r="H15" s="254"/>
      <c r="I15" s="254"/>
      <c r="J15" s="254"/>
    </row>
    <row r="16" spans="1:10" s="161" customFormat="1" x14ac:dyDescent="0.15">
      <c r="A16" s="703">
        <v>3</v>
      </c>
      <c r="B16" s="675"/>
      <c r="C16" s="129"/>
      <c r="D16" s="715"/>
      <c r="E16" s="672"/>
      <c r="G16" s="254"/>
      <c r="H16" s="254"/>
      <c r="I16" s="254"/>
      <c r="J16" s="254"/>
    </row>
    <row r="17" spans="1:10" s="161" customFormat="1" x14ac:dyDescent="0.15">
      <c r="A17" s="704"/>
      <c r="B17" s="676"/>
      <c r="C17" s="130"/>
      <c r="D17" s="716"/>
      <c r="E17" s="673"/>
      <c r="G17" s="254"/>
      <c r="H17" s="254"/>
      <c r="I17" s="254"/>
      <c r="J17" s="254"/>
    </row>
    <row r="18" spans="1:10" s="161" customFormat="1" x14ac:dyDescent="0.15">
      <c r="A18" s="703">
        <v>4</v>
      </c>
      <c r="B18" s="675"/>
      <c r="C18" s="129"/>
      <c r="D18" s="715"/>
      <c r="E18" s="672"/>
      <c r="G18" s="254"/>
      <c r="H18" s="254"/>
      <c r="I18" s="254"/>
      <c r="J18" s="254"/>
    </row>
    <row r="19" spans="1:10" s="161" customFormat="1" x14ac:dyDescent="0.15">
      <c r="A19" s="704"/>
      <c r="B19" s="676"/>
      <c r="C19" s="130"/>
      <c r="D19" s="716"/>
      <c r="E19" s="673"/>
      <c r="G19" s="254"/>
      <c r="H19" s="254"/>
      <c r="I19" s="254"/>
      <c r="J19" s="254"/>
    </row>
    <row r="20" spans="1:10" s="161" customFormat="1" x14ac:dyDescent="0.15">
      <c r="A20" s="703">
        <v>5</v>
      </c>
      <c r="B20" s="675"/>
      <c r="C20" s="129"/>
      <c r="D20" s="715"/>
      <c r="E20" s="672"/>
      <c r="G20" s="254"/>
      <c r="H20" s="254"/>
      <c r="I20" s="254"/>
      <c r="J20" s="254"/>
    </row>
    <row r="21" spans="1:10" s="161" customFormat="1" x14ac:dyDescent="0.15">
      <c r="A21" s="704"/>
      <c r="B21" s="676"/>
      <c r="C21" s="130"/>
      <c r="D21" s="716"/>
      <c r="E21" s="673"/>
      <c r="G21" s="254"/>
      <c r="H21" s="254"/>
      <c r="I21" s="254"/>
      <c r="J21" s="254"/>
    </row>
    <row r="22" spans="1:10" s="161" customFormat="1" x14ac:dyDescent="0.15">
      <c r="A22" s="703">
        <v>6</v>
      </c>
      <c r="B22" s="675"/>
      <c r="C22" s="129"/>
      <c r="D22" s="715"/>
      <c r="E22" s="672"/>
      <c r="G22" s="254"/>
      <c r="H22" s="254"/>
      <c r="I22" s="254"/>
      <c r="J22" s="254"/>
    </row>
    <row r="23" spans="1:10" s="161" customFormat="1" x14ac:dyDescent="0.15">
      <c r="A23" s="704"/>
      <c r="B23" s="676"/>
      <c r="C23" s="130"/>
      <c r="D23" s="716"/>
      <c r="E23" s="673"/>
      <c r="G23" s="254"/>
      <c r="H23" s="254"/>
      <c r="I23" s="254"/>
      <c r="J23" s="254"/>
    </row>
    <row r="24" spans="1:10" s="161" customFormat="1" x14ac:dyDescent="0.15">
      <c r="A24" s="703">
        <v>7</v>
      </c>
      <c r="B24" s="675"/>
      <c r="C24" s="129"/>
      <c r="D24" s="715"/>
      <c r="E24" s="672"/>
      <c r="G24" s="254"/>
      <c r="H24" s="254"/>
      <c r="I24" s="254"/>
      <c r="J24" s="254"/>
    </row>
    <row r="25" spans="1:10" s="161" customFormat="1" x14ac:dyDescent="0.15">
      <c r="A25" s="704"/>
      <c r="B25" s="676"/>
      <c r="C25" s="130"/>
      <c r="D25" s="716"/>
      <c r="E25" s="673"/>
      <c r="G25" s="254"/>
      <c r="H25" s="254"/>
      <c r="I25" s="254"/>
      <c r="J25" s="254"/>
    </row>
    <row r="26" spans="1:10" s="161" customFormat="1" x14ac:dyDescent="0.15">
      <c r="A26" s="703">
        <v>8</v>
      </c>
      <c r="B26" s="675"/>
      <c r="C26" s="129"/>
      <c r="D26" s="705"/>
      <c r="E26" s="672"/>
      <c r="G26" s="254"/>
      <c r="H26" s="254"/>
      <c r="I26" s="254"/>
      <c r="J26" s="254"/>
    </row>
    <row r="27" spans="1:10" s="161" customFormat="1" x14ac:dyDescent="0.15">
      <c r="A27" s="704"/>
      <c r="B27" s="676"/>
      <c r="C27" s="130"/>
      <c r="D27" s="706"/>
      <c r="E27" s="673"/>
      <c r="G27" s="254"/>
      <c r="H27" s="254"/>
      <c r="I27" s="254"/>
      <c r="J27" s="254"/>
    </row>
    <row r="28" spans="1:10" s="161" customFormat="1" x14ac:dyDescent="0.15">
      <c r="A28" s="703">
        <v>9</v>
      </c>
      <c r="B28" s="675"/>
      <c r="C28" s="129"/>
      <c r="D28" s="705"/>
      <c r="E28" s="672"/>
      <c r="G28" s="254"/>
      <c r="H28" s="254"/>
      <c r="I28" s="254"/>
      <c r="J28" s="254"/>
    </row>
    <row r="29" spans="1:10" s="161" customFormat="1" x14ac:dyDescent="0.15">
      <c r="A29" s="704"/>
      <c r="B29" s="676"/>
      <c r="C29" s="130"/>
      <c r="D29" s="706"/>
      <c r="E29" s="673"/>
      <c r="G29" s="254"/>
      <c r="H29" s="254"/>
      <c r="I29" s="254"/>
      <c r="J29" s="254"/>
    </row>
    <row r="30" spans="1:10" s="161" customFormat="1" x14ac:dyDescent="0.15">
      <c r="A30" s="703">
        <v>10</v>
      </c>
      <c r="B30" s="675"/>
      <c r="C30" s="129"/>
      <c r="D30" s="705"/>
      <c r="E30" s="672"/>
      <c r="G30" s="254"/>
      <c r="H30" s="254"/>
      <c r="I30" s="254"/>
      <c r="J30" s="254"/>
    </row>
    <row r="31" spans="1:10" s="161" customFormat="1" x14ac:dyDescent="0.15">
      <c r="A31" s="704"/>
      <c r="B31" s="676"/>
      <c r="C31" s="130"/>
      <c r="D31" s="706"/>
      <c r="E31" s="673"/>
      <c r="G31" s="254"/>
      <c r="H31" s="254"/>
      <c r="I31" s="254"/>
      <c r="J31" s="254"/>
    </row>
    <row r="32" spans="1:10" s="161" customFormat="1" x14ac:dyDescent="0.15">
      <c r="A32" s="703">
        <v>11</v>
      </c>
      <c r="B32" s="675"/>
      <c r="C32" s="129"/>
      <c r="D32" s="705"/>
      <c r="E32" s="672"/>
      <c r="G32" s="254"/>
      <c r="H32" s="254"/>
      <c r="I32" s="254"/>
      <c r="J32" s="254"/>
    </row>
    <row r="33" spans="1:14" s="161" customFormat="1" x14ac:dyDescent="0.15">
      <c r="A33" s="704"/>
      <c r="B33" s="676"/>
      <c r="C33" s="130"/>
      <c r="D33" s="706"/>
      <c r="E33" s="673"/>
      <c r="G33" s="254"/>
      <c r="H33" s="254"/>
      <c r="I33" s="254"/>
      <c r="J33" s="254"/>
    </row>
    <row r="34" spans="1:14" s="161" customFormat="1" x14ac:dyDescent="0.15">
      <c r="A34" s="703">
        <v>12</v>
      </c>
      <c r="B34" s="675"/>
      <c r="C34" s="129"/>
      <c r="D34" s="705"/>
      <c r="E34" s="672"/>
      <c r="G34" s="254"/>
      <c r="H34" s="254"/>
      <c r="I34" s="254"/>
      <c r="J34" s="254"/>
    </row>
    <row r="35" spans="1:14" s="161" customFormat="1" x14ac:dyDescent="0.15">
      <c r="A35" s="704"/>
      <c r="B35" s="676"/>
      <c r="C35" s="130"/>
      <c r="D35" s="706"/>
      <c r="E35" s="673"/>
      <c r="G35" s="254"/>
      <c r="H35" s="254"/>
      <c r="I35" s="254"/>
      <c r="J35" s="254"/>
    </row>
    <row r="36" spans="1:14" s="161" customFormat="1" ht="13.5" customHeight="1" x14ac:dyDescent="0.15">
      <c r="A36" s="703">
        <v>13</v>
      </c>
      <c r="B36" s="675"/>
      <c r="C36" s="129"/>
      <c r="D36" s="705"/>
      <c r="E36" s="672"/>
      <c r="G36" s="728"/>
      <c r="H36" s="728"/>
      <c r="I36" s="254"/>
      <c r="J36" s="254"/>
    </row>
    <row r="37" spans="1:14" s="161" customFormat="1" ht="13.5" customHeight="1" x14ac:dyDescent="0.15">
      <c r="A37" s="704"/>
      <c r="B37" s="676"/>
      <c r="C37" s="130"/>
      <c r="D37" s="706"/>
      <c r="E37" s="673"/>
      <c r="G37" s="728"/>
      <c r="H37" s="728"/>
      <c r="I37" s="254"/>
      <c r="J37" s="254"/>
    </row>
    <row r="38" spans="1:14" s="161" customFormat="1" x14ac:dyDescent="0.15">
      <c r="A38" s="703">
        <v>14</v>
      </c>
      <c r="B38" s="675"/>
      <c r="C38" s="129"/>
      <c r="D38" s="705"/>
      <c r="E38" s="672"/>
      <c r="G38" s="729"/>
      <c r="H38" s="729"/>
      <c r="I38" s="729"/>
      <c r="J38" s="729"/>
      <c r="K38" s="729"/>
      <c r="L38" s="729"/>
      <c r="M38" s="729"/>
      <c r="N38" s="729"/>
    </row>
    <row r="39" spans="1:14" s="161" customFormat="1" x14ac:dyDescent="0.15">
      <c r="A39" s="704"/>
      <c r="B39" s="676"/>
      <c r="C39" s="130"/>
      <c r="D39" s="706"/>
      <c r="E39" s="673"/>
      <c r="G39" s="729"/>
      <c r="H39" s="729"/>
      <c r="I39" s="729"/>
      <c r="J39" s="729"/>
      <c r="K39" s="729"/>
      <c r="L39" s="729"/>
      <c r="M39" s="729"/>
      <c r="N39" s="729"/>
    </row>
    <row r="40" spans="1:14" s="161" customFormat="1" x14ac:dyDescent="0.15">
      <c r="A40" s="703">
        <v>15</v>
      </c>
      <c r="B40" s="675"/>
      <c r="C40" s="129"/>
      <c r="D40" s="705"/>
      <c r="E40" s="672"/>
      <c r="G40" s="729"/>
      <c r="H40" s="729"/>
      <c r="I40" s="729"/>
      <c r="J40" s="729"/>
      <c r="K40" s="729"/>
      <c r="L40" s="729"/>
      <c r="M40" s="729"/>
      <c r="N40" s="729"/>
    </row>
    <row r="41" spans="1:14" s="161" customFormat="1" x14ac:dyDescent="0.15">
      <c r="A41" s="704"/>
      <c r="B41" s="676"/>
      <c r="C41" s="130"/>
      <c r="D41" s="706"/>
      <c r="E41" s="673"/>
      <c r="G41" s="729"/>
      <c r="H41" s="729"/>
      <c r="I41" s="729"/>
      <c r="J41" s="729"/>
      <c r="K41" s="729"/>
      <c r="L41" s="729"/>
      <c r="M41" s="729"/>
      <c r="N41" s="729"/>
    </row>
    <row r="42" spans="1:14" ht="25.5" customHeight="1" x14ac:dyDescent="0.15">
      <c r="A42" s="730" t="s">
        <v>10</v>
      </c>
      <c r="B42" s="731"/>
      <c r="C42" s="732"/>
      <c r="D42" s="131">
        <f>SUM(D12:D41)</f>
        <v>0</v>
      </c>
      <c r="E42" s="131"/>
      <c r="G42" s="729"/>
      <c r="H42" s="729"/>
      <c r="I42" s="729"/>
      <c r="J42" s="729"/>
      <c r="K42" s="729"/>
      <c r="L42" s="729"/>
      <c r="M42" s="729"/>
      <c r="N42" s="729"/>
    </row>
    <row r="43" spans="1:14" ht="25.5" customHeight="1" x14ac:dyDescent="0.15">
      <c r="A43" s="708" t="s">
        <v>7</v>
      </c>
      <c r="B43" s="709"/>
      <c r="C43" s="710"/>
      <c r="D43" s="150">
        <f>ROUND(D42/3,)</f>
        <v>0</v>
      </c>
      <c r="E43" s="126"/>
      <c r="F43" s="306"/>
      <c r="G43" s="729"/>
      <c r="H43" s="729"/>
      <c r="I43" s="729"/>
      <c r="J43" s="729"/>
      <c r="K43" s="729"/>
      <c r="L43" s="729"/>
      <c r="M43" s="729"/>
      <c r="N43" s="729"/>
    </row>
    <row r="44" spans="1:14" ht="25.5" customHeight="1" x14ac:dyDescent="0.15">
      <c r="A44" s="708" t="s">
        <v>271</v>
      </c>
      <c r="B44" s="711"/>
      <c r="C44" s="712"/>
      <c r="D44" s="151">
        <v>80000000</v>
      </c>
      <c r="E44" s="126"/>
      <c r="F44" s="306"/>
      <c r="G44" s="729"/>
      <c r="H44" s="729"/>
      <c r="I44" s="729"/>
      <c r="J44" s="729"/>
      <c r="K44" s="729"/>
      <c r="L44" s="729"/>
      <c r="M44" s="729"/>
      <c r="N44" s="729"/>
    </row>
    <row r="45" spans="1:14" ht="25.5" customHeight="1" x14ac:dyDescent="0.15">
      <c r="A45" s="708" t="s">
        <v>8</v>
      </c>
      <c r="B45" s="709"/>
      <c r="C45" s="710"/>
      <c r="D45" s="150">
        <f>MAX(D43:D44)</f>
        <v>80000000</v>
      </c>
      <c r="E45" s="154"/>
      <c r="G45" s="257"/>
      <c r="K45" s="156"/>
      <c r="L45" s="707"/>
      <c r="M45" s="156"/>
    </row>
    <row r="46" spans="1:14" x14ac:dyDescent="0.15">
      <c r="K46" s="156"/>
      <c r="L46" s="707"/>
      <c r="M46" s="156"/>
    </row>
    <row r="47" spans="1:14" ht="25.5" customHeight="1" x14ac:dyDescent="0.15">
      <c r="A47" s="720" t="s">
        <v>407</v>
      </c>
      <c r="B47" s="721"/>
      <c r="C47" s="721"/>
      <c r="D47" s="721"/>
      <c r="E47" s="722"/>
      <c r="F47" s="252"/>
      <c r="G47" s="255"/>
      <c r="H47" s="255"/>
      <c r="I47" s="255"/>
      <c r="J47" s="255"/>
      <c r="K47" s="156"/>
      <c r="L47" s="707"/>
      <c r="M47" s="156"/>
    </row>
    <row r="48" spans="1:14" s="161" customFormat="1" ht="25.5" customHeight="1" x14ac:dyDescent="0.15">
      <c r="A48" s="163" t="s">
        <v>169</v>
      </c>
      <c r="B48" s="163" t="s">
        <v>176</v>
      </c>
      <c r="C48" s="163" t="s">
        <v>177</v>
      </c>
      <c r="D48" s="163" t="s">
        <v>178</v>
      </c>
      <c r="E48" s="163" t="s">
        <v>179</v>
      </c>
      <c r="F48" s="253"/>
      <c r="G48" s="254"/>
      <c r="H48" s="256"/>
      <c r="I48" s="256"/>
      <c r="J48" s="254"/>
    </row>
    <row r="49" spans="1:10" s="161" customFormat="1" x14ac:dyDescent="0.15">
      <c r="A49" s="703">
        <v>1</v>
      </c>
      <c r="B49" s="675"/>
      <c r="C49" s="129"/>
      <c r="D49" s="705"/>
      <c r="E49" s="672"/>
      <c r="G49" s="254"/>
      <c r="H49" s="254"/>
      <c r="I49" s="254"/>
      <c r="J49" s="254"/>
    </row>
    <row r="50" spans="1:10" s="161" customFormat="1" x14ac:dyDescent="0.15">
      <c r="A50" s="704"/>
      <c r="B50" s="676"/>
      <c r="C50" s="130"/>
      <c r="D50" s="706"/>
      <c r="E50" s="673"/>
      <c r="G50" s="254"/>
      <c r="H50" s="254"/>
      <c r="I50" s="254"/>
      <c r="J50" s="254"/>
    </row>
    <row r="51" spans="1:10" s="161" customFormat="1" x14ac:dyDescent="0.15">
      <c r="A51" s="703">
        <v>2</v>
      </c>
      <c r="B51" s="675"/>
      <c r="C51" s="129"/>
      <c r="D51" s="705"/>
      <c r="E51" s="672"/>
      <c r="G51" s="254"/>
      <c r="H51" s="254"/>
      <c r="I51" s="254"/>
      <c r="J51" s="254"/>
    </row>
    <row r="52" spans="1:10" s="161" customFormat="1" x14ac:dyDescent="0.15">
      <c r="A52" s="704"/>
      <c r="B52" s="676"/>
      <c r="C52" s="130"/>
      <c r="D52" s="706"/>
      <c r="E52" s="673"/>
      <c r="G52" s="254"/>
      <c r="H52" s="254"/>
      <c r="I52" s="254"/>
      <c r="J52" s="254"/>
    </row>
    <row r="53" spans="1:10" s="161" customFormat="1" x14ac:dyDescent="0.15">
      <c r="A53" s="703">
        <v>3</v>
      </c>
      <c r="B53" s="675"/>
      <c r="C53" s="129"/>
      <c r="D53" s="705"/>
      <c r="E53" s="672"/>
      <c r="G53" s="254"/>
      <c r="H53" s="254"/>
      <c r="I53" s="254"/>
      <c r="J53" s="254"/>
    </row>
    <row r="54" spans="1:10" s="161" customFormat="1" x14ac:dyDescent="0.15">
      <c r="A54" s="704"/>
      <c r="B54" s="676"/>
      <c r="C54" s="130"/>
      <c r="D54" s="706"/>
      <c r="E54" s="673"/>
      <c r="G54" s="254"/>
      <c r="H54" s="254"/>
      <c r="I54" s="254"/>
      <c r="J54" s="254"/>
    </row>
    <row r="55" spans="1:10" s="161" customFormat="1" x14ac:dyDescent="0.15">
      <c r="A55" s="703">
        <v>4</v>
      </c>
      <c r="B55" s="675"/>
      <c r="C55" s="129"/>
      <c r="D55" s="705"/>
      <c r="E55" s="672"/>
      <c r="G55" s="254"/>
      <c r="H55" s="254"/>
      <c r="I55" s="254"/>
      <c r="J55" s="254"/>
    </row>
    <row r="56" spans="1:10" s="161" customFormat="1" x14ac:dyDescent="0.15">
      <c r="A56" s="704"/>
      <c r="B56" s="676"/>
      <c r="C56" s="130"/>
      <c r="D56" s="706"/>
      <c r="E56" s="673"/>
      <c r="G56" s="254"/>
      <c r="H56" s="254"/>
      <c r="I56" s="254"/>
      <c r="J56" s="254"/>
    </row>
    <row r="57" spans="1:10" s="161" customFormat="1" x14ac:dyDescent="0.15">
      <c r="A57" s="703">
        <v>5</v>
      </c>
      <c r="B57" s="675"/>
      <c r="C57" s="129"/>
      <c r="D57" s="705"/>
      <c r="E57" s="672"/>
      <c r="G57" s="254"/>
      <c r="H57" s="254"/>
      <c r="I57" s="254"/>
      <c r="J57" s="254"/>
    </row>
    <row r="58" spans="1:10" s="161" customFormat="1" x14ac:dyDescent="0.15">
      <c r="A58" s="704"/>
      <c r="B58" s="676"/>
      <c r="C58" s="130"/>
      <c r="D58" s="706"/>
      <c r="E58" s="673"/>
      <c r="G58" s="254"/>
      <c r="H58" s="254"/>
      <c r="I58" s="254"/>
      <c r="J58" s="254"/>
    </row>
    <row r="59" spans="1:10" s="161" customFormat="1" ht="25.5" customHeight="1" x14ac:dyDescent="0.15">
      <c r="A59" s="733" t="s">
        <v>9</v>
      </c>
      <c r="B59" s="734"/>
      <c r="C59" s="735"/>
      <c r="D59" s="162">
        <f>SUM(D49:D58)</f>
        <v>0</v>
      </c>
      <c r="E59" s="162"/>
      <c r="G59" s="254"/>
      <c r="H59" s="254"/>
      <c r="I59" s="254"/>
      <c r="J59" s="254"/>
    </row>
    <row r="60" spans="1:10" x14ac:dyDescent="0.15">
      <c r="B60" s="120"/>
      <c r="C60" s="120"/>
      <c r="D60" s="120"/>
      <c r="E60" s="120"/>
    </row>
    <row r="61" spans="1:10" ht="29.25" customHeight="1" x14ac:dyDescent="0.15">
      <c r="A61" s="724" t="s">
        <v>273</v>
      </c>
      <c r="B61" s="725"/>
      <c r="C61" s="726"/>
      <c r="D61" s="152">
        <f>ROUNDDOWN(D59/D45,2)</f>
        <v>0</v>
      </c>
      <c r="E61" s="153"/>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36" t="s">
        <v>293</v>
      </c>
      <c r="B1" s="736"/>
      <c r="C1" s="736"/>
    </row>
    <row r="2" spans="1:3" ht="22.5" customHeight="1" x14ac:dyDescent="0.15">
      <c r="A2" s="737" t="s">
        <v>111</v>
      </c>
      <c r="B2" s="737"/>
      <c r="C2" s="737"/>
    </row>
    <row r="3" spans="1:3" ht="22.5" customHeight="1" x14ac:dyDescent="0.15">
      <c r="A3" s="742" t="str">
        <f>'様式1-1'!F10</f>
        <v>株式会社○○建設○○支店</v>
      </c>
      <c r="B3" s="742"/>
      <c r="C3" s="742"/>
    </row>
    <row r="4" spans="1:3" ht="22.5" customHeight="1" x14ac:dyDescent="0.15">
      <c r="A4" s="738" t="s">
        <v>112</v>
      </c>
      <c r="B4" s="739"/>
      <c r="C4" s="740"/>
    </row>
    <row r="5" spans="1:3" ht="22.5" customHeight="1" x14ac:dyDescent="0.15">
      <c r="A5" s="2" t="s">
        <v>115</v>
      </c>
      <c r="B5" s="2" t="s">
        <v>116</v>
      </c>
      <c r="C5" s="2" t="s">
        <v>113</v>
      </c>
    </row>
    <row r="6" spans="1:3" ht="22.5" customHeight="1" x14ac:dyDescent="0.15">
      <c r="A6" s="7" t="s">
        <v>114</v>
      </c>
      <c r="B6" s="3"/>
      <c r="C6" s="32"/>
    </row>
    <row r="7" spans="1:3" ht="22.5" customHeight="1" x14ac:dyDescent="0.15">
      <c r="A7" s="6"/>
      <c r="B7" s="4"/>
      <c r="C7" s="33"/>
    </row>
    <row r="8" spans="1:3" ht="22.5" customHeight="1" x14ac:dyDescent="0.15">
      <c r="A8" s="10"/>
      <c r="B8" s="34"/>
      <c r="C8" s="35"/>
    </row>
    <row r="9" spans="1:3" ht="22.5" customHeight="1" x14ac:dyDescent="0.15">
      <c r="A9" s="8" t="s">
        <v>277</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41" t="s">
        <v>464</v>
      </c>
      <c r="B36" s="741"/>
      <c r="C36" s="741"/>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70"/>
  <sheetViews>
    <sheetView showGridLines="0" view="pageBreakPreview" zoomScaleNormal="100" workbookViewId="0"/>
  </sheetViews>
  <sheetFormatPr defaultRowHeight="13.5" x14ac:dyDescent="0.15"/>
  <cols>
    <col min="1" max="1" width="4.125" style="282" customWidth="1"/>
    <col min="2" max="2" width="12" style="282" customWidth="1"/>
    <col min="3" max="3" width="48.875" style="282" customWidth="1"/>
    <col min="4" max="4" width="10.875" style="283" customWidth="1"/>
    <col min="5" max="5" width="6.375" style="282" customWidth="1"/>
    <col min="6" max="6" width="13.75" style="282" customWidth="1"/>
    <col min="7" max="7" width="13.75" style="309" customWidth="1"/>
    <col min="8" max="8" width="3.75" style="282" bestFit="1" customWidth="1"/>
    <col min="9" max="16384" width="9" style="282"/>
  </cols>
  <sheetData>
    <row r="1" spans="1:10" x14ac:dyDescent="0.15">
      <c r="A1" s="282" t="s">
        <v>358</v>
      </c>
    </row>
    <row r="2" spans="1:10" ht="17.25" x14ac:dyDescent="0.15">
      <c r="A2" s="743" t="s">
        <v>359</v>
      </c>
      <c r="B2" s="743"/>
      <c r="C2" s="743"/>
      <c r="D2" s="743"/>
      <c r="E2" s="743"/>
      <c r="F2" s="743"/>
      <c r="G2" s="310"/>
    </row>
    <row r="3" spans="1:10" ht="17.25" customHeight="1" x14ac:dyDescent="0.15">
      <c r="A3" s="744" t="str">
        <f>'様式1-1'!F10</f>
        <v>株式会社○○建設○○支店</v>
      </c>
      <c r="B3" s="744"/>
      <c r="C3" s="744"/>
      <c r="D3" s="744"/>
      <c r="E3" s="744"/>
      <c r="F3" s="744"/>
      <c r="G3" s="311"/>
    </row>
    <row r="4" spans="1:10" ht="27.75" customHeight="1" x14ac:dyDescent="0.15">
      <c r="A4" s="745" t="s">
        <v>404</v>
      </c>
      <c r="B4" s="745"/>
      <c r="C4" s="745"/>
      <c r="D4" s="745"/>
      <c r="E4" s="745"/>
      <c r="F4" s="745"/>
      <c r="G4" s="312"/>
    </row>
    <row r="5" spans="1:10" s="284" customFormat="1" x14ac:dyDescent="0.15">
      <c r="A5" s="746" t="s">
        <v>2</v>
      </c>
      <c r="B5" s="746"/>
      <c r="C5" s="746"/>
      <c r="D5" s="746"/>
      <c r="E5" s="746"/>
      <c r="F5" s="746"/>
      <c r="G5" s="313"/>
    </row>
    <row r="6" spans="1:10" ht="3.75" customHeight="1" x14ac:dyDescent="0.15">
      <c r="A6" s="285"/>
      <c r="B6" s="285"/>
      <c r="C6" s="285"/>
      <c r="D6" s="285"/>
      <c r="E6" s="285"/>
    </row>
    <row r="7" spans="1:10" ht="26.25" customHeight="1" x14ac:dyDescent="0.15">
      <c r="A7" s="286" t="s">
        <v>169</v>
      </c>
      <c r="B7" s="287" t="s">
        <v>360</v>
      </c>
      <c r="C7" s="288" t="s">
        <v>361</v>
      </c>
      <c r="D7" s="289" t="s">
        <v>170</v>
      </c>
      <c r="E7" s="288" t="s">
        <v>171</v>
      </c>
      <c r="F7" s="287" t="s">
        <v>275</v>
      </c>
      <c r="G7" s="314"/>
    </row>
    <row r="8" spans="1:10" s="291" customFormat="1" ht="13.5" customHeight="1" thickBot="1" x14ac:dyDescent="0.2">
      <c r="A8" s="747" t="s">
        <v>172</v>
      </c>
      <c r="B8" s="747" t="s">
        <v>387</v>
      </c>
      <c r="C8" s="290" t="s">
        <v>173</v>
      </c>
      <c r="D8" s="749">
        <v>10000000</v>
      </c>
      <c r="E8" s="747">
        <v>81</v>
      </c>
      <c r="F8" s="751">
        <v>44135</v>
      </c>
      <c r="G8" s="315"/>
    </row>
    <row r="9" spans="1:10" s="291" customFormat="1" ht="13.5" customHeight="1" thickTop="1" x14ac:dyDescent="0.15">
      <c r="A9" s="748"/>
      <c r="B9" s="748"/>
      <c r="C9" s="292" t="s">
        <v>362</v>
      </c>
      <c r="D9" s="750"/>
      <c r="E9" s="748"/>
      <c r="F9" s="752"/>
      <c r="G9" s="315"/>
      <c r="I9" s="761" t="s">
        <v>303</v>
      </c>
      <c r="J9" s="762"/>
    </row>
    <row r="10" spans="1:10" s="291" customFormat="1" ht="13.5" customHeight="1" x14ac:dyDescent="0.15">
      <c r="A10" s="757">
        <v>1</v>
      </c>
      <c r="B10" s="753"/>
      <c r="C10" s="293"/>
      <c r="D10" s="759"/>
      <c r="E10" s="753"/>
      <c r="F10" s="755"/>
      <c r="G10" s="316"/>
      <c r="H10" s="767" t="s">
        <v>363</v>
      </c>
      <c r="I10" s="763"/>
      <c r="J10" s="764"/>
    </row>
    <row r="11" spans="1:10" s="291" customFormat="1" ht="13.5" customHeight="1" x14ac:dyDescent="0.15">
      <c r="A11" s="758"/>
      <c r="B11" s="754"/>
      <c r="C11" s="294"/>
      <c r="D11" s="760"/>
      <c r="E11" s="754"/>
      <c r="F11" s="756"/>
      <c r="G11" s="316">
        <f>D10*E10</f>
        <v>0</v>
      </c>
      <c r="H11" s="767"/>
      <c r="I11" s="763"/>
      <c r="J11" s="764"/>
    </row>
    <row r="12" spans="1:10" s="291" customFormat="1" ht="13.5" customHeight="1" thickBot="1" x14ac:dyDescent="0.2">
      <c r="A12" s="757">
        <v>2</v>
      </c>
      <c r="B12" s="753"/>
      <c r="C12" s="293"/>
      <c r="D12" s="759"/>
      <c r="E12" s="753"/>
      <c r="F12" s="755"/>
      <c r="G12" s="316"/>
      <c r="I12" s="765"/>
      <c r="J12" s="766"/>
    </row>
    <row r="13" spans="1:10" s="291" customFormat="1" ht="13.5" customHeight="1" thickTop="1" x14ac:dyDescent="0.15">
      <c r="A13" s="758"/>
      <c r="B13" s="754"/>
      <c r="C13" s="294"/>
      <c r="D13" s="760"/>
      <c r="E13" s="754"/>
      <c r="F13" s="756"/>
      <c r="G13" s="316">
        <f t="shared" ref="G13" si="0">D12*E12</f>
        <v>0</v>
      </c>
    </row>
    <row r="14" spans="1:10" s="291" customFormat="1" ht="13.5" customHeight="1" x14ac:dyDescent="0.15">
      <c r="A14" s="757">
        <v>3</v>
      </c>
      <c r="B14" s="753"/>
      <c r="C14" s="293"/>
      <c r="D14" s="759"/>
      <c r="E14" s="753"/>
      <c r="F14" s="755"/>
      <c r="G14" s="316"/>
    </row>
    <row r="15" spans="1:10" s="291" customFormat="1" ht="13.5" customHeight="1" x14ac:dyDescent="0.15">
      <c r="A15" s="758"/>
      <c r="B15" s="754"/>
      <c r="C15" s="294"/>
      <c r="D15" s="760"/>
      <c r="E15" s="754"/>
      <c r="F15" s="756"/>
      <c r="G15" s="316">
        <f t="shared" ref="G15" si="1">D14*E14</f>
        <v>0</v>
      </c>
    </row>
    <row r="16" spans="1:10" s="291" customFormat="1" ht="13.5" customHeight="1" x14ac:dyDescent="0.15">
      <c r="A16" s="757">
        <v>4</v>
      </c>
      <c r="B16" s="753"/>
      <c r="C16" s="293"/>
      <c r="D16" s="759"/>
      <c r="E16" s="753"/>
      <c r="F16" s="755"/>
      <c r="G16" s="316"/>
    </row>
    <row r="17" spans="1:7" s="291" customFormat="1" ht="13.5" customHeight="1" x14ac:dyDescent="0.15">
      <c r="A17" s="758"/>
      <c r="B17" s="754"/>
      <c r="C17" s="294"/>
      <c r="D17" s="760"/>
      <c r="E17" s="754"/>
      <c r="F17" s="756"/>
      <c r="G17" s="316">
        <f t="shared" ref="G17" si="2">D16*E16</f>
        <v>0</v>
      </c>
    </row>
    <row r="18" spans="1:7" s="291" customFormat="1" ht="13.5" customHeight="1" x14ac:dyDescent="0.15">
      <c r="A18" s="757">
        <v>5</v>
      </c>
      <c r="B18" s="753"/>
      <c r="C18" s="293"/>
      <c r="D18" s="759"/>
      <c r="E18" s="753"/>
      <c r="F18" s="755"/>
      <c r="G18" s="316"/>
    </row>
    <row r="19" spans="1:7" s="291" customFormat="1" ht="13.5" customHeight="1" x14ac:dyDescent="0.15">
      <c r="A19" s="758"/>
      <c r="B19" s="754"/>
      <c r="C19" s="294"/>
      <c r="D19" s="760"/>
      <c r="E19" s="754"/>
      <c r="F19" s="756"/>
      <c r="G19" s="316">
        <f t="shared" ref="G19" si="3">D18*E18</f>
        <v>0</v>
      </c>
    </row>
    <row r="20" spans="1:7" s="291" customFormat="1" ht="13.5" customHeight="1" x14ac:dyDescent="0.15">
      <c r="A20" s="757">
        <v>6</v>
      </c>
      <c r="B20" s="753"/>
      <c r="C20" s="293"/>
      <c r="D20" s="759"/>
      <c r="E20" s="768"/>
      <c r="F20" s="755"/>
      <c r="G20" s="316"/>
    </row>
    <row r="21" spans="1:7" s="291" customFormat="1" ht="13.5" customHeight="1" x14ac:dyDescent="0.15">
      <c r="A21" s="758"/>
      <c r="B21" s="754"/>
      <c r="C21" s="294"/>
      <c r="D21" s="760"/>
      <c r="E21" s="769"/>
      <c r="F21" s="756"/>
      <c r="G21" s="316">
        <f t="shared" ref="G21" si="4">D20*E20</f>
        <v>0</v>
      </c>
    </row>
    <row r="22" spans="1:7" s="291" customFormat="1" ht="13.5" customHeight="1" x14ac:dyDescent="0.15">
      <c r="A22" s="757">
        <v>7</v>
      </c>
      <c r="B22" s="753"/>
      <c r="C22" s="293"/>
      <c r="D22" s="759"/>
      <c r="E22" s="768"/>
      <c r="F22" s="755"/>
      <c r="G22" s="316"/>
    </row>
    <row r="23" spans="1:7" s="291" customFormat="1" ht="13.5" customHeight="1" x14ac:dyDescent="0.15">
      <c r="A23" s="758"/>
      <c r="B23" s="754"/>
      <c r="C23" s="294"/>
      <c r="D23" s="760"/>
      <c r="E23" s="769"/>
      <c r="F23" s="756"/>
      <c r="G23" s="316">
        <f t="shared" ref="G23" si="5">D22*E22</f>
        <v>0</v>
      </c>
    </row>
    <row r="24" spans="1:7" s="291" customFormat="1" ht="13.5" customHeight="1" x14ac:dyDescent="0.15">
      <c r="A24" s="757">
        <v>8</v>
      </c>
      <c r="B24" s="753"/>
      <c r="C24" s="293"/>
      <c r="D24" s="759"/>
      <c r="E24" s="768"/>
      <c r="F24" s="755"/>
      <c r="G24" s="316"/>
    </row>
    <row r="25" spans="1:7" s="291" customFormat="1" ht="13.5" customHeight="1" x14ac:dyDescent="0.15">
      <c r="A25" s="758"/>
      <c r="B25" s="754"/>
      <c r="C25" s="294"/>
      <c r="D25" s="760"/>
      <c r="E25" s="769"/>
      <c r="F25" s="756"/>
      <c r="G25" s="316">
        <f t="shared" ref="G25" si="6">D24*E24</f>
        <v>0</v>
      </c>
    </row>
    <row r="26" spans="1:7" s="291" customFormat="1" ht="13.5" customHeight="1" x14ac:dyDescent="0.15">
      <c r="A26" s="757">
        <v>9</v>
      </c>
      <c r="B26" s="753"/>
      <c r="C26" s="293"/>
      <c r="D26" s="759"/>
      <c r="E26" s="768"/>
      <c r="F26" s="755"/>
      <c r="G26" s="316"/>
    </row>
    <row r="27" spans="1:7" s="291" customFormat="1" ht="13.5" customHeight="1" x14ac:dyDescent="0.15">
      <c r="A27" s="758"/>
      <c r="B27" s="754"/>
      <c r="C27" s="294"/>
      <c r="D27" s="760"/>
      <c r="E27" s="769"/>
      <c r="F27" s="756"/>
      <c r="G27" s="316">
        <f t="shared" ref="G27" si="7">D26*E26</f>
        <v>0</v>
      </c>
    </row>
    <row r="28" spans="1:7" s="291" customFormat="1" ht="13.5" customHeight="1" x14ac:dyDescent="0.15">
      <c r="A28" s="757">
        <v>10</v>
      </c>
      <c r="B28" s="753"/>
      <c r="C28" s="293"/>
      <c r="D28" s="759"/>
      <c r="E28" s="768"/>
      <c r="F28" s="755"/>
      <c r="G28" s="316"/>
    </row>
    <row r="29" spans="1:7" s="291" customFormat="1" ht="13.5" customHeight="1" x14ac:dyDescent="0.15">
      <c r="A29" s="758"/>
      <c r="B29" s="754"/>
      <c r="C29" s="294"/>
      <c r="D29" s="760"/>
      <c r="E29" s="769"/>
      <c r="F29" s="756"/>
      <c r="G29" s="316">
        <f t="shared" ref="G29" si="8">D28*E28</f>
        <v>0</v>
      </c>
    </row>
    <row r="30" spans="1:7" s="291" customFormat="1" ht="13.5" customHeight="1" x14ac:dyDescent="0.15">
      <c r="A30" s="757">
        <v>11</v>
      </c>
      <c r="B30" s="753"/>
      <c r="C30" s="293"/>
      <c r="D30" s="759"/>
      <c r="E30" s="768"/>
      <c r="F30" s="755"/>
      <c r="G30" s="316"/>
    </row>
    <row r="31" spans="1:7" s="291" customFormat="1" ht="13.5" customHeight="1" x14ac:dyDescent="0.15">
      <c r="A31" s="758"/>
      <c r="B31" s="754"/>
      <c r="C31" s="294"/>
      <c r="D31" s="760"/>
      <c r="E31" s="769"/>
      <c r="F31" s="756"/>
      <c r="G31" s="316">
        <f t="shared" ref="G31" si="9">D30*E30</f>
        <v>0</v>
      </c>
    </row>
    <row r="32" spans="1:7" s="291" customFormat="1" ht="13.5" customHeight="1" x14ac:dyDescent="0.15">
      <c r="A32" s="757">
        <v>12</v>
      </c>
      <c r="B32" s="753"/>
      <c r="C32" s="293"/>
      <c r="D32" s="759"/>
      <c r="E32" s="768"/>
      <c r="F32" s="755"/>
      <c r="G32" s="316"/>
    </row>
    <row r="33" spans="1:7" s="291" customFormat="1" ht="13.5" customHeight="1" x14ac:dyDescent="0.15">
      <c r="A33" s="758"/>
      <c r="B33" s="754"/>
      <c r="C33" s="294"/>
      <c r="D33" s="760"/>
      <c r="E33" s="769"/>
      <c r="F33" s="756"/>
      <c r="G33" s="316">
        <f t="shared" ref="G33" si="10">D32*E32</f>
        <v>0</v>
      </c>
    </row>
    <row r="34" spans="1:7" s="291" customFormat="1" ht="13.5" customHeight="1" x14ac:dyDescent="0.15">
      <c r="A34" s="757">
        <v>13</v>
      </c>
      <c r="B34" s="753"/>
      <c r="C34" s="293"/>
      <c r="D34" s="759"/>
      <c r="E34" s="768"/>
      <c r="F34" s="755"/>
      <c r="G34" s="316"/>
    </row>
    <row r="35" spans="1:7" s="291" customFormat="1" ht="13.5" customHeight="1" x14ac:dyDescent="0.15">
      <c r="A35" s="758"/>
      <c r="B35" s="754"/>
      <c r="C35" s="294"/>
      <c r="D35" s="760"/>
      <c r="E35" s="769"/>
      <c r="F35" s="756"/>
      <c r="G35" s="316">
        <f t="shared" ref="G35" si="11">D34*E34</f>
        <v>0</v>
      </c>
    </row>
    <row r="36" spans="1:7" s="291" customFormat="1" ht="13.5" customHeight="1" x14ac:dyDescent="0.15">
      <c r="A36" s="757">
        <v>14</v>
      </c>
      <c r="B36" s="753"/>
      <c r="C36" s="293"/>
      <c r="D36" s="759"/>
      <c r="E36" s="768"/>
      <c r="F36" s="755"/>
      <c r="G36" s="316"/>
    </row>
    <row r="37" spans="1:7" s="291" customFormat="1" ht="13.5" customHeight="1" x14ac:dyDescent="0.15">
      <c r="A37" s="758"/>
      <c r="B37" s="754"/>
      <c r="C37" s="294"/>
      <c r="D37" s="760"/>
      <c r="E37" s="769"/>
      <c r="F37" s="756"/>
      <c r="G37" s="316">
        <f t="shared" ref="G37" si="12">D36*E36</f>
        <v>0</v>
      </c>
    </row>
    <row r="38" spans="1:7" s="291" customFormat="1" ht="13.5" customHeight="1" x14ac:dyDescent="0.15">
      <c r="A38" s="757">
        <v>15</v>
      </c>
      <c r="B38" s="753"/>
      <c r="C38" s="293"/>
      <c r="D38" s="759"/>
      <c r="E38" s="768"/>
      <c r="F38" s="755"/>
      <c r="G38" s="316"/>
    </row>
    <row r="39" spans="1:7" s="291" customFormat="1" ht="13.5" customHeight="1" x14ac:dyDescent="0.15">
      <c r="A39" s="758"/>
      <c r="B39" s="754"/>
      <c r="C39" s="294"/>
      <c r="D39" s="760"/>
      <c r="E39" s="769"/>
      <c r="F39" s="756"/>
      <c r="G39" s="316">
        <f t="shared" ref="G39" si="13">D38*E38</f>
        <v>0</v>
      </c>
    </row>
    <row r="40" spans="1:7" s="291" customFormat="1" ht="13.5" customHeight="1" x14ac:dyDescent="0.15">
      <c r="A40" s="757">
        <v>16</v>
      </c>
      <c r="B40" s="753"/>
      <c r="C40" s="293"/>
      <c r="D40" s="759"/>
      <c r="E40" s="768"/>
      <c r="F40" s="755"/>
      <c r="G40" s="316"/>
    </row>
    <row r="41" spans="1:7" s="291" customFormat="1" ht="13.5" customHeight="1" x14ac:dyDescent="0.15">
      <c r="A41" s="758"/>
      <c r="B41" s="754"/>
      <c r="C41" s="294"/>
      <c r="D41" s="760"/>
      <c r="E41" s="769"/>
      <c r="F41" s="756"/>
      <c r="G41" s="316">
        <f t="shared" ref="G41" si="14">D40*E40</f>
        <v>0</v>
      </c>
    </row>
    <row r="42" spans="1:7" s="291" customFormat="1" ht="13.5" customHeight="1" x14ac:dyDescent="0.15">
      <c r="A42" s="757">
        <v>17</v>
      </c>
      <c r="B42" s="753"/>
      <c r="C42" s="293"/>
      <c r="D42" s="759"/>
      <c r="E42" s="768"/>
      <c r="F42" s="755"/>
      <c r="G42" s="316"/>
    </row>
    <row r="43" spans="1:7" s="291" customFormat="1" ht="13.5" customHeight="1" x14ac:dyDescent="0.15">
      <c r="A43" s="758"/>
      <c r="B43" s="754"/>
      <c r="C43" s="294"/>
      <c r="D43" s="760"/>
      <c r="E43" s="769"/>
      <c r="F43" s="756"/>
      <c r="G43" s="316">
        <f t="shared" ref="G43" si="15">D42*E42</f>
        <v>0</v>
      </c>
    </row>
    <row r="44" spans="1:7" s="291" customFormat="1" ht="13.5" customHeight="1" x14ac:dyDescent="0.15">
      <c r="A44" s="757">
        <v>18</v>
      </c>
      <c r="B44" s="753"/>
      <c r="C44" s="293"/>
      <c r="D44" s="759"/>
      <c r="E44" s="768"/>
      <c r="F44" s="755"/>
      <c r="G44" s="316"/>
    </row>
    <row r="45" spans="1:7" s="291" customFormat="1" ht="13.5" customHeight="1" x14ac:dyDescent="0.15">
      <c r="A45" s="758"/>
      <c r="B45" s="754"/>
      <c r="C45" s="294"/>
      <c r="D45" s="760"/>
      <c r="E45" s="769"/>
      <c r="F45" s="756"/>
      <c r="G45" s="316">
        <f t="shared" ref="G45" si="16">D44*E44</f>
        <v>0</v>
      </c>
    </row>
    <row r="46" spans="1:7" s="291" customFormat="1" ht="13.5" customHeight="1" x14ac:dyDescent="0.15">
      <c r="A46" s="757">
        <v>19</v>
      </c>
      <c r="B46" s="753"/>
      <c r="C46" s="293"/>
      <c r="D46" s="759"/>
      <c r="E46" s="768"/>
      <c r="F46" s="755"/>
      <c r="G46" s="316"/>
    </row>
    <row r="47" spans="1:7" s="291" customFormat="1" ht="13.5" customHeight="1" x14ac:dyDescent="0.15">
      <c r="A47" s="758"/>
      <c r="B47" s="754"/>
      <c r="C47" s="294"/>
      <c r="D47" s="760"/>
      <c r="E47" s="769"/>
      <c r="F47" s="756"/>
      <c r="G47" s="316">
        <f t="shared" ref="G47" si="17">D46*E46</f>
        <v>0</v>
      </c>
    </row>
    <row r="48" spans="1:7" s="291" customFormat="1" ht="13.5" customHeight="1" x14ac:dyDescent="0.15">
      <c r="A48" s="757">
        <v>20</v>
      </c>
      <c r="B48" s="753"/>
      <c r="C48" s="293"/>
      <c r="D48" s="759"/>
      <c r="E48" s="768"/>
      <c r="F48" s="755"/>
      <c r="G48" s="316"/>
    </row>
    <row r="49" spans="1:7" s="291" customFormat="1" ht="13.5" customHeight="1" x14ac:dyDescent="0.15">
      <c r="A49" s="758"/>
      <c r="B49" s="754"/>
      <c r="C49" s="294"/>
      <c r="D49" s="760"/>
      <c r="E49" s="769"/>
      <c r="F49" s="756"/>
      <c r="G49" s="316">
        <f t="shared" ref="G49" si="18">D48*E48</f>
        <v>0</v>
      </c>
    </row>
    <row r="50" spans="1:7" s="291" customFormat="1" ht="13.5" customHeight="1" x14ac:dyDescent="0.15">
      <c r="A50" s="757">
        <v>21</v>
      </c>
      <c r="B50" s="753"/>
      <c r="C50" s="293"/>
      <c r="D50" s="759"/>
      <c r="E50" s="768"/>
      <c r="F50" s="755"/>
      <c r="G50" s="316"/>
    </row>
    <row r="51" spans="1:7" s="291" customFormat="1" ht="13.5" customHeight="1" x14ac:dyDescent="0.15">
      <c r="A51" s="758"/>
      <c r="B51" s="754"/>
      <c r="C51" s="294"/>
      <c r="D51" s="760"/>
      <c r="E51" s="769"/>
      <c r="F51" s="756"/>
      <c r="G51" s="316">
        <f t="shared" ref="G51" si="19">D50*E50</f>
        <v>0</v>
      </c>
    </row>
    <row r="52" spans="1:7" s="291" customFormat="1" ht="13.5" customHeight="1" x14ac:dyDescent="0.15">
      <c r="A52" s="757">
        <v>22</v>
      </c>
      <c r="B52" s="753"/>
      <c r="C52" s="293"/>
      <c r="D52" s="759"/>
      <c r="E52" s="768"/>
      <c r="F52" s="755"/>
      <c r="G52" s="316"/>
    </row>
    <row r="53" spans="1:7" s="291" customFormat="1" ht="13.5" customHeight="1" x14ac:dyDescent="0.15">
      <c r="A53" s="758"/>
      <c r="B53" s="754"/>
      <c r="C53" s="294"/>
      <c r="D53" s="760"/>
      <c r="E53" s="769"/>
      <c r="F53" s="756"/>
      <c r="G53" s="316">
        <f t="shared" ref="G53" si="20">D52*E52</f>
        <v>0</v>
      </c>
    </row>
    <row r="54" spans="1:7" s="291" customFormat="1" ht="13.5" customHeight="1" x14ac:dyDescent="0.15">
      <c r="A54" s="757">
        <v>23</v>
      </c>
      <c r="B54" s="753"/>
      <c r="C54" s="293"/>
      <c r="D54" s="759"/>
      <c r="E54" s="768"/>
      <c r="F54" s="755"/>
      <c r="G54" s="316"/>
    </row>
    <row r="55" spans="1:7" s="291" customFormat="1" ht="13.5" customHeight="1" x14ac:dyDescent="0.15">
      <c r="A55" s="758"/>
      <c r="B55" s="754"/>
      <c r="C55" s="294"/>
      <c r="D55" s="760"/>
      <c r="E55" s="769"/>
      <c r="F55" s="756"/>
      <c r="G55" s="316">
        <f t="shared" ref="G55" si="21">D54*E54</f>
        <v>0</v>
      </c>
    </row>
    <row r="56" spans="1:7" s="291" customFormat="1" ht="13.5" customHeight="1" x14ac:dyDescent="0.15">
      <c r="A56" s="757">
        <v>24</v>
      </c>
      <c r="B56" s="753"/>
      <c r="C56" s="293"/>
      <c r="D56" s="759"/>
      <c r="E56" s="768"/>
      <c r="F56" s="755"/>
      <c r="G56" s="316"/>
    </row>
    <row r="57" spans="1:7" s="291" customFormat="1" ht="13.5" customHeight="1" x14ac:dyDescent="0.15">
      <c r="A57" s="758"/>
      <c r="B57" s="754"/>
      <c r="C57" s="294"/>
      <c r="D57" s="760"/>
      <c r="E57" s="769"/>
      <c r="F57" s="756"/>
      <c r="G57" s="316">
        <f t="shared" ref="G57" si="22">D56*E56</f>
        <v>0</v>
      </c>
    </row>
    <row r="58" spans="1:7" s="291" customFormat="1" ht="13.5" customHeight="1" x14ac:dyDescent="0.15">
      <c r="A58" s="757">
        <v>25</v>
      </c>
      <c r="B58" s="753"/>
      <c r="C58" s="293"/>
      <c r="D58" s="759"/>
      <c r="E58" s="768"/>
      <c r="F58" s="755"/>
      <c r="G58" s="316"/>
    </row>
    <row r="59" spans="1:7" s="291" customFormat="1" ht="13.5" customHeight="1" x14ac:dyDescent="0.15">
      <c r="A59" s="758"/>
      <c r="B59" s="754"/>
      <c r="C59" s="294"/>
      <c r="D59" s="760"/>
      <c r="E59" s="769"/>
      <c r="F59" s="756"/>
      <c r="G59" s="316">
        <f t="shared" ref="G59" si="23">D58*E58</f>
        <v>0</v>
      </c>
    </row>
    <row r="60" spans="1:7" s="291" customFormat="1" ht="13.5" customHeight="1" x14ac:dyDescent="0.15">
      <c r="A60" s="757">
        <v>26</v>
      </c>
      <c r="B60" s="753"/>
      <c r="C60" s="293"/>
      <c r="D60" s="759"/>
      <c r="E60" s="768"/>
      <c r="F60" s="755"/>
      <c r="G60" s="316"/>
    </row>
    <row r="61" spans="1:7" s="291" customFormat="1" ht="13.5" customHeight="1" x14ac:dyDescent="0.15">
      <c r="A61" s="758"/>
      <c r="B61" s="754"/>
      <c r="C61" s="294"/>
      <c r="D61" s="760"/>
      <c r="E61" s="769"/>
      <c r="F61" s="756"/>
      <c r="G61" s="316">
        <f t="shared" ref="G61" si="24">D60*E60</f>
        <v>0</v>
      </c>
    </row>
    <row r="62" spans="1:7" s="291" customFormat="1" ht="13.5" customHeight="1" x14ac:dyDescent="0.15">
      <c r="A62" s="757">
        <v>27</v>
      </c>
      <c r="B62" s="753"/>
      <c r="C62" s="293"/>
      <c r="D62" s="759"/>
      <c r="E62" s="768"/>
      <c r="F62" s="755"/>
      <c r="G62" s="316"/>
    </row>
    <row r="63" spans="1:7" s="291" customFormat="1" ht="13.5" customHeight="1" x14ac:dyDescent="0.15">
      <c r="A63" s="758"/>
      <c r="B63" s="754"/>
      <c r="C63" s="294"/>
      <c r="D63" s="760"/>
      <c r="E63" s="769"/>
      <c r="F63" s="756"/>
      <c r="G63" s="316">
        <f t="shared" ref="G63" si="25">D62*E62</f>
        <v>0</v>
      </c>
    </row>
    <row r="64" spans="1:7" s="291" customFormat="1" ht="13.5" customHeight="1" x14ac:dyDescent="0.15">
      <c r="A64" s="757">
        <v>28</v>
      </c>
      <c r="B64" s="753"/>
      <c r="C64" s="293"/>
      <c r="D64" s="759"/>
      <c r="E64" s="768"/>
      <c r="F64" s="755"/>
      <c r="G64" s="316"/>
    </row>
    <row r="65" spans="1:7" s="291" customFormat="1" ht="13.5" customHeight="1" x14ac:dyDescent="0.15">
      <c r="A65" s="758"/>
      <c r="B65" s="754"/>
      <c r="C65" s="294"/>
      <c r="D65" s="760"/>
      <c r="E65" s="769"/>
      <c r="F65" s="756"/>
      <c r="G65" s="316">
        <f t="shared" ref="G65" si="26">D64*E64</f>
        <v>0</v>
      </c>
    </row>
    <row r="66" spans="1:7" s="291" customFormat="1" ht="13.5" customHeight="1" x14ac:dyDescent="0.15">
      <c r="A66" s="757">
        <v>29</v>
      </c>
      <c r="B66" s="753"/>
      <c r="C66" s="293"/>
      <c r="D66" s="759"/>
      <c r="E66" s="768"/>
      <c r="F66" s="755"/>
      <c r="G66" s="316"/>
    </row>
    <row r="67" spans="1:7" s="291" customFormat="1" ht="13.5" customHeight="1" x14ac:dyDescent="0.15">
      <c r="A67" s="758"/>
      <c r="B67" s="754"/>
      <c r="C67" s="294"/>
      <c r="D67" s="760"/>
      <c r="E67" s="769"/>
      <c r="F67" s="756"/>
      <c r="G67" s="316">
        <f t="shared" ref="G67" si="27">D66*E66</f>
        <v>0</v>
      </c>
    </row>
    <row r="68" spans="1:7" s="291" customFormat="1" ht="13.5" customHeight="1" x14ac:dyDescent="0.15">
      <c r="A68" s="757">
        <v>30</v>
      </c>
      <c r="B68" s="753"/>
      <c r="C68" s="293"/>
      <c r="D68" s="759"/>
      <c r="E68" s="768"/>
      <c r="F68" s="755"/>
      <c r="G68" s="316"/>
    </row>
    <row r="69" spans="1:7" s="291" customFormat="1" ht="13.5" customHeight="1" x14ac:dyDescent="0.15">
      <c r="A69" s="758"/>
      <c r="B69" s="754"/>
      <c r="C69" s="294"/>
      <c r="D69" s="760"/>
      <c r="E69" s="769"/>
      <c r="F69" s="756"/>
      <c r="G69" s="316">
        <f t="shared" ref="G69" si="28">D68*E68</f>
        <v>0</v>
      </c>
    </row>
    <row r="70" spans="1:7" s="297" customFormat="1" ht="27" customHeight="1" x14ac:dyDescent="0.15">
      <c r="A70" s="770" t="s">
        <v>364</v>
      </c>
      <c r="B70" s="771"/>
      <c r="C70" s="772"/>
      <c r="D70" s="295" t="str">
        <f>IF(SUM(D10:D69)=0," ",SUM(D10:D69))</f>
        <v xml:space="preserve"> </v>
      </c>
      <c r="E70" s="318" t="str">
        <f>IF(D70=" ","-",ROUNDDOWN(G70/D70,0))</f>
        <v>-</v>
      </c>
      <c r="F70" s="296"/>
      <c r="G70" s="317">
        <f>SUM(G10:G69)</f>
        <v>0</v>
      </c>
    </row>
  </sheetData>
  <mergeCells count="162">
    <mergeCell ref="A68:A69"/>
    <mergeCell ref="B68:B69"/>
    <mergeCell ref="D68:D69"/>
    <mergeCell ref="E68:E69"/>
    <mergeCell ref="F68:F69"/>
    <mergeCell ref="A70:C70"/>
    <mergeCell ref="A64:A65"/>
    <mergeCell ref="B64:B65"/>
    <mergeCell ref="D64:D65"/>
    <mergeCell ref="E64:E65"/>
    <mergeCell ref="F64:F65"/>
    <mergeCell ref="A66:A67"/>
    <mergeCell ref="B66:B67"/>
    <mergeCell ref="D66:D67"/>
    <mergeCell ref="E66:E67"/>
    <mergeCell ref="F66:F67"/>
    <mergeCell ref="A60:A61"/>
    <mergeCell ref="B60:B61"/>
    <mergeCell ref="D60:D61"/>
    <mergeCell ref="E60:E61"/>
    <mergeCell ref="F60:F61"/>
    <mergeCell ref="A62:A63"/>
    <mergeCell ref="B62:B63"/>
    <mergeCell ref="D62:D63"/>
    <mergeCell ref="E62:E63"/>
    <mergeCell ref="F62:F63"/>
    <mergeCell ref="A56:A57"/>
    <mergeCell ref="B56:B57"/>
    <mergeCell ref="D56:D57"/>
    <mergeCell ref="E56:E57"/>
    <mergeCell ref="F56:F57"/>
    <mergeCell ref="A58:A59"/>
    <mergeCell ref="B58:B59"/>
    <mergeCell ref="D58:D59"/>
    <mergeCell ref="E58:E59"/>
    <mergeCell ref="F58:F59"/>
    <mergeCell ref="A52:A53"/>
    <mergeCell ref="B52:B53"/>
    <mergeCell ref="D52:D53"/>
    <mergeCell ref="E52:E53"/>
    <mergeCell ref="F52:F53"/>
    <mergeCell ref="A54:A55"/>
    <mergeCell ref="B54:B55"/>
    <mergeCell ref="D54:D55"/>
    <mergeCell ref="E54:E55"/>
    <mergeCell ref="F54:F55"/>
    <mergeCell ref="A48:A49"/>
    <mergeCell ref="B48:B49"/>
    <mergeCell ref="D48:D49"/>
    <mergeCell ref="E48:E49"/>
    <mergeCell ref="F48:F49"/>
    <mergeCell ref="A50:A51"/>
    <mergeCell ref="B50:B51"/>
    <mergeCell ref="D50:D51"/>
    <mergeCell ref="E50:E51"/>
    <mergeCell ref="F50:F51"/>
    <mergeCell ref="A44:A45"/>
    <mergeCell ref="B44:B45"/>
    <mergeCell ref="D44:D45"/>
    <mergeCell ref="E44:E45"/>
    <mergeCell ref="F44:F45"/>
    <mergeCell ref="A46:A47"/>
    <mergeCell ref="B46:B47"/>
    <mergeCell ref="D46:D47"/>
    <mergeCell ref="E46:E47"/>
    <mergeCell ref="F46:F47"/>
    <mergeCell ref="A40:A41"/>
    <mergeCell ref="B40:B41"/>
    <mergeCell ref="D40:D41"/>
    <mergeCell ref="E40:E41"/>
    <mergeCell ref="F40:F41"/>
    <mergeCell ref="A42:A43"/>
    <mergeCell ref="B42:B43"/>
    <mergeCell ref="D42:D43"/>
    <mergeCell ref="E42:E43"/>
    <mergeCell ref="F42:F43"/>
    <mergeCell ref="A36:A37"/>
    <mergeCell ref="B36:B37"/>
    <mergeCell ref="D36:D37"/>
    <mergeCell ref="E36:E37"/>
    <mergeCell ref="F36:F37"/>
    <mergeCell ref="A38:A39"/>
    <mergeCell ref="B38:B39"/>
    <mergeCell ref="D38:D39"/>
    <mergeCell ref="E38:E39"/>
    <mergeCell ref="F38:F39"/>
    <mergeCell ref="A32:A33"/>
    <mergeCell ref="B32:B33"/>
    <mergeCell ref="D32:D33"/>
    <mergeCell ref="E32:E33"/>
    <mergeCell ref="F32:F33"/>
    <mergeCell ref="A34:A35"/>
    <mergeCell ref="B34:B35"/>
    <mergeCell ref="D34:D35"/>
    <mergeCell ref="E34:E35"/>
    <mergeCell ref="F34:F35"/>
    <mergeCell ref="A28:A29"/>
    <mergeCell ref="B28:B29"/>
    <mergeCell ref="D28:D29"/>
    <mergeCell ref="E28:E29"/>
    <mergeCell ref="F28:F29"/>
    <mergeCell ref="A30:A31"/>
    <mergeCell ref="B30:B31"/>
    <mergeCell ref="D30:D31"/>
    <mergeCell ref="E30:E31"/>
    <mergeCell ref="F30:F31"/>
    <mergeCell ref="A24:A25"/>
    <mergeCell ref="B24:B25"/>
    <mergeCell ref="D24:D25"/>
    <mergeCell ref="E24:E25"/>
    <mergeCell ref="F24:F25"/>
    <mergeCell ref="A26:A27"/>
    <mergeCell ref="B26:B27"/>
    <mergeCell ref="D26:D27"/>
    <mergeCell ref="E26:E27"/>
    <mergeCell ref="F26:F27"/>
    <mergeCell ref="A20:A21"/>
    <mergeCell ref="B20:B21"/>
    <mergeCell ref="D20:D21"/>
    <mergeCell ref="E20:E21"/>
    <mergeCell ref="F20:F21"/>
    <mergeCell ref="A22:A23"/>
    <mergeCell ref="B22:B23"/>
    <mergeCell ref="D22:D23"/>
    <mergeCell ref="E22:E23"/>
    <mergeCell ref="F22:F23"/>
    <mergeCell ref="A16:A17"/>
    <mergeCell ref="B16:B17"/>
    <mergeCell ref="D16:D17"/>
    <mergeCell ref="E16:E17"/>
    <mergeCell ref="F16:F17"/>
    <mergeCell ref="A18:A19"/>
    <mergeCell ref="B18:B19"/>
    <mergeCell ref="D18:D19"/>
    <mergeCell ref="E18:E19"/>
    <mergeCell ref="F18:F19"/>
    <mergeCell ref="E12:E13"/>
    <mergeCell ref="F12:F13"/>
    <mergeCell ref="A14:A15"/>
    <mergeCell ref="B14:B15"/>
    <mergeCell ref="D14:D15"/>
    <mergeCell ref="E14:E15"/>
    <mergeCell ref="F14:F15"/>
    <mergeCell ref="I9:J12"/>
    <mergeCell ref="A10:A11"/>
    <mergeCell ref="B10:B11"/>
    <mergeCell ref="D10:D11"/>
    <mergeCell ref="E10:E11"/>
    <mergeCell ref="F10:F11"/>
    <mergeCell ref="H10:H11"/>
    <mergeCell ref="A12:A13"/>
    <mergeCell ref="B12:B13"/>
    <mergeCell ref="D12:D13"/>
    <mergeCell ref="A2:F2"/>
    <mergeCell ref="A3:F3"/>
    <mergeCell ref="A4:F4"/>
    <mergeCell ref="A5:F5"/>
    <mergeCell ref="A8:A9"/>
    <mergeCell ref="B8:B9"/>
    <mergeCell ref="D8:D9"/>
    <mergeCell ref="E8:E9"/>
    <mergeCell ref="F8:F9"/>
  </mergeCells>
  <phoneticPr fontId="4"/>
  <dataValidations count="2">
    <dataValidation imeMode="off" allowBlank="1" showInputMessage="1" showErrorMessage="1" sqref="B8:B69 D8:G70"/>
    <dataValidation imeMode="hiragana" allowBlank="1" showInputMessage="1" showErrorMessage="1" sqref="C8:C69"/>
  </dataValidations>
  <pageMargins left="0.83" right="0.48" top="0.36" bottom="0.3" header="0.31" footer="0"/>
  <pageSetup paperSize="9" scale="88"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70" zoomScaleNormal="100" zoomScaleSheetLayoutView="70" workbookViewId="0">
      <selection sqref="A1:C1"/>
    </sheetView>
  </sheetViews>
  <sheetFormatPr defaultRowHeight="13.5" x14ac:dyDescent="0.15"/>
  <cols>
    <col min="1" max="1" width="30" style="47" customWidth="1"/>
    <col min="2" max="2" width="50" style="47" customWidth="1"/>
    <col min="3" max="3" width="11.625" style="47" customWidth="1"/>
    <col min="4" max="16384" width="9" style="47"/>
  </cols>
  <sheetData>
    <row r="1" spans="1:3" x14ac:dyDescent="0.15">
      <c r="A1" s="779" t="s">
        <v>33</v>
      </c>
      <c r="B1" s="779"/>
      <c r="C1" s="779"/>
    </row>
    <row r="2" spans="1:3" ht="22.5" customHeight="1" x14ac:dyDescent="0.15">
      <c r="A2" s="780" t="s">
        <v>44</v>
      </c>
      <c r="B2" s="780"/>
      <c r="C2" s="780"/>
    </row>
    <row r="3" spans="1:3" x14ac:dyDescent="0.15">
      <c r="A3" s="783" t="str">
        <f>'様式1-1'!F10</f>
        <v>株式会社○○建設○○支店</v>
      </c>
      <c r="B3" s="783"/>
      <c r="C3" s="783"/>
    </row>
    <row r="4" spans="1:3" ht="22.5" customHeight="1" x14ac:dyDescent="0.15">
      <c r="A4" s="48" t="s">
        <v>37</v>
      </c>
      <c r="B4" s="781"/>
      <c r="C4" s="782"/>
    </row>
    <row r="5" spans="1:3" ht="22.5" customHeight="1" x14ac:dyDescent="0.15">
      <c r="A5" s="48" t="s">
        <v>45</v>
      </c>
      <c r="B5" s="781"/>
      <c r="C5" s="782"/>
    </row>
    <row r="6" spans="1:3" ht="16.5" customHeight="1" x14ac:dyDescent="0.15">
      <c r="A6" s="776" t="s">
        <v>257</v>
      </c>
      <c r="B6" s="777"/>
      <c r="C6" s="778"/>
    </row>
    <row r="7" spans="1:3" ht="332.25" customHeight="1" x14ac:dyDescent="0.15">
      <c r="A7" s="773"/>
      <c r="B7" s="774"/>
      <c r="C7" s="775"/>
    </row>
    <row r="8" spans="1:3" ht="22.5" customHeight="1" x14ac:dyDescent="0.15">
      <c r="A8" s="48" t="s">
        <v>35</v>
      </c>
      <c r="B8" s="784"/>
      <c r="C8" s="785"/>
    </row>
    <row r="9" spans="1:3" ht="42" customHeight="1" x14ac:dyDescent="0.15">
      <c r="A9" s="776" t="s">
        <v>396</v>
      </c>
      <c r="B9" s="777"/>
      <c r="C9" s="778"/>
    </row>
    <row r="10" spans="1:3" ht="330" customHeight="1" x14ac:dyDescent="0.15">
      <c r="A10" s="773"/>
      <c r="B10" s="774"/>
      <c r="C10" s="775"/>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36" t="s">
        <v>36</v>
      </c>
      <c r="B1" s="736"/>
      <c r="C1" s="736"/>
    </row>
    <row r="2" spans="1:3" ht="22.5" customHeight="1" x14ac:dyDescent="0.15">
      <c r="A2" s="786" t="s">
        <v>46</v>
      </c>
      <c r="B2" s="786"/>
      <c r="C2" s="786"/>
    </row>
    <row r="3" spans="1:3" x14ac:dyDescent="0.15">
      <c r="A3" s="742" t="str">
        <f>'様式1-1'!F10</f>
        <v>株式会社○○建設○○支店</v>
      </c>
      <c r="B3" s="742"/>
      <c r="C3" s="742"/>
    </row>
    <row r="4" spans="1:3" ht="22.5" customHeight="1" x14ac:dyDescent="0.15">
      <c r="A4" s="2" t="s">
        <v>34</v>
      </c>
      <c r="B4" s="787"/>
      <c r="C4" s="788"/>
    </row>
    <row r="5" spans="1:3" ht="16.5" customHeight="1" x14ac:dyDescent="0.15">
      <c r="A5" s="789" t="s">
        <v>346</v>
      </c>
      <c r="B5" s="790"/>
      <c r="C5" s="791"/>
    </row>
    <row r="6" spans="1:3" ht="225" customHeight="1" x14ac:dyDescent="0.15">
      <c r="A6" s="794"/>
      <c r="B6" s="795"/>
      <c r="C6" s="796"/>
    </row>
    <row r="7" spans="1:3" ht="16.5" customHeight="1" x14ac:dyDescent="0.15">
      <c r="A7" s="789" t="s">
        <v>347</v>
      </c>
      <c r="B7" s="790"/>
      <c r="C7" s="791"/>
    </row>
    <row r="8" spans="1:3" ht="225" customHeight="1" x14ac:dyDescent="0.15">
      <c r="A8" s="794"/>
      <c r="B8" s="795"/>
      <c r="C8" s="796"/>
    </row>
    <row r="9" spans="1:3" ht="22.5" customHeight="1" x14ac:dyDescent="0.15">
      <c r="A9" s="2" t="s">
        <v>38</v>
      </c>
      <c r="B9" s="792"/>
      <c r="C9" s="793"/>
    </row>
    <row r="10" spans="1:3" ht="16.5" customHeight="1" x14ac:dyDescent="0.15">
      <c r="A10" s="797" t="s">
        <v>258</v>
      </c>
      <c r="B10" s="798"/>
      <c r="C10" s="799"/>
    </row>
    <row r="11" spans="1:3" ht="224.25" customHeight="1" x14ac:dyDescent="0.15">
      <c r="A11" s="794"/>
      <c r="B11" s="795"/>
      <c r="C11" s="796"/>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様式1-1</vt:lpstr>
      <vt:lpstr>様式1-2</vt:lpstr>
      <vt:lpstr>様式1-3</vt:lpstr>
      <vt:lpstr>様式1-4</vt:lpstr>
      <vt:lpstr>様式1-5</vt:lpstr>
      <vt:lpstr>様式1-6</vt:lpstr>
      <vt:lpstr>様式1-7</vt:lpstr>
      <vt:lpstr>様式3-2</vt:lpstr>
      <vt:lpstr>様式3-3</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'様式1-7'!Print_Area</vt:lpstr>
      <vt:lpstr>'様式3-2'!Print_Area</vt:lpstr>
      <vt:lpstr>'様式3-3'!Print_Area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2025-05-12T06:38:44Z</cp:lastPrinted>
  <dcterms:created xsi:type="dcterms:W3CDTF">2012-03-05T00:57:31Z</dcterms:created>
  <dcterms:modified xsi:type="dcterms:W3CDTF">2025-05-12T06:48:14Z</dcterms:modified>
</cp:coreProperties>
</file>