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87_県道久留米柳川線（久留米市２工区）西鉄跨線橋橋梁下部工（Ｐ１）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'様式1-2'!$A$69:$M$87</definedName>
    <definedName name="_xlnm._FilterDatabase" localSheetId="14" hidden="1">'様式1-2（記入例）'!$A$76:$M$98</definedName>
    <definedName name="_xlnm.Print_Area" localSheetId="13">様式「技術評価点の通知について」!$A$1:$F$23</definedName>
    <definedName name="_xlnm.Print_Area" localSheetId="0">'様式1-1'!$A$1:$I$21</definedName>
    <definedName name="_xlnm.Print_Area" localSheetId="1">'様式1-2'!$A$1:$M$106</definedName>
    <definedName name="_xlnm.Print_Area" localSheetId="14">'様式1-2（記入例）'!$A$1:$M$115</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6" i="37"/>
  <c r="C5" i="57"/>
  <c r="C4" i="37"/>
  <c r="D6" i="54" l="1"/>
  <c r="D5" i="54"/>
  <c r="D4" i="54"/>
  <c r="A3" i="53" l="1"/>
  <c r="C8" i="53" l="1"/>
  <c r="C9" i="53" s="1"/>
  <c r="C6" i="53"/>
  <c r="H2" i="53" l="1"/>
  <c r="A3" i="8" l="1"/>
  <c r="E7" i="42" l="1"/>
  <c r="E6" i="42"/>
  <c r="E5" i="42"/>
  <c r="A1" i="42"/>
  <c r="A3" i="32"/>
  <c r="A3" i="14"/>
  <c r="A3" i="26"/>
  <c r="A3" i="24"/>
  <c r="A3" i="23"/>
  <c r="A3" i="22"/>
  <c r="C7"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<sst xmlns="http://schemas.openxmlformats.org/spreadsheetml/2006/main" count="988" uniqueCount="548">
  <si>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</si>
  <si>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</si>
  <si>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</si>
  <si>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</si>
  <si>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</si>
  <si>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</si>
  <si>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</si>
  <si>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</si>
  <si>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</si>
  <si>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</si>
  <si>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</si>
  <si>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</si>
  <si>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</si>
  <si>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</si>
  <si>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</si>
  <si>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</si>
  <si>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</si>
  <si>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</si>
  <si>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</si>
  <si>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</si>
  <si>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</si>
  <si>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</si>
  <si>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</si>
  <si>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</si>
  <si>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</si>
  <si>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</si>
  <si>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</si>
  <si>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</si>
  <si>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</si>
  <si>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</si>
  <si>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</si>
  <si>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</si>
  <si>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</si>
  <si>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</si>
  <si>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</si>
  <si>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</si>
  <si>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</si>
  <si>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</si>
  <si>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</si>
  <si>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</si>
  <si>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</si>
  <si>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</si>
  <si>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</si>
  <si>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</si>
  <si>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</si>
  <si>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</si>
  <si>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</si>
  <si>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</si>
  <si>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</si>
  <si>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</si>
  <si>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</si>
  <si>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</si>
  <si>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</si>
  <si>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</si>
  <si>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</si>
  <si>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</si>
  <si>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</si>
  <si>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</si>
  <si>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</si>
  <si>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</si>
  <si>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</si>
  <si>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</si>
  <si>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</si>
  <si>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</si>
  <si>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</si>
  <si>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</si>
  <si>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</si>
  <si>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</si>
  <si>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</si>
  <si>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</si>
  <si>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</si>
  <si>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</si>
  <si>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</si>
  <si>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</si>
  <si>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</si>
  <si>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</si>
  <si>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</si>
  <si>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</si>
  <si>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</si>
  <si>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</si>
  <si>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</si>
  <si>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</si>
  <si>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</si>
  <si>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</si>
  <si>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</si>
  <si>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</si>
  <si>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</si>
  <si>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</si>
  <si>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</si>
  <si>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</si>
  <si>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</si>
  <si>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</si>
  <si>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</si>
  <si>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</si>
  <si>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</si>
  <si>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</si>
  <si>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</si>
  <si>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</si>
  <si>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</si>
  <si>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</si>
  <si>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</si>
  <si>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</si>
  <si>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</si>
  <si>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</si>
  <si>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</si>
  <si>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</si>
  <si>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</si>
  <si>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</si>
  <si>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</si>
  <si>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</si>
  <si>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</si>
  <si>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</si>
  <si>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</si>
  <si>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</si>
  <si>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</si>
  <si>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</si>
  <si>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</si>
  <si>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</si>
  <si>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</si>
  <si>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</si>
  <si>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</si>
  <si>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</si>
  <si>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</si>
  <si>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</si>
  <si>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</si>
  <si>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</si>
  <si>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</si>
  <si>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</si>
  <si>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</si>
  <si>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</si>
  <si>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</si>
  <si>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</si>
  <si>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</si>
  <si>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</si>
  <si>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</si>
  <si>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</si>
  <si>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</si>
  <si>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</si>
  <si>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</si>
  <si>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</si>
  <si>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</si>
  <si>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</si>
  <si>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</si>
  <si>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</si>
  <si>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</si>
  <si>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</si>
  <si>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</si>
  <si>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</si>
  <si>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</si>
  <si>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</si>
  <si>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</si>
  <si>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</si>
  <si>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</si>
  <si>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</si>
  <si>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</si>
  <si>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</si>
  <si>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</si>
  <si>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</si>
  <si>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</si>
  <si>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</si>
  <si>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</si>
  <si>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</si>
  <si>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</si>
  <si>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</si>
  <si>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</si>
  <si>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</si>
  <si>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</si>
  <si>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</si>
  <si>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</si>
  <si>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</si>
  <si>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</si>
  <si>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</si>
  <si>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</si>
  <si>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</si>
  <si>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</si>
  <si>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</si>
  <si>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</si>
  <si>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</si>
  <si>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</si>
  <si>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</si>
  <si>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</si>
  <si>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</si>
  <si>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</si>
  <si>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</si>
  <si>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</si>
  <si>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</si>
  <si>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</si>
  <si>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</si>
  <si>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</si>
  <si>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</si>
  <si>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</si>
  <si>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</si>
  <si>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</si>
  <si>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</si>
  <si>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</si>
  <si>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</si>
  <si>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</si>
  <si>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</si>
  <si>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</si>
  <si>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</si>
  <si>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</si>
  <si>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</si>
  <si>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</si>
  <si>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</si>
  <si>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</si>
  <si>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</si>
  <si>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</si>
  <si>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</si>
  <si>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</si>
  <si>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</si>
  <si>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</si>
  <si>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</si>
  <si>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</si>
  <si>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</si>
  <si>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</si>
  <si>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</si>
  <si>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</si>
  <si>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</si>
  <si>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</si>
  <si>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</si>
  <si>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</si>
  <si>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</si>
  <si>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</si>
  <si>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</si>
  <si>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</si>
  <si>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</si>
  <si>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</si>
  <si>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</si>
  <si>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</si>
  <si>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</si>
  <si>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</si>
  <si>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</si>
  <si>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</si>
  <si>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</si>
  <si>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</si>
  <si>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</si>
  <si>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</si>
  <si>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</si>
  <si>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</si>
  <si>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</si>
  <si>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</si>
  <si>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</si>
  <si>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</si>
  <si>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</si>
  <si>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</si>
  <si>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</si>
  <si>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</si>
  <si>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</si>
  <si>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</si>
  <si>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</si>
  <si>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</si>
  <si>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</si>
  <si>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</si>
  <si>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</si>
  <si>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</si>
  <si>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</si>
  <si>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</si>
  <si>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</si>
  <si>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</si>
  <si>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</si>
  <si>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</si>
  <si>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</si>
  <si>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</si>
  <si>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</si>
  <si>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</si>
  <si>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</si>
  <si>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</si>
  <si>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</si>
  <si>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</si>
  <si>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</si>
  <si>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</si>
  <si>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</si>
  <si>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</si>
  <si>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</si>
  <si>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</si>
  <si>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</si>
  <si>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</si>
  <si>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</si>
  <si>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</si>
  <si>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</si>
  <si>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</si>
  <si>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</si>
  <si>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</si>
  <si>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</si>
  <si>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</si>
  <si>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</si>
  <si>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</si>
  <si>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</si>
  <si>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</si>
  <si>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</si>
  <si>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</si>
  <si>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</si>
  <si>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</si>
  <si>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</si>
  <si>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</si>
  <si>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</si>
  <si>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</si>
  <si>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</si>
  <si>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</si>
  <si>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</si>
  <si>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</si>
  <si>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</si>
  <si>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</si>
  <si>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</si>
  <si>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</si>
  <si>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</si>
  <si>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</si>
  <si>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</si>
  <si>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</si>
  <si>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</si>
  <si>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</si>
  <si>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</si>
  <si>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</si>
  <si>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</si>
  <si>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</si>
  <si>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</si>
  <si>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</si>
  <si>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</si>
  <si>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</si>
  <si>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</si>
  <si>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</si>
  <si>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</si>
  <si>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</si>
  <si>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</si>
  <si>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</si>
  <si>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</si>
  <si>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</si>
  <si>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</si>
  <si>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</si>
  <si>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</si>
  <si>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</si>
  <si>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</si>
  <si>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</si>
  <si>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</si>
  <si>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</si>
  <si>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</si>
  <si>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</si>
  <si>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</si>
  <si>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</si>
  <si>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</si>
  <si>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</si>
  <si>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</si>
  <si>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</si>
  <si>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</si>
  <si>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</si>
  <si>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</si>
  <si>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</si>
  <si>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</si>
  <si>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</si>
  <si>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</si>
  <si>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</si>
  <si>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</si>
  <si>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</si>
  <si>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</si>
  <si>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</si>
  <si>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</si>
  <si>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</si>
  <si>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</si>
  <si>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</si>
  <si>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</si>
  <si>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</si>
  <si>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</si>
  <si>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</si>
  <si>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</si>
  <si>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</si>
  <si>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</si>
  <si>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</si>
  <si>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</si>
  <si>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</si>
  <si>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</si>
  <si>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</si>
  <si>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</si>
  <si>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</si>
  <si>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</si>
  <si>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</si>
  <si>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</si>
  <si>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</si>
  <si>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</si>
  <si>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</si>
  <si>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</si>
  <si>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</si>
  <si>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</si>
  <si>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</si>
  <si>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</si>
  <si>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</si>
  <si>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</si>
  <si>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</si>
  <si>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</si>
  <si>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</si>
  <si>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</si>
  <si>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</si>
  <si>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</si>
  <si>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</si>
  <si>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</si>
  <si>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</si>
  <si>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</si>
  <si>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</si>
  <si>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</si>
  <si>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</si>
  <si>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</si>
  <si>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</si>
  <si>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</si>
  <si>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</si>
  <si>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</si>
  <si>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</si>
  <si>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</si>
  <si>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</si>
  <si>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</si>
  <si>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</si>
  <si>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</si>
  <si>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</si>
  <si>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</si>
  <si>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</si>
  <si>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</si>
  <si>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</si>
  <si>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</si>
  <si>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</si>
  <si>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</si>
  <si>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</si>
  <si>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</si>
  <si>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</si>
  <si>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</si>
  <si>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</si>
  <si>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</si>
  <si>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</si>
  <si>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</si>
  <si>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</si>
  <si>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</si>
  <si>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</si>
  <si>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</si>
  <si>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</si>
  <si>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</si>
  <si>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</si>
  <si>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</si>
  <si>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</si>
  <si>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</si>
  <si>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</si>
  <si>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</si>
  <si>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</si>
  <si>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</si>
  <si>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</si>
  <si>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</si>
  <si>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</si>
  <si>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</si>
  <si>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</si>
  <si>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</si>
  <si>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</si>
  <si>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</si>
  <si>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</si>
  <si>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</si>
  <si>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</si>
  <si>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</si>
  <si>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</si>
  <si>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</si>
  <si>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</si>
  <si>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</si>
  <si>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</si>
  <si>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</si>
  <si>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</si>
  <si>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</si>
  <si>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</si>
  <si>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</si>
  <si>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</si>
  <si>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</si>
  <si>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</si>
  <si>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</si>
  <si>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</si>
  <si>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</si>
  <si>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</si>
  <si>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</si>
  <si>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</si>
  <si>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</si>
  <si>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</si>
  <si>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</si>
  <si>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</si>
  <si>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</si>
  <si>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</si>
  <si>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</si>
  <si>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</si>
  <si>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</si>
  <si>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</si>
  <si>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</si>
  <si>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</si>
  <si>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</si>
  <si>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（令和３年度以降）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</si>
  <si>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</si>
  <si>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</si>
  <si>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</si>
  <si>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</si>
  <si>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</si>
  <si>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</si>
  <si>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</si>
  <si>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</si>
  <si>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</si>
  <si>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</si>
  <si>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</si>
  <si>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</si>
  <si>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</si>
  <si>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県道久留米柳川線（久留米市２工区）西鉄跨線橋橋梁下部工（Ｐ１）工事</t>
  </si>
  <si>
    <t>会社名：</t>
    <rPh sb="0" eb="3">
      <t>カイシャメイ</t>
    </rPh>
    <phoneticPr fontId="4"/>
  </si>
  <si>
    <t>１．</t>
    <phoneticPr fontId="4"/>
  </si>
  <si>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</si>
  <si>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</si>
  <si>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</si>
  <si>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</si>
  <si>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</si>
  <si>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</si>
  <si>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</si>
  <si>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</si>
  <si>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</si>
  <si>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</si>
  <si>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</si>
  <si>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</si>
  <si>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</si>
  <si>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</si>
  <si>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</si>
  <si>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当該年度及び直近2年度間（令和4年度以降）に34歳以下の技術者の採用の有無</t>
  </si>
  <si>
    <t>添付資料</t>
    <rPh sb="0" eb="2">
      <t>テンプ</t>
    </rPh>
    <rPh sb="2" eb="4">
      <t>シリョウ</t>
    </rPh>
    <phoneticPr fontId="4"/>
  </si>
  <si>
    <r>
      <t>同種工事の施工実績</t>
    </r>
    <r>
      <rPr>
        <sz val="9"/>
        <color rgb="FFFF0000"/>
        <rFont val="ＭＳ Ｐ明朝"/>
        <family val="1"/>
        <charset val="128"/>
      </rPr>
      <t>（注４）</t>
    </r>
    <rPh sb="10" eb="11">
      <t>チュウ</t>
    </rPh>
    <phoneticPr fontId="4"/>
  </si>
  <si>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</si>
  <si>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</si>
  <si>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</si>
  <si>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</si>
  <si>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</si>
  <si>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</si>
  <si>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</si>
  <si>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</si>
  <si>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</si>
  <si>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</si>
  <si>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</si>
  <si>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</si>
  <si>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</si>
  <si>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</si>
  <si>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</si>
  <si>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</si>
  <si>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</si>
  <si>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</si>
  <si>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</si>
  <si>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</si>
  <si>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</si>
  <si>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</si>
  <si>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</si>
  <si>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久留米市安武町安武本</t>
    <rPh sb="0" eb="4">
      <t>クルメシ</t>
    </rPh>
    <rPh sb="4" eb="6">
      <t>ヤスタケ</t>
    </rPh>
    <rPh sb="6" eb="7">
      <t>マチ</t>
    </rPh>
    <rPh sb="7" eb="9">
      <t>ヤスタケ</t>
    </rPh>
    <rPh sb="9" eb="10">
      <t>ホン</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</si>
  <si>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phoneticPr fontId="4"/>
  </si>
  <si>
    <r>
      <t>過去１年間（</t>
    </r>
    <r>
      <rPr>
        <b/>
        <sz val="11"/>
        <color rgb="FFFF0000"/>
        <rFont val="ＭＳ Ｐ明朝"/>
        <family val="1"/>
        <charset val="128"/>
      </rPr>
      <t>令和６年５</t>
    </r>
    <r>
      <rPr>
        <b/>
        <sz val="11"/>
        <color indexed="10"/>
        <rFont val="ＭＳ Ｐ明朝"/>
        <family val="1"/>
        <charset val="128"/>
      </rPr>
      <t>月２４日から令和７年５月２３日まで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</si>
  <si>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コンクリート構造物の品質確保について</t>
    <phoneticPr fontId="4"/>
  </si>
  <si>
    <t>橋梁下部工（場所打ち杭含む）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4"/>
  </si>
  <si>
    <t>鉄筋コンクリート構造の橋梁下部工新設工事の施工実績の有無</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</si>
</sst>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0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5" fillId="0" borderId="0" xfId="50" applyFont="1" applyAlignment="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8" fillId="0" borderId="10" xfId="0" applyNumberFormat="1" applyFont="1" applyFill="1" applyBorder="1" applyAlignment="1">
      <alignment horizontal="left" vertical="center"/>
    </xf>
    <xf numFmtId="0" fontId="78" fillId="0" borderId="19" xfId="0" applyNumberFormat="1" applyFont="1" applyFill="1" applyBorder="1" applyAlignment="1">
      <alignment horizontal="left" vertical="center"/>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wrapText="1"/>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lef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0109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xdr:cNvGrpSpPr>
          <a:grpSpLocks/>
        </xdr:cNvGrpSpPr>
      </xdr:nvGrpSpPr>
      <xdr:grpSpPr bwMode="auto">
        <a:xfrm>
          <a:off x="0" y="0"/>
          <a:ext cx="0" cy="0"/>
          <a:chOff x="393" y="145"/>
          <a:chExt cx="358" cy="100"/>
        </a:xfrm>
      </xdr:grpSpPr>
      <xdr:sp macro="" textlink="">
        <xdr:nvSpPr>
          <xdr:cNvPr id="4"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xdr:cNvGrpSpPr>
            <a:grpSpLocks/>
          </xdr:cNvGrpSpPr>
        </xdr:nvGrpSpPr>
        <xdr:grpSpPr bwMode="auto">
          <a:xfrm>
            <a:off x="401" y="171"/>
            <a:ext cx="41" cy="67"/>
            <a:chOff x="401" y="171"/>
            <a:chExt cx="41" cy="67"/>
          </a:xfrm>
        </xdr:grpSpPr>
        <xdr:sp macro="" textlink="">
          <xdr:nvSpPr>
            <xdr:cNvPr id="10"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4" t="s">
        <v>379</v>
      </c>
    </row>
    <row r="3" spans="1:12" ht="18" thickBot="1" x14ac:dyDescent="0.2">
      <c r="A3" s="394" t="s">
        <v>283</v>
      </c>
      <c r="B3" s="394"/>
      <c r="C3" s="394"/>
      <c r="D3" s="394"/>
      <c r="E3" s="394"/>
      <c r="F3" s="394"/>
      <c r="G3" s="394"/>
      <c r="H3" s="394"/>
      <c r="I3" s="394"/>
      <c r="K3" s="385"/>
    </row>
    <row r="4" spans="1:12" ht="30" customHeight="1" thickTop="1" thickBot="1" x14ac:dyDescent="0.2">
      <c r="A4" s="46"/>
      <c r="B4" s="46"/>
      <c r="C4" s="46"/>
      <c r="D4" s="46"/>
      <c r="E4" s="46"/>
      <c r="F4" s="46"/>
      <c r="G4" s="46"/>
      <c r="H4" s="46"/>
      <c r="I4" s="46"/>
    </row>
    <row r="5" spans="1:12" ht="15" thickTop="1" thickBot="1" x14ac:dyDescent="0.2">
      <c r="H5" s="395" t="s">
        <v>460</v>
      </c>
      <c r="I5" s="395"/>
      <c r="J5" s="47" t="s">
        <v>273</v>
      </c>
      <c r="K5" s="213" t="s">
        <v>361</v>
      </c>
    </row>
    <row r="6" spans="1:12" ht="30" customHeight="1" thickTop="1" x14ac:dyDescent="0.15"/>
    <row r="7" spans="1:12" x14ac:dyDescent="0.15">
      <c r="A7" s="40" t="s">
        <v>267</v>
      </c>
    </row>
    <row r="8" spans="1:12" ht="30" customHeight="1" thickBot="1" x14ac:dyDescent="0.2"/>
    <row r="9" spans="1:12" ht="26.25" customHeight="1" thickTop="1" x14ac:dyDescent="0.15">
      <c r="D9" s="75" t="s">
        <v>390</v>
      </c>
      <c r="E9" s="42"/>
      <c r="F9" s="396" t="s">
        <v>374</v>
      </c>
      <c r="G9" s="396"/>
      <c r="H9" s="396"/>
      <c r="I9" s="396"/>
      <c r="J9" s="48" t="s">
        <v>273</v>
      </c>
      <c r="K9" s="386" t="s">
        <v>466</v>
      </c>
      <c r="L9" s="387"/>
    </row>
    <row r="10" spans="1:12" ht="26.25" customHeight="1" x14ac:dyDescent="0.15">
      <c r="D10" s="75" t="s">
        <v>260</v>
      </c>
      <c r="E10" s="42"/>
      <c r="F10" s="265" t="s">
        <v>375</v>
      </c>
      <c r="G10" s="262"/>
      <c r="H10" s="262"/>
      <c r="I10" s="262"/>
      <c r="J10" s="48" t="s">
        <v>273</v>
      </c>
      <c r="K10" s="388"/>
      <c r="L10" s="389"/>
    </row>
    <row r="11" spans="1:12" ht="26.25" customHeight="1" thickBot="1" x14ac:dyDescent="0.2">
      <c r="D11" s="75" t="s">
        <v>376</v>
      </c>
      <c r="E11" s="42"/>
      <c r="F11" s="397" t="s">
        <v>377</v>
      </c>
      <c r="G11" s="397"/>
      <c r="H11" s="397"/>
      <c r="I11" s="253"/>
      <c r="J11" s="48" t="s">
        <v>273</v>
      </c>
      <c r="K11" s="390"/>
      <c r="L11" s="391"/>
    </row>
    <row r="12" spans="1:12" ht="52.5" customHeight="1" thickTop="1" x14ac:dyDescent="0.15">
      <c r="E12" s="41"/>
      <c r="F12" s="41"/>
    </row>
    <row r="13" spans="1:12" ht="81.75" customHeight="1" x14ac:dyDescent="0.15">
      <c r="A13" s="392" t="s">
        <v>284</v>
      </c>
      <c r="B13" s="392"/>
      <c r="C13" s="392"/>
      <c r="D13" s="392"/>
      <c r="E13" s="392"/>
      <c r="F13" s="392"/>
      <c r="G13" s="392"/>
      <c r="H13" s="392"/>
      <c r="I13" s="392"/>
    </row>
    <row r="14" spans="1:12" x14ac:dyDescent="0.15">
      <c r="A14" s="393" t="s">
        <v>262</v>
      </c>
      <c r="B14" s="393"/>
      <c r="C14" s="393"/>
      <c r="D14" s="393"/>
      <c r="E14" s="393"/>
      <c r="F14" s="393"/>
      <c r="G14" s="393"/>
      <c r="H14" s="393"/>
      <c r="I14" s="393"/>
    </row>
    <row r="15" spans="1:12" ht="45" customHeight="1" x14ac:dyDescent="0.15"/>
    <row r="16" spans="1:12" x14ac:dyDescent="0.15">
      <c r="A16" s="43" t="s">
        <v>265</v>
      </c>
      <c r="B16" s="42" t="s">
        <v>263</v>
      </c>
      <c r="C16" s="42"/>
      <c r="D16" s="264" t="s">
        <v>498</v>
      </c>
      <c r="E16" s="261"/>
      <c r="F16" s="261"/>
      <c r="G16" s="261"/>
      <c r="H16" s="261"/>
      <c r="I16" s="261"/>
    </row>
    <row r="17" spans="1:9" ht="22.5" customHeight="1" x14ac:dyDescent="0.15">
      <c r="D17" s="263"/>
    </row>
    <row r="18" spans="1:9" x14ac:dyDescent="0.15">
      <c r="A18" s="44" t="s">
        <v>266</v>
      </c>
      <c r="B18" s="45" t="s">
        <v>264</v>
      </c>
      <c r="C18" s="45"/>
      <c r="D18" s="264" t="s">
        <v>542</v>
      </c>
      <c r="E18" s="261"/>
      <c r="F18" s="261"/>
      <c r="G18" s="261"/>
      <c r="H18" s="261"/>
      <c r="I18" s="261"/>
    </row>
    <row r="19" spans="1:9" ht="22.5" customHeight="1" x14ac:dyDescent="0.15">
      <c r="D19" s="263"/>
    </row>
    <row r="20" spans="1:9" x14ac:dyDescent="0.15">
      <c r="A20" s="44" t="s">
        <v>295</v>
      </c>
      <c r="B20" s="45" t="s">
        <v>310</v>
      </c>
      <c r="C20" s="45"/>
      <c r="D20" s="267">
        <v>45758</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3" t="s">
        <v>52</v>
      </c>
      <c r="B1" s="723"/>
      <c r="C1" s="723"/>
    </row>
    <row r="2" spans="1:3" ht="22.5" customHeight="1" x14ac:dyDescent="0.15">
      <c r="A2" s="754" t="s">
        <v>72</v>
      </c>
      <c r="B2" s="754"/>
      <c r="C2" s="754"/>
    </row>
    <row r="3" spans="1:3" ht="13.5" customHeight="1" x14ac:dyDescent="0.15">
      <c r="A3" s="729" t="str">
        <f>'様式1-1'!F10</f>
        <v>株式会社○○建設○○支店</v>
      </c>
      <c r="B3" s="729"/>
      <c r="C3" s="729"/>
    </row>
    <row r="4" spans="1:3" ht="22.5" customHeight="1" x14ac:dyDescent="0.15">
      <c r="A4" s="2" t="s">
        <v>34</v>
      </c>
      <c r="B4" s="755"/>
      <c r="C4" s="756"/>
    </row>
    <row r="5" spans="1:3" ht="22.5" customHeight="1" x14ac:dyDescent="0.15">
      <c r="A5" s="2" t="s">
        <v>35</v>
      </c>
      <c r="B5" s="755"/>
      <c r="C5" s="756"/>
    </row>
    <row r="6" spans="1:3" ht="16.5" customHeight="1" x14ac:dyDescent="0.15">
      <c r="A6" s="748" t="s">
        <v>285</v>
      </c>
      <c r="B6" s="749"/>
      <c r="C6" s="750"/>
    </row>
    <row r="7" spans="1:3" ht="337.5" customHeight="1" x14ac:dyDescent="0.15">
      <c r="A7" s="745"/>
      <c r="B7" s="746"/>
      <c r="C7" s="747"/>
    </row>
    <row r="8" spans="1:3" ht="22.5" customHeight="1" x14ac:dyDescent="0.15">
      <c r="A8" s="2" t="s">
        <v>49</v>
      </c>
      <c r="B8" s="789"/>
      <c r="C8" s="790"/>
    </row>
    <row r="9" spans="1:3" ht="22.5" customHeight="1" x14ac:dyDescent="0.15">
      <c r="A9" s="2" t="s">
        <v>36</v>
      </c>
      <c r="B9" s="743"/>
      <c r="C9" s="744"/>
    </row>
    <row r="10" spans="1:3" ht="16.5" customHeight="1" x14ac:dyDescent="0.15">
      <c r="A10" s="748" t="s">
        <v>287</v>
      </c>
      <c r="B10" s="749"/>
      <c r="C10" s="750"/>
    </row>
    <row r="11" spans="1:3" ht="337.5" customHeight="1" x14ac:dyDescent="0.15">
      <c r="A11" s="745"/>
      <c r="B11" s="746"/>
      <c r="C11" s="747"/>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33" t="s">
        <v>53</v>
      </c>
      <c r="B1" s="833"/>
      <c r="C1" s="833"/>
      <c r="D1" s="833"/>
      <c r="E1" s="833"/>
      <c r="F1" s="833"/>
      <c r="G1" s="62"/>
      <c r="H1" s="63" t="s">
        <v>312</v>
      </c>
    </row>
    <row r="2" spans="1:9" s="64" customFormat="1" ht="22.5" customHeight="1" x14ac:dyDescent="0.15">
      <c r="A2" s="834" t="s">
        <v>54</v>
      </c>
      <c r="B2" s="834"/>
      <c r="C2" s="834"/>
      <c r="D2" s="834"/>
      <c r="E2" s="834"/>
      <c r="F2" s="834"/>
      <c r="G2" s="65"/>
      <c r="H2" s="199">
        <f>'様式1-1'!D20</f>
        <v>45758</v>
      </c>
    </row>
    <row r="3" spans="1:9" s="64" customFormat="1" ht="22.5" customHeight="1" x14ac:dyDescent="0.15">
      <c r="A3" s="740" t="str">
        <f>'様式1-1'!F10</f>
        <v>株式会社○○建設○○支店</v>
      </c>
      <c r="B3" s="740"/>
      <c r="C3" s="740"/>
      <c r="D3" s="740"/>
      <c r="E3" s="740"/>
      <c r="F3" s="740"/>
      <c r="G3" s="66"/>
      <c r="H3" s="66"/>
    </row>
    <row r="4" spans="1:9" ht="37.5" customHeight="1" x14ac:dyDescent="0.15">
      <c r="A4" s="835" t="s">
        <v>55</v>
      </c>
      <c r="B4" s="836"/>
      <c r="C4" s="837"/>
      <c r="D4" s="838"/>
      <c r="E4" s="838"/>
      <c r="F4" s="839"/>
      <c r="G4" s="67"/>
      <c r="H4" s="68"/>
    </row>
    <row r="5" spans="1:9" ht="37.5" customHeight="1" x14ac:dyDescent="0.15">
      <c r="A5" s="828" t="s">
        <v>56</v>
      </c>
      <c r="B5" s="829"/>
      <c r="C5" s="830"/>
      <c r="D5" s="831"/>
      <c r="E5" s="831"/>
      <c r="F5" s="832"/>
      <c r="G5" s="67"/>
      <c r="H5" s="70"/>
    </row>
    <row r="6" spans="1:9" ht="37.5" customHeight="1" x14ac:dyDescent="0.15">
      <c r="A6" s="823" t="s">
        <v>404</v>
      </c>
      <c r="B6" s="824"/>
      <c r="C6" s="825" t="str">
        <f>IF(C5="","",DATEDIF(C5,H2,"Y"))</f>
        <v/>
      </c>
      <c r="D6" s="826"/>
      <c r="E6" s="826"/>
      <c r="F6" s="827"/>
      <c r="G6" s="67"/>
      <c r="H6" s="68"/>
    </row>
    <row r="7" spans="1:9" ht="37.5" customHeight="1" x14ac:dyDescent="0.15">
      <c r="A7" s="828" t="s">
        <v>57</v>
      </c>
      <c r="B7" s="829"/>
      <c r="C7" s="830"/>
      <c r="D7" s="831"/>
      <c r="E7" s="831"/>
      <c r="F7" s="832"/>
      <c r="G7" s="67"/>
      <c r="H7" s="68"/>
    </row>
    <row r="8" spans="1:9" ht="37.5" customHeight="1" x14ac:dyDescent="0.15">
      <c r="A8" s="828" t="s">
        <v>58</v>
      </c>
      <c r="B8" s="829"/>
      <c r="C8" s="825" t="str">
        <f>IF(C5="","",DATEDIF(C5,C7,"Y"))</f>
        <v/>
      </c>
      <c r="D8" s="826"/>
      <c r="E8" s="826"/>
      <c r="F8" s="827"/>
      <c r="G8" s="812" t="s">
        <v>353</v>
      </c>
      <c r="H8" s="813"/>
    </row>
    <row r="9" spans="1:9" ht="37.5" customHeight="1" x14ac:dyDescent="0.15">
      <c r="A9" s="814" t="s">
        <v>405</v>
      </c>
      <c r="B9" s="815"/>
      <c r="C9" s="816" t="str">
        <f>IF(C8="","",DATEDIF(C7,H2,"Y")&amp;"年　"&amp;DATEDIF(C7,H2,"YM")&amp;"ヶ月")</f>
        <v/>
      </c>
      <c r="D9" s="817"/>
      <c r="E9" s="817"/>
      <c r="F9" s="818"/>
      <c r="G9" s="812" t="s">
        <v>59</v>
      </c>
      <c r="H9" s="813"/>
    </row>
    <row r="10" spans="1:9" ht="24.95" customHeight="1" x14ac:dyDescent="0.15">
      <c r="A10" s="802" t="s">
        <v>342</v>
      </c>
      <c r="B10" s="819" t="s">
        <v>352</v>
      </c>
      <c r="C10" s="71" t="s">
        <v>60</v>
      </c>
      <c r="D10" s="814"/>
      <c r="E10" s="822"/>
      <c r="F10" s="815"/>
      <c r="G10" s="67"/>
      <c r="H10" s="68"/>
    </row>
    <row r="11" spans="1:9" ht="24.95" customHeight="1" x14ac:dyDescent="0.15">
      <c r="A11" s="803"/>
      <c r="B11" s="820"/>
      <c r="C11" s="71" t="s">
        <v>61</v>
      </c>
      <c r="D11" s="814"/>
      <c r="E11" s="822"/>
      <c r="F11" s="815"/>
      <c r="G11" s="791" t="s">
        <v>73</v>
      </c>
      <c r="H11" s="808"/>
    </row>
    <row r="12" spans="1:9" ht="24.95" customHeight="1" x14ac:dyDescent="0.15">
      <c r="A12" s="804"/>
      <c r="B12" s="821"/>
      <c r="C12" s="312" t="s">
        <v>406</v>
      </c>
      <c r="D12" s="313"/>
      <c r="E12" s="314" t="s">
        <v>407</v>
      </c>
      <c r="F12" s="315"/>
      <c r="G12" s="791" t="s">
        <v>408</v>
      </c>
      <c r="H12" s="808"/>
    </row>
    <row r="13" spans="1:9" ht="24.95" customHeight="1" x14ac:dyDescent="0.15">
      <c r="A13" s="802" t="s">
        <v>343</v>
      </c>
      <c r="B13" s="805" t="s">
        <v>351</v>
      </c>
      <c r="C13" s="248" t="s">
        <v>345</v>
      </c>
      <c r="D13" s="793"/>
      <c r="E13" s="794"/>
      <c r="F13" s="795"/>
      <c r="G13" s="791"/>
      <c r="H13" s="808"/>
    </row>
    <row r="14" spans="1:9" ht="24.95" customHeight="1" x14ac:dyDescent="0.15">
      <c r="A14" s="803"/>
      <c r="B14" s="806"/>
      <c r="C14" s="248" t="s">
        <v>346</v>
      </c>
      <c r="D14" s="793"/>
      <c r="E14" s="794"/>
      <c r="F14" s="795"/>
      <c r="G14" s="310"/>
      <c r="H14" s="309"/>
    </row>
    <row r="15" spans="1:9" ht="24.95" customHeight="1" x14ac:dyDescent="0.15">
      <c r="A15" s="803"/>
      <c r="B15" s="806"/>
      <c r="C15" s="248" t="s">
        <v>347</v>
      </c>
      <c r="D15" s="793"/>
      <c r="E15" s="794"/>
      <c r="F15" s="795"/>
      <c r="G15" s="310"/>
      <c r="H15" s="309"/>
    </row>
    <row r="16" spans="1:9" ht="24.95" customHeight="1" x14ac:dyDescent="0.15">
      <c r="A16" s="803"/>
      <c r="B16" s="806"/>
      <c r="C16" s="248" t="s">
        <v>348</v>
      </c>
      <c r="D16" s="809" t="s">
        <v>350</v>
      </c>
      <c r="E16" s="810"/>
      <c r="F16" s="811"/>
      <c r="G16" s="62"/>
      <c r="H16" s="62"/>
      <c r="I16" s="62"/>
    </row>
    <row r="17" spans="1:12" ht="24.95" customHeight="1" x14ac:dyDescent="0.15">
      <c r="A17" s="803"/>
      <c r="B17" s="806"/>
      <c r="C17" s="248" t="s">
        <v>355</v>
      </c>
      <c r="D17" s="809" t="s">
        <v>350</v>
      </c>
      <c r="E17" s="810"/>
      <c r="F17" s="811"/>
      <c r="G17" s="62"/>
      <c r="H17" s="62"/>
      <c r="I17" s="62"/>
    </row>
    <row r="18" spans="1:12" ht="24.95" customHeight="1" x14ac:dyDescent="0.15">
      <c r="A18" s="803"/>
      <c r="B18" s="806"/>
      <c r="C18" s="248" t="s">
        <v>349</v>
      </c>
      <c r="D18" s="793"/>
      <c r="E18" s="794"/>
      <c r="F18" s="795"/>
      <c r="G18" s="310"/>
      <c r="H18" s="309"/>
    </row>
    <row r="19" spans="1:12" ht="24.95" customHeight="1" x14ac:dyDescent="0.15">
      <c r="A19" s="804"/>
      <c r="B19" s="807"/>
      <c r="C19" s="248" t="s">
        <v>344</v>
      </c>
      <c r="D19" s="793"/>
      <c r="E19" s="794"/>
      <c r="F19" s="795"/>
      <c r="G19" s="791"/>
      <c r="H19" s="792"/>
    </row>
    <row r="20" spans="1:12" ht="24.75" customHeight="1" x14ac:dyDescent="0.15">
      <c r="A20" s="308" t="s">
        <v>409</v>
      </c>
      <c r="B20" s="311" t="s">
        <v>398</v>
      </c>
      <c r="C20" s="299" t="s">
        <v>48</v>
      </c>
      <c r="D20" s="793"/>
      <c r="E20" s="794"/>
      <c r="F20" s="795"/>
      <c r="G20" s="796" t="s">
        <v>399</v>
      </c>
      <c r="H20" s="797"/>
    </row>
    <row r="21" spans="1:12" ht="217.5" customHeight="1" x14ac:dyDescent="0.15">
      <c r="A21" s="798" t="s">
        <v>410</v>
      </c>
      <c r="B21" s="798"/>
      <c r="C21" s="798"/>
      <c r="D21" s="798"/>
      <c r="E21" s="798"/>
      <c r="F21" s="798"/>
      <c r="G21" s="67"/>
      <c r="H21" s="68"/>
    </row>
    <row r="22" spans="1:12" ht="99.75" customHeight="1" x14ac:dyDescent="0.15">
      <c r="A22" s="799" t="s">
        <v>411</v>
      </c>
      <c r="B22" s="800"/>
      <c r="C22" s="800"/>
      <c r="D22" s="800"/>
      <c r="E22" s="800"/>
      <c r="F22" s="801"/>
    </row>
    <row r="25" spans="1:12" x14ac:dyDescent="0.15">
      <c r="J25" s="316" t="s">
        <v>412</v>
      </c>
      <c r="K25" s="316" t="s">
        <v>413</v>
      </c>
      <c r="L25" s="316"/>
    </row>
    <row r="26" spans="1:12" x14ac:dyDescent="0.15">
      <c r="J26" s="316" t="s">
        <v>414</v>
      </c>
      <c r="K26" s="316" t="s">
        <v>415</v>
      </c>
      <c r="L26" s="316"/>
    </row>
    <row r="27" spans="1:12" x14ac:dyDescent="0.15">
      <c r="J27" s="316" t="s">
        <v>416</v>
      </c>
      <c r="K27" s="316" t="s">
        <v>417</v>
      </c>
      <c r="L27" s="316"/>
    </row>
    <row r="28" spans="1:12" x14ac:dyDescent="0.15">
      <c r="J28" s="316" t="s">
        <v>418</v>
      </c>
      <c r="K28" s="316" t="s">
        <v>419</v>
      </c>
      <c r="L28" s="316"/>
    </row>
    <row r="29" spans="1:12" x14ac:dyDescent="0.15">
      <c r="J29" s="317" t="s">
        <v>420</v>
      </c>
      <c r="K29" s="316" t="s">
        <v>421</v>
      </c>
      <c r="L29" s="316"/>
    </row>
    <row r="30" spans="1:12" x14ac:dyDescent="0.15">
      <c r="J30" s="317" t="s">
        <v>422</v>
      </c>
      <c r="K30" s="316" t="s">
        <v>423</v>
      </c>
      <c r="L30" s="316"/>
    </row>
    <row r="31" spans="1:12" x14ac:dyDescent="0.15">
      <c r="J31" s="316" t="s">
        <v>424</v>
      </c>
      <c r="K31" s="316" t="s">
        <v>425</v>
      </c>
      <c r="L31" s="316"/>
    </row>
    <row r="32" spans="1:12" x14ac:dyDescent="0.15">
      <c r="J32" s="316" t="s">
        <v>426</v>
      </c>
      <c r="K32" s="316" t="s">
        <v>427</v>
      </c>
      <c r="L32" s="316"/>
    </row>
    <row r="33" spans="10:12" x14ac:dyDescent="0.15">
      <c r="J33" s="316" t="s">
        <v>428</v>
      </c>
      <c r="K33" s="316" t="s">
        <v>429</v>
      </c>
      <c r="L33" s="316"/>
    </row>
    <row r="34" spans="10:12" x14ac:dyDescent="0.15">
      <c r="J34" s="316" t="s">
        <v>430</v>
      </c>
      <c r="K34" s="316" t="s">
        <v>431</v>
      </c>
      <c r="L34" s="316"/>
    </row>
    <row r="35" spans="10:12" x14ac:dyDescent="0.15">
      <c r="J35" s="316" t="s">
        <v>432</v>
      </c>
      <c r="K35" s="316"/>
      <c r="L35" s="316"/>
    </row>
    <row r="36" spans="10:12" x14ac:dyDescent="0.15">
      <c r="J36" s="316" t="s">
        <v>433</v>
      </c>
      <c r="K36" s="316"/>
      <c r="L36" s="316"/>
    </row>
    <row r="37" spans="10:12" x14ac:dyDescent="0.15">
      <c r="J37" s="316" t="s">
        <v>434</v>
      </c>
      <c r="K37" s="316"/>
      <c r="L37" s="316"/>
    </row>
    <row r="38" spans="10:12" x14ac:dyDescent="0.15">
      <c r="J38" s="316" t="s">
        <v>435</v>
      </c>
      <c r="K38" s="316"/>
      <c r="L38" s="316"/>
    </row>
    <row r="39" spans="10:12" x14ac:dyDescent="0.15">
      <c r="J39" s="316" t="s">
        <v>436</v>
      </c>
      <c r="K39" s="316"/>
      <c r="L39" s="316"/>
    </row>
    <row r="40" spans="10:12" x14ac:dyDescent="0.15">
      <c r="J40" s="316" t="s">
        <v>437</v>
      </c>
      <c r="K40" s="316"/>
      <c r="L40" s="316"/>
    </row>
    <row r="41" spans="10:12" x14ac:dyDescent="0.15">
      <c r="J41" s="316" t="s">
        <v>438</v>
      </c>
      <c r="K41" s="316"/>
      <c r="L41" s="316"/>
    </row>
    <row r="42" spans="10:12" x14ac:dyDescent="0.15">
      <c r="J42" s="316" t="s">
        <v>439</v>
      </c>
      <c r="K42" s="316"/>
      <c r="L42" s="316"/>
    </row>
    <row r="43" spans="10:12" x14ac:dyDescent="0.15">
      <c r="J43" s="316" t="s">
        <v>440</v>
      </c>
      <c r="K43" s="316"/>
      <c r="L43" s="316"/>
    </row>
    <row r="44" spans="10:12" x14ac:dyDescent="0.15">
      <c r="J44" s="316" t="s">
        <v>441</v>
      </c>
      <c r="K44" s="316"/>
      <c r="L44" s="316"/>
    </row>
    <row r="45" spans="10:12" x14ac:dyDescent="0.15">
      <c r="J45" s="316" t="s">
        <v>442</v>
      </c>
      <c r="K45" s="316"/>
      <c r="L45" s="316"/>
    </row>
    <row r="46" spans="10:12" x14ac:dyDescent="0.15">
      <c r="J46" s="316" t="s">
        <v>443</v>
      </c>
      <c r="K46" s="316"/>
      <c r="L46" s="316"/>
    </row>
    <row r="47" spans="10:12" x14ac:dyDescent="0.15">
      <c r="J47" s="316" t="s">
        <v>444</v>
      </c>
      <c r="K47" s="316"/>
      <c r="L47" s="316"/>
    </row>
    <row r="48" spans="10:12" x14ac:dyDescent="0.15">
      <c r="J48" s="316" t="s">
        <v>445</v>
      </c>
      <c r="K48" s="316"/>
      <c r="L48" s="316"/>
    </row>
    <row r="49" spans="10:12" x14ac:dyDescent="0.15">
      <c r="J49" s="316" t="s">
        <v>446</v>
      </c>
      <c r="K49" s="316"/>
      <c r="L49" s="316"/>
    </row>
    <row r="50" spans="10:12" x14ac:dyDescent="0.15">
      <c r="J50" s="316" t="s">
        <v>447</v>
      </c>
      <c r="K50" s="316"/>
      <c r="L50" s="316"/>
    </row>
    <row r="51" spans="10:12" x14ac:dyDescent="0.15">
      <c r="J51" s="316" t="s">
        <v>448</v>
      </c>
      <c r="K51" s="316"/>
      <c r="L51" s="316"/>
    </row>
    <row r="52" spans="10:12" x14ac:dyDescent="0.15">
      <c r="J52" s="316" t="s">
        <v>449</v>
      </c>
      <c r="K52" s="316"/>
      <c r="L52" s="316"/>
    </row>
    <row r="53" spans="10:12" x14ac:dyDescent="0.15">
      <c r="J53" s="316" t="s">
        <v>450</v>
      </c>
      <c r="K53" s="316"/>
      <c r="L53" s="316"/>
    </row>
    <row r="54" spans="10:12" x14ac:dyDescent="0.15">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23" t="s">
        <v>62</v>
      </c>
      <c r="B1" s="723"/>
      <c r="C1" s="723"/>
    </row>
    <row r="2" spans="1:3" ht="22.5" customHeight="1" x14ac:dyDescent="0.15">
      <c r="A2" s="754" t="s">
        <v>74</v>
      </c>
      <c r="B2" s="754"/>
      <c r="C2" s="754"/>
    </row>
    <row r="3" spans="1:3" ht="13.5" customHeight="1" x14ac:dyDescent="0.15">
      <c r="A3" s="729" t="str">
        <f>'様式1-1'!F10</f>
        <v>株式会社○○建設○○支店</v>
      </c>
      <c r="B3" s="729"/>
      <c r="C3" s="729"/>
    </row>
    <row r="4" spans="1:3" ht="22.5" customHeight="1" x14ac:dyDescent="0.15">
      <c r="A4" s="2" t="s">
        <v>55</v>
      </c>
      <c r="B4" s="755"/>
      <c r="C4" s="756"/>
    </row>
    <row r="5" spans="1:3" ht="42" customHeight="1" x14ac:dyDescent="0.15">
      <c r="A5" s="748" t="s">
        <v>492</v>
      </c>
      <c r="B5" s="749"/>
      <c r="C5" s="750"/>
    </row>
    <row r="6" spans="1:3" ht="332.25" customHeight="1" x14ac:dyDescent="0.15">
      <c r="A6" s="745"/>
      <c r="B6" s="746"/>
      <c r="C6" s="747"/>
    </row>
    <row r="7" spans="1:3" ht="16.5" customHeight="1" x14ac:dyDescent="0.15">
      <c r="A7" s="748" t="s">
        <v>400</v>
      </c>
      <c r="B7" s="749"/>
      <c r="C7" s="750"/>
    </row>
    <row r="8" spans="1:3" ht="378" customHeight="1" x14ac:dyDescent="0.15">
      <c r="A8" s="840" t="s">
        <v>401</v>
      </c>
      <c r="B8" s="841"/>
      <c r="C8" s="842"/>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77" t="s">
        <v>327</v>
      </c>
      <c r="B1" s="777"/>
      <c r="C1" s="777"/>
      <c r="D1" s="777"/>
      <c r="E1" s="777"/>
      <c r="F1" s="777"/>
      <c r="G1" s="210"/>
      <c r="H1" s="844"/>
      <c r="I1" s="844"/>
    </row>
    <row r="2" spans="1:9" ht="22.5" customHeight="1" x14ac:dyDescent="0.15">
      <c r="A2" s="845" t="s">
        <v>453</v>
      </c>
      <c r="B2" s="845"/>
      <c r="C2" s="845"/>
      <c r="D2" s="845"/>
      <c r="E2" s="845"/>
      <c r="F2" s="845"/>
      <c r="G2" s="73"/>
      <c r="H2" s="844"/>
      <c r="I2" s="844"/>
    </row>
    <row r="3" spans="1:9" ht="16.5" customHeight="1" x14ac:dyDescent="0.15">
      <c r="C3" s="846"/>
      <c r="D3" s="846"/>
      <c r="E3" s="846"/>
      <c r="F3" s="846"/>
      <c r="G3" s="210"/>
      <c r="H3" s="321"/>
      <c r="I3" s="212"/>
    </row>
    <row r="4" spans="1:9" ht="16.5" customHeight="1" x14ac:dyDescent="0.15">
      <c r="B4" s="75"/>
      <c r="C4" s="75" t="s">
        <v>63</v>
      </c>
      <c r="D4" s="843" t="str">
        <f>'様式1-1'!F9</f>
        <v>○○市○○町○○番地</v>
      </c>
      <c r="E4" s="843"/>
      <c r="H4" s="212"/>
      <c r="I4" s="212"/>
    </row>
    <row r="5" spans="1:9" ht="16.5" customHeight="1" x14ac:dyDescent="0.15">
      <c r="B5" s="75"/>
      <c r="C5" s="75" t="s">
        <v>64</v>
      </c>
      <c r="D5" s="843" t="str">
        <f>'様式1-1'!F10</f>
        <v>株式会社○○建設○○支店</v>
      </c>
      <c r="E5" s="843"/>
      <c r="H5" s="212"/>
      <c r="I5" s="212"/>
    </row>
    <row r="6" spans="1:9" ht="16.5" customHeight="1" x14ac:dyDescent="0.15">
      <c r="B6" s="75"/>
      <c r="C6" s="75" t="s">
        <v>65</v>
      </c>
      <c r="D6" s="843" t="str">
        <f>'様式1-1'!F11</f>
        <v>○○　○○</v>
      </c>
      <c r="E6" s="843"/>
      <c r="F6" s="226"/>
      <c r="G6" s="210"/>
      <c r="H6" s="212"/>
      <c r="I6" s="212"/>
    </row>
    <row r="7" spans="1:9" x14ac:dyDescent="0.15">
      <c r="A7" s="853"/>
      <c r="B7" s="853"/>
      <c r="C7" s="853"/>
      <c r="D7" s="853"/>
      <c r="E7" s="853"/>
      <c r="F7" s="853"/>
    </row>
    <row r="8" spans="1:9" ht="27" customHeight="1" x14ac:dyDescent="0.15">
      <c r="A8" s="74" t="s">
        <v>454</v>
      </c>
      <c r="B8" s="854"/>
      <c r="C8" s="855"/>
      <c r="D8" s="74" t="s">
        <v>455</v>
      </c>
      <c r="E8" s="743"/>
      <c r="F8" s="744"/>
    </row>
    <row r="9" spans="1:9" ht="42" customHeight="1" x14ac:dyDescent="0.15">
      <c r="A9" s="847" t="s">
        <v>493</v>
      </c>
      <c r="B9" s="848"/>
      <c r="C9" s="848"/>
      <c r="D9" s="848"/>
      <c r="E9" s="848"/>
      <c r="F9" s="849"/>
      <c r="H9" s="209"/>
    </row>
    <row r="10" spans="1:9" ht="287.25" customHeight="1" x14ac:dyDescent="0.15">
      <c r="A10" s="850"/>
      <c r="B10" s="851"/>
      <c r="C10" s="851"/>
      <c r="D10" s="851"/>
      <c r="E10" s="851"/>
      <c r="F10" s="852"/>
    </row>
    <row r="11" spans="1:9" ht="30" customHeight="1" x14ac:dyDescent="0.15">
      <c r="A11" s="847" t="s">
        <v>456</v>
      </c>
      <c r="B11" s="848"/>
      <c r="C11" s="848"/>
      <c r="D11" s="848"/>
      <c r="E11" s="848"/>
      <c r="F11" s="849"/>
    </row>
    <row r="12" spans="1:9" ht="287.25" customHeight="1" x14ac:dyDescent="0.15">
      <c r="A12" s="850"/>
      <c r="B12" s="851"/>
      <c r="C12" s="851"/>
      <c r="D12" s="851"/>
      <c r="E12" s="851"/>
      <c r="F12" s="852"/>
    </row>
    <row r="13" spans="1:9" x14ac:dyDescent="0.15">
      <c r="A13" s="322" t="s">
        <v>457</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58" t="str">
        <f>'様式1-1'!H5</f>
        <v>令和　年　　月　　日</v>
      </c>
      <c r="B1" s="858"/>
      <c r="C1" s="858"/>
      <c r="D1" s="858"/>
      <c r="E1" s="858"/>
      <c r="F1" s="858"/>
      <c r="H1" s="41"/>
    </row>
    <row r="2" spans="1:11" ht="20.25" customHeight="1" x14ac:dyDescent="0.15">
      <c r="D2" s="41"/>
      <c r="E2" s="41"/>
      <c r="F2" s="41"/>
    </row>
    <row r="3" spans="1:11" ht="20.25" customHeight="1" x14ac:dyDescent="0.15">
      <c r="A3" s="255"/>
      <c r="B3" s="256" t="s">
        <v>385</v>
      </c>
      <c r="C3" s="256"/>
      <c r="D3" s="256"/>
      <c r="E3" s="256"/>
      <c r="F3" s="256"/>
    </row>
    <row r="4" spans="1:11" ht="20.25" customHeight="1" x14ac:dyDescent="0.15">
      <c r="D4" s="41"/>
      <c r="E4" s="41"/>
      <c r="F4" s="41"/>
      <c r="I4" s="211"/>
    </row>
    <row r="5" spans="1:11" ht="20.25" customHeight="1" x14ac:dyDescent="0.15">
      <c r="D5" s="41" t="s">
        <v>373</v>
      </c>
      <c r="E5" s="257" t="str">
        <f>'様式1-1'!F9</f>
        <v>○○市○○町○○番地</v>
      </c>
      <c r="H5" s="258"/>
      <c r="I5" s="212"/>
    </row>
    <row r="6" spans="1:11" ht="20.25" customHeight="1" x14ac:dyDescent="0.15">
      <c r="D6" s="41" t="s">
        <v>260</v>
      </c>
      <c r="E6" s="257" t="str">
        <f>'様式1-1'!F10</f>
        <v>株式会社○○建設○○支店</v>
      </c>
      <c r="F6" s="254"/>
      <c r="G6" s="210"/>
      <c r="H6" s="859"/>
      <c r="I6" s="859"/>
    </row>
    <row r="7" spans="1:11" ht="20.25" customHeight="1" x14ac:dyDescent="0.15">
      <c r="D7" s="41" t="s">
        <v>380</v>
      </c>
      <c r="E7" s="257" t="str">
        <f>'様式1-1'!F11</f>
        <v>○○　○○</v>
      </c>
      <c r="H7" s="212"/>
      <c r="I7" s="212"/>
    </row>
    <row r="10" spans="1:11" ht="20.25" customHeight="1" x14ac:dyDescent="0.15">
      <c r="A10" s="394" t="s">
        <v>66</v>
      </c>
      <c r="B10" s="394"/>
      <c r="C10" s="394"/>
      <c r="D10" s="394"/>
      <c r="E10" s="394"/>
      <c r="F10" s="394"/>
    </row>
    <row r="11" spans="1:11" ht="20.25" customHeight="1" thickBot="1" x14ac:dyDescent="0.2">
      <c r="D11" s="41"/>
      <c r="E11" s="41"/>
      <c r="F11" s="41"/>
    </row>
    <row r="12" spans="1:11" ht="20.25" customHeight="1" thickTop="1" x14ac:dyDescent="0.15">
      <c r="D12" s="41"/>
      <c r="E12" s="41"/>
      <c r="F12" s="41"/>
      <c r="H12" s="860" t="s">
        <v>382</v>
      </c>
      <c r="I12" s="861"/>
      <c r="J12" s="861"/>
      <c r="K12" s="862"/>
    </row>
    <row r="13" spans="1:11" ht="20.25" customHeight="1" x14ac:dyDescent="0.15">
      <c r="A13" s="255"/>
      <c r="B13" s="256" t="s">
        <v>383</v>
      </c>
      <c r="C13" s="256"/>
      <c r="D13" s="256"/>
      <c r="E13" s="256"/>
      <c r="F13" s="256"/>
      <c r="H13" s="863"/>
      <c r="I13" s="864"/>
      <c r="J13" s="864"/>
      <c r="K13" s="865"/>
    </row>
    <row r="14" spans="1:11" ht="20.25" customHeight="1" x14ac:dyDescent="0.15">
      <c r="A14" s="255"/>
      <c r="B14" s="256" t="s">
        <v>386</v>
      </c>
      <c r="C14" s="287" t="s">
        <v>392</v>
      </c>
      <c r="D14" s="287" t="s">
        <v>393</v>
      </c>
      <c r="E14" s="287" t="s">
        <v>394</v>
      </c>
      <c r="F14" s="256"/>
      <c r="G14" s="210" t="s">
        <v>331</v>
      </c>
      <c r="H14" s="863"/>
      <c r="I14" s="864"/>
      <c r="J14" s="864"/>
      <c r="K14" s="865"/>
    </row>
    <row r="15" spans="1:11" ht="20.25" customHeight="1" x14ac:dyDescent="0.15">
      <c r="A15" s="286"/>
      <c r="B15" s="256" t="s">
        <v>384</v>
      </c>
      <c r="C15" s="256"/>
      <c r="D15" s="256"/>
      <c r="E15" s="256"/>
      <c r="F15" s="256"/>
      <c r="G15" s="210" t="s">
        <v>331</v>
      </c>
      <c r="H15" s="863"/>
      <c r="I15" s="864"/>
      <c r="J15" s="864"/>
      <c r="K15" s="865"/>
    </row>
    <row r="16" spans="1:11" ht="20.25" customHeight="1" thickBot="1" x14ac:dyDescent="0.2">
      <c r="D16" s="41"/>
      <c r="E16" s="41"/>
      <c r="F16" s="41"/>
      <c r="H16" s="866"/>
      <c r="I16" s="867"/>
      <c r="J16" s="867"/>
      <c r="K16" s="868"/>
    </row>
    <row r="17" spans="1:6" ht="20.25" customHeight="1" thickTop="1" x14ac:dyDescent="0.15">
      <c r="D17" s="41"/>
      <c r="E17" s="41"/>
      <c r="F17" s="41"/>
    </row>
    <row r="18" spans="1:6" ht="20.25" customHeight="1" x14ac:dyDescent="0.15">
      <c r="A18" s="393" t="s">
        <v>261</v>
      </c>
      <c r="B18" s="393"/>
      <c r="C18" s="393"/>
      <c r="D18" s="393"/>
      <c r="E18" s="393"/>
      <c r="F18" s="393"/>
    </row>
    <row r="19" spans="1:6" ht="20.25" customHeight="1" x14ac:dyDescent="0.15">
      <c r="D19" s="41"/>
      <c r="E19" s="41"/>
      <c r="F19" s="41"/>
    </row>
    <row r="20" spans="1:6" ht="20.25" customHeight="1" x14ac:dyDescent="0.15">
      <c r="A20" s="259" t="s">
        <v>265</v>
      </c>
      <c r="B20" s="42" t="s">
        <v>381</v>
      </c>
      <c r="C20" s="856" t="str">
        <f>'様式1-1'!D16</f>
        <v>県道久留米柳川線（久留米市２工区）西鉄跨線橋橋梁下部工（Ｐ１）工事</v>
      </c>
      <c r="D20" s="856"/>
      <c r="E20" s="856"/>
      <c r="F20" s="856"/>
    </row>
    <row r="21" spans="1:6" ht="20.25" customHeight="1" x14ac:dyDescent="0.15">
      <c r="A21" s="254"/>
      <c r="D21" s="41"/>
      <c r="E21" s="41"/>
      <c r="F21" s="41"/>
    </row>
    <row r="22" spans="1:6" ht="20.25" customHeight="1" x14ac:dyDescent="0.15">
      <c r="A22" s="260" t="s">
        <v>266</v>
      </c>
      <c r="B22" s="42" t="s">
        <v>75</v>
      </c>
      <c r="C22" s="857" t="str">
        <f>'様式1-1'!D18</f>
        <v>久留米市安武町安武本</v>
      </c>
      <c r="D22" s="857"/>
      <c r="E22" s="857"/>
      <c r="F22" s="857"/>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519" t="s">
        <v>138</v>
      </c>
      <c r="B4" s="520"/>
      <c r="C4" s="521" t="s">
        <v>324</v>
      </c>
      <c r="D4" s="522"/>
      <c r="E4" s="522"/>
      <c r="F4" s="523"/>
      <c r="G4" s="79"/>
      <c r="H4" s="80"/>
      <c r="I4" s="81"/>
      <c r="J4" s="81"/>
      <c r="K4" s="169" t="s">
        <v>310</v>
      </c>
      <c r="L4" s="82" t="s">
        <v>462</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519" t="s">
        <v>150</v>
      </c>
      <c r="B6" s="524"/>
      <c r="C6" s="166" t="s">
        <v>270</v>
      </c>
      <c r="D6" s="524" t="s">
        <v>151</v>
      </c>
      <c r="E6" s="524"/>
      <c r="F6" s="525" t="s">
        <v>30</v>
      </c>
      <c r="G6" s="526"/>
      <c r="H6" s="526"/>
      <c r="I6" s="526"/>
      <c r="J6" s="527"/>
      <c r="K6" s="528" t="s">
        <v>152</v>
      </c>
      <c r="L6" s="85" t="s">
        <v>244</v>
      </c>
      <c r="M6" s="86"/>
    </row>
    <row r="7" spans="1:13" s="83" customFormat="1" ht="21.95" customHeight="1" thickBot="1" x14ac:dyDescent="0.2">
      <c r="A7" s="519" t="s">
        <v>245</v>
      </c>
      <c r="B7" s="530"/>
      <c r="C7" s="166" t="s">
        <v>272</v>
      </c>
      <c r="D7" s="531" t="s">
        <v>153</v>
      </c>
      <c r="E7" s="531"/>
      <c r="F7" s="532" t="s">
        <v>31</v>
      </c>
      <c r="G7" s="533"/>
      <c r="H7" s="533"/>
      <c r="I7" s="533"/>
      <c r="J7" s="534"/>
      <c r="K7" s="529"/>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543" t="s">
        <v>299</v>
      </c>
      <c r="B10" s="544"/>
      <c r="C10" s="544"/>
      <c r="D10" s="544"/>
      <c r="E10" s="544"/>
      <c r="F10" s="544"/>
      <c r="G10" s="544"/>
      <c r="H10" s="544"/>
      <c r="I10" s="544"/>
      <c r="J10" s="544"/>
      <c r="K10" s="538" t="s">
        <v>80</v>
      </c>
      <c r="L10" s="528"/>
      <c r="M10" s="539"/>
    </row>
    <row r="11" spans="1:13" s="84" customFormat="1" ht="40.5" customHeight="1" thickBot="1" x14ac:dyDescent="0.2">
      <c r="A11" s="545"/>
      <c r="B11" s="546"/>
      <c r="C11" s="546"/>
      <c r="D11" s="546"/>
      <c r="E11" s="546"/>
      <c r="F11" s="546"/>
      <c r="G11" s="546"/>
      <c r="H11" s="546"/>
      <c r="I11" s="546"/>
      <c r="J11" s="546"/>
      <c r="K11" s="540" t="s">
        <v>336</v>
      </c>
      <c r="L11" s="541"/>
      <c r="M11" s="542"/>
    </row>
    <row r="12" spans="1:13" s="84" customFormat="1" ht="8.25" customHeight="1" x14ac:dyDescent="0.15">
      <c r="C12" s="88"/>
      <c r="L12" s="89"/>
    </row>
    <row r="13" spans="1:13" s="91" customFormat="1" ht="15.95" customHeight="1" thickBot="1" x14ac:dyDescent="0.2">
      <c r="A13" s="268" t="s">
        <v>389</v>
      </c>
      <c r="B13" s="269"/>
      <c r="C13" s="269"/>
      <c r="L13" s="92"/>
    </row>
    <row r="14" spans="1:13" s="84" customFormat="1" ht="32.1" customHeight="1" thickBot="1" x14ac:dyDescent="0.2">
      <c r="A14" s="879" t="s">
        <v>154</v>
      </c>
      <c r="B14" s="442"/>
      <c r="C14" s="442"/>
      <c r="D14" s="442"/>
      <c r="E14" s="442"/>
      <c r="F14" s="443"/>
      <c r="G14" s="550" t="s">
        <v>155</v>
      </c>
      <c r="H14" s="551"/>
      <c r="I14" s="552"/>
      <c r="K14" s="538" t="s">
        <v>334</v>
      </c>
      <c r="L14" s="877" t="s">
        <v>323</v>
      </c>
      <c r="M14" s="94"/>
    </row>
    <row r="15" spans="1:13" s="84" customFormat="1" ht="19.5" customHeight="1" thickTop="1" thickBot="1" x14ac:dyDescent="0.2">
      <c r="A15" s="880" t="s">
        <v>256</v>
      </c>
      <c r="B15" s="881"/>
      <c r="C15" s="881"/>
      <c r="D15" s="881"/>
      <c r="E15" s="881"/>
      <c r="F15" s="881"/>
      <c r="G15" s="559" t="s">
        <v>194</v>
      </c>
      <c r="H15" s="560"/>
      <c r="I15" s="561"/>
      <c r="K15" s="876"/>
      <c r="L15" s="556"/>
      <c r="M15" s="79"/>
    </row>
    <row r="16" spans="1:13" s="84" customFormat="1" ht="19.5" customHeight="1" x14ac:dyDescent="0.15">
      <c r="A16" s="495" t="s">
        <v>257</v>
      </c>
      <c r="B16" s="496"/>
      <c r="C16" s="496"/>
      <c r="D16" s="496"/>
      <c r="E16" s="496"/>
      <c r="F16" s="496"/>
      <c r="G16" s="512" t="s">
        <v>194</v>
      </c>
      <c r="H16" s="513"/>
      <c r="I16" s="514"/>
    </row>
    <row r="17" spans="1:13" s="84" customFormat="1" ht="33" customHeight="1" x14ac:dyDescent="0.15">
      <c r="A17" s="515" t="s">
        <v>330</v>
      </c>
      <c r="B17" s="493"/>
      <c r="C17" s="493"/>
      <c r="D17" s="493"/>
      <c r="E17" s="493"/>
      <c r="F17" s="494"/>
      <c r="G17" s="492" t="s">
        <v>194</v>
      </c>
      <c r="H17" s="493"/>
      <c r="I17" s="494"/>
    </row>
    <row r="18" spans="1:13" s="84" customFormat="1" ht="19.5" customHeight="1" x14ac:dyDescent="0.15">
      <c r="A18" s="495" t="s">
        <v>259</v>
      </c>
      <c r="B18" s="496"/>
      <c r="C18" s="496"/>
      <c r="D18" s="496"/>
      <c r="E18" s="496"/>
      <c r="F18" s="496"/>
      <c r="G18" s="512" t="s">
        <v>194</v>
      </c>
      <c r="H18" s="513"/>
      <c r="I18" s="514"/>
    </row>
    <row r="19" spans="1:13" s="84" customFormat="1" ht="19.5" customHeight="1" thickBot="1" x14ac:dyDescent="0.2">
      <c r="A19" s="495" t="s">
        <v>258</v>
      </c>
      <c r="B19" s="496"/>
      <c r="C19" s="496"/>
      <c r="D19" s="496"/>
      <c r="E19" s="496"/>
      <c r="F19" s="496"/>
      <c r="G19" s="535" t="s">
        <v>194</v>
      </c>
      <c r="H19" s="536"/>
      <c r="I19" s="537"/>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78"/>
      <c r="E21" s="878"/>
      <c r="F21" s="878"/>
      <c r="G21" s="878"/>
      <c r="H21" s="878"/>
      <c r="I21" s="878"/>
      <c r="J21" s="878"/>
      <c r="K21" s="878"/>
      <c r="L21" s="878"/>
      <c r="M21" s="878"/>
    </row>
    <row r="22" spans="1:13" s="83" customFormat="1" ht="15.95" customHeight="1" x14ac:dyDescent="0.15">
      <c r="A22" s="447" t="s">
        <v>157</v>
      </c>
      <c r="B22" s="448"/>
      <c r="C22" s="505"/>
      <c r="D22" s="451" t="s">
        <v>255</v>
      </c>
      <c r="E22" s="452"/>
      <c r="F22" s="485" t="s">
        <v>155</v>
      </c>
      <c r="G22" s="486"/>
      <c r="H22" s="487"/>
      <c r="I22" s="442" t="s">
        <v>158</v>
      </c>
      <c r="J22" s="442"/>
      <c r="K22" s="442"/>
      <c r="L22" s="442"/>
      <c r="M22" s="443"/>
    </row>
    <row r="23" spans="1:13" s="83" customFormat="1" ht="15.95" customHeight="1" thickBot="1" x14ac:dyDescent="0.2">
      <c r="A23" s="449"/>
      <c r="B23" s="450"/>
      <c r="C23" s="506"/>
      <c r="D23" s="93" t="s">
        <v>159</v>
      </c>
      <c r="E23" s="93" t="s">
        <v>160</v>
      </c>
      <c r="F23" s="488"/>
      <c r="G23" s="489"/>
      <c r="H23" s="490"/>
      <c r="I23" s="444"/>
      <c r="J23" s="444"/>
      <c r="K23" s="444"/>
      <c r="L23" s="444"/>
      <c r="M23" s="445"/>
    </row>
    <row r="24" spans="1:13" ht="21" customHeight="1" thickTop="1" x14ac:dyDescent="0.15">
      <c r="A24" s="427" t="s">
        <v>289</v>
      </c>
      <c r="B24" s="427"/>
      <c r="C24" s="427"/>
      <c r="D24" s="107"/>
      <c r="E24" s="107" t="s">
        <v>11</v>
      </c>
      <c r="F24" s="437" t="s">
        <v>195</v>
      </c>
      <c r="G24" s="438"/>
      <c r="H24" s="439"/>
      <c r="I24" s="507"/>
      <c r="J24" s="508"/>
      <c r="K24" s="508"/>
      <c r="L24" s="508"/>
      <c r="M24" s="509"/>
    </row>
    <row r="25" spans="1:13" ht="21" customHeight="1" x14ac:dyDescent="0.15">
      <c r="A25" s="459" t="s">
        <v>161</v>
      </c>
      <c r="B25" s="459"/>
      <c r="C25" s="459"/>
      <c r="D25" s="108"/>
      <c r="E25" s="109" t="s">
        <v>12</v>
      </c>
      <c r="F25" s="497" t="s">
        <v>195</v>
      </c>
      <c r="G25" s="498"/>
      <c r="H25" s="499"/>
      <c r="I25" s="510" t="s">
        <v>290</v>
      </c>
      <c r="J25" s="510"/>
      <c r="K25" s="510"/>
      <c r="L25" s="510"/>
      <c r="M25" s="511"/>
    </row>
    <row r="26" spans="1:13" s="84" customFormat="1" ht="21" customHeight="1" x14ac:dyDescent="0.15">
      <c r="A26" s="459" t="s">
        <v>76</v>
      </c>
      <c r="B26" s="459"/>
      <c r="C26" s="459"/>
      <c r="D26" s="108"/>
      <c r="E26" s="109" t="s">
        <v>11</v>
      </c>
      <c r="F26" s="497" t="s">
        <v>195</v>
      </c>
      <c r="G26" s="498"/>
      <c r="H26" s="499"/>
      <c r="I26" s="412" t="s">
        <v>292</v>
      </c>
      <c r="J26" s="412"/>
      <c r="K26" s="412"/>
      <c r="L26" s="412"/>
      <c r="M26" s="413"/>
    </row>
    <row r="27" spans="1:13" s="84" customFormat="1" ht="21" customHeight="1" x14ac:dyDescent="0.15">
      <c r="A27" s="427" t="s">
        <v>77</v>
      </c>
      <c r="B27" s="427"/>
      <c r="C27" s="427"/>
      <c r="D27" s="110"/>
      <c r="E27" s="107" t="s">
        <v>13</v>
      </c>
      <c r="F27" s="497" t="s">
        <v>195</v>
      </c>
      <c r="G27" s="498"/>
      <c r="H27" s="499"/>
      <c r="I27" s="135"/>
      <c r="J27" s="135"/>
      <c r="K27" s="135"/>
      <c r="L27" s="135"/>
      <c r="M27" s="168"/>
    </row>
    <row r="28" spans="1:13" ht="21" customHeight="1" x14ac:dyDescent="0.15">
      <c r="A28" s="427" t="s">
        <v>305</v>
      </c>
      <c r="B28" s="427"/>
      <c r="C28" s="427"/>
      <c r="D28" s="110"/>
      <c r="E28" s="107" t="s">
        <v>14</v>
      </c>
      <c r="F28" s="497" t="s">
        <v>195</v>
      </c>
      <c r="G28" s="498"/>
      <c r="H28" s="499"/>
      <c r="I28" s="135"/>
      <c r="J28" s="135"/>
      <c r="K28" s="135"/>
      <c r="L28" s="135"/>
      <c r="M28" s="168"/>
    </row>
    <row r="29" spans="1:13" ht="21" customHeight="1" x14ac:dyDescent="0.15">
      <c r="A29" s="427" t="s">
        <v>78</v>
      </c>
      <c r="B29" s="427"/>
      <c r="C29" s="427"/>
      <c r="D29" s="110"/>
      <c r="E29" s="107" t="s">
        <v>15</v>
      </c>
      <c r="F29" s="497" t="s">
        <v>195</v>
      </c>
      <c r="G29" s="498"/>
      <c r="H29" s="499"/>
      <c r="I29" s="135"/>
      <c r="J29" s="135"/>
      <c r="K29" s="135"/>
      <c r="L29" s="135"/>
      <c r="M29" s="168"/>
    </row>
    <row r="30" spans="1:13" ht="21" customHeight="1" x14ac:dyDescent="0.15">
      <c r="A30" s="433" t="s">
        <v>315</v>
      </c>
      <c r="B30" s="418"/>
      <c r="C30" s="418"/>
      <c r="D30" s="110"/>
      <c r="E30" s="107" t="s">
        <v>18</v>
      </c>
      <c r="F30" s="408" t="s">
        <v>195</v>
      </c>
      <c r="G30" s="409"/>
      <c r="H30" s="410"/>
      <c r="I30" s="419" t="s">
        <v>325</v>
      </c>
      <c r="J30" s="419"/>
      <c r="K30" s="419"/>
      <c r="L30" s="419"/>
      <c r="M30" s="420"/>
    </row>
    <row r="31" spans="1:13" ht="21" customHeight="1" x14ac:dyDescent="0.15">
      <c r="A31" s="138"/>
      <c r="B31" s="516" t="s">
        <v>307</v>
      </c>
      <c r="C31" s="517"/>
      <c r="D31" s="128"/>
      <c r="E31" s="114" t="s">
        <v>275</v>
      </c>
      <c r="F31" s="415" t="s">
        <v>337</v>
      </c>
      <c r="G31" s="416"/>
      <c r="H31" s="417"/>
      <c r="I31" s="423"/>
      <c r="J31" s="423"/>
      <c r="K31" s="423"/>
      <c r="L31" s="423"/>
      <c r="M31" s="424"/>
    </row>
    <row r="32" spans="1:13" ht="21" customHeight="1" x14ac:dyDescent="0.15">
      <c r="A32" s="427" t="s">
        <v>482</v>
      </c>
      <c r="B32" s="427"/>
      <c r="C32" s="427"/>
      <c r="D32" s="110"/>
      <c r="E32" s="107" t="s">
        <v>17</v>
      </c>
      <c r="F32" s="415" t="s">
        <v>337</v>
      </c>
      <c r="G32" s="416"/>
      <c r="H32" s="417"/>
      <c r="I32" s="327"/>
      <c r="J32" s="327"/>
      <c r="K32" s="327"/>
      <c r="L32" s="327"/>
      <c r="M32" s="328"/>
    </row>
    <row r="33" spans="1:13" ht="21" customHeight="1" x14ac:dyDescent="0.15">
      <c r="A33" s="491" t="s">
        <v>181</v>
      </c>
      <c r="B33" s="491"/>
      <c r="C33" s="491"/>
      <c r="D33" s="114"/>
      <c r="E33" s="114" t="s">
        <v>11</v>
      </c>
      <c r="F33" s="415" t="s">
        <v>337</v>
      </c>
      <c r="G33" s="416"/>
      <c r="H33" s="417"/>
      <c r="I33" s="423"/>
      <c r="J33" s="423"/>
      <c r="K33" s="423"/>
      <c r="L33" s="423"/>
      <c r="M33" s="424"/>
    </row>
    <row r="34" spans="1:13" ht="36.75" customHeight="1" x14ac:dyDescent="0.15">
      <c r="A34" s="875" t="s">
        <v>309</v>
      </c>
      <c r="B34" s="491"/>
      <c r="C34" s="491"/>
      <c r="D34" s="114"/>
      <c r="E34" s="114" t="s">
        <v>11</v>
      </c>
      <c r="F34" s="415" t="s">
        <v>337</v>
      </c>
      <c r="G34" s="416"/>
      <c r="H34" s="417"/>
      <c r="I34" s="412" t="s">
        <v>478</v>
      </c>
      <c r="J34" s="412"/>
      <c r="K34" s="412"/>
      <c r="L34" s="412"/>
      <c r="M34" s="413"/>
    </row>
    <row r="35" spans="1:13" ht="39.75" customHeight="1" x14ac:dyDescent="0.15">
      <c r="A35" s="491" t="s">
        <v>182</v>
      </c>
      <c r="B35" s="491"/>
      <c r="C35" s="491"/>
      <c r="D35" s="114"/>
      <c r="E35" s="114" t="s">
        <v>11</v>
      </c>
      <c r="F35" s="415" t="s">
        <v>337</v>
      </c>
      <c r="G35" s="416"/>
      <c r="H35" s="417"/>
      <c r="I35" s="483" t="s">
        <v>395</v>
      </c>
      <c r="J35" s="483"/>
      <c r="K35" s="483"/>
      <c r="L35" s="483"/>
      <c r="M35" s="484"/>
    </row>
    <row r="36" spans="1:13" s="302" customFormat="1" ht="21" customHeight="1" thickBot="1" x14ac:dyDescent="0.2">
      <c r="A36" s="869" t="s">
        <v>402</v>
      </c>
      <c r="B36" s="869"/>
      <c r="C36" s="869"/>
      <c r="D36" s="300"/>
      <c r="E36" s="301" t="s">
        <v>17</v>
      </c>
      <c r="F36" s="870" t="s">
        <v>195</v>
      </c>
      <c r="G36" s="871"/>
      <c r="H36" s="872"/>
      <c r="I36" s="873" t="s">
        <v>403</v>
      </c>
      <c r="J36" s="873"/>
      <c r="K36" s="873"/>
      <c r="L36" s="873"/>
      <c r="M36" s="874"/>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47" t="s">
        <v>157</v>
      </c>
      <c r="B39" s="448"/>
      <c r="C39" s="448"/>
      <c r="D39" s="451" t="s">
        <v>255</v>
      </c>
      <c r="E39" s="452"/>
      <c r="F39" s="485" t="s">
        <v>155</v>
      </c>
      <c r="G39" s="486"/>
      <c r="H39" s="487"/>
      <c r="I39" s="442" t="s">
        <v>158</v>
      </c>
      <c r="J39" s="442"/>
      <c r="K39" s="442"/>
      <c r="L39" s="442"/>
      <c r="M39" s="443"/>
    </row>
    <row r="40" spans="1:13" s="83" customFormat="1" ht="15.95" customHeight="1" thickBot="1" x14ac:dyDescent="0.2">
      <c r="A40" s="449"/>
      <c r="B40" s="450"/>
      <c r="C40" s="450"/>
      <c r="D40" s="111" t="s">
        <v>159</v>
      </c>
      <c r="E40" s="105" t="s">
        <v>160</v>
      </c>
      <c r="F40" s="488"/>
      <c r="G40" s="489"/>
      <c r="H40" s="490"/>
      <c r="I40" s="444"/>
      <c r="J40" s="444"/>
      <c r="K40" s="444"/>
      <c r="L40" s="444"/>
      <c r="M40" s="445"/>
    </row>
    <row r="41" spans="1:13" s="88" customFormat="1" ht="21" customHeight="1" thickTop="1" x14ac:dyDescent="0.15">
      <c r="A41" s="481" t="s">
        <v>248</v>
      </c>
      <c r="B41" s="482"/>
      <c r="C41" s="482"/>
      <c r="D41" s="112" t="s">
        <v>16</v>
      </c>
      <c r="E41" s="112" t="s">
        <v>16</v>
      </c>
      <c r="F41" s="437" t="s">
        <v>195</v>
      </c>
      <c r="G41" s="438"/>
      <c r="H41" s="439"/>
      <c r="I41" s="440" t="s">
        <v>481</v>
      </c>
      <c r="J41" s="440"/>
      <c r="K41" s="440"/>
      <c r="L41" s="440"/>
      <c r="M41" s="441"/>
    </row>
    <row r="42" spans="1:13" s="88" customFormat="1" ht="21" customHeight="1" x14ac:dyDescent="0.15">
      <c r="A42" s="113"/>
      <c r="B42" s="467" t="s">
        <v>162</v>
      </c>
      <c r="C42" s="468"/>
      <c r="D42" s="114"/>
      <c r="E42" s="115" t="s">
        <v>163</v>
      </c>
      <c r="F42" s="415" t="s">
        <v>337</v>
      </c>
      <c r="G42" s="416"/>
      <c r="H42" s="417"/>
      <c r="I42" s="421"/>
      <c r="J42" s="421"/>
      <c r="K42" s="421"/>
      <c r="L42" s="421"/>
      <c r="M42" s="422"/>
    </row>
    <row r="43" spans="1:13" s="88" customFormat="1" ht="21" customHeight="1" x14ac:dyDescent="0.15">
      <c r="A43" s="113"/>
      <c r="B43" s="467" t="s">
        <v>164</v>
      </c>
      <c r="C43" s="468"/>
      <c r="D43" s="114"/>
      <c r="E43" s="114" t="s">
        <v>17</v>
      </c>
      <c r="F43" s="415" t="s">
        <v>337</v>
      </c>
      <c r="G43" s="416"/>
      <c r="H43" s="417"/>
      <c r="I43" s="421"/>
      <c r="J43" s="421"/>
      <c r="K43" s="421"/>
      <c r="L43" s="421"/>
      <c r="M43" s="422"/>
    </row>
    <row r="44" spans="1:13" s="88" customFormat="1" ht="21" customHeight="1" x14ac:dyDescent="0.15">
      <c r="A44" s="113"/>
      <c r="B44" s="467" t="s">
        <v>165</v>
      </c>
      <c r="C44" s="468"/>
      <c r="D44" s="114"/>
      <c r="E44" s="114" t="s">
        <v>18</v>
      </c>
      <c r="F44" s="415" t="s">
        <v>196</v>
      </c>
      <c r="G44" s="416"/>
      <c r="H44" s="417"/>
      <c r="I44" s="421"/>
      <c r="J44" s="421"/>
      <c r="K44" s="421"/>
      <c r="L44" s="421"/>
      <c r="M44" s="422"/>
    </row>
    <row r="45" spans="1:13" s="88" customFormat="1" ht="21" customHeight="1" x14ac:dyDescent="0.15">
      <c r="A45" s="113"/>
      <c r="B45" s="467" t="s">
        <v>166</v>
      </c>
      <c r="C45" s="468"/>
      <c r="D45" s="114"/>
      <c r="E45" s="114" t="s">
        <v>19</v>
      </c>
      <c r="F45" s="415" t="s">
        <v>337</v>
      </c>
      <c r="G45" s="416"/>
      <c r="H45" s="417"/>
      <c r="I45" s="421"/>
      <c r="J45" s="421"/>
      <c r="K45" s="421"/>
      <c r="L45" s="421"/>
      <c r="M45" s="422"/>
    </row>
    <row r="46" spans="1:13" s="88" customFormat="1" ht="21" customHeight="1" thickBot="1" x14ac:dyDescent="0.2">
      <c r="A46" s="116"/>
      <c r="B46" s="431" t="s">
        <v>314</v>
      </c>
      <c r="C46" s="432"/>
      <c r="D46" s="114"/>
      <c r="E46" s="114" t="s">
        <v>174</v>
      </c>
      <c r="F46" s="478" t="s">
        <v>196</v>
      </c>
      <c r="G46" s="479"/>
      <c r="H46" s="480"/>
      <c r="I46" s="423"/>
      <c r="J46" s="423"/>
      <c r="K46" s="423"/>
      <c r="L46" s="423"/>
      <c r="M46" s="424"/>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47" t="s">
        <v>167</v>
      </c>
      <c r="B49" s="448"/>
      <c r="C49" s="448"/>
      <c r="D49" s="451" t="s">
        <v>255</v>
      </c>
      <c r="E49" s="452"/>
      <c r="F49" s="453" t="s">
        <v>155</v>
      </c>
      <c r="G49" s="453"/>
      <c r="H49" s="453"/>
      <c r="I49" s="442" t="s">
        <v>158</v>
      </c>
      <c r="J49" s="442"/>
      <c r="K49" s="442"/>
      <c r="L49" s="442"/>
      <c r="M49" s="443"/>
    </row>
    <row r="50" spans="1:13" s="83" customFormat="1" ht="15.95" customHeight="1" thickBot="1" x14ac:dyDescent="0.2">
      <c r="A50" s="449"/>
      <c r="B50" s="450"/>
      <c r="C50" s="450"/>
      <c r="D50" s="106" t="s">
        <v>159</v>
      </c>
      <c r="E50" s="93" t="s">
        <v>160</v>
      </c>
      <c r="F50" s="221" t="s">
        <v>168</v>
      </c>
      <c r="G50" s="222" t="s">
        <v>169</v>
      </c>
      <c r="H50" s="222" t="s">
        <v>170</v>
      </c>
      <c r="I50" s="444"/>
      <c r="J50" s="444"/>
      <c r="K50" s="444"/>
      <c r="L50" s="444"/>
      <c r="M50" s="445"/>
    </row>
    <row r="51" spans="1:13" s="88" customFormat="1" ht="21" customHeight="1" thickTop="1" x14ac:dyDescent="0.15">
      <c r="A51" s="459" t="s">
        <v>171</v>
      </c>
      <c r="B51" s="459"/>
      <c r="C51" s="477"/>
      <c r="D51" s="124"/>
      <c r="E51" s="125"/>
      <c r="F51" s="216" t="s">
        <v>85</v>
      </c>
      <c r="G51" s="219" t="s">
        <v>86</v>
      </c>
      <c r="H51" s="220" t="s">
        <v>338</v>
      </c>
      <c r="I51" s="464" t="s">
        <v>172</v>
      </c>
      <c r="J51" s="464"/>
      <c r="K51" s="464"/>
      <c r="L51" s="464"/>
      <c r="M51" s="465"/>
    </row>
    <row r="52" spans="1:13" s="88" customFormat="1" ht="35.25" customHeight="1" x14ac:dyDescent="0.15">
      <c r="A52" s="466" t="s">
        <v>173</v>
      </c>
      <c r="B52" s="427"/>
      <c r="C52" s="405"/>
      <c r="D52" s="110" t="s">
        <v>15</v>
      </c>
      <c r="E52" s="107" t="s">
        <v>15</v>
      </c>
      <c r="F52" s="271" t="s">
        <v>195</v>
      </c>
      <c r="G52" s="272" t="s">
        <v>195</v>
      </c>
      <c r="H52" s="273" t="s">
        <v>195</v>
      </c>
      <c r="I52" s="455" t="s">
        <v>494</v>
      </c>
      <c r="J52" s="419"/>
      <c r="K52" s="419"/>
      <c r="L52" s="419"/>
      <c r="M52" s="420"/>
    </row>
    <row r="53" spans="1:13" s="88" customFormat="1" ht="35.25" customHeight="1" x14ac:dyDescent="0.15">
      <c r="A53" s="127"/>
      <c r="B53" s="467" t="s">
        <v>162</v>
      </c>
      <c r="C53" s="468"/>
      <c r="D53" s="128"/>
      <c r="E53" s="114" t="s">
        <v>163</v>
      </c>
      <c r="F53" s="275" t="s">
        <v>337</v>
      </c>
      <c r="G53" s="130" t="s">
        <v>195</v>
      </c>
      <c r="H53" s="218" t="s">
        <v>79</v>
      </c>
      <c r="I53" s="456"/>
      <c r="J53" s="421"/>
      <c r="K53" s="421"/>
      <c r="L53" s="421"/>
      <c r="M53" s="422"/>
    </row>
    <row r="54" spans="1:13" s="88" customFormat="1" ht="35.25" customHeight="1" x14ac:dyDescent="0.15">
      <c r="A54" s="127"/>
      <c r="B54" s="467" t="s">
        <v>164</v>
      </c>
      <c r="C54" s="468"/>
      <c r="D54" s="128"/>
      <c r="E54" s="114" t="s">
        <v>17</v>
      </c>
      <c r="F54" s="275" t="s">
        <v>337</v>
      </c>
      <c r="G54" s="130" t="s">
        <v>195</v>
      </c>
      <c r="H54" s="218" t="s">
        <v>79</v>
      </c>
      <c r="I54" s="456"/>
      <c r="J54" s="421"/>
      <c r="K54" s="421"/>
      <c r="L54" s="421"/>
      <c r="M54" s="422"/>
    </row>
    <row r="55" spans="1:13" s="88" customFormat="1" ht="35.25" customHeight="1" x14ac:dyDescent="0.15">
      <c r="A55" s="127"/>
      <c r="B55" s="467" t="s">
        <v>165</v>
      </c>
      <c r="C55" s="468"/>
      <c r="D55" s="128"/>
      <c r="E55" s="114" t="s">
        <v>18</v>
      </c>
      <c r="F55" s="275" t="s">
        <v>196</v>
      </c>
      <c r="G55" s="130" t="s">
        <v>195</v>
      </c>
      <c r="H55" s="218" t="s">
        <v>196</v>
      </c>
      <c r="I55" s="456"/>
      <c r="J55" s="421"/>
      <c r="K55" s="421"/>
      <c r="L55" s="421"/>
      <c r="M55" s="422"/>
    </row>
    <row r="56" spans="1:13" s="88" customFormat="1" ht="34.5" customHeight="1" x14ac:dyDescent="0.15">
      <c r="A56" s="127"/>
      <c r="B56" s="472" t="s">
        <v>166</v>
      </c>
      <c r="C56" s="468"/>
      <c r="D56" s="128"/>
      <c r="E56" s="114" t="s">
        <v>19</v>
      </c>
      <c r="F56" s="275" t="s">
        <v>337</v>
      </c>
      <c r="G56" s="130" t="s">
        <v>195</v>
      </c>
      <c r="H56" s="218" t="s">
        <v>196</v>
      </c>
      <c r="I56" s="456"/>
      <c r="J56" s="421"/>
      <c r="K56" s="421"/>
      <c r="L56" s="421"/>
      <c r="M56" s="422"/>
    </row>
    <row r="57" spans="1:13" s="88" customFormat="1" ht="34.5" customHeight="1" x14ac:dyDescent="0.15">
      <c r="A57" s="127"/>
      <c r="B57" s="472" t="s">
        <v>365</v>
      </c>
      <c r="C57" s="468"/>
      <c r="D57" s="128"/>
      <c r="E57" s="114" t="s">
        <v>19</v>
      </c>
      <c r="F57" s="275" t="s">
        <v>337</v>
      </c>
      <c r="G57" s="130" t="s">
        <v>195</v>
      </c>
      <c r="H57" s="218" t="s">
        <v>195</v>
      </c>
      <c r="I57" s="456"/>
      <c r="J57" s="421"/>
      <c r="K57" s="421"/>
      <c r="L57" s="421"/>
      <c r="M57" s="422"/>
    </row>
    <row r="58" spans="1:13" s="88" customFormat="1" ht="34.5" customHeight="1" x14ac:dyDescent="0.15">
      <c r="A58" s="127"/>
      <c r="B58" s="473" t="s">
        <v>366</v>
      </c>
      <c r="C58" s="432"/>
      <c r="D58" s="128"/>
      <c r="E58" s="114" t="s">
        <v>174</v>
      </c>
      <c r="F58" s="270" t="s">
        <v>196</v>
      </c>
      <c r="G58" s="189" t="s">
        <v>195</v>
      </c>
      <c r="H58" s="215" t="s">
        <v>196</v>
      </c>
      <c r="I58" s="456"/>
      <c r="J58" s="421"/>
      <c r="K58" s="421"/>
      <c r="L58" s="421"/>
      <c r="M58" s="422"/>
    </row>
    <row r="59" spans="1:13" s="88" customFormat="1" ht="35.25" customHeight="1" x14ac:dyDescent="0.15">
      <c r="A59" s="474" t="s">
        <v>175</v>
      </c>
      <c r="B59" s="475"/>
      <c r="C59" s="476"/>
      <c r="D59" s="110"/>
      <c r="E59" s="107" t="s">
        <v>15</v>
      </c>
      <c r="F59" s="271" t="s">
        <v>195</v>
      </c>
      <c r="G59" s="196" t="s">
        <v>195</v>
      </c>
      <c r="H59" s="273" t="s">
        <v>195</v>
      </c>
      <c r="I59" s="456"/>
      <c r="J59" s="421"/>
      <c r="K59" s="421"/>
      <c r="L59" s="421"/>
      <c r="M59" s="422"/>
    </row>
    <row r="60" spans="1:13" s="88" customFormat="1" ht="35.25" customHeight="1" x14ac:dyDescent="0.15">
      <c r="A60" s="469" t="s">
        <v>176</v>
      </c>
      <c r="B60" s="470"/>
      <c r="C60" s="471"/>
      <c r="D60" s="110"/>
      <c r="E60" s="107" t="s">
        <v>15</v>
      </c>
      <c r="F60" s="271" t="s">
        <v>195</v>
      </c>
      <c r="G60" s="196" t="s">
        <v>195</v>
      </c>
      <c r="H60" s="273" t="s">
        <v>195</v>
      </c>
      <c r="I60" s="457"/>
      <c r="J60" s="423"/>
      <c r="K60" s="423"/>
      <c r="L60" s="423"/>
      <c r="M60" s="424"/>
    </row>
    <row r="61" spans="1:13" ht="115.5" customHeight="1" x14ac:dyDescent="0.15">
      <c r="A61" s="414" t="s">
        <v>367</v>
      </c>
      <c r="B61" s="414"/>
      <c r="C61" s="414"/>
      <c r="D61" s="131"/>
      <c r="E61" s="114" t="s">
        <v>174</v>
      </c>
      <c r="F61" s="275" t="s">
        <v>337</v>
      </c>
      <c r="G61" s="217" t="s">
        <v>195</v>
      </c>
      <c r="H61" s="218" t="s">
        <v>196</v>
      </c>
      <c r="I61" s="404" t="s">
        <v>313</v>
      </c>
      <c r="J61" s="412"/>
      <c r="K61" s="412"/>
      <c r="L61" s="412"/>
      <c r="M61" s="413"/>
    </row>
    <row r="62" spans="1:13" ht="21" customHeight="1" x14ac:dyDescent="0.15">
      <c r="A62" s="474" t="s">
        <v>328</v>
      </c>
      <c r="B62" s="475"/>
      <c r="C62" s="476"/>
      <c r="D62" s="110" t="s">
        <v>274</v>
      </c>
      <c r="E62" s="107" t="s">
        <v>274</v>
      </c>
      <c r="F62" s="167" t="s">
        <v>195</v>
      </c>
      <c r="G62" s="126" t="s">
        <v>195</v>
      </c>
      <c r="H62" s="225" t="s">
        <v>196</v>
      </c>
      <c r="I62" s="419" t="s">
        <v>356</v>
      </c>
      <c r="J62" s="419"/>
      <c r="K62" s="419"/>
      <c r="L62" s="419"/>
      <c r="M62" s="420"/>
    </row>
    <row r="63" spans="1:13" s="84" customFormat="1" ht="21" customHeight="1" x14ac:dyDescent="0.15">
      <c r="A63" s="139"/>
      <c r="B63" s="425" t="s">
        <v>162</v>
      </c>
      <c r="C63" s="426"/>
      <c r="D63" s="114"/>
      <c r="E63" s="115" t="s">
        <v>163</v>
      </c>
      <c r="F63" s="275" t="s">
        <v>337</v>
      </c>
      <c r="G63" s="130" t="s">
        <v>339</v>
      </c>
      <c r="H63" s="276" t="s">
        <v>196</v>
      </c>
      <c r="I63" s="421"/>
      <c r="J63" s="421"/>
      <c r="K63" s="421"/>
      <c r="L63" s="421"/>
      <c r="M63" s="422"/>
    </row>
    <row r="64" spans="1:13" s="84" customFormat="1" ht="21" customHeight="1" x14ac:dyDescent="0.15">
      <c r="A64" s="139"/>
      <c r="B64" s="425" t="s">
        <v>164</v>
      </c>
      <c r="C64" s="426"/>
      <c r="D64" s="114"/>
      <c r="E64" s="114" t="s">
        <v>17</v>
      </c>
      <c r="F64" s="275" t="s">
        <v>337</v>
      </c>
      <c r="G64" s="130" t="s">
        <v>339</v>
      </c>
      <c r="H64" s="276" t="s">
        <v>196</v>
      </c>
      <c r="I64" s="421"/>
      <c r="J64" s="421"/>
      <c r="K64" s="421"/>
      <c r="L64" s="421"/>
      <c r="M64" s="422"/>
    </row>
    <row r="65" spans="1:13" s="84" customFormat="1" ht="21" customHeight="1" x14ac:dyDescent="0.15">
      <c r="A65" s="139"/>
      <c r="B65" s="425" t="s">
        <v>165</v>
      </c>
      <c r="C65" s="426"/>
      <c r="D65" s="114"/>
      <c r="E65" s="114" t="s">
        <v>18</v>
      </c>
      <c r="F65" s="275" t="s">
        <v>196</v>
      </c>
      <c r="G65" s="130" t="s">
        <v>339</v>
      </c>
      <c r="H65" s="223" t="s">
        <v>196</v>
      </c>
      <c r="I65" s="421"/>
      <c r="J65" s="421"/>
      <c r="K65" s="421"/>
      <c r="L65" s="421"/>
      <c r="M65" s="422"/>
    </row>
    <row r="66" spans="1:13" s="84" customFormat="1" ht="21" customHeight="1" x14ac:dyDescent="0.15">
      <c r="A66" s="139"/>
      <c r="B66" s="425" t="s">
        <v>166</v>
      </c>
      <c r="C66" s="426"/>
      <c r="D66" s="114"/>
      <c r="E66" s="114" t="s">
        <v>19</v>
      </c>
      <c r="F66" s="275" t="s">
        <v>337</v>
      </c>
      <c r="G66" s="130" t="s">
        <v>339</v>
      </c>
      <c r="H66" s="223" t="s">
        <v>196</v>
      </c>
      <c r="I66" s="421"/>
      <c r="J66" s="421"/>
      <c r="K66" s="421"/>
      <c r="L66" s="421"/>
      <c r="M66" s="422"/>
    </row>
    <row r="67" spans="1:13" s="84" customFormat="1" ht="21" customHeight="1" thickBot="1" x14ac:dyDescent="0.2">
      <c r="A67" s="140"/>
      <c r="B67" s="431" t="s">
        <v>314</v>
      </c>
      <c r="C67" s="432"/>
      <c r="D67" s="117"/>
      <c r="E67" s="117" t="s">
        <v>174</v>
      </c>
      <c r="F67" s="274" t="s">
        <v>196</v>
      </c>
      <c r="G67" s="227" t="s">
        <v>339</v>
      </c>
      <c r="H67" s="224" t="s">
        <v>196</v>
      </c>
      <c r="I67" s="423"/>
      <c r="J67" s="423"/>
      <c r="K67" s="423"/>
      <c r="L67" s="423"/>
      <c r="M67" s="424"/>
    </row>
    <row r="68" spans="1:13" s="84" customFormat="1" ht="42" customHeight="1" x14ac:dyDescent="0.15">
      <c r="A68" s="398" t="s">
        <v>463</v>
      </c>
      <c r="B68" s="399"/>
      <c r="C68" s="400"/>
      <c r="D68" s="324"/>
      <c r="E68" s="325" t="s">
        <v>464</v>
      </c>
      <c r="F68" s="401" t="s">
        <v>195</v>
      </c>
      <c r="G68" s="402"/>
      <c r="H68" s="403"/>
      <c r="I68" s="404" t="s">
        <v>465</v>
      </c>
      <c r="J68" s="399"/>
      <c r="K68" s="399"/>
      <c r="L68" s="399"/>
      <c r="M68" s="400"/>
    </row>
    <row r="69" spans="1:13" s="88" customFormat="1" ht="8.25" customHeight="1" x14ac:dyDescent="0.15">
      <c r="A69" s="132"/>
      <c r="B69" s="133"/>
      <c r="C69" s="133"/>
      <c r="D69" s="134"/>
      <c r="E69" s="134"/>
      <c r="F69" s="197"/>
      <c r="G69" s="197"/>
      <c r="H69" s="197"/>
      <c r="I69" s="135"/>
      <c r="J69" s="135"/>
      <c r="K69" s="135"/>
      <c r="L69" s="135"/>
      <c r="M69" s="135"/>
    </row>
    <row r="70" spans="1:13" s="91" customFormat="1" ht="15.95" customHeight="1" x14ac:dyDescent="0.15">
      <c r="A70" s="99" t="s">
        <v>253</v>
      </c>
      <c r="B70" s="121"/>
      <c r="C70" s="122"/>
      <c r="D70" s="123"/>
      <c r="E70" s="122"/>
      <c r="F70" s="194"/>
      <c r="G70" s="194"/>
      <c r="H70" s="194"/>
      <c r="I70" s="104"/>
      <c r="J70" s="104"/>
      <c r="K70" s="104"/>
      <c r="L70" s="104"/>
      <c r="M70" s="104"/>
    </row>
    <row r="71" spans="1:13" s="84" customFormat="1" ht="15.95" customHeight="1" x14ac:dyDescent="0.15">
      <c r="A71" s="447" t="s">
        <v>157</v>
      </c>
      <c r="B71" s="448"/>
      <c r="C71" s="448"/>
      <c r="D71" s="451" t="s">
        <v>255</v>
      </c>
      <c r="E71" s="452"/>
      <c r="F71" s="453" t="s">
        <v>155</v>
      </c>
      <c r="G71" s="453"/>
      <c r="H71" s="453"/>
      <c r="I71" s="442" t="s">
        <v>158</v>
      </c>
      <c r="J71" s="442"/>
      <c r="K71" s="442"/>
      <c r="L71" s="442"/>
      <c r="M71" s="443"/>
    </row>
    <row r="72" spans="1:13" s="84" customFormat="1" ht="15.95" customHeight="1" thickBot="1" x14ac:dyDescent="0.2">
      <c r="A72" s="449"/>
      <c r="B72" s="450"/>
      <c r="C72" s="450"/>
      <c r="D72" s="106" t="s">
        <v>159</v>
      </c>
      <c r="E72" s="93" t="s">
        <v>160</v>
      </c>
      <c r="F72" s="463"/>
      <c r="G72" s="463"/>
      <c r="H72" s="463"/>
      <c r="I72" s="444"/>
      <c r="J72" s="444"/>
      <c r="K72" s="444"/>
      <c r="L72" s="444"/>
      <c r="M72" s="445"/>
    </row>
    <row r="73" spans="1:13" s="84" customFormat="1" ht="27" customHeight="1" thickTop="1" x14ac:dyDescent="0.15">
      <c r="A73" s="458" t="s">
        <v>177</v>
      </c>
      <c r="B73" s="459"/>
      <c r="C73" s="459"/>
      <c r="D73" s="108" t="s">
        <v>22</v>
      </c>
      <c r="E73" s="109" t="s">
        <v>22</v>
      </c>
      <c r="F73" s="460" t="s">
        <v>195</v>
      </c>
      <c r="G73" s="461"/>
      <c r="H73" s="462"/>
      <c r="I73" s="440" t="s">
        <v>308</v>
      </c>
      <c r="J73" s="440"/>
      <c r="K73" s="440"/>
      <c r="L73" s="440"/>
      <c r="M73" s="441"/>
    </row>
    <row r="74" spans="1:13" s="84" customFormat="1" ht="27" customHeight="1" thickBot="1" x14ac:dyDescent="0.2">
      <c r="A74" s="136"/>
      <c r="B74" s="446" t="s">
        <v>178</v>
      </c>
      <c r="C74" s="446"/>
      <c r="D74" s="110" t="s">
        <v>19</v>
      </c>
      <c r="E74" s="107" t="s">
        <v>19</v>
      </c>
      <c r="F74" s="428" t="s">
        <v>196</v>
      </c>
      <c r="G74" s="429"/>
      <c r="H74" s="430"/>
      <c r="I74" s="423"/>
      <c r="J74" s="423"/>
      <c r="K74" s="423"/>
      <c r="L74" s="423"/>
      <c r="M74" s="424"/>
    </row>
    <row r="75" spans="1:13" ht="8.25" customHeight="1" x14ac:dyDescent="0.15">
      <c r="F75" s="198"/>
      <c r="G75" s="198"/>
      <c r="H75" s="198"/>
      <c r="I75" s="84"/>
      <c r="J75" s="84"/>
      <c r="K75" s="84"/>
      <c r="L75" s="84"/>
      <c r="M75" s="84"/>
    </row>
    <row r="76" spans="1:13" s="91" customFormat="1" ht="15.95" customHeight="1" x14ac:dyDescent="0.15">
      <c r="A76" s="99" t="s">
        <v>254</v>
      </c>
      <c r="B76" s="121"/>
      <c r="C76" s="122"/>
      <c r="D76" s="123"/>
      <c r="E76" s="122"/>
      <c r="F76" s="194"/>
      <c r="G76" s="194"/>
      <c r="H76" s="194"/>
      <c r="I76" s="104"/>
      <c r="J76" s="104"/>
      <c r="K76" s="104"/>
      <c r="L76" s="104"/>
      <c r="M76" s="104"/>
    </row>
    <row r="77" spans="1:13" s="84" customFormat="1" ht="15.95" customHeight="1" x14ac:dyDescent="0.15">
      <c r="A77" s="447" t="s">
        <v>157</v>
      </c>
      <c r="B77" s="448"/>
      <c r="C77" s="448"/>
      <c r="D77" s="451" t="s">
        <v>255</v>
      </c>
      <c r="E77" s="452"/>
      <c r="F77" s="453" t="s">
        <v>155</v>
      </c>
      <c r="G77" s="453"/>
      <c r="H77" s="453"/>
      <c r="I77" s="442" t="s">
        <v>158</v>
      </c>
      <c r="J77" s="442"/>
      <c r="K77" s="442"/>
      <c r="L77" s="442"/>
      <c r="M77" s="443"/>
    </row>
    <row r="78" spans="1:13" s="84" customFormat="1" ht="15.95" customHeight="1" thickBot="1" x14ac:dyDescent="0.2">
      <c r="A78" s="449"/>
      <c r="B78" s="450"/>
      <c r="C78" s="450"/>
      <c r="D78" s="106" t="s">
        <v>159</v>
      </c>
      <c r="E78" s="93" t="s">
        <v>160</v>
      </c>
      <c r="F78" s="463"/>
      <c r="G78" s="463"/>
      <c r="H78" s="463"/>
      <c r="I78" s="444"/>
      <c r="J78" s="444"/>
      <c r="K78" s="444"/>
      <c r="L78" s="444"/>
      <c r="M78" s="445"/>
    </row>
    <row r="79" spans="1:13" s="84" customFormat="1" ht="22.5" customHeight="1" thickTop="1" x14ac:dyDescent="0.15">
      <c r="A79" s="891" t="s">
        <v>179</v>
      </c>
      <c r="B79" s="891"/>
      <c r="C79" s="891"/>
      <c r="D79" s="137"/>
      <c r="E79" s="112" t="s">
        <v>21</v>
      </c>
      <c r="F79" s="437" t="s">
        <v>196</v>
      </c>
      <c r="G79" s="438"/>
      <c r="H79" s="439"/>
      <c r="I79" s="440" t="s">
        <v>357</v>
      </c>
      <c r="J79" s="440"/>
      <c r="K79" s="440"/>
      <c r="L79" s="440"/>
      <c r="M79" s="441"/>
    </row>
    <row r="80" spans="1:13" s="84" customFormat="1" ht="22.5" customHeight="1" x14ac:dyDescent="0.15">
      <c r="A80" s="418" t="s">
        <v>180</v>
      </c>
      <c r="B80" s="418"/>
      <c r="C80" s="418"/>
      <c r="D80" s="110"/>
      <c r="E80" s="107" t="s">
        <v>21</v>
      </c>
      <c r="F80" s="408" t="s">
        <v>196</v>
      </c>
      <c r="G80" s="409"/>
      <c r="H80" s="410"/>
      <c r="I80" s="423"/>
      <c r="J80" s="423"/>
      <c r="K80" s="423"/>
      <c r="L80" s="423"/>
      <c r="M80" s="424"/>
    </row>
    <row r="81" spans="1:13" s="84" customFormat="1" ht="22.5" customHeight="1" x14ac:dyDescent="0.15">
      <c r="A81" s="418" t="s">
        <v>246</v>
      </c>
      <c r="B81" s="418"/>
      <c r="C81" s="418"/>
      <c r="D81" s="110"/>
      <c r="E81" s="107" t="s">
        <v>378</v>
      </c>
      <c r="F81" s="408" t="s">
        <v>195</v>
      </c>
      <c r="G81" s="409"/>
      <c r="H81" s="410"/>
      <c r="I81" s="455" t="s">
        <v>358</v>
      </c>
      <c r="J81" s="419"/>
      <c r="K81" s="419"/>
      <c r="L81" s="419"/>
      <c r="M81" s="420"/>
    </row>
    <row r="82" spans="1:13" s="84" customFormat="1" ht="22.5" customHeight="1" x14ac:dyDescent="0.15">
      <c r="A82" s="433" t="s">
        <v>247</v>
      </c>
      <c r="B82" s="418"/>
      <c r="C82" s="418"/>
      <c r="D82" s="110"/>
      <c r="E82" s="107" t="s">
        <v>378</v>
      </c>
      <c r="F82" s="408" t="s">
        <v>195</v>
      </c>
      <c r="G82" s="409"/>
      <c r="H82" s="410"/>
      <c r="I82" s="456"/>
      <c r="J82" s="421"/>
      <c r="K82" s="421"/>
      <c r="L82" s="421"/>
      <c r="M82" s="422"/>
    </row>
    <row r="83" spans="1:13" s="84" customFormat="1" ht="22.5" customHeight="1" x14ac:dyDescent="0.15">
      <c r="A83" s="138"/>
      <c r="B83" s="425" t="s">
        <v>354</v>
      </c>
      <c r="C83" s="426"/>
      <c r="D83" s="249"/>
      <c r="E83" s="249" t="s">
        <v>378</v>
      </c>
      <c r="F83" s="415" t="s">
        <v>337</v>
      </c>
      <c r="G83" s="416"/>
      <c r="H83" s="417"/>
      <c r="I83" s="457"/>
      <c r="J83" s="423"/>
      <c r="K83" s="423"/>
      <c r="L83" s="423"/>
      <c r="M83" s="424"/>
    </row>
    <row r="84" spans="1:13" ht="37.5" customHeight="1" x14ac:dyDescent="0.15">
      <c r="A84" s="433" t="s">
        <v>184</v>
      </c>
      <c r="B84" s="433"/>
      <c r="C84" s="433"/>
      <c r="D84" s="320"/>
      <c r="E84" s="320" t="s">
        <v>25</v>
      </c>
      <c r="F84" s="887" t="s">
        <v>195</v>
      </c>
      <c r="G84" s="888"/>
      <c r="H84" s="889"/>
      <c r="I84" s="890" t="s">
        <v>479</v>
      </c>
      <c r="J84" s="419"/>
      <c r="K84" s="419"/>
      <c r="L84" s="419"/>
      <c r="M84" s="420"/>
    </row>
    <row r="85" spans="1:13" ht="27.75" customHeight="1" x14ac:dyDescent="0.15">
      <c r="A85" s="405" t="s">
        <v>451</v>
      </c>
      <c r="B85" s="406"/>
      <c r="C85" s="407"/>
      <c r="D85" s="107"/>
      <c r="E85" s="107" t="s">
        <v>163</v>
      </c>
      <c r="F85" s="408"/>
      <c r="G85" s="409"/>
      <c r="H85" s="410"/>
      <c r="I85" s="412" t="s">
        <v>461</v>
      </c>
      <c r="J85" s="412"/>
      <c r="K85" s="412"/>
      <c r="L85" s="412"/>
      <c r="M85" s="413"/>
    </row>
    <row r="86" spans="1:13" ht="22.5" customHeight="1" x14ac:dyDescent="0.15">
      <c r="A86" s="882" t="s">
        <v>329</v>
      </c>
      <c r="B86" s="883"/>
      <c r="C86" s="883"/>
      <c r="D86" s="108" t="s">
        <v>274</v>
      </c>
      <c r="E86" s="109" t="s">
        <v>274</v>
      </c>
      <c r="F86" s="884" t="s">
        <v>195</v>
      </c>
      <c r="G86" s="885"/>
      <c r="H86" s="886"/>
      <c r="I86" s="421" t="s">
        <v>370</v>
      </c>
      <c r="J86" s="421"/>
      <c r="K86" s="421"/>
      <c r="L86" s="421"/>
      <c r="M86" s="422"/>
    </row>
    <row r="87" spans="1:13" s="84" customFormat="1" ht="22.5" customHeight="1" x14ac:dyDescent="0.15">
      <c r="A87" s="139"/>
      <c r="B87" s="425" t="s">
        <v>162</v>
      </c>
      <c r="C87" s="426"/>
      <c r="D87" s="114"/>
      <c r="E87" s="115" t="s">
        <v>163</v>
      </c>
      <c r="F87" s="415" t="s">
        <v>79</v>
      </c>
      <c r="G87" s="416"/>
      <c r="H87" s="417"/>
      <c r="I87" s="421"/>
      <c r="J87" s="421"/>
      <c r="K87" s="421"/>
      <c r="L87" s="421"/>
      <c r="M87" s="422"/>
    </row>
    <row r="88" spans="1:13" s="84" customFormat="1" ht="22.5" customHeight="1" x14ac:dyDescent="0.15">
      <c r="A88" s="139"/>
      <c r="B88" s="425" t="s">
        <v>164</v>
      </c>
      <c r="C88" s="426"/>
      <c r="D88" s="114"/>
      <c r="E88" s="114" t="s">
        <v>17</v>
      </c>
      <c r="F88" s="415" t="s">
        <v>79</v>
      </c>
      <c r="G88" s="416"/>
      <c r="H88" s="417"/>
      <c r="I88" s="421"/>
      <c r="J88" s="421"/>
      <c r="K88" s="421"/>
      <c r="L88" s="421"/>
      <c r="M88" s="422"/>
    </row>
    <row r="89" spans="1:13" s="84" customFormat="1" ht="22.5" customHeight="1" x14ac:dyDescent="0.15">
      <c r="A89" s="139"/>
      <c r="B89" s="425" t="s">
        <v>165</v>
      </c>
      <c r="C89" s="426"/>
      <c r="D89" s="114"/>
      <c r="E89" s="114" t="s">
        <v>18</v>
      </c>
      <c r="F89" s="415" t="s">
        <v>196</v>
      </c>
      <c r="G89" s="416"/>
      <c r="H89" s="417"/>
      <c r="I89" s="421"/>
      <c r="J89" s="421"/>
      <c r="K89" s="421"/>
      <c r="L89" s="421"/>
      <c r="M89" s="422"/>
    </row>
    <row r="90" spans="1:13" s="84" customFormat="1" ht="22.5" customHeight="1" x14ac:dyDescent="0.15">
      <c r="A90" s="139"/>
      <c r="B90" s="425" t="s">
        <v>166</v>
      </c>
      <c r="C90" s="426"/>
      <c r="D90" s="114"/>
      <c r="E90" s="114" t="s">
        <v>19</v>
      </c>
      <c r="F90" s="415" t="s">
        <v>79</v>
      </c>
      <c r="G90" s="416"/>
      <c r="H90" s="417"/>
      <c r="I90" s="421"/>
      <c r="J90" s="421"/>
      <c r="K90" s="421"/>
      <c r="L90" s="421"/>
      <c r="M90" s="422"/>
    </row>
    <row r="91" spans="1:13" s="84" customFormat="1" ht="22.5" customHeight="1" x14ac:dyDescent="0.15">
      <c r="A91" s="140"/>
      <c r="B91" s="431" t="s">
        <v>314</v>
      </c>
      <c r="C91" s="432"/>
      <c r="D91" s="117"/>
      <c r="E91" s="117" t="s">
        <v>174</v>
      </c>
      <c r="F91" s="415" t="s">
        <v>196</v>
      </c>
      <c r="G91" s="416"/>
      <c r="H91" s="417"/>
      <c r="I91" s="423"/>
      <c r="J91" s="423"/>
      <c r="K91" s="423"/>
      <c r="L91" s="423"/>
      <c r="M91" s="424"/>
    </row>
    <row r="92" spans="1:13" s="141" customFormat="1" ht="36.75" customHeight="1" x14ac:dyDescent="0.15">
      <c r="A92" s="414" t="s">
        <v>368</v>
      </c>
      <c r="B92" s="414"/>
      <c r="C92" s="414"/>
      <c r="D92" s="114"/>
      <c r="E92" s="114" t="s">
        <v>26</v>
      </c>
      <c r="F92" s="415" t="s">
        <v>337</v>
      </c>
      <c r="G92" s="416"/>
      <c r="H92" s="417"/>
      <c r="I92" s="483" t="s">
        <v>359</v>
      </c>
      <c r="J92" s="483"/>
      <c r="K92" s="483"/>
      <c r="L92" s="483"/>
      <c r="M92" s="484"/>
    </row>
    <row r="93" spans="1:13" ht="36.75" customHeight="1" x14ac:dyDescent="0.15">
      <c r="A93" s="491" t="s">
        <v>185</v>
      </c>
      <c r="B93" s="491"/>
      <c r="C93" s="491"/>
      <c r="D93" s="114"/>
      <c r="E93" s="114" t="s">
        <v>19</v>
      </c>
      <c r="F93" s="415" t="s">
        <v>196</v>
      </c>
      <c r="G93" s="416"/>
      <c r="H93" s="417"/>
      <c r="I93" s="483" t="s">
        <v>360</v>
      </c>
      <c r="J93" s="483"/>
      <c r="K93" s="483"/>
      <c r="L93" s="483"/>
      <c r="M93" s="484"/>
    </row>
    <row r="94" spans="1:13" ht="54" customHeight="1" x14ac:dyDescent="0.15">
      <c r="A94" s="405" t="s">
        <v>186</v>
      </c>
      <c r="B94" s="406"/>
      <c r="C94" s="407"/>
      <c r="D94" s="107"/>
      <c r="E94" s="107" t="s">
        <v>187</v>
      </c>
      <c r="F94" s="408" t="s">
        <v>195</v>
      </c>
      <c r="G94" s="409"/>
      <c r="H94" s="410"/>
      <c r="I94" s="411" t="s">
        <v>311</v>
      </c>
      <c r="J94" s="412"/>
      <c r="K94" s="412"/>
      <c r="L94" s="412"/>
      <c r="M94" s="413"/>
    </row>
    <row r="95" spans="1:13" ht="51" customHeight="1" x14ac:dyDescent="0.15">
      <c r="A95" s="414" t="s">
        <v>188</v>
      </c>
      <c r="B95" s="414"/>
      <c r="C95" s="414"/>
      <c r="D95" s="114"/>
      <c r="E95" s="114" t="s">
        <v>27</v>
      </c>
      <c r="F95" s="415" t="s">
        <v>337</v>
      </c>
      <c r="G95" s="416"/>
      <c r="H95" s="417"/>
      <c r="I95" s="411" t="s">
        <v>480</v>
      </c>
      <c r="J95" s="412"/>
      <c r="K95" s="412"/>
      <c r="L95" s="412"/>
      <c r="M95" s="413"/>
    </row>
    <row r="96" spans="1:13" ht="22.5" customHeight="1" x14ac:dyDescent="0.15">
      <c r="A96" s="892" t="s">
        <v>189</v>
      </c>
      <c r="B96" s="892"/>
      <c r="C96" s="892"/>
      <c r="D96" s="157"/>
      <c r="E96" s="157" t="s">
        <v>28</v>
      </c>
      <c r="F96" s="893" t="s">
        <v>195</v>
      </c>
      <c r="G96" s="894"/>
      <c r="H96" s="895"/>
      <c r="I96" s="896"/>
      <c r="J96" s="896"/>
      <c r="K96" s="896"/>
      <c r="L96" s="896"/>
      <c r="M96" s="897"/>
    </row>
    <row r="97" spans="1:13" ht="22.5" customHeight="1" x14ac:dyDescent="0.15">
      <c r="A97" s="892" t="s">
        <v>190</v>
      </c>
      <c r="B97" s="892"/>
      <c r="C97" s="892"/>
      <c r="D97" s="157"/>
      <c r="E97" s="157" t="s">
        <v>28</v>
      </c>
      <c r="F97" s="898" t="s">
        <v>195</v>
      </c>
      <c r="G97" s="899"/>
      <c r="H97" s="900"/>
      <c r="I97" s="896"/>
      <c r="J97" s="896"/>
      <c r="K97" s="896"/>
      <c r="L97" s="896"/>
      <c r="M97" s="897"/>
    </row>
    <row r="98" spans="1:13" ht="36.75" customHeight="1" thickBot="1" x14ac:dyDescent="0.2">
      <c r="A98" s="427" t="s">
        <v>191</v>
      </c>
      <c r="B98" s="427"/>
      <c r="C98" s="427"/>
      <c r="D98" s="107"/>
      <c r="E98" s="107" t="s">
        <v>29</v>
      </c>
      <c r="F98" s="428" t="s">
        <v>195</v>
      </c>
      <c r="G98" s="429"/>
      <c r="H98" s="430"/>
      <c r="I98" s="412" t="s">
        <v>467</v>
      </c>
      <c r="J98" s="412"/>
      <c r="K98" s="412"/>
      <c r="L98" s="412"/>
      <c r="M98" s="413"/>
    </row>
    <row r="99" spans="1:13" ht="16.5" customHeight="1" x14ac:dyDescent="0.15"/>
    <row r="100" spans="1:13" s="201" customFormat="1" ht="15.75" customHeight="1" x14ac:dyDescent="0.15">
      <c r="A100" s="90" t="s">
        <v>296</v>
      </c>
      <c r="C100" s="202"/>
      <c r="L100" s="203"/>
    </row>
    <row r="101" spans="1:13" s="170" customFormat="1" ht="15.75" customHeight="1" x14ac:dyDescent="0.15">
      <c r="A101" s="200">
        <v>1</v>
      </c>
      <c r="B101" s="172" t="s">
        <v>298</v>
      </c>
      <c r="C101" s="172"/>
      <c r="D101" s="173"/>
      <c r="E101" s="173"/>
      <c r="F101" s="173"/>
      <c r="G101" s="173"/>
      <c r="H101" s="173"/>
      <c r="I101" s="173"/>
      <c r="J101" s="173"/>
      <c r="K101" s="173"/>
      <c r="L101" s="173"/>
      <c r="M101" s="173"/>
    </row>
    <row r="102" spans="1:13" s="170" customFormat="1" ht="15.75" customHeight="1" x14ac:dyDescent="0.15">
      <c r="A102" s="200">
        <v>2</v>
      </c>
      <c r="B102" s="207" t="s">
        <v>276</v>
      </c>
      <c r="C102" s="171"/>
      <c r="D102" s="171"/>
      <c r="E102" s="171"/>
      <c r="F102" s="171"/>
      <c r="G102" s="171"/>
      <c r="H102" s="171"/>
      <c r="I102" s="171"/>
      <c r="J102" s="171"/>
      <c r="K102" s="171"/>
      <c r="L102" s="171"/>
      <c r="M102" s="171"/>
    </row>
    <row r="103" spans="1:13" s="170" customFormat="1" ht="15.75" customHeight="1" x14ac:dyDescent="0.15">
      <c r="A103" s="200"/>
      <c r="B103" s="207" t="s">
        <v>335</v>
      </c>
      <c r="C103" s="171"/>
      <c r="D103" s="171"/>
      <c r="E103" s="171"/>
      <c r="F103" s="171"/>
      <c r="G103" s="171"/>
      <c r="H103" s="171"/>
      <c r="I103" s="171"/>
      <c r="J103" s="171"/>
      <c r="K103" s="171"/>
      <c r="L103" s="171"/>
      <c r="M103" s="171"/>
    </row>
    <row r="104" spans="1:13" s="170" customFormat="1" ht="15.75" customHeight="1" x14ac:dyDescent="0.15">
      <c r="A104" s="200">
        <v>3</v>
      </c>
      <c r="B104" s="172" t="s">
        <v>294</v>
      </c>
      <c r="C104" s="172"/>
      <c r="D104" s="173"/>
      <c r="E104" s="173"/>
      <c r="F104" s="173"/>
      <c r="G104" s="173"/>
      <c r="H104" s="173"/>
      <c r="I104" s="173"/>
      <c r="J104" s="173"/>
      <c r="K104" s="173"/>
      <c r="L104" s="173"/>
      <c r="M104" s="173"/>
    </row>
    <row r="105" spans="1:13" s="170" customFormat="1" ht="15.75" customHeight="1" x14ac:dyDescent="0.15">
      <c r="A105" s="200">
        <v>4</v>
      </c>
      <c r="B105" s="172" t="s">
        <v>320</v>
      </c>
      <c r="C105" s="172"/>
      <c r="D105" s="173"/>
      <c r="E105" s="173"/>
      <c r="F105" s="173"/>
      <c r="G105" s="173"/>
      <c r="H105" s="173"/>
      <c r="I105" s="173"/>
      <c r="J105" s="173"/>
      <c r="K105" s="173"/>
      <c r="L105" s="173"/>
      <c r="M105" s="173"/>
    </row>
    <row r="106" spans="1:13" s="170" customFormat="1" ht="15.75" customHeight="1" x14ac:dyDescent="0.15">
      <c r="A106" s="200"/>
      <c r="B106" s="208" t="s">
        <v>326</v>
      </c>
      <c r="C106" s="172"/>
      <c r="D106" s="173"/>
      <c r="E106" s="173"/>
      <c r="F106" s="173"/>
      <c r="G106" s="173"/>
      <c r="H106" s="173"/>
      <c r="I106" s="173"/>
      <c r="J106" s="173"/>
      <c r="K106" s="173"/>
      <c r="L106" s="173"/>
      <c r="M106" s="173"/>
    </row>
    <row r="107" spans="1:13" s="170" customFormat="1" ht="15.75" customHeight="1" x14ac:dyDescent="0.15">
      <c r="B107" s="172" t="s">
        <v>321</v>
      </c>
      <c r="C107" s="172"/>
      <c r="D107" s="173"/>
      <c r="E107" s="173"/>
      <c r="F107" s="173"/>
      <c r="G107" s="173"/>
      <c r="H107" s="173"/>
      <c r="I107" s="173"/>
      <c r="J107" s="173"/>
      <c r="K107" s="173"/>
      <c r="L107" s="173"/>
      <c r="M107" s="173"/>
    </row>
    <row r="108" spans="1:13" s="170" customFormat="1" ht="15.75" customHeight="1" x14ac:dyDescent="0.15">
      <c r="A108" s="204"/>
      <c r="B108" s="205" t="s">
        <v>316</v>
      </c>
      <c r="C108" s="205"/>
      <c r="D108" s="206"/>
      <c r="E108" s="206"/>
      <c r="F108" s="206"/>
      <c r="G108" s="206"/>
      <c r="H108" s="206"/>
      <c r="I108" s="206"/>
      <c r="J108" s="206"/>
      <c r="K108" s="206"/>
      <c r="L108" s="206"/>
      <c r="M108" s="206"/>
    </row>
    <row r="109" spans="1:13" s="170" customFormat="1" ht="15.75" customHeight="1" x14ac:dyDescent="0.15">
      <c r="A109" s="204"/>
      <c r="B109" s="205" t="s">
        <v>192</v>
      </c>
      <c r="C109" s="205"/>
      <c r="D109" s="206"/>
      <c r="E109" s="206"/>
      <c r="F109" s="206"/>
      <c r="G109" s="206"/>
      <c r="H109" s="206"/>
      <c r="I109" s="206"/>
      <c r="J109" s="206"/>
      <c r="K109" s="206"/>
      <c r="L109" s="206"/>
      <c r="M109" s="206"/>
    </row>
    <row r="110" spans="1:13" s="170" customFormat="1" ht="15.75" customHeight="1" x14ac:dyDescent="0.15">
      <c r="A110" s="204"/>
      <c r="B110" s="205" t="s">
        <v>291</v>
      </c>
      <c r="C110" s="205"/>
      <c r="D110" s="206"/>
      <c r="E110" s="206"/>
      <c r="F110" s="206"/>
      <c r="G110" s="206"/>
      <c r="H110" s="206"/>
      <c r="I110" s="206"/>
      <c r="J110" s="206"/>
      <c r="K110" s="206"/>
      <c r="L110" s="206"/>
      <c r="M110" s="206"/>
    </row>
    <row r="111" spans="1:13" s="170" customFormat="1" ht="15.75" customHeight="1" x14ac:dyDescent="0.15">
      <c r="A111" s="204"/>
      <c r="B111" s="205" t="s">
        <v>318</v>
      </c>
      <c r="C111" s="205"/>
      <c r="D111" s="206"/>
      <c r="E111" s="206"/>
      <c r="F111" s="206"/>
      <c r="G111" s="206"/>
      <c r="H111" s="206"/>
      <c r="I111" s="206"/>
      <c r="J111" s="206"/>
      <c r="K111" s="206"/>
      <c r="L111" s="206"/>
      <c r="M111" s="206"/>
    </row>
    <row r="112" spans="1:13" s="170" customFormat="1" ht="15.75" customHeight="1" x14ac:dyDescent="0.15">
      <c r="A112" s="204"/>
      <c r="B112" s="205" t="s">
        <v>317</v>
      </c>
      <c r="C112" s="205"/>
      <c r="D112" s="206"/>
      <c r="E112" s="206"/>
      <c r="F112" s="206"/>
      <c r="G112" s="206"/>
      <c r="H112" s="206"/>
      <c r="I112" s="206"/>
      <c r="J112" s="206"/>
      <c r="K112" s="206"/>
      <c r="L112" s="206"/>
      <c r="M112" s="206"/>
    </row>
    <row r="113" spans="1:13" s="170" customFormat="1" ht="15.75" customHeight="1" x14ac:dyDescent="0.15">
      <c r="A113" s="204"/>
      <c r="B113" s="205" t="s">
        <v>193</v>
      </c>
      <c r="C113" s="205"/>
      <c r="D113" s="206"/>
      <c r="E113" s="206"/>
      <c r="F113" s="206"/>
      <c r="G113" s="206"/>
      <c r="H113" s="206"/>
      <c r="I113" s="206"/>
      <c r="J113" s="206"/>
      <c r="K113" s="206"/>
      <c r="L113" s="206"/>
      <c r="M113" s="206"/>
    </row>
    <row r="114" spans="1:13" s="170" customFormat="1" ht="15.75" customHeight="1" x14ac:dyDescent="0.15">
      <c r="A114" s="200">
        <v>5</v>
      </c>
      <c r="B114" s="172" t="s">
        <v>293</v>
      </c>
      <c r="C114" s="172"/>
      <c r="D114" s="173"/>
      <c r="E114" s="173"/>
      <c r="F114" s="173"/>
      <c r="G114" s="173"/>
      <c r="H114" s="173"/>
      <c r="I114" s="173"/>
      <c r="J114" s="173"/>
      <c r="K114" s="173"/>
      <c r="L114" s="173"/>
      <c r="M114" s="173"/>
    </row>
    <row r="115" spans="1:13" s="170" customFormat="1" ht="15.75" customHeight="1" x14ac:dyDescent="0.15">
      <c r="A115" s="204">
        <v>6</v>
      </c>
      <c r="B115" s="205" t="s">
        <v>319</v>
      </c>
    </row>
    <row r="116" spans="1:13" ht="15.95" customHeight="1" x14ac:dyDescent="0.15">
      <c r="A116" s="142"/>
      <c r="B116" s="143"/>
      <c r="C116" s="142"/>
    </row>
    <row r="117" spans="1:13" ht="15.95" customHeight="1" x14ac:dyDescent="0.15">
      <c r="A117" s="142"/>
      <c r="B117" s="142"/>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341</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993" t="s">
        <v>277</v>
      </c>
      <c r="B2" s="994"/>
      <c r="C2" s="994"/>
      <c r="D2" s="994"/>
      <c r="E2" s="994"/>
      <c r="F2" s="994"/>
      <c r="G2" s="994"/>
      <c r="H2" s="994"/>
      <c r="I2" s="994"/>
      <c r="J2" s="994"/>
      <c r="K2" s="994"/>
      <c r="L2" s="994"/>
      <c r="M2" s="994"/>
      <c r="N2" s="994"/>
      <c r="O2" s="994"/>
      <c r="P2" s="994"/>
      <c r="Q2" s="994"/>
      <c r="R2" s="994"/>
      <c r="S2" s="994"/>
      <c r="T2" s="994"/>
      <c r="U2" s="994"/>
    </row>
    <row r="3" spans="1:24" s="159" customFormat="1" ht="12" customHeight="1" x14ac:dyDescent="0.15">
      <c r="A3" s="995" t="s">
        <v>210</v>
      </c>
      <c r="B3" s="995"/>
      <c r="C3" s="995"/>
      <c r="D3" s="995"/>
      <c r="E3" s="995"/>
      <c r="F3" s="995" t="s">
        <v>211</v>
      </c>
      <c r="G3" s="995"/>
      <c r="H3" s="995"/>
      <c r="I3" s="995"/>
      <c r="J3" s="995"/>
      <c r="K3" s="996" t="s">
        <v>212</v>
      </c>
      <c r="L3" s="996"/>
      <c r="M3" s="996"/>
      <c r="N3" s="996"/>
      <c r="O3" s="996"/>
      <c r="P3" s="996"/>
      <c r="Q3" s="996" t="s">
        <v>213</v>
      </c>
      <c r="R3" s="996"/>
      <c r="S3" s="234"/>
      <c r="T3" s="234"/>
      <c r="U3" s="234"/>
    </row>
    <row r="4" spans="1:24" s="159" customFormat="1" ht="37.5" customHeight="1" x14ac:dyDescent="0.15">
      <c r="A4" s="998" t="s">
        <v>278</v>
      </c>
      <c r="B4" s="946" t="s">
        <v>147</v>
      </c>
      <c r="C4" s="964"/>
      <c r="D4" s="964"/>
      <c r="E4" s="948">
        <f>SUM(J4:J5)</f>
        <v>12</v>
      </c>
      <c r="F4" s="966" t="s">
        <v>279</v>
      </c>
      <c r="G4" s="967"/>
      <c r="H4" s="967"/>
      <c r="I4" s="967"/>
      <c r="J4" s="11">
        <f>R4</f>
        <v>6</v>
      </c>
      <c r="K4" s="907"/>
      <c r="L4" s="908"/>
      <c r="M4" s="908"/>
      <c r="N4" s="999"/>
      <c r="O4" s="999"/>
      <c r="P4" s="1000"/>
      <c r="Q4" s="12" t="s">
        <v>239</v>
      </c>
      <c r="R4" s="13">
        <v>6</v>
      </c>
      <c r="S4" s="233"/>
      <c r="T4" s="232"/>
      <c r="U4" s="232"/>
      <c r="V4" s="15"/>
      <c r="W4" s="14"/>
      <c r="X4" s="14"/>
    </row>
    <row r="5" spans="1:24" s="159" customFormat="1" ht="37.5" customHeight="1" thickBot="1" x14ac:dyDescent="0.2">
      <c r="A5" s="945"/>
      <c r="B5" s="947"/>
      <c r="C5" s="965"/>
      <c r="D5" s="965"/>
      <c r="E5" s="949"/>
      <c r="F5" s="966" t="s">
        <v>238</v>
      </c>
      <c r="G5" s="967"/>
      <c r="H5" s="967"/>
      <c r="I5" s="967"/>
      <c r="J5" s="11">
        <f>R5</f>
        <v>6</v>
      </c>
      <c r="K5" s="907"/>
      <c r="L5" s="908"/>
      <c r="M5" s="914"/>
      <c r="N5" s="915"/>
      <c r="O5" s="915"/>
      <c r="P5" s="916"/>
      <c r="Q5" s="12" t="s">
        <v>280</v>
      </c>
      <c r="R5" s="292">
        <v>6</v>
      </c>
      <c r="S5" s="293" t="s">
        <v>214</v>
      </c>
      <c r="T5" s="232"/>
      <c r="U5" s="232"/>
      <c r="V5" s="14"/>
      <c r="W5" s="14"/>
    </row>
    <row r="6" spans="1:24" s="159" customFormat="1" ht="14.25" customHeight="1" x14ac:dyDescent="0.15">
      <c r="A6" s="944" t="s">
        <v>215</v>
      </c>
      <c r="B6" s="946" t="s">
        <v>216</v>
      </c>
      <c r="C6" s="918"/>
      <c r="D6" s="918"/>
      <c r="E6" s="948">
        <f>SUM(J6:J20)</f>
        <v>12</v>
      </c>
      <c r="F6" s="917" t="s">
        <v>240</v>
      </c>
      <c r="G6" s="918"/>
      <c r="H6" s="919"/>
      <c r="I6" s="919"/>
      <c r="J6" s="970">
        <f>Q6</f>
        <v>4.5</v>
      </c>
      <c r="K6" s="951" t="s">
        <v>217</v>
      </c>
      <c r="L6" s="952"/>
      <c r="M6" s="952"/>
      <c r="N6" s="953"/>
      <c r="O6" s="953"/>
      <c r="P6" s="954"/>
      <c r="Q6" s="911">
        <v>4.5</v>
      </c>
      <c r="R6" s="912"/>
      <c r="S6" s="997">
        <v>2.2999999999999998</v>
      </c>
      <c r="T6" s="232"/>
      <c r="U6" s="232"/>
      <c r="V6" s="14"/>
      <c r="W6" s="14"/>
    </row>
    <row r="7" spans="1:24" s="159" customFormat="1" ht="14.25" customHeight="1" x14ac:dyDescent="0.15">
      <c r="A7" s="945"/>
      <c r="B7" s="947"/>
      <c r="C7" s="921"/>
      <c r="D7" s="921"/>
      <c r="E7" s="949"/>
      <c r="F7" s="929"/>
      <c r="G7" s="921"/>
      <c r="H7" s="922"/>
      <c r="I7" s="922"/>
      <c r="J7" s="971"/>
      <c r="K7" s="951" t="s">
        <v>218</v>
      </c>
      <c r="L7" s="952"/>
      <c r="M7" s="952"/>
      <c r="N7" s="953"/>
      <c r="O7" s="953"/>
      <c r="P7" s="954"/>
      <c r="Q7" s="911">
        <f>ROUND(Q6/4*3,1)</f>
        <v>3.4</v>
      </c>
      <c r="R7" s="912"/>
      <c r="S7" s="975"/>
      <c r="T7" s="232"/>
      <c r="U7" s="232"/>
      <c r="V7" s="14"/>
      <c r="W7" s="14"/>
    </row>
    <row r="8" spans="1:24" s="159" customFormat="1" ht="14.25" customHeight="1" x14ac:dyDescent="0.15">
      <c r="A8" s="945"/>
      <c r="B8" s="947"/>
      <c r="C8" s="921"/>
      <c r="D8" s="921"/>
      <c r="E8" s="949"/>
      <c r="F8" s="929"/>
      <c r="G8" s="921"/>
      <c r="H8" s="922"/>
      <c r="I8" s="922"/>
      <c r="J8" s="971"/>
      <c r="K8" s="951" t="s">
        <v>219</v>
      </c>
      <c r="L8" s="952"/>
      <c r="M8" s="952"/>
      <c r="N8" s="953"/>
      <c r="O8" s="953"/>
      <c r="P8" s="954"/>
      <c r="Q8" s="911">
        <f>ROUND(Q6/4*2,1)</f>
        <v>2.2999999999999998</v>
      </c>
      <c r="R8" s="912"/>
      <c r="S8" s="975"/>
      <c r="T8" s="232"/>
      <c r="U8" s="232"/>
      <c r="V8" s="14"/>
      <c r="W8" s="14"/>
    </row>
    <row r="9" spans="1:24" s="159" customFormat="1" ht="14.25" customHeight="1" x14ac:dyDescent="0.15">
      <c r="A9" s="945"/>
      <c r="B9" s="947"/>
      <c r="C9" s="921"/>
      <c r="D9" s="921"/>
      <c r="E9" s="949"/>
      <c r="F9" s="929"/>
      <c r="G9" s="921"/>
      <c r="H9" s="922"/>
      <c r="I9" s="922"/>
      <c r="J9" s="971"/>
      <c r="K9" s="951" t="s">
        <v>220</v>
      </c>
      <c r="L9" s="952"/>
      <c r="M9" s="952"/>
      <c r="N9" s="953"/>
      <c r="O9" s="953"/>
      <c r="P9" s="954"/>
      <c r="Q9" s="911">
        <f>ROUND(Q6/4,1)</f>
        <v>1.1000000000000001</v>
      </c>
      <c r="R9" s="912"/>
      <c r="S9" s="975"/>
      <c r="T9" s="232"/>
      <c r="U9" s="232"/>
      <c r="V9" s="14"/>
      <c r="W9" s="14"/>
    </row>
    <row r="10" spans="1:24" s="159" customFormat="1" ht="14.25" customHeight="1" thickBot="1" x14ac:dyDescent="0.2">
      <c r="A10" s="945"/>
      <c r="B10" s="947"/>
      <c r="C10" s="921"/>
      <c r="D10" s="921"/>
      <c r="E10" s="949"/>
      <c r="F10" s="923"/>
      <c r="G10" s="924"/>
      <c r="H10" s="925"/>
      <c r="I10" s="925"/>
      <c r="J10" s="971"/>
      <c r="K10" s="951" t="s">
        <v>221</v>
      </c>
      <c r="L10" s="952"/>
      <c r="M10" s="952"/>
      <c r="N10" s="953"/>
      <c r="O10" s="953"/>
      <c r="P10" s="954"/>
      <c r="Q10" s="911">
        <v>0</v>
      </c>
      <c r="R10" s="912"/>
      <c r="S10" s="968"/>
      <c r="T10" s="232"/>
      <c r="U10" s="232"/>
      <c r="V10" s="14"/>
      <c r="W10" s="14"/>
    </row>
    <row r="11" spans="1:24" s="159" customFormat="1" ht="14.25" customHeight="1" x14ac:dyDescent="0.15">
      <c r="A11" s="945"/>
      <c r="B11" s="947"/>
      <c r="C11" s="921"/>
      <c r="D11" s="921"/>
      <c r="E11" s="949"/>
      <c r="F11" s="917" t="s">
        <v>241</v>
      </c>
      <c r="G11" s="918"/>
      <c r="H11" s="919"/>
      <c r="I11" s="919"/>
      <c r="J11" s="970">
        <f>Q11</f>
        <v>1.6</v>
      </c>
      <c r="K11" s="982" t="s">
        <v>222</v>
      </c>
      <c r="L11" s="983"/>
      <c r="M11" s="983"/>
      <c r="N11" s="983"/>
      <c r="O11" s="984"/>
      <c r="P11" s="236" t="s">
        <v>145</v>
      </c>
      <c r="Q11" s="911">
        <v>1.6</v>
      </c>
      <c r="R11" s="912"/>
      <c r="S11" s="977">
        <v>1.6</v>
      </c>
      <c r="T11" s="237" t="s">
        <v>223</v>
      </c>
      <c r="U11" s="232"/>
      <c r="V11" s="15"/>
      <c r="W11" s="14"/>
      <c r="X11" s="14"/>
    </row>
    <row r="12" spans="1:24" s="159" customFormat="1" ht="14.25" customHeight="1" thickBot="1" x14ac:dyDescent="0.2">
      <c r="A12" s="945"/>
      <c r="B12" s="947"/>
      <c r="C12" s="921"/>
      <c r="D12" s="921"/>
      <c r="E12" s="949"/>
      <c r="F12" s="923"/>
      <c r="G12" s="924"/>
      <c r="H12" s="925"/>
      <c r="I12" s="925"/>
      <c r="J12" s="971"/>
      <c r="K12" s="985"/>
      <c r="L12" s="986"/>
      <c r="M12" s="986"/>
      <c r="N12" s="986"/>
      <c r="O12" s="987"/>
      <c r="P12" s="236" t="s">
        <v>146</v>
      </c>
      <c r="Q12" s="911">
        <v>0</v>
      </c>
      <c r="R12" s="912"/>
      <c r="S12" s="978"/>
      <c r="T12" s="239" t="s">
        <v>242</v>
      </c>
      <c r="U12" s="232"/>
      <c r="V12" s="15"/>
      <c r="W12" s="14"/>
      <c r="X12" s="14"/>
    </row>
    <row r="13" spans="1:24" s="159" customFormat="1" ht="14.25" customHeight="1" x14ac:dyDescent="0.15">
      <c r="A13" s="945"/>
      <c r="B13" s="947"/>
      <c r="C13" s="921"/>
      <c r="D13" s="921"/>
      <c r="E13" s="949"/>
      <c r="F13" s="917" t="s">
        <v>243</v>
      </c>
      <c r="G13" s="918"/>
      <c r="H13" s="919"/>
      <c r="I13" s="919"/>
      <c r="J13" s="970">
        <f>Q13</f>
        <v>2.4</v>
      </c>
      <c r="K13" s="982" t="s">
        <v>81</v>
      </c>
      <c r="L13" s="983"/>
      <c r="M13" s="983"/>
      <c r="N13" s="983"/>
      <c r="O13" s="984"/>
      <c r="P13" s="236" t="s">
        <v>145</v>
      </c>
      <c r="Q13" s="911">
        <v>2.4</v>
      </c>
      <c r="R13" s="912"/>
      <c r="S13" s="968">
        <v>2.4</v>
      </c>
      <c r="T13" s="232"/>
      <c r="U13" s="232"/>
      <c r="V13" s="15"/>
      <c r="W13" s="14"/>
      <c r="X13" s="14"/>
    </row>
    <row r="14" spans="1:24" s="159" customFormat="1" ht="14.25" customHeight="1" thickBot="1" x14ac:dyDescent="0.2">
      <c r="A14" s="945"/>
      <c r="B14" s="947"/>
      <c r="C14" s="921"/>
      <c r="D14" s="921"/>
      <c r="E14" s="949"/>
      <c r="F14" s="923"/>
      <c r="G14" s="924"/>
      <c r="H14" s="925"/>
      <c r="I14" s="925"/>
      <c r="J14" s="971"/>
      <c r="K14" s="985"/>
      <c r="L14" s="986"/>
      <c r="M14" s="986"/>
      <c r="N14" s="986"/>
      <c r="O14" s="987"/>
      <c r="P14" s="236" t="s">
        <v>146</v>
      </c>
      <c r="Q14" s="911">
        <v>0</v>
      </c>
      <c r="R14" s="912"/>
      <c r="S14" s="969"/>
      <c r="T14" s="232"/>
      <c r="U14" s="232"/>
      <c r="V14" s="15"/>
      <c r="W14" s="14"/>
      <c r="X14" s="14"/>
    </row>
    <row r="15" spans="1:24" s="159" customFormat="1" ht="14.25" customHeight="1" x14ac:dyDescent="0.15">
      <c r="A15" s="945"/>
      <c r="B15" s="947"/>
      <c r="C15" s="921"/>
      <c r="D15" s="921"/>
      <c r="E15" s="949"/>
      <c r="F15" s="917" t="s">
        <v>369</v>
      </c>
      <c r="G15" s="918"/>
      <c r="H15" s="919"/>
      <c r="I15" s="919"/>
      <c r="J15" s="970">
        <f>Q15</f>
        <v>0.8</v>
      </c>
      <c r="K15" s="972" t="s">
        <v>82</v>
      </c>
      <c r="L15" s="973"/>
      <c r="M15" s="973"/>
      <c r="N15" s="973"/>
      <c r="O15" s="973"/>
      <c r="P15" s="974"/>
      <c r="Q15" s="911">
        <v>0.8</v>
      </c>
      <c r="R15" s="912"/>
      <c r="S15" s="977">
        <v>0.8</v>
      </c>
      <c r="T15" s="294" t="s">
        <v>362</v>
      </c>
      <c r="U15" s="232"/>
      <c r="V15" s="15"/>
      <c r="W15" s="14"/>
      <c r="X15" s="14"/>
    </row>
    <row r="16" spans="1:24" s="159" customFormat="1" ht="14.25" customHeight="1" x14ac:dyDescent="0.15">
      <c r="A16" s="945"/>
      <c r="B16" s="947"/>
      <c r="C16" s="921"/>
      <c r="D16" s="921"/>
      <c r="E16" s="949"/>
      <c r="F16" s="920"/>
      <c r="G16" s="921"/>
      <c r="H16" s="922"/>
      <c r="I16" s="922"/>
      <c r="J16" s="971"/>
      <c r="K16" s="907" t="s">
        <v>83</v>
      </c>
      <c r="L16" s="908"/>
      <c r="M16" s="908"/>
      <c r="N16" s="908"/>
      <c r="O16" s="908"/>
      <c r="P16" s="928"/>
      <c r="Q16" s="911">
        <v>0.4</v>
      </c>
      <c r="R16" s="912"/>
      <c r="S16" s="977"/>
      <c r="T16" s="295" t="s">
        <v>363</v>
      </c>
      <c r="U16" s="232"/>
      <c r="V16" s="15"/>
      <c r="W16" s="14"/>
      <c r="X16" s="14"/>
    </row>
    <row r="17" spans="1:24" s="159" customFormat="1" ht="14.25" customHeight="1" thickBot="1" x14ac:dyDescent="0.2">
      <c r="A17" s="945"/>
      <c r="B17" s="947"/>
      <c r="C17" s="921"/>
      <c r="D17" s="921"/>
      <c r="E17" s="949"/>
      <c r="F17" s="923"/>
      <c r="G17" s="924"/>
      <c r="H17" s="925"/>
      <c r="I17" s="925"/>
      <c r="J17" s="971"/>
      <c r="K17" s="979" t="s">
        <v>224</v>
      </c>
      <c r="L17" s="980"/>
      <c r="M17" s="980"/>
      <c r="N17" s="980"/>
      <c r="O17" s="980"/>
      <c r="P17" s="981"/>
      <c r="Q17" s="911">
        <v>0</v>
      </c>
      <c r="R17" s="912"/>
      <c r="S17" s="978"/>
      <c r="T17" s="296" t="s">
        <v>364</v>
      </c>
      <c r="U17" s="232"/>
      <c r="V17" s="15"/>
      <c r="W17" s="14"/>
      <c r="X17" s="14"/>
    </row>
    <row r="18" spans="1:24" s="159" customFormat="1" ht="14.25" customHeight="1" x14ac:dyDescent="0.15">
      <c r="A18" s="945"/>
      <c r="B18" s="947"/>
      <c r="C18" s="921"/>
      <c r="D18" s="921"/>
      <c r="E18" s="949"/>
      <c r="F18" s="955" t="s">
        <v>84</v>
      </c>
      <c r="G18" s="956"/>
      <c r="H18" s="957"/>
      <c r="I18" s="957"/>
      <c r="J18" s="990">
        <f>Q18</f>
        <v>2.7</v>
      </c>
      <c r="K18" s="951" t="s">
        <v>225</v>
      </c>
      <c r="L18" s="952"/>
      <c r="M18" s="952"/>
      <c r="N18" s="953"/>
      <c r="O18" s="953"/>
      <c r="P18" s="954"/>
      <c r="Q18" s="988">
        <v>2.7</v>
      </c>
      <c r="R18" s="989"/>
      <c r="S18" s="975">
        <v>2</v>
      </c>
      <c r="T18" s="232"/>
      <c r="U18" s="232"/>
      <c r="V18" s="14"/>
      <c r="W18" s="14"/>
    </row>
    <row r="19" spans="1:24" s="159" customFormat="1" ht="14.25" customHeight="1" x14ac:dyDescent="0.15">
      <c r="A19" s="945"/>
      <c r="B19" s="947"/>
      <c r="C19" s="921"/>
      <c r="D19" s="921"/>
      <c r="E19" s="949"/>
      <c r="F19" s="958"/>
      <c r="G19" s="959"/>
      <c r="H19" s="960"/>
      <c r="I19" s="960"/>
      <c r="J19" s="991"/>
      <c r="K19" s="951" t="s">
        <v>226</v>
      </c>
      <c r="L19" s="952"/>
      <c r="M19" s="952"/>
      <c r="N19" s="953"/>
      <c r="O19" s="953"/>
      <c r="P19" s="954"/>
      <c r="Q19" s="988">
        <f>ROUND(Q18/4*3,1)</f>
        <v>2</v>
      </c>
      <c r="R19" s="989"/>
      <c r="S19" s="975"/>
      <c r="T19" s="232"/>
      <c r="U19" s="232"/>
      <c r="V19" s="14"/>
      <c r="W19" s="14"/>
    </row>
    <row r="20" spans="1:24" s="159" customFormat="1" ht="14.25" customHeight="1" x14ac:dyDescent="0.15">
      <c r="A20" s="1001"/>
      <c r="B20" s="921"/>
      <c r="C20" s="921"/>
      <c r="D20" s="921"/>
      <c r="E20" s="1003"/>
      <c r="F20" s="958"/>
      <c r="G20" s="959"/>
      <c r="H20" s="960"/>
      <c r="I20" s="960"/>
      <c r="J20" s="991"/>
      <c r="K20" s="951" t="s">
        <v>227</v>
      </c>
      <c r="L20" s="952"/>
      <c r="M20" s="952"/>
      <c r="N20" s="953"/>
      <c r="O20" s="953"/>
      <c r="P20" s="954"/>
      <c r="Q20" s="988">
        <f>ROUND(Q18/4*2,1)</f>
        <v>1.4</v>
      </c>
      <c r="R20" s="989"/>
      <c r="S20" s="975"/>
      <c r="T20" s="232"/>
      <c r="U20" s="232"/>
      <c r="V20" s="14"/>
      <c r="W20" s="14"/>
    </row>
    <row r="21" spans="1:24" s="159" customFormat="1" ht="14.25" customHeight="1" x14ac:dyDescent="0.15">
      <c r="A21" s="1001"/>
      <c r="B21" s="921"/>
      <c r="C21" s="921"/>
      <c r="D21" s="921"/>
      <c r="E21" s="1003"/>
      <c r="F21" s="958"/>
      <c r="G21" s="959"/>
      <c r="H21" s="960"/>
      <c r="I21" s="960"/>
      <c r="J21" s="991"/>
      <c r="K21" s="951" t="s">
        <v>228</v>
      </c>
      <c r="L21" s="952"/>
      <c r="M21" s="952"/>
      <c r="N21" s="953"/>
      <c r="O21" s="953"/>
      <c r="P21" s="954"/>
      <c r="Q21" s="988">
        <f>ROUND(Q18/4,1)</f>
        <v>0.7</v>
      </c>
      <c r="R21" s="989"/>
      <c r="S21" s="975"/>
      <c r="T21" s="232"/>
      <c r="U21" s="232"/>
      <c r="V21" s="14"/>
      <c r="W21" s="14"/>
    </row>
    <row r="22" spans="1:24" s="159" customFormat="1" ht="14.25" customHeight="1" thickBot="1" x14ac:dyDescent="0.2">
      <c r="A22" s="1002"/>
      <c r="B22" s="924"/>
      <c r="C22" s="924"/>
      <c r="D22" s="924"/>
      <c r="E22" s="1004"/>
      <c r="F22" s="961"/>
      <c r="G22" s="962"/>
      <c r="H22" s="963"/>
      <c r="I22" s="963"/>
      <c r="J22" s="992"/>
      <c r="K22" s="951" t="s">
        <v>229</v>
      </c>
      <c r="L22" s="952"/>
      <c r="M22" s="952"/>
      <c r="N22" s="953"/>
      <c r="O22" s="953"/>
      <c r="P22" s="954"/>
      <c r="Q22" s="988">
        <v>0</v>
      </c>
      <c r="R22" s="989"/>
      <c r="S22" s="976"/>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37" t="s">
        <v>230</v>
      </c>
      <c r="T23" s="938"/>
      <c r="U23" s="939"/>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40" t="s">
        <v>231</v>
      </c>
      <c r="R24" s="941"/>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42" t="s">
        <v>281</v>
      </c>
      <c r="R25" s="943"/>
      <c r="S25" s="243" t="s">
        <v>87</v>
      </c>
      <c r="T25" s="244" t="s">
        <v>88</v>
      </c>
      <c r="U25" s="245" t="s">
        <v>0</v>
      </c>
      <c r="V25" s="15"/>
      <c r="W25" s="14"/>
      <c r="X25" s="14"/>
    </row>
    <row r="26" spans="1:24" s="159" customFormat="1" ht="14.25" customHeight="1" x14ac:dyDescent="0.15">
      <c r="A26" s="944" t="s">
        <v>232</v>
      </c>
      <c r="B26" s="946" t="s">
        <v>233</v>
      </c>
      <c r="C26" s="918"/>
      <c r="D26" s="918"/>
      <c r="E26" s="948">
        <f>SUM(J26:J36)</f>
        <v>6</v>
      </c>
      <c r="F26" s="917" t="s">
        <v>89</v>
      </c>
      <c r="G26" s="918"/>
      <c r="H26" s="919"/>
      <c r="I26" s="919"/>
      <c r="J26" s="926">
        <f>Q26</f>
        <v>3</v>
      </c>
      <c r="K26" s="951" t="s">
        <v>217</v>
      </c>
      <c r="L26" s="952"/>
      <c r="M26" s="952"/>
      <c r="N26" s="953"/>
      <c r="O26" s="953"/>
      <c r="P26" s="954"/>
      <c r="Q26" s="911">
        <v>3</v>
      </c>
      <c r="R26" s="912"/>
      <c r="S26" s="901">
        <v>2.2999999999999998</v>
      </c>
      <c r="T26" s="903">
        <v>1.5</v>
      </c>
      <c r="U26" s="905">
        <v>3</v>
      </c>
      <c r="V26" s="15"/>
      <c r="W26" s="14"/>
      <c r="X26" s="14"/>
    </row>
    <row r="27" spans="1:24" s="159" customFormat="1" ht="14.25" customHeight="1" x14ac:dyDescent="0.15">
      <c r="A27" s="945"/>
      <c r="B27" s="947"/>
      <c r="C27" s="921"/>
      <c r="D27" s="921"/>
      <c r="E27" s="949"/>
      <c r="F27" s="929"/>
      <c r="G27" s="921"/>
      <c r="H27" s="922"/>
      <c r="I27" s="922"/>
      <c r="J27" s="950"/>
      <c r="K27" s="951" t="s">
        <v>218</v>
      </c>
      <c r="L27" s="952"/>
      <c r="M27" s="952"/>
      <c r="N27" s="953"/>
      <c r="O27" s="953"/>
      <c r="P27" s="954"/>
      <c r="Q27" s="911">
        <f>ROUND(Q26/4*3,1)</f>
        <v>2.2999999999999998</v>
      </c>
      <c r="R27" s="912"/>
      <c r="S27" s="901"/>
      <c r="T27" s="903"/>
      <c r="U27" s="905"/>
      <c r="V27" s="15"/>
      <c r="W27" s="14"/>
      <c r="X27" s="14"/>
    </row>
    <row r="28" spans="1:24" s="159" customFormat="1" ht="14.25" customHeight="1" x14ac:dyDescent="0.15">
      <c r="A28" s="945"/>
      <c r="B28" s="947"/>
      <c r="C28" s="921"/>
      <c r="D28" s="921"/>
      <c r="E28" s="949"/>
      <c r="F28" s="929"/>
      <c r="G28" s="921"/>
      <c r="H28" s="922"/>
      <c r="I28" s="922"/>
      <c r="J28" s="950"/>
      <c r="K28" s="951" t="s">
        <v>219</v>
      </c>
      <c r="L28" s="952"/>
      <c r="M28" s="952"/>
      <c r="N28" s="953"/>
      <c r="O28" s="953"/>
      <c r="P28" s="954"/>
      <c r="Q28" s="911">
        <f>ROUND(Q26/4*2,1)</f>
        <v>1.5</v>
      </c>
      <c r="R28" s="912"/>
      <c r="S28" s="901"/>
      <c r="T28" s="903"/>
      <c r="U28" s="905"/>
      <c r="V28" s="15"/>
      <c r="W28" s="14"/>
      <c r="X28" s="14"/>
    </row>
    <row r="29" spans="1:24" s="159" customFormat="1" ht="14.25" customHeight="1" x14ac:dyDescent="0.15">
      <c r="A29" s="945"/>
      <c r="B29" s="947"/>
      <c r="C29" s="921"/>
      <c r="D29" s="921"/>
      <c r="E29" s="949"/>
      <c r="F29" s="929"/>
      <c r="G29" s="921"/>
      <c r="H29" s="922"/>
      <c r="I29" s="922"/>
      <c r="J29" s="950"/>
      <c r="K29" s="951" t="s">
        <v>220</v>
      </c>
      <c r="L29" s="952"/>
      <c r="M29" s="952"/>
      <c r="N29" s="953"/>
      <c r="O29" s="953"/>
      <c r="P29" s="954"/>
      <c r="Q29" s="911">
        <f>ROUND(Q26/4,1)</f>
        <v>0.8</v>
      </c>
      <c r="R29" s="912"/>
      <c r="S29" s="901"/>
      <c r="T29" s="903"/>
      <c r="U29" s="905"/>
      <c r="V29" s="15"/>
      <c r="W29" s="14"/>
      <c r="X29" s="14"/>
    </row>
    <row r="30" spans="1:24" s="159" customFormat="1" ht="14.25" customHeight="1" x14ac:dyDescent="0.15">
      <c r="A30" s="945"/>
      <c r="B30" s="947"/>
      <c r="C30" s="921"/>
      <c r="D30" s="921"/>
      <c r="E30" s="949"/>
      <c r="F30" s="923"/>
      <c r="G30" s="924"/>
      <c r="H30" s="925"/>
      <c r="I30" s="925"/>
      <c r="J30" s="950"/>
      <c r="K30" s="951" t="s">
        <v>221</v>
      </c>
      <c r="L30" s="952"/>
      <c r="M30" s="952"/>
      <c r="N30" s="953"/>
      <c r="O30" s="953"/>
      <c r="P30" s="954"/>
      <c r="Q30" s="911">
        <v>0</v>
      </c>
      <c r="R30" s="912"/>
      <c r="S30" s="901"/>
      <c r="T30" s="903"/>
      <c r="U30" s="905"/>
      <c r="V30" s="15"/>
      <c r="W30" s="14"/>
      <c r="X30" s="14"/>
    </row>
    <row r="31" spans="1:24" s="159" customFormat="1" ht="14.25" customHeight="1" x14ac:dyDescent="0.15">
      <c r="A31" s="945"/>
      <c r="B31" s="947"/>
      <c r="C31" s="921"/>
      <c r="D31" s="921"/>
      <c r="E31" s="949"/>
      <c r="F31" s="917" t="s">
        <v>90</v>
      </c>
      <c r="G31" s="918"/>
      <c r="H31" s="919"/>
      <c r="I31" s="919"/>
      <c r="J31" s="926">
        <f>Q31</f>
        <v>1.5</v>
      </c>
      <c r="K31" s="907" t="s">
        <v>234</v>
      </c>
      <c r="L31" s="908"/>
      <c r="M31" s="908"/>
      <c r="N31" s="915"/>
      <c r="O31" s="915"/>
      <c r="P31" s="916"/>
      <c r="Q31" s="911">
        <v>1.5</v>
      </c>
      <c r="R31" s="912"/>
      <c r="S31" s="901">
        <v>0.8</v>
      </c>
      <c r="T31" s="903">
        <v>0</v>
      </c>
      <c r="U31" s="905">
        <v>1.5</v>
      </c>
      <c r="V31" s="15"/>
      <c r="W31" s="14"/>
      <c r="X31" s="14"/>
    </row>
    <row r="32" spans="1:24" s="159" customFormat="1" ht="14.25" customHeight="1" x14ac:dyDescent="0.15">
      <c r="A32" s="945"/>
      <c r="B32" s="947"/>
      <c r="C32" s="921"/>
      <c r="D32" s="921"/>
      <c r="E32" s="949"/>
      <c r="F32" s="929"/>
      <c r="G32" s="921"/>
      <c r="H32" s="922"/>
      <c r="I32" s="922"/>
      <c r="J32" s="927"/>
      <c r="K32" s="907" t="s">
        <v>235</v>
      </c>
      <c r="L32" s="908"/>
      <c r="M32" s="908"/>
      <c r="N32" s="915"/>
      <c r="O32" s="915"/>
      <c r="P32" s="916"/>
      <c r="Q32" s="911">
        <f>ROUND(Q31/2,1)</f>
        <v>0.8</v>
      </c>
      <c r="R32" s="912"/>
      <c r="S32" s="901"/>
      <c r="T32" s="903"/>
      <c r="U32" s="905"/>
      <c r="V32" s="15"/>
      <c r="W32" s="14"/>
      <c r="X32" s="14"/>
    </row>
    <row r="33" spans="1:24" s="159" customFormat="1" ht="14.25" customHeight="1" x14ac:dyDescent="0.15">
      <c r="A33" s="945"/>
      <c r="B33" s="947"/>
      <c r="C33" s="921"/>
      <c r="D33" s="921"/>
      <c r="E33" s="949"/>
      <c r="F33" s="923"/>
      <c r="G33" s="924"/>
      <c r="H33" s="925"/>
      <c r="I33" s="925"/>
      <c r="J33" s="927"/>
      <c r="K33" s="913" t="s">
        <v>236</v>
      </c>
      <c r="L33" s="914"/>
      <c r="M33" s="914"/>
      <c r="N33" s="915"/>
      <c r="O33" s="915"/>
      <c r="P33" s="916"/>
      <c r="Q33" s="911">
        <v>0</v>
      </c>
      <c r="R33" s="912"/>
      <c r="S33" s="901"/>
      <c r="T33" s="903"/>
      <c r="U33" s="905"/>
      <c r="V33" s="15"/>
      <c r="W33" s="14"/>
      <c r="X33" s="14"/>
    </row>
    <row r="34" spans="1:24" s="159" customFormat="1" ht="14.25" customHeight="1" x14ac:dyDescent="0.15">
      <c r="A34" s="945"/>
      <c r="B34" s="947"/>
      <c r="C34" s="921"/>
      <c r="D34" s="921"/>
      <c r="E34" s="949"/>
      <c r="F34" s="917" t="s">
        <v>237</v>
      </c>
      <c r="G34" s="918"/>
      <c r="H34" s="919"/>
      <c r="I34" s="919"/>
      <c r="J34" s="926">
        <f>Q34</f>
        <v>1.5</v>
      </c>
      <c r="K34" s="907" t="s">
        <v>249</v>
      </c>
      <c r="L34" s="908"/>
      <c r="M34" s="908"/>
      <c r="N34" s="908"/>
      <c r="O34" s="908"/>
      <c r="P34" s="928"/>
      <c r="Q34" s="911">
        <v>1.5</v>
      </c>
      <c r="R34" s="912"/>
      <c r="S34" s="901">
        <v>0.8</v>
      </c>
      <c r="T34" s="903">
        <v>1.5</v>
      </c>
      <c r="U34" s="905">
        <v>1.5</v>
      </c>
      <c r="V34" s="15"/>
      <c r="W34" s="14"/>
      <c r="X34" s="14"/>
    </row>
    <row r="35" spans="1:24" s="159" customFormat="1" ht="14.25" customHeight="1" x14ac:dyDescent="0.15">
      <c r="A35" s="945"/>
      <c r="B35" s="947"/>
      <c r="C35" s="921"/>
      <c r="D35" s="921"/>
      <c r="E35" s="949"/>
      <c r="F35" s="920"/>
      <c r="G35" s="921"/>
      <c r="H35" s="922"/>
      <c r="I35" s="922"/>
      <c r="J35" s="927"/>
      <c r="K35" s="907" t="s">
        <v>250</v>
      </c>
      <c r="L35" s="908"/>
      <c r="M35" s="908"/>
      <c r="N35" s="909"/>
      <c r="O35" s="909"/>
      <c r="P35" s="910"/>
      <c r="Q35" s="911">
        <f>ROUND(Q34/2,1)</f>
        <v>0.8</v>
      </c>
      <c r="R35" s="912"/>
      <c r="S35" s="901"/>
      <c r="T35" s="903"/>
      <c r="U35" s="905"/>
      <c r="V35" s="15"/>
      <c r="W35" s="14"/>
      <c r="X35" s="14"/>
    </row>
    <row r="36" spans="1:24" s="159" customFormat="1" ht="14.25" customHeight="1" thickBot="1" x14ac:dyDescent="0.2">
      <c r="A36" s="945"/>
      <c r="B36" s="947"/>
      <c r="C36" s="921"/>
      <c r="D36" s="921"/>
      <c r="E36" s="949"/>
      <c r="F36" s="923"/>
      <c r="G36" s="924"/>
      <c r="H36" s="925"/>
      <c r="I36" s="925"/>
      <c r="J36" s="927"/>
      <c r="K36" s="913" t="s">
        <v>91</v>
      </c>
      <c r="L36" s="914"/>
      <c r="M36" s="914"/>
      <c r="N36" s="915"/>
      <c r="O36" s="915"/>
      <c r="P36" s="916"/>
      <c r="Q36" s="911">
        <v>0</v>
      </c>
      <c r="R36" s="912"/>
      <c r="S36" s="902"/>
      <c r="T36" s="904"/>
      <c r="U36" s="906"/>
      <c r="V36" s="15"/>
      <c r="W36" s="14"/>
      <c r="X36" s="14"/>
    </row>
    <row r="37" spans="1:24" s="159" customFormat="1" ht="13.5" customHeight="1" x14ac:dyDescent="0.15">
      <c r="A37" s="930" t="s">
        <v>209</v>
      </c>
      <c r="B37" s="930"/>
      <c r="C37" s="930"/>
      <c r="D37" s="930"/>
      <c r="E37" s="930"/>
      <c r="F37" s="931">
        <f>SUM(J4:J36)</f>
        <v>30</v>
      </c>
      <c r="G37" s="932"/>
      <c r="H37" s="932"/>
      <c r="I37" s="932"/>
      <c r="J37" s="933"/>
      <c r="K37" s="934"/>
      <c r="L37" s="934"/>
      <c r="M37" s="934"/>
      <c r="N37" s="934"/>
      <c r="O37" s="934"/>
      <c r="P37" s="934"/>
      <c r="Q37" s="935"/>
      <c r="R37" s="936"/>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23" t="s">
        <v>327</v>
      </c>
      <c r="B1" s="723"/>
      <c r="C1" s="723"/>
      <c r="D1" s="723"/>
    </row>
    <row r="2" spans="1:10" ht="22.5" customHeight="1" x14ac:dyDescent="0.15">
      <c r="A2" s="845" t="s">
        <v>458</v>
      </c>
      <c r="B2" s="845"/>
      <c r="C2" s="845"/>
      <c r="D2" s="845"/>
      <c r="E2" s="845"/>
      <c r="F2" s="845"/>
      <c r="G2" s="73"/>
    </row>
    <row r="3" spans="1:10" ht="16.5" customHeight="1" x14ac:dyDescent="0.15">
      <c r="C3" s="1006"/>
      <c r="D3" s="1006"/>
      <c r="E3" s="1006"/>
      <c r="F3" s="1006"/>
    </row>
    <row r="4" spans="1:10" ht="16.5" customHeight="1" x14ac:dyDescent="0.15">
      <c r="B4" s="75"/>
      <c r="C4" s="75" t="s">
        <v>63</v>
      </c>
      <c r="D4" s="843" t="s">
        <v>272</v>
      </c>
      <c r="E4" s="843"/>
      <c r="J4" s="247"/>
    </row>
    <row r="5" spans="1:10" ht="16.5" customHeight="1" x14ac:dyDescent="0.15">
      <c r="B5" s="75"/>
      <c r="C5" s="75" t="s">
        <v>64</v>
      </c>
      <c r="D5" s="1005" t="s">
        <v>270</v>
      </c>
      <c r="E5" s="1005"/>
    </row>
    <row r="6" spans="1:10" ht="16.5" customHeight="1" x14ac:dyDescent="0.15">
      <c r="B6" s="75"/>
      <c r="C6" s="75" t="s">
        <v>65</v>
      </c>
      <c r="D6" s="1005" t="s">
        <v>271</v>
      </c>
      <c r="E6" s="1005"/>
      <c r="F6" s="247"/>
    </row>
    <row r="7" spans="1:10" x14ac:dyDescent="0.15">
      <c r="A7" s="853"/>
      <c r="B7" s="853"/>
      <c r="C7" s="853"/>
      <c r="D7" s="853"/>
      <c r="E7" s="853"/>
      <c r="F7" s="853"/>
    </row>
    <row r="8" spans="1:10" ht="27" customHeight="1" x14ac:dyDescent="0.15">
      <c r="A8" s="74" t="s">
        <v>454</v>
      </c>
      <c r="B8" s="854" t="s">
        <v>377</v>
      </c>
      <c r="C8" s="855"/>
      <c r="D8" s="74" t="s">
        <v>455</v>
      </c>
      <c r="E8" s="743" t="s">
        <v>459</v>
      </c>
      <c r="F8" s="744"/>
    </row>
    <row r="9" spans="1:10" ht="16.5" customHeight="1" x14ac:dyDescent="0.15">
      <c r="A9" s="847" t="s">
        <v>288</v>
      </c>
      <c r="B9" s="848"/>
      <c r="C9" s="848"/>
      <c r="D9" s="848"/>
      <c r="E9" s="848"/>
      <c r="F9" s="849"/>
    </row>
    <row r="10" spans="1:10" ht="300" customHeight="1" x14ac:dyDescent="0.15">
      <c r="A10" s="850"/>
      <c r="B10" s="851"/>
      <c r="C10" s="851"/>
      <c r="D10" s="851"/>
      <c r="E10" s="851"/>
      <c r="F10" s="852"/>
    </row>
    <row r="11" spans="1:10" ht="30" customHeight="1" x14ac:dyDescent="0.15">
      <c r="A11" s="847" t="s">
        <v>456</v>
      </c>
      <c r="B11" s="848"/>
      <c r="C11" s="848"/>
      <c r="D11" s="848"/>
      <c r="E11" s="848"/>
      <c r="F11" s="849"/>
    </row>
    <row r="12" spans="1:10" ht="299.25" customHeight="1" x14ac:dyDescent="0.15">
      <c r="A12" s="850"/>
      <c r="B12" s="851"/>
      <c r="C12" s="851"/>
      <c r="D12" s="851"/>
      <c r="E12" s="851"/>
      <c r="F12" s="852"/>
    </row>
    <row r="13" spans="1:10" x14ac:dyDescent="0.15">
      <c r="A13" s="323" t="s">
        <v>457</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Normal="100" zoomScaleSheetLayoutView="100" workbookViewId="0">
      <selection sqref="A1:D1"/>
    </sheetView>
  </sheetViews>
  <sheetFormatPr defaultRowHeight="13.5" x14ac:dyDescent="0.15"/>
  <cols>
    <col min="1" max="1" width="19.375" style="331" customWidth="1"/>
    <col min="2" max="2" width="17.5" style="331" customWidth="1"/>
    <col min="3" max="3" width="8.75" style="331" customWidth="1"/>
    <col min="4" max="4" width="19.375" style="331" customWidth="1"/>
    <col min="5" max="5" width="21.25" style="331" customWidth="1"/>
    <col min="6" max="6" width="5" style="331" customWidth="1"/>
    <col min="7" max="16384" width="9" style="331"/>
  </cols>
  <sheetData>
    <row r="1" spans="1:7" s="329" customFormat="1" ht="13.5" customHeight="1" x14ac:dyDescent="0.15">
      <c r="A1" s="723" t="s">
        <v>327</v>
      </c>
      <c r="B1" s="723"/>
      <c r="C1" s="723"/>
      <c r="D1" s="723"/>
    </row>
    <row r="2" spans="1:7" ht="22.5" customHeight="1" x14ac:dyDescent="0.15">
      <c r="A2" s="845" t="s">
        <v>458</v>
      </c>
      <c r="B2" s="845"/>
      <c r="C2" s="845"/>
      <c r="D2" s="845"/>
      <c r="E2" s="845"/>
      <c r="F2" s="845"/>
      <c r="G2" s="73"/>
    </row>
    <row r="3" spans="1:7" ht="22.5" customHeight="1" x14ac:dyDescent="0.15">
      <c r="A3" s="330"/>
      <c r="B3" s="330"/>
      <c r="C3" s="330"/>
      <c r="D3" s="330"/>
      <c r="E3" s="330"/>
      <c r="F3" s="330"/>
      <c r="G3" s="73"/>
    </row>
    <row r="4" spans="1:7" ht="22.5" customHeight="1" x14ac:dyDescent="0.15">
      <c r="A4" s="330"/>
      <c r="B4" s="330"/>
      <c r="C4" s="330"/>
      <c r="D4" s="330"/>
      <c r="E4" s="330"/>
      <c r="F4" s="330"/>
      <c r="G4" s="73"/>
    </row>
    <row r="5" spans="1:7" ht="22.5" customHeight="1" x14ac:dyDescent="0.15">
      <c r="A5" s="330"/>
      <c r="B5" s="330"/>
      <c r="C5" s="330"/>
      <c r="D5" s="330"/>
      <c r="E5" s="330"/>
      <c r="F5" s="330"/>
      <c r="G5" s="73"/>
    </row>
    <row r="6" spans="1:7" ht="22.5" customHeight="1" x14ac:dyDescent="0.15">
      <c r="A6" s="330"/>
      <c r="B6" s="330"/>
      <c r="C6" s="330"/>
      <c r="D6" s="330"/>
      <c r="E6" s="330"/>
      <c r="F6" s="330"/>
      <c r="G6" s="73"/>
    </row>
    <row r="7" spans="1:7" ht="22.5" customHeight="1" x14ac:dyDescent="0.15">
      <c r="A7" s="330"/>
      <c r="B7" s="330"/>
      <c r="C7" s="330"/>
      <c r="D7" s="330"/>
      <c r="E7" s="330"/>
      <c r="F7" s="330"/>
      <c r="G7" s="73"/>
    </row>
    <row r="8" spans="1:7" ht="22.5" customHeight="1" x14ac:dyDescent="0.15">
      <c r="A8" s="330"/>
      <c r="B8" s="330"/>
      <c r="C8" s="330"/>
      <c r="D8" s="330"/>
      <c r="E8" s="330"/>
      <c r="F8" s="330"/>
      <c r="G8" s="73"/>
    </row>
    <row r="9" spans="1:7" ht="22.5" customHeight="1" x14ac:dyDescent="0.15">
      <c r="A9" s="330"/>
      <c r="B9" s="330"/>
      <c r="C9" s="330"/>
      <c r="D9" s="330"/>
      <c r="E9" s="330"/>
      <c r="F9" s="330"/>
      <c r="G9" s="73"/>
    </row>
    <row r="10" spans="1:7" ht="22.5" customHeight="1" x14ac:dyDescent="0.15">
      <c r="A10" s="330"/>
      <c r="B10" s="330"/>
      <c r="C10" s="330"/>
      <c r="D10" s="330"/>
      <c r="E10" s="330"/>
      <c r="F10" s="330"/>
      <c r="G10" s="73"/>
    </row>
    <row r="11" spans="1:7" ht="22.5" customHeight="1" x14ac:dyDescent="0.15">
      <c r="A11" s="330"/>
      <c r="B11" s="330"/>
      <c r="C11" s="330"/>
      <c r="D11" s="330"/>
      <c r="E11" s="330"/>
      <c r="F11" s="330"/>
      <c r="G11" s="73"/>
    </row>
    <row r="12" spans="1:7" ht="22.5" customHeight="1" x14ac:dyDescent="0.15">
      <c r="A12" s="330"/>
      <c r="B12" s="330"/>
      <c r="C12" s="330"/>
      <c r="D12" s="330"/>
      <c r="E12" s="330"/>
      <c r="F12" s="330"/>
      <c r="G12" s="73"/>
    </row>
    <row r="13" spans="1:7" ht="22.5" customHeight="1" x14ac:dyDescent="0.15">
      <c r="A13" s="330"/>
      <c r="B13" s="330"/>
      <c r="C13" s="330"/>
      <c r="D13" s="330"/>
      <c r="E13" s="330"/>
      <c r="F13" s="330"/>
      <c r="G13" s="73"/>
    </row>
    <row r="14" spans="1:7" ht="22.5" customHeight="1" x14ac:dyDescent="0.15">
      <c r="A14" s="330"/>
      <c r="B14" s="330"/>
      <c r="C14" s="330"/>
      <c r="D14" s="330"/>
      <c r="E14" s="330"/>
      <c r="F14" s="330"/>
      <c r="G14" s="73"/>
    </row>
    <row r="15" spans="1:7" ht="22.5" customHeight="1" x14ac:dyDescent="0.15">
      <c r="A15" s="330"/>
      <c r="B15" s="330"/>
      <c r="C15" s="330"/>
      <c r="D15" s="330"/>
      <c r="E15" s="330"/>
      <c r="F15" s="330"/>
      <c r="G15" s="73"/>
    </row>
    <row r="16" spans="1:7" ht="22.5" customHeight="1" x14ac:dyDescent="0.15">
      <c r="A16" s="330"/>
      <c r="B16" s="330"/>
      <c r="C16" s="330"/>
      <c r="D16" s="330"/>
      <c r="E16" s="330"/>
      <c r="F16" s="330"/>
      <c r="G16" s="73"/>
    </row>
    <row r="17" spans="1:7" ht="22.5" customHeight="1" x14ac:dyDescent="0.15">
      <c r="A17" s="330"/>
      <c r="B17" s="330"/>
      <c r="C17" s="330"/>
      <c r="D17" s="330"/>
      <c r="E17" s="330"/>
      <c r="F17" s="330"/>
      <c r="G17" s="73"/>
    </row>
    <row r="18" spans="1:7" ht="22.5" customHeight="1" x14ac:dyDescent="0.15">
      <c r="A18" s="330"/>
      <c r="B18" s="330"/>
      <c r="C18" s="330"/>
      <c r="D18" s="330"/>
      <c r="E18" s="330"/>
      <c r="F18" s="330"/>
      <c r="G18" s="73"/>
    </row>
    <row r="19" spans="1:7" ht="22.5" customHeight="1" x14ac:dyDescent="0.15">
      <c r="A19" s="330"/>
      <c r="B19" s="330"/>
      <c r="C19" s="330"/>
      <c r="D19" s="330"/>
      <c r="E19" s="330"/>
      <c r="F19" s="330"/>
      <c r="G19" s="73"/>
    </row>
    <row r="20" spans="1:7" ht="22.5" customHeight="1" x14ac:dyDescent="0.15">
      <c r="A20" s="330"/>
      <c r="B20" s="330"/>
      <c r="C20" s="330"/>
      <c r="D20" s="330"/>
      <c r="E20" s="330"/>
      <c r="F20" s="330"/>
      <c r="G20" s="73"/>
    </row>
    <row r="21" spans="1:7" ht="22.5" customHeight="1" x14ac:dyDescent="0.15">
      <c r="A21" s="330"/>
      <c r="B21" s="330"/>
      <c r="C21" s="330"/>
      <c r="D21" s="330"/>
      <c r="E21" s="330"/>
      <c r="F21" s="330"/>
      <c r="G21" s="73"/>
    </row>
    <row r="22" spans="1:7" ht="22.5" customHeight="1" x14ac:dyDescent="0.15">
      <c r="A22" s="330"/>
      <c r="B22" s="330"/>
      <c r="C22" s="330"/>
      <c r="D22" s="330"/>
      <c r="E22" s="330"/>
      <c r="F22" s="330"/>
      <c r="G22" s="73"/>
    </row>
    <row r="23" spans="1:7" ht="22.5" customHeight="1" x14ac:dyDescent="0.15">
      <c r="A23" s="330"/>
      <c r="B23" s="330"/>
      <c r="C23" s="330"/>
      <c r="D23" s="330"/>
      <c r="E23" s="330"/>
      <c r="F23" s="330"/>
      <c r="G23" s="73"/>
    </row>
    <row r="24" spans="1:7" ht="22.5" customHeight="1" x14ac:dyDescent="0.15">
      <c r="A24" s="330"/>
      <c r="B24" s="330"/>
      <c r="C24" s="330"/>
      <c r="D24" s="330"/>
      <c r="E24" s="330"/>
      <c r="F24" s="330"/>
      <c r="G24" s="73"/>
    </row>
    <row r="25" spans="1:7" ht="22.5" customHeight="1" x14ac:dyDescent="0.15">
      <c r="A25" s="330"/>
      <c r="B25" s="330"/>
      <c r="C25" s="330"/>
      <c r="D25" s="330"/>
      <c r="E25" s="330"/>
      <c r="F25" s="330"/>
      <c r="G25" s="73"/>
    </row>
    <row r="26" spans="1:7" ht="22.5" customHeight="1" x14ac:dyDescent="0.15">
      <c r="A26" s="330"/>
      <c r="B26" s="330"/>
      <c r="C26" s="330"/>
      <c r="D26" s="330"/>
      <c r="E26" s="330"/>
      <c r="F26" s="330"/>
      <c r="G26" s="73"/>
    </row>
    <row r="27" spans="1:7" ht="22.5" customHeight="1" x14ac:dyDescent="0.15">
      <c r="A27" s="330"/>
      <c r="B27" s="330"/>
      <c r="C27" s="330"/>
      <c r="D27" s="330"/>
      <c r="E27" s="330"/>
      <c r="F27" s="330"/>
      <c r="G27" s="73"/>
    </row>
    <row r="28" spans="1:7" ht="22.5" customHeight="1" x14ac:dyDescent="0.15">
      <c r="A28" s="330"/>
      <c r="B28" s="330"/>
      <c r="C28" s="330"/>
      <c r="D28" s="330"/>
      <c r="E28" s="330"/>
      <c r="F28" s="330"/>
      <c r="G28" s="73"/>
    </row>
    <row r="29" spans="1:7" ht="22.5" customHeight="1" x14ac:dyDescent="0.15">
      <c r="A29" s="330"/>
      <c r="B29" s="330"/>
      <c r="C29" s="330"/>
      <c r="D29" s="330"/>
      <c r="E29" s="330"/>
      <c r="F29" s="330"/>
      <c r="G29" s="73"/>
    </row>
    <row r="30" spans="1:7" ht="22.5" customHeight="1" x14ac:dyDescent="0.15">
      <c r="A30" s="330"/>
      <c r="B30" s="330"/>
      <c r="C30" s="330"/>
      <c r="D30" s="330"/>
      <c r="E30" s="330"/>
      <c r="F30" s="330"/>
      <c r="G30" s="73"/>
    </row>
    <row r="31" spans="1:7" ht="22.5" customHeight="1" x14ac:dyDescent="0.15">
      <c r="A31" s="330"/>
      <c r="B31" s="330"/>
      <c r="C31" s="330"/>
      <c r="D31" s="330"/>
      <c r="E31" s="330"/>
      <c r="F31" s="330"/>
      <c r="G31" s="73"/>
    </row>
    <row r="32" spans="1:7" ht="22.5" customHeight="1" x14ac:dyDescent="0.15">
      <c r="A32" s="330"/>
      <c r="B32" s="330"/>
      <c r="C32" s="330"/>
      <c r="D32" s="330"/>
      <c r="E32" s="330"/>
      <c r="F32" s="330"/>
      <c r="G32" s="73"/>
    </row>
    <row r="33" spans="1:7" ht="22.5" customHeight="1" x14ac:dyDescent="0.15">
      <c r="A33" s="330"/>
      <c r="B33" s="330"/>
      <c r="C33" s="330"/>
      <c r="D33" s="330"/>
      <c r="E33" s="330"/>
      <c r="F33" s="330"/>
      <c r="G33" s="73"/>
    </row>
    <row r="34" spans="1:7" ht="22.5" customHeight="1" x14ac:dyDescent="0.15">
      <c r="A34" s="330"/>
      <c r="B34" s="330"/>
      <c r="C34" s="330"/>
      <c r="D34" s="330"/>
      <c r="E34" s="330"/>
      <c r="F34" s="330"/>
      <c r="G34" s="73"/>
    </row>
    <row r="35" spans="1:7" ht="22.5" customHeight="1" x14ac:dyDescent="0.15">
      <c r="A35" s="330"/>
      <c r="B35" s="330"/>
      <c r="C35" s="330"/>
      <c r="D35" s="330"/>
      <c r="E35" s="330"/>
      <c r="F35" s="330"/>
      <c r="G35" s="73"/>
    </row>
    <row r="36" spans="1:7" x14ac:dyDescent="0.15">
      <c r="A36" s="323" t="s">
        <v>457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518" t="s">
        <v>149</v>
      </c>
      <c r="B2" s="518"/>
      <c r="C2" s="518"/>
      <c r="D2" s="518"/>
      <c r="E2" s="518"/>
      <c r="F2" s="518"/>
      <c r="G2" s="518"/>
      <c r="H2" s="518"/>
      <c r="I2" s="518"/>
      <c r="J2" s="518"/>
      <c r="K2" s="518"/>
      <c r="L2" s="518"/>
      <c r="M2" s="518"/>
    </row>
    <row r="3" spans="1:15" ht="10.5" customHeight="1" x14ac:dyDescent="0.15">
      <c r="A3" s="78"/>
      <c r="B3" s="78"/>
      <c r="C3" s="78"/>
      <c r="D3" s="78"/>
      <c r="E3" s="78"/>
      <c r="F3" s="78"/>
      <c r="G3" s="78"/>
      <c r="H3" s="78"/>
      <c r="I3" s="78"/>
      <c r="J3" s="78"/>
      <c r="K3" s="78"/>
      <c r="L3" s="78"/>
      <c r="M3" s="78"/>
    </row>
    <row r="4" spans="1:15" s="83" customFormat="1" ht="21.95" customHeight="1" x14ac:dyDescent="0.15">
      <c r="A4" s="519" t="s">
        <v>138</v>
      </c>
      <c r="B4" s="520"/>
      <c r="C4" s="521" t="str">
        <f>'様式1-1'!D16</f>
        <v>県道久留米柳川線（久留米市２工区）西鉄跨線橋橋梁下部工（Ｐ１）工事</v>
      </c>
      <c r="D4" s="522"/>
      <c r="E4" s="522"/>
      <c r="F4" s="523"/>
      <c r="G4" s="79"/>
      <c r="H4" s="80"/>
      <c r="I4" s="81"/>
      <c r="J4" s="81"/>
      <c r="K4" s="169" t="s">
        <v>310</v>
      </c>
      <c r="L4" s="82">
        <f>'様式1-1'!D20</f>
        <v>45758</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519" t="s">
        <v>150</v>
      </c>
      <c r="B6" s="524"/>
      <c r="C6" s="166" t="str">
        <f>'様式1-1'!F10</f>
        <v>株式会社○○建設○○支店</v>
      </c>
      <c r="D6" s="524" t="s">
        <v>151</v>
      </c>
      <c r="E6" s="524"/>
      <c r="F6" s="525"/>
      <c r="G6" s="526"/>
      <c r="H6" s="526"/>
      <c r="I6" s="526"/>
      <c r="J6" s="527"/>
      <c r="K6" s="528" t="s">
        <v>152</v>
      </c>
      <c r="L6" s="85" t="s">
        <v>244</v>
      </c>
      <c r="M6" s="86"/>
    </row>
    <row r="7" spans="1:15" s="83" customFormat="1" ht="21.95" customHeight="1" thickBot="1" x14ac:dyDescent="0.2">
      <c r="A7" s="519" t="s">
        <v>245</v>
      </c>
      <c r="B7" s="530"/>
      <c r="C7" s="166" t="str">
        <f>'様式1-1'!F9</f>
        <v>○○市○○町○○番地</v>
      </c>
      <c r="D7" s="531" t="s">
        <v>153</v>
      </c>
      <c r="E7" s="531"/>
      <c r="F7" s="532"/>
      <c r="G7" s="533"/>
      <c r="H7" s="533"/>
      <c r="I7" s="533"/>
      <c r="J7" s="534"/>
      <c r="K7" s="529"/>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543" t="s">
        <v>299</v>
      </c>
      <c r="B10" s="544"/>
      <c r="C10" s="544"/>
      <c r="D10" s="544"/>
      <c r="E10" s="544"/>
      <c r="F10" s="544"/>
      <c r="G10" s="544"/>
      <c r="H10" s="544"/>
      <c r="I10" s="544"/>
      <c r="J10" s="544"/>
      <c r="K10" s="538" t="s">
        <v>80</v>
      </c>
      <c r="L10" s="528"/>
      <c r="M10" s="539"/>
    </row>
    <row r="11" spans="1:15" s="84" customFormat="1" ht="39.75" customHeight="1" thickTop="1" thickBot="1" x14ac:dyDescent="0.2">
      <c r="A11" s="545"/>
      <c r="B11" s="546"/>
      <c r="C11" s="546"/>
      <c r="D11" s="546"/>
      <c r="E11" s="546"/>
      <c r="F11" s="546"/>
      <c r="G11" s="546"/>
      <c r="H11" s="546"/>
      <c r="I11" s="546"/>
      <c r="J11" s="546"/>
      <c r="K11" s="540"/>
      <c r="L11" s="541"/>
      <c r="M11" s="542"/>
      <c r="N11" s="285" t="s">
        <v>273</v>
      </c>
      <c r="O11" s="284" t="s">
        <v>391</v>
      </c>
    </row>
    <row r="12" spans="1:15" s="84" customFormat="1" ht="8.25" customHeight="1" x14ac:dyDescent="0.15">
      <c r="C12" s="88"/>
      <c r="L12" s="89"/>
    </row>
    <row r="13" spans="1:15" s="91" customFormat="1" ht="15.95" customHeight="1" thickBot="1" x14ac:dyDescent="0.2">
      <c r="A13" s="268" t="s">
        <v>488</v>
      </c>
      <c r="B13" s="269"/>
      <c r="C13" s="269"/>
      <c r="L13" s="92"/>
    </row>
    <row r="14" spans="1:15" s="84" customFormat="1" ht="32.1" customHeight="1" thickBot="1" x14ac:dyDescent="0.2">
      <c r="A14" s="547" t="s">
        <v>154</v>
      </c>
      <c r="B14" s="548"/>
      <c r="C14" s="548"/>
      <c r="D14" s="548"/>
      <c r="E14" s="548"/>
      <c r="F14" s="549"/>
      <c r="G14" s="550" t="s">
        <v>155</v>
      </c>
      <c r="H14" s="551"/>
      <c r="I14" s="552"/>
      <c r="K14" s="553" t="s">
        <v>334</v>
      </c>
      <c r="L14" s="555"/>
      <c r="M14" s="94"/>
    </row>
    <row r="15" spans="1:15" s="84" customFormat="1" ht="19.5" customHeight="1" thickTop="1" thickBot="1" x14ac:dyDescent="0.2">
      <c r="A15" s="557" t="s">
        <v>489</v>
      </c>
      <c r="B15" s="557"/>
      <c r="C15" s="557"/>
      <c r="D15" s="557"/>
      <c r="E15" s="557"/>
      <c r="F15" s="558"/>
      <c r="G15" s="559"/>
      <c r="H15" s="560"/>
      <c r="I15" s="561"/>
      <c r="K15" s="554"/>
      <c r="L15" s="556"/>
      <c r="M15" s="94"/>
    </row>
    <row r="16" spans="1:15" s="84" customFormat="1" ht="19.5" customHeight="1" x14ac:dyDescent="0.15">
      <c r="A16" s="562" t="s">
        <v>490</v>
      </c>
      <c r="B16" s="562"/>
      <c r="C16" s="562"/>
      <c r="D16" s="562"/>
      <c r="E16" s="562"/>
      <c r="F16" s="563"/>
      <c r="G16" s="502"/>
      <c r="H16" s="503"/>
      <c r="I16" s="504"/>
      <c r="K16" s="335"/>
      <c r="L16" s="334"/>
      <c r="M16" s="94"/>
    </row>
    <row r="17" spans="1:13" s="84" customFormat="1" ht="19.5" customHeight="1" x14ac:dyDescent="0.15">
      <c r="A17" s="500" t="s">
        <v>256</v>
      </c>
      <c r="B17" s="501"/>
      <c r="C17" s="501"/>
      <c r="D17" s="501"/>
      <c r="E17" s="501"/>
      <c r="F17" s="501"/>
      <c r="G17" s="502"/>
      <c r="H17" s="503"/>
      <c r="I17" s="504"/>
      <c r="K17" s="332"/>
      <c r="L17" s="333"/>
      <c r="M17" s="79"/>
    </row>
    <row r="18" spans="1:13" s="84" customFormat="1" ht="19.5" customHeight="1" x14ac:dyDescent="0.15">
      <c r="A18" s="495" t="s">
        <v>257</v>
      </c>
      <c r="B18" s="496"/>
      <c r="C18" s="496"/>
      <c r="D18" s="496"/>
      <c r="E18" s="496"/>
      <c r="F18" s="496"/>
      <c r="G18" s="512"/>
      <c r="H18" s="513"/>
      <c r="I18" s="514"/>
    </row>
    <row r="19" spans="1:13" s="84" customFormat="1" ht="33" customHeight="1" x14ac:dyDescent="0.15">
      <c r="A19" s="515" t="s">
        <v>330</v>
      </c>
      <c r="B19" s="493"/>
      <c r="C19" s="493"/>
      <c r="D19" s="493"/>
      <c r="E19" s="493"/>
      <c r="F19" s="493"/>
      <c r="G19" s="492"/>
      <c r="H19" s="493"/>
      <c r="I19" s="494"/>
    </row>
    <row r="20" spans="1:13" s="84" customFormat="1" ht="19.5" customHeight="1" x14ac:dyDescent="0.15">
      <c r="A20" s="495" t="s">
        <v>259</v>
      </c>
      <c r="B20" s="496"/>
      <c r="C20" s="496"/>
      <c r="D20" s="496"/>
      <c r="E20" s="496"/>
      <c r="F20" s="496"/>
      <c r="G20" s="512"/>
      <c r="H20" s="513"/>
      <c r="I20" s="514"/>
    </row>
    <row r="21" spans="1:13" s="84" customFormat="1" ht="19.5" customHeight="1" thickBot="1" x14ac:dyDescent="0.2">
      <c r="A21" s="495" t="s">
        <v>258</v>
      </c>
      <c r="B21" s="496"/>
      <c r="C21" s="496"/>
      <c r="D21" s="496"/>
      <c r="E21" s="496"/>
      <c r="F21" s="496"/>
      <c r="G21" s="535"/>
      <c r="H21" s="536"/>
      <c r="I21" s="537"/>
    </row>
    <row r="22" spans="1:13" s="84" customFormat="1" ht="7.5" customHeight="1" x14ac:dyDescent="0.15">
      <c r="A22" s="95"/>
      <c r="B22" s="95"/>
      <c r="C22" s="96"/>
      <c r="D22" s="96"/>
      <c r="E22" s="96"/>
      <c r="F22" s="96"/>
      <c r="G22" s="96"/>
      <c r="H22" s="97"/>
    </row>
    <row r="23" spans="1:13" s="91" customFormat="1" ht="15.95" customHeight="1" x14ac:dyDescent="0.15">
      <c r="A23" s="99" t="s">
        <v>156</v>
      </c>
      <c r="B23" s="100"/>
      <c r="C23" s="101"/>
      <c r="D23" s="283"/>
      <c r="E23" s="283"/>
      <c r="F23" s="283"/>
      <c r="G23" s="283"/>
      <c r="H23" s="283"/>
      <c r="I23" s="283"/>
      <c r="J23" s="283"/>
      <c r="K23" s="283"/>
      <c r="L23" s="283"/>
      <c r="M23" s="283"/>
    </row>
    <row r="24" spans="1:13" s="83" customFormat="1" ht="15.95" customHeight="1" x14ac:dyDescent="0.15">
      <c r="A24" s="447" t="s">
        <v>157</v>
      </c>
      <c r="B24" s="448"/>
      <c r="C24" s="505"/>
      <c r="D24" s="451" t="s">
        <v>255</v>
      </c>
      <c r="E24" s="452"/>
      <c r="F24" s="485" t="s">
        <v>155</v>
      </c>
      <c r="G24" s="486"/>
      <c r="H24" s="487"/>
      <c r="I24" s="442" t="s">
        <v>158</v>
      </c>
      <c r="J24" s="442"/>
      <c r="K24" s="442"/>
      <c r="L24" s="442"/>
      <c r="M24" s="443"/>
    </row>
    <row r="25" spans="1:13" s="83" customFormat="1" ht="15.95" customHeight="1" thickBot="1" x14ac:dyDescent="0.2">
      <c r="A25" s="449"/>
      <c r="B25" s="450"/>
      <c r="C25" s="506"/>
      <c r="D25" s="93" t="s">
        <v>159</v>
      </c>
      <c r="E25" s="93" t="s">
        <v>160</v>
      </c>
      <c r="F25" s="488"/>
      <c r="G25" s="489"/>
      <c r="H25" s="490"/>
      <c r="I25" s="444"/>
      <c r="J25" s="444"/>
      <c r="K25" s="444"/>
      <c r="L25" s="444"/>
      <c r="M25" s="445"/>
    </row>
    <row r="26" spans="1:13" ht="21" customHeight="1" thickTop="1" x14ac:dyDescent="0.15">
      <c r="A26" s="427" t="s">
        <v>289</v>
      </c>
      <c r="B26" s="427"/>
      <c r="C26" s="427"/>
      <c r="D26" s="107"/>
      <c r="E26" s="107" t="s">
        <v>11</v>
      </c>
      <c r="F26" s="437"/>
      <c r="G26" s="438"/>
      <c r="H26" s="439"/>
      <c r="I26" s="507"/>
      <c r="J26" s="508"/>
      <c r="K26" s="508"/>
      <c r="L26" s="508"/>
      <c r="M26" s="509"/>
    </row>
    <row r="27" spans="1:13" ht="21" customHeight="1" x14ac:dyDescent="0.15">
      <c r="A27" s="459" t="s">
        <v>161</v>
      </c>
      <c r="B27" s="459"/>
      <c r="C27" s="459"/>
      <c r="D27" s="108"/>
      <c r="E27" s="109" t="s">
        <v>12</v>
      </c>
      <c r="F27" s="497"/>
      <c r="G27" s="498"/>
      <c r="H27" s="499"/>
      <c r="I27" s="510" t="s">
        <v>290</v>
      </c>
      <c r="J27" s="510"/>
      <c r="K27" s="510"/>
      <c r="L27" s="510"/>
      <c r="M27" s="511"/>
    </row>
    <row r="28" spans="1:13" s="84" customFormat="1" ht="21" customHeight="1" x14ac:dyDescent="0.15">
      <c r="A28" s="459" t="s">
        <v>76</v>
      </c>
      <c r="B28" s="459"/>
      <c r="C28" s="459"/>
      <c r="D28" s="108"/>
      <c r="E28" s="109" t="s">
        <v>11</v>
      </c>
      <c r="F28" s="497"/>
      <c r="G28" s="498"/>
      <c r="H28" s="499"/>
      <c r="I28" s="412" t="s">
        <v>292</v>
      </c>
      <c r="J28" s="412"/>
      <c r="K28" s="412"/>
      <c r="L28" s="412"/>
      <c r="M28" s="413"/>
    </row>
    <row r="29" spans="1:13" s="84" customFormat="1" ht="21" customHeight="1" x14ac:dyDescent="0.15">
      <c r="A29" s="427" t="s">
        <v>77</v>
      </c>
      <c r="B29" s="427"/>
      <c r="C29" s="427"/>
      <c r="D29" s="110"/>
      <c r="E29" s="107" t="s">
        <v>13</v>
      </c>
      <c r="F29" s="497"/>
      <c r="G29" s="498"/>
      <c r="H29" s="499"/>
      <c r="I29" s="135"/>
      <c r="J29" s="135"/>
      <c r="K29" s="135"/>
      <c r="L29" s="135"/>
      <c r="M29" s="168"/>
    </row>
    <row r="30" spans="1:13" ht="21" customHeight="1" x14ac:dyDescent="0.15">
      <c r="A30" s="427" t="s">
        <v>305</v>
      </c>
      <c r="B30" s="427"/>
      <c r="C30" s="427"/>
      <c r="D30" s="110"/>
      <c r="E30" s="107" t="s">
        <v>14</v>
      </c>
      <c r="F30" s="497"/>
      <c r="G30" s="498"/>
      <c r="H30" s="499"/>
      <c r="I30" s="135"/>
      <c r="J30" s="135"/>
      <c r="K30" s="135"/>
      <c r="L30" s="135"/>
      <c r="M30" s="168"/>
    </row>
    <row r="31" spans="1:13" ht="21" customHeight="1" x14ac:dyDescent="0.15">
      <c r="A31" s="427" t="s">
        <v>78</v>
      </c>
      <c r="B31" s="427"/>
      <c r="C31" s="427"/>
      <c r="D31" s="110"/>
      <c r="E31" s="107" t="s">
        <v>15</v>
      </c>
      <c r="F31" s="497"/>
      <c r="G31" s="498"/>
      <c r="H31" s="499"/>
      <c r="I31" s="135"/>
      <c r="J31" s="135"/>
      <c r="K31" s="135"/>
      <c r="L31" s="135"/>
      <c r="M31" s="168"/>
    </row>
    <row r="32" spans="1:13" ht="21" customHeight="1" x14ac:dyDescent="0.15">
      <c r="A32" s="433" t="s">
        <v>315</v>
      </c>
      <c r="B32" s="418"/>
      <c r="C32" s="418"/>
      <c r="D32" s="110"/>
      <c r="E32" s="107" t="s">
        <v>18</v>
      </c>
      <c r="F32" s="408"/>
      <c r="G32" s="409"/>
      <c r="H32" s="410"/>
      <c r="I32" s="419" t="s">
        <v>325</v>
      </c>
      <c r="J32" s="419"/>
      <c r="K32" s="419"/>
      <c r="L32" s="419"/>
      <c r="M32" s="420"/>
    </row>
    <row r="33" spans="1:15" ht="21" customHeight="1" x14ac:dyDescent="0.15">
      <c r="A33" s="138"/>
      <c r="B33" s="516" t="s">
        <v>307</v>
      </c>
      <c r="C33" s="517"/>
      <c r="D33" s="128"/>
      <c r="E33" s="114" t="s">
        <v>275</v>
      </c>
      <c r="F33" s="415"/>
      <c r="G33" s="416"/>
      <c r="H33" s="417"/>
      <c r="I33" s="423"/>
      <c r="J33" s="423"/>
      <c r="K33" s="423"/>
      <c r="L33" s="423"/>
      <c r="M33" s="424"/>
    </row>
    <row r="34" spans="1:15" ht="21" customHeight="1" x14ac:dyDescent="0.15">
      <c r="A34" s="491" t="s">
        <v>181</v>
      </c>
      <c r="B34" s="491"/>
      <c r="C34" s="491"/>
      <c r="D34" s="114"/>
      <c r="E34" s="114" t="s">
        <v>11</v>
      </c>
      <c r="F34" s="415"/>
      <c r="G34" s="416"/>
      <c r="H34" s="417"/>
      <c r="I34" s="423"/>
      <c r="J34" s="423"/>
      <c r="K34" s="423"/>
      <c r="L34" s="423"/>
      <c r="M34" s="424"/>
    </row>
    <row r="35" spans="1:15" ht="41.25" customHeight="1" x14ac:dyDescent="0.15">
      <c r="A35" s="491" t="s">
        <v>182</v>
      </c>
      <c r="B35" s="491"/>
      <c r="C35" s="491"/>
      <c r="D35" s="114"/>
      <c r="E35" s="114" t="s">
        <v>183</v>
      </c>
      <c r="F35" s="415"/>
      <c r="G35" s="416"/>
      <c r="H35" s="417"/>
      <c r="I35" s="483" t="s">
        <v>395</v>
      </c>
      <c r="J35" s="483"/>
      <c r="K35" s="483"/>
      <c r="L35" s="483"/>
      <c r="M35" s="484"/>
      <c r="N35" s="297"/>
      <c r="O35" s="298"/>
    </row>
    <row r="36" spans="1:15" s="84" customFormat="1" ht="7.5" customHeight="1" x14ac:dyDescent="0.15">
      <c r="A36" s="95"/>
      <c r="B36" s="95"/>
      <c r="C36" s="96"/>
      <c r="D36" s="97"/>
      <c r="E36" s="97"/>
      <c r="F36" s="191"/>
      <c r="G36" s="191"/>
      <c r="H36" s="191"/>
      <c r="I36" s="97"/>
      <c r="J36" s="98"/>
      <c r="K36" s="98"/>
      <c r="L36" s="98"/>
      <c r="M36" s="98"/>
    </row>
    <row r="37" spans="1:15" s="91" customFormat="1" ht="15.95" customHeight="1" x14ac:dyDescent="0.15">
      <c r="A37" s="99" t="s">
        <v>251</v>
      </c>
      <c r="B37" s="100"/>
      <c r="C37" s="101"/>
      <c r="D37" s="102"/>
      <c r="E37" s="103"/>
      <c r="F37" s="192"/>
      <c r="G37" s="192"/>
      <c r="H37" s="192"/>
      <c r="I37" s="102"/>
      <c r="J37" s="104"/>
      <c r="K37" s="104"/>
      <c r="L37" s="104"/>
      <c r="M37" s="104"/>
    </row>
    <row r="38" spans="1:15" s="83" customFormat="1" ht="15.95" customHeight="1" x14ac:dyDescent="0.15">
      <c r="A38" s="447" t="s">
        <v>157</v>
      </c>
      <c r="B38" s="448"/>
      <c r="C38" s="448"/>
      <c r="D38" s="451" t="s">
        <v>255</v>
      </c>
      <c r="E38" s="452"/>
      <c r="F38" s="485" t="s">
        <v>155</v>
      </c>
      <c r="G38" s="486"/>
      <c r="H38" s="487"/>
      <c r="I38" s="442" t="s">
        <v>158</v>
      </c>
      <c r="J38" s="442"/>
      <c r="K38" s="442"/>
      <c r="L38" s="442"/>
      <c r="M38" s="443"/>
    </row>
    <row r="39" spans="1:15" s="83" customFormat="1" ht="15.95" customHeight="1" thickBot="1" x14ac:dyDescent="0.2">
      <c r="A39" s="449"/>
      <c r="B39" s="450"/>
      <c r="C39" s="450"/>
      <c r="D39" s="111" t="s">
        <v>159</v>
      </c>
      <c r="E39" s="105" t="s">
        <v>160</v>
      </c>
      <c r="F39" s="488"/>
      <c r="G39" s="489"/>
      <c r="H39" s="490"/>
      <c r="I39" s="444"/>
      <c r="J39" s="444"/>
      <c r="K39" s="444"/>
      <c r="L39" s="444"/>
      <c r="M39" s="445"/>
    </row>
    <row r="40" spans="1:15" s="88" customFormat="1" ht="21" customHeight="1" thickTop="1" x14ac:dyDescent="0.15">
      <c r="A40" s="481" t="s">
        <v>248</v>
      </c>
      <c r="B40" s="482"/>
      <c r="C40" s="482"/>
      <c r="D40" s="112" t="s">
        <v>16</v>
      </c>
      <c r="E40" s="112" t="s">
        <v>16</v>
      </c>
      <c r="F40" s="437"/>
      <c r="G40" s="438"/>
      <c r="H40" s="439"/>
      <c r="I40" s="440" t="s">
        <v>481</v>
      </c>
      <c r="J40" s="440"/>
      <c r="K40" s="440"/>
      <c r="L40" s="440"/>
      <c r="M40" s="441"/>
    </row>
    <row r="41" spans="1:15" s="88" customFormat="1" ht="21" customHeight="1" x14ac:dyDescent="0.15">
      <c r="A41" s="113"/>
      <c r="B41" s="467" t="s">
        <v>162</v>
      </c>
      <c r="C41" s="468"/>
      <c r="D41" s="114"/>
      <c r="E41" s="115" t="s">
        <v>163</v>
      </c>
      <c r="F41" s="415"/>
      <c r="G41" s="416"/>
      <c r="H41" s="417"/>
      <c r="I41" s="421"/>
      <c r="J41" s="421"/>
      <c r="K41" s="421"/>
      <c r="L41" s="421"/>
      <c r="M41" s="422"/>
    </row>
    <row r="42" spans="1:15" s="88" customFormat="1" ht="21" customHeight="1" x14ac:dyDescent="0.15">
      <c r="A42" s="113"/>
      <c r="B42" s="467" t="s">
        <v>164</v>
      </c>
      <c r="C42" s="468"/>
      <c r="D42" s="114"/>
      <c r="E42" s="114" t="s">
        <v>17</v>
      </c>
      <c r="F42" s="415"/>
      <c r="G42" s="416"/>
      <c r="H42" s="417"/>
      <c r="I42" s="421"/>
      <c r="J42" s="421"/>
      <c r="K42" s="421"/>
      <c r="L42" s="421"/>
      <c r="M42" s="422"/>
    </row>
    <row r="43" spans="1:15" s="88" customFormat="1" ht="21" customHeight="1" x14ac:dyDescent="0.15">
      <c r="A43" s="113"/>
      <c r="B43" s="467" t="s">
        <v>165</v>
      </c>
      <c r="C43" s="468"/>
      <c r="D43" s="114"/>
      <c r="E43" s="114" t="s">
        <v>18</v>
      </c>
      <c r="F43" s="415"/>
      <c r="G43" s="416"/>
      <c r="H43" s="417"/>
      <c r="I43" s="421"/>
      <c r="J43" s="421"/>
      <c r="K43" s="421"/>
      <c r="L43" s="421"/>
      <c r="M43" s="422"/>
    </row>
    <row r="44" spans="1:15" s="88" customFormat="1" ht="21" customHeight="1" x14ac:dyDescent="0.15">
      <c r="A44" s="113"/>
      <c r="B44" s="467" t="s">
        <v>166</v>
      </c>
      <c r="C44" s="468"/>
      <c r="D44" s="114"/>
      <c r="E44" s="114" t="s">
        <v>19</v>
      </c>
      <c r="F44" s="415"/>
      <c r="G44" s="416"/>
      <c r="H44" s="417"/>
      <c r="I44" s="421"/>
      <c r="J44" s="421"/>
      <c r="K44" s="421"/>
      <c r="L44" s="421"/>
      <c r="M44" s="422"/>
    </row>
    <row r="45" spans="1:15" s="88" customFormat="1" ht="21" customHeight="1" thickBot="1" x14ac:dyDescent="0.2">
      <c r="A45" s="116"/>
      <c r="B45" s="431" t="s">
        <v>314</v>
      </c>
      <c r="C45" s="432"/>
      <c r="D45" s="114"/>
      <c r="E45" s="114" t="s">
        <v>174</v>
      </c>
      <c r="F45" s="478"/>
      <c r="G45" s="479"/>
      <c r="H45" s="480"/>
      <c r="I45" s="423"/>
      <c r="J45" s="423"/>
      <c r="K45" s="423"/>
      <c r="L45" s="423"/>
      <c r="M45" s="424"/>
    </row>
    <row r="46" spans="1:15" s="84" customFormat="1" ht="8.1" customHeight="1" x14ac:dyDescent="0.15">
      <c r="A46" s="118"/>
      <c r="B46" s="119"/>
      <c r="C46" s="119"/>
      <c r="D46" s="120"/>
      <c r="E46" s="97"/>
      <c r="F46" s="191"/>
      <c r="G46" s="193"/>
      <c r="H46" s="193"/>
    </row>
    <row r="47" spans="1:15" s="91" customFormat="1" ht="15.95" customHeight="1" x14ac:dyDescent="0.15">
      <c r="A47" s="99" t="s">
        <v>252</v>
      </c>
      <c r="B47" s="121"/>
      <c r="C47" s="122"/>
      <c r="D47" s="123"/>
      <c r="E47" s="122"/>
      <c r="F47" s="194"/>
      <c r="G47" s="194"/>
      <c r="H47" s="194"/>
      <c r="I47" s="104"/>
      <c r="J47" s="104"/>
      <c r="K47" s="104"/>
      <c r="L47" s="104"/>
      <c r="M47" s="104"/>
    </row>
    <row r="48" spans="1:15" s="83" customFormat="1" ht="15.95" customHeight="1" x14ac:dyDescent="0.15">
      <c r="A48" s="447" t="s">
        <v>167</v>
      </c>
      <c r="B48" s="448"/>
      <c r="C48" s="448"/>
      <c r="D48" s="451" t="s">
        <v>255</v>
      </c>
      <c r="E48" s="452"/>
      <c r="F48" s="453" t="s">
        <v>155</v>
      </c>
      <c r="G48" s="453"/>
      <c r="H48" s="453"/>
      <c r="I48" s="442" t="s">
        <v>158</v>
      </c>
      <c r="J48" s="442"/>
      <c r="K48" s="442"/>
      <c r="L48" s="442"/>
      <c r="M48" s="443"/>
    </row>
    <row r="49" spans="1:15" s="83" customFormat="1" ht="15.95" customHeight="1" thickBot="1" x14ac:dyDescent="0.2">
      <c r="A49" s="449"/>
      <c r="B49" s="450"/>
      <c r="C49" s="450"/>
      <c r="D49" s="106" t="s">
        <v>159</v>
      </c>
      <c r="E49" s="93" t="s">
        <v>160</v>
      </c>
      <c r="F49" s="221" t="s">
        <v>168</v>
      </c>
      <c r="G49" s="222" t="s">
        <v>169</v>
      </c>
      <c r="H49" s="222" t="s">
        <v>170</v>
      </c>
      <c r="I49" s="444"/>
      <c r="J49" s="444"/>
      <c r="K49" s="444"/>
      <c r="L49" s="444"/>
      <c r="M49" s="445"/>
    </row>
    <row r="50" spans="1:15" s="88" customFormat="1" ht="21" customHeight="1" thickTop="1" x14ac:dyDescent="0.15">
      <c r="A50" s="459" t="s">
        <v>171</v>
      </c>
      <c r="B50" s="459"/>
      <c r="C50" s="477"/>
      <c r="D50" s="124"/>
      <c r="E50" s="125"/>
      <c r="F50" s="216"/>
      <c r="G50" s="219"/>
      <c r="H50" s="220"/>
      <c r="I50" s="464" t="s">
        <v>172</v>
      </c>
      <c r="J50" s="464"/>
      <c r="K50" s="464"/>
      <c r="L50" s="464"/>
      <c r="M50" s="465"/>
    </row>
    <row r="51" spans="1:15" s="88" customFormat="1" ht="36.75" customHeight="1" x14ac:dyDescent="0.15">
      <c r="A51" s="466" t="s">
        <v>173</v>
      </c>
      <c r="B51" s="427"/>
      <c r="C51" s="405"/>
      <c r="D51" s="110" t="s">
        <v>20</v>
      </c>
      <c r="E51" s="107" t="s">
        <v>20</v>
      </c>
      <c r="F51" s="190"/>
      <c r="G51" s="195"/>
      <c r="H51" s="214"/>
      <c r="I51" s="419" t="s">
        <v>543</v>
      </c>
      <c r="J51" s="419"/>
      <c r="K51" s="419"/>
      <c r="L51" s="419"/>
      <c r="M51" s="420"/>
    </row>
    <row r="52" spans="1:15" s="88" customFormat="1" ht="36.75" customHeight="1" x14ac:dyDescent="0.15">
      <c r="A52" s="127"/>
      <c r="B52" s="467" t="s">
        <v>162</v>
      </c>
      <c r="C52" s="468"/>
      <c r="D52" s="128"/>
      <c r="E52" s="114" t="s">
        <v>163</v>
      </c>
      <c r="F52" s="129"/>
      <c r="G52" s="130"/>
      <c r="H52" s="218"/>
      <c r="I52" s="421"/>
      <c r="J52" s="421"/>
      <c r="K52" s="421"/>
      <c r="L52" s="421"/>
      <c r="M52" s="422"/>
    </row>
    <row r="53" spans="1:15" s="88" customFormat="1" ht="36.75" customHeight="1" x14ac:dyDescent="0.15">
      <c r="A53" s="127"/>
      <c r="B53" s="467" t="s">
        <v>164</v>
      </c>
      <c r="C53" s="468"/>
      <c r="D53" s="128"/>
      <c r="E53" s="114" t="s">
        <v>17</v>
      </c>
      <c r="F53" s="129"/>
      <c r="G53" s="130"/>
      <c r="H53" s="218"/>
      <c r="I53" s="421"/>
      <c r="J53" s="421"/>
      <c r="K53" s="421"/>
      <c r="L53" s="421"/>
      <c r="M53" s="422"/>
    </row>
    <row r="54" spans="1:15" s="88" customFormat="1" ht="36.75" customHeight="1" x14ac:dyDescent="0.15">
      <c r="A54" s="127"/>
      <c r="B54" s="467" t="s">
        <v>165</v>
      </c>
      <c r="C54" s="468"/>
      <c r="D54" s="128"/>
      <c r="E54" s="114" t="s">
        <v>18</v>
      </c>
      <c r="F54" s="129"/>
      <c r="G54" s="130"/>
      <c r="H54" s="218"/>
      <c r="I54" s="421"/>
      <c r="J54" s="421"/>
      <c r="K54" s="421"/>
      <c r="L54" s="421"/>
      <c r="M54" s="422"/>
    </row>
    <row r="55" spans="1:15" s="88" customFormat="1" ht="36.75" customHeight="1" x14ac:dyDescent="0.15">
      <c r="A55" s="127"/>
      <c r="B55" s="472" t="s">
        <v>166</v>
      </c>
      <c r="C55" s="468"/>
      <c r="D55" s="128"/>
      <c r="E55" s="114" t="s">
        <v>19</v>
      </c>
      <c r="F55" s="129"/>
      <c r="G55" s="130"/>
      <c r="H55" s="218"/>
      <c r="I55" s="421"/>
      <c r="J55" s="421"/>
      <c r="K55" s="421"/>
      <c r="L55" s="421"/>
      <c r="M55" s="422"/>
    </row>
    <row r="56" spans="1:15" s="88" customFormat="1" ht="36.75" customHeight="1" x14ac:dyDescent="0.15">
      <c r="A56" s="127"/>
      <c r="B56" s="472" t="s">
        <v>365</v>
      </c>
      <c r="C56" s="468"/>
      <c r="D56" s="128"/>
      <c r="E56" s="114" t="s">
        <v>19</v>
      </c>
      <c r="F56" s="250"/>
      <c r="G56" s="130"/>
      <c r="H56" s="218"/>
      <c r="I56" s="421"/>
      <c r="J56" s="421"/>
      <c r="K56" s="421"/>
      <c r="L56" s="421"/>
      <c r="M56" s="422"/>
    </row>
    <row r="57" spans="1:15" s="88" customFormat="1" ht="36.75" customHeight="1" x14ac:dyDescent="0.15">
      <c r="A57" s="127"/>
      <c r="B57" s="473" t="s">
        <v>366</v>
      </c>
      <c r="C57" s="432"/>
      <c r="D57" s="128"/>
      <c r="E57" s="114" t="s">
        <v>174</v>
      </c>
      <c r="F57" s="188"/>
      <c r="G57" s="189"/>
      <c r="H57" s="215"/>
      <c r="I57" s="421"/>
      <c r="J57" s="421"/>
      <c r="K57" s="421"/>
      <c r="L57" s="421"/>
      <c r="M57" s="422"/>
    </row>
    <row r="58" spans="1:15" s="88" customFormat="1" ht="36.75" customHeight="1" x14ac:dyDescent="0.15">
      <c r="A58" s="474" t="s">
        <v>175</v>
      </c>
      <c r="B58" s="475"/>
      <c r="C58" s="476"/>
      <c r="D58" s="110"/>
      <c r="E58" s="107" t="s">
        <v>20</v>
      </c>
      <c r="F58" s="190"/>
      <c r="G58" s="196"/>
      <c r="H58" s="214"/>
      <c r="I58" s="421"/>
      <c r="J58" s="421"/>
      <c r="K58" s="421"/>
      <c r="L58" s="421"/>
      <c r="M58" s="422"/>
    </row>
    <row r="59" spans="1:15" s="88" customFormat="1" ht="36.75" customHeight="1" x14ac:dyDescent="0.15">
      <c r="A59" s="469" t="s">
        <v>176</v>
      </c>
      <c r="B59" s="470"/>
      <c r="C59" s="471"/>
      <c r="D59" s="110"/>
      <c r="E59" s="107" t="s">
        <v>20</v>
      </c>
      <c r="F59" s="190"/>
      <c r="G59" s="196"/>
      <c r="H59" s="214"/>
      <c r="I59" s="423"/>
      <c r="J59" s="423"/>
      <c r="K59" s="423"/>
      <c r="L59" s="423"/>
      <c r="M59" s="424"/>
    </row>
    <row r="60" spans="1:15" ht="115.5" customHeight="1" x14ac:dyDescent="0.15">
      <c r="A60" s="414" t="s">
        <v>367</v>
      </c>
      <c r="B60" s="414"/>
      <c r="C60" s="414"/>
      <c r="D60" s="131"/>
      <c r="E60" s="114" t="s">
        <v>174</v>
      </c>
      <c r="F60" s="129"/>
      <c r="G60" s="217"/>
      <c r="H60" s="218"/>
      <c r="I60" s="412" t="s">
        <v>472</v>
      </c>
      <c r="J60" s="412"/>
      <c r="K60" s="412"/>
      <c r="L60" s="412"/>
      <c r="M60" s="413"/>
      <c r="N60" s="252" t="s">
        <v>371</v>
      </c>
      <c r="O60" s="251" t="s">
        <v>372</v>
      </c>
    </row>
    <row r="61" spans="1:15" ht="42.75" customHeight="1" thickBot="1" x14ac:dyDescent="0.2">
      <c r="A61" s="398" t="s">
        <v>463</v>
      </c>
      <c r="B61" s="399"/>
      <c r="C61" s="400"/>
      <c r="D61" s="324"/>
      <c r="E61" s="325" t="s">
        <v>464</v>
      </c>
      <c r="F61" s="401"/>
      <c r="G61" s="402"/>
      <c r="H61" s="403"/>
      <c r="I61" s="404" t="s">
        <v>465</v>
      </c>
      <c r="J61" s="399"/>
      <c r="K61" s="399"/>
      <c r="L61" s="399"/>
      <c r="M61" s="400"/>
      <c r="N61" s="252"/>
      <c r="O61" s="251"/>
    </row>
    <row r="62" spans="1:15" s="88" customFormat="1" ht="8.25" customHeight="1" x14ac:dyDescent="0.15">
      <c r="A62" s="132"/>
      <c r="B62" s="133"/>
      <c r="C62" s="133"/>
      <c r="D62" s="134"/>
      <c r="E62" s="134"/>
      <c r="F62" s="288"/>
      <c r="G62" s="288"/>
      <c r="H62" s="288"/>
      <c r="I62" s="135"/>
      <c r="J62" s="135"/>
      <c r="K62" s="135"/>
      <c r="L62" s="135"/>
      <c r="M62" s="135"/>
    </row>
    <row r="63" spans="1:15" s="91" customFormat="1" ht="15.95" customHeight="1" x14ac:dyDescent="0.15">
      <c r="A63" s="99" t="s">
        <v>253</v>
      </c>
      <c r="B63" s="121"/>
      <c r="C63" s="122"/>
      <c r="D63" s="123"/>
      <c r="E63" s="122"/>
      <c r="F63" s="194"/>
      <c r="G63" s="194"/>
      <c r="H63" s="194"/>
      <c r="I63" s="104"/>
      <c r="J63" s="104"/>
      <c r="K63" s="104"/>
      <c r="L63" s="104"/>
      <c r="M63" s="104"/>
    </row>
    <row r="64" spans="1:15" s="84" customFormat="1" ht="15.95" customHeight="1" x14ac:dyDescent="0.15">
      <c r="A64" s="447" t="s">
        <v>157</v>
      </c>
      <c r="B64" s="448"/>
      <c r="C64" s="448"/>
      <c r="D64" s="451" t="s">
        <v>255</v>
      </c>
      <c r="E64" s="452"/>
      <c r="F64" s="453" t="s">
        <v>155</v>
      </c>
      <c r="G64" s="453"/>
      <c r="H64" s="453"/>
      <c r="I64" s="442" t="s">
        <v>158</v>
      </c>
      <c r="J64" s="442"/>
      <c r="K64" s="442"/>
      <c r="L64" s="442"/>
      <c r="M64" s="443"/>
    </row>
    <row r="65" spans="1:13" s="84" customFormat="1" ht="15.95" customHeight="1" thickBot="1" x14ac:dyDescent="0.2">
      <c r="A65" s="449"/>
      <c r="B65" s="450"/>
      <c r="C65" s="450"/>
      <c r="D65" s="106" t="s">
        <v>159</v>
      </c>
      <c r="E65" s="93" t="s">
        <v>160</v>
      </c>
      <c r="F65" s="463"/>
      <c r="G65" s="463"/>
      <c r="H65" s="463"/>
      <c r="I65" s="444"/>
      <c r="J65" s="444"/>
      <c r="K65" s="444"/>
      <c r="L65" s="444"/>
      <c r="M65" s="445"/>
    </row>
    <row r="66" spans="1:13" s="84" customFormat="1" ht="27" customHeight="1" thickTop="1" x14ac:dyDescent="0.15">
      <c r="A66" s="458" t="s">
        <v>177</v>
      </c>
      <c r="B66" s="459"/>
      <c r="C66" s="459"/>
      <c r="D66" s="108" t="s">
        <v>22</v>
      </c>
      <c r="E66" s="109" t="s">
        <v>22</v>
      </c>
      <c r="F66" s="460"/>
      <c r="G66" s="461"/>
      <c r="H66" s="462"/>
      <c r="I66" s="440" t="s">
        <v>308</v>
      </c>
      <c r="J66" s="440"/>
      <c r="K66" s="440"/>
      <c r="L66" s="440"/>
      <c r="M66" s="441"/>
    </row>
    <row r="67" spans="1:13" s="84" customFormat="1" ht="27" customHeight="1" thickBot="1" x14ac:dyDescent="0.2">
      <c r="A67" s="136"/>
      <c r="B67" s="446" t="s">
        <v>178</v>
      </c>
      <c r="C67" s="446"/>
      <c r="D67" s="110" t="s">
        <v>19</v>
      </c>
      <c r="E67" s="107" t="s">
        <v>19</v>
      </c>
      <c r="F67" s="428"/>
      <c r="G67" s="429"/>
      <c r="H67" s="430"/>
      <c r="I67" s="423"/>
      <c r="J67" s="423"/>
      <c r="K67" s="423"/>
      <c r="L67" s="423"/>
      <c r="M67" s="424"/>
    </row>
    <row r="68" spans="1:13" ht="8.25" customHeight="1" x14ac:dyDescent="0.15">
      <c r="F68" s="198"/>
      <c r="G68" s="198"/>
      <c r="H68" s="198"/>
      <c r="I68" s="84"/>
      <c r="J68" s="84"/>
      <c r="K68" s="84"/>
      <c r="L68" s="84"/>
      <c r="M68" s="84"/>
    </row>
    <row r="69" spans="1:13" s="91" customFormat="1" ht="15.95" customHeight="1" x14ac:dyDescent="0.15">
      <c r="A69" s="99" t="s">
        <v>254</v>
      </c>
      <c r="B69" s="121"/>
      <c r="C69" s="122"/>
      <c r="D69" s="123"/>
      <c r="E69" s="122"/>
      <c r="F69" s="194"/>
      <c r="G69" s="194"/>
      <c r="H69" s="194"/>
      <c r="I69" s="104"/>
      <c r="J69" s="104"/>
      <c r="K69" s="104"/>
      <c r="L69" s="104"/>
      <c r="M69" s="104"/>
    </row>
    <row r="70" spans="1:13" s="84" customFormat="1" ht="15.95" customHeight="1" x14ac:dyDescent="0.15">
      <c r="A70" s="447" t="s">
        <v>157</v>
      </c>
      <c r="B70" s="448"/>
      <c r="C70" s="448"/>
      <c r="D70" s="451" t="s">
        <v>255</v>
      </c>
      <c r="E70" s="452"/>
      <c r="F70" s="453" t="s">
        <v>155</v>
      </c>
      <c r="G70" s="453"/>
      <c r="H70" s="453"/>
      <c r="I70" s="442" t="s">
        <v>158</v>
      </c>
      <c r="J70" s="442"/>
      <c r="K70" s="442"/>
      <c r="L70" s="442"/>
      <c r="M70" s="443"/>
    </row>
    <row r="71" spans="1:13" s="84" customFormat="1" ht="15.95" customHeight="1" thickBot="1" x14ac:dyDescent="0.2">
      <c r="A71" s="449"/>
      <c r="B71" s="450"/>
      <c r="C71" s="450"/>
      <c r="D71" s="106" t="s">
        <v>159</v>
      </c>
      <c r="E71" s="93" t="s">
        <v>160</v>
      </c>
      <c r="F71" s="454"/>
      <c r="G71" s="454"/>
      <c r="H71" s="454"/>
      <c r="I71" s="444"/>
      <c r="J71" s="444"/>
      <c r="K71" s="444"/>
      <c r="L71" s="444"/>
      <c r="M71" s="445"/>
    </row>
    <row r="72" spans="1:13" s="84" customFormat="1" ht="22.5" customHeight="1" thickTop="1" x14ac:dyDescent="0.15">
      <c r="A72" s="434" t="s">
        <v>179</v>
      </c>
      <c r="B72" s="435"/>
      <c r="C72" s="436"/>
      <c r="D72" s="137"/>
      <c r="E72" s="112" t="s">
        <v>21</v>
      </c>
      <c r="F72" s="437"/>
      <c r="G72" s="438"/>
      <c r="H72" s="439"/>
      <c r="I72" s="440" t="s">
        <v>357</v>
      </c>
      <c r="J72" s="440"/>
      <c r="K72" s="440"/>
      <c r="L72" s="440"/>
      <c r="M72" s="441"/>
    </row>
    <row r="73" spans="1:13" s="84" customFormat="1" ht="22.5" customHeight="1" x14ac:dyDescent="0.15">
      <c r="A73" s="418" t="s">
        <v>180</v>
      </c>
      <c r="B73" s="418"/>
      <c r="C73" s="418"/>
      <c r="D73" s="110"/>
      <c r="E73" s="107" t="s">
        <v>21</v>
      </c>
      <c r="F73" s="408"/>
      <c r="G73" s="409"/>
      <c r="H73" s="410"/>
      <c r="I73" s="423"/>
      <c r="J73" s="423"/>
      <c r="K73" s="423"/>
      <c r="L73" s="423"/>
      <c r="M73" s="424"/>
    </row>
    <row r="74" spans="1:13" s="84" customFormat="1" ht="22.5" customHeight="1" x14ac:dyDescent="0.15">
      <c r="A74" s="418" t="s">
        <v>246</v>
      </c>
      <c r="B74" s="418"/>
      <c r="C74" s="418"/>
      <c r="D74" s="110"/>
      <c r="E74" s="107" t="s">
        <v>23</v>
      </c>
      <c r="F74" s="408"/>
      <c r="G74" s="409"/>
      <c r="H74" s="410"/>
      <c r="I74" s="455" t="s">
        <v>358</v>
      </c>
      <c r="J74" s="419"/>
      <c r="K74" s="419"/>
      <c r="L74" s="419"/>
      <c r="M74" s="420"/>
    </row>
    <row r="75" spans="1:13" s="84" customFormat="1" ht="22.5" customHeight="1" x14ac:dyDescent="0.15">
      <c r="A75" s="433" t="s">
        <v>247</v>
      </c>
      <c r="B75" s="418"/>
      <c r="C75" s="418"/>
      <c r="D75" s="110"/>
      <c r="E75" s="107" t="s">
        <v>24</v>
      </c>
      <c r="F75" s="408"/>
      <c r="G75" s="409"/>
      <c r="H75" s="410"/>
      <c r="I75" s="456"/>
      <c r="J75" s="421"/>
      <c r="K75" s="421"/>
      <c r="L75" s="421"/>
      <c r="M75" s="422"/>
    </row>
    <row r="76" spans="1:13" s="84" customFormat="1" ht="22.5" customHeight="1" x14ac:dyDescent="0.15">
      <c r="A76" s="138"/>
      <c r="B76" s="425" t="s">
        <v>354</v>
      </c>
      <c r="C76" s="426"/>
      <c r="D76" s="249"/>
      <c r="E76" s="249" t="s">
        <v>17</v>
      </c>
      <c r="F76" s="415"/>
      <c r="G76" s="416"/>
      <c r="H76" s="417"/>
      <c r="I76" s="457"/>
      <c r="J76" s="423"/>
      <c r="K76" s="423"/>
      <c r="L76" s="423"/>
      <c r="M76" s="424"/>
    </row>
    <row r="77" spans="1:13" ht="37.5" customHeight="1" x14ac:dyDescent="0.15">
      <c r="A77" s="418" t="s">
        <v>184</v>
      </c>
      <c r="B77" s="418"/>
      <c r="C77" s="418"/>
      <c r="D77" s="107"/>
      <c r="E77" s="107" t="s">
        <v>25</v>
      </c>
      <c r="F77" s="408"/>
      <c r="G77" s="409"/>
      <c r="H77" s="410"/>
      <c r="I77" s="411" t="s">
        <v>483</v>
      </c>
      <c r="J77" s="412"/>
      <c r="K77" s="412"/>
      <c r="L77" s="412"/>
      <c r="M77" s="413"/>
    </row>
    <row r="78" spans="1:13" ht="27.75" customHeight="1" x14ac:dyDescent="0.15">
      <c r="A78" s="405" t="s">
        <v>451</v>
      </c>
      <c r="B78" s="406"/>
      <c r="C78" s="407"/>
      <c r="D78" s="107"/>
      <c r="E78" s="107" t="s">
        <v>18</v>
      </c>
      <c r="F78" s="408"/>
      <c r="G78" s="409"/>
      <c r="H78" s="410"/>
      <c r="I78" s="412" t="s">
        <v>452</v>
      </c>
      <c r="J78" s="412"/>
      <c r="K78" s="412"/>
      <c r="L78" s="412"/>
      <c r="M78" s="413"/>
    </row>
    <row r="79" spans="1:13" ht="22.5" customHeight="1" x14ac:dyDescent="0.15">
      <c r="A79" s="433" t="s">
        <v>340</v>
      </c>
      <c r="B79" s="418"/>
      <c r="C79" s="418"/>
      <c r="D79" s="110" t="s">
        <v>397</v>
      </c>
      <c r="E79" s="107" t="s">
        <v>274</v>
      </c>
      <c r="F79" s="408"/>
      <c r="G79" s="409"/>
      <c r="H79" s="410"/>
      <c r="I79" s="419" t="s">
        <v>370</v>
      </c>
      <c r="J79" s="419"/>
      <c r="K79" s="419"/>
      <c r="L79" s="419"/>
      <c r="M79" s="420"/>
    </row>
    <row r="80" spans="1:13" s="84" customFormat="1" ht="22.5" customHeight="1" x14ac:dyDescent="0.15">
      <c r="A80" s="139"/>
      <c r="B80" s="425" t="s">
        <v>162</v>
      </c>
      <c r="C80" s="426"/>
      <c r="D80" s="114"/>
      <c r="E80" s="115" t="s">
        <v>163</v>
      </c>
      <c r="F80" s="415"/>
      <c r="G80" s="416"/>
      <c r="H80" s="417"/>
      <c r="I80" s="421"/>
      <c r="J80" s="421"/>
      <c r="K80" s="421"/>
      <c r="L80" s="421"/>
      <c r="M80" s="422"/>
    </row>
    <row r="81" spans="1:13" s="84" customFormat="1" ht="22.5" customHeight="1" x14ac:dyDescent="0.15">
      <c r="A81" s="139"/>
      <c r="B81" s="425" t="s">
        <v>164</v>
      </c>
      <c r="C81" s="426"/>
      <c r="D81" s="114"/>
      <c r="E81" s="114" t="s">
        <v>17</v>
      </c>
      <c r="F81" s="415"/>
      <c r="G81" s="416"/>
      <c r="H81" s="417"/>
      <c r="I81" s="421"/>
      <c r="J81" s="421"/>
      <c r="K81" s="421"/>
      <c r="L81" s="421"/>
      <c r="M81" s="422"/>
    </row>
    <row r="82" spans="1:13" s="84" customFormat="1" ht="22.5" customHeight="1" x14ac:dyDescent="0.15">
      <c r="A82" s="139"/>
      <c r="B82" s="425" t="s">
        <v>165</v>
      </c>
      <c r="C82" s="426"/>
      <c r="D82" s="114"/>
      <c r="E82" s="114" t="s">
        <v>18</v>
      </c>
      <c r="F82" s="415"/>
      <c r="G82" s="416"/>
      <c r="H82" s="417"/>
      <c r="I82" s="421"/>
      <c r="J82" s="421"/>
      <c r="K82" s="421"/>
      <c r="L82" s="421"/>
      <c r="M82" s="422"/>
    </row>
    <row r="83" spans="1:13" s="84" customFormat="1" ht="22.5" customHeight="1" x14ac:dyDescent="0.15">
      <c r="A83" s="139"/>
      <c r="B83" s="425" t="s">
        <v>166</v>
      </c>
      <c r="C83" s="426"/>
      <c r="D83" s="114"/>
      <c r="E83" s="114" t="s">
        <v>19</v>
      </c>
      <c r="F83" s="415"/>
      <c r="G83" s="416"/>
      <c r="H83" s="417"/>
      <c r="I83" s="421"/>
      <c r="J83" s="421"/>
      <c r="K83" s="421"/>
      <c r="L83" s="421"/>
      <c r="M83" s="422"/>
    </row>
    <row r="84" spans="1:13" s="84" customFormat="1" ht="22.5" customHeight="1" x14ac:dyDescent="0.15">
      <c r="A84" s="140"/>
      <c r="B84" s="431" t="s">
        <v>314</v>
      </c>
      <c r="C84" s="432"/>
      <c r="D84" s="117"/>
      <c r="E84" s="117" t="s">
        <v>174</v>
      </c>
      <c r="F84" s="415"/>
      <c r="G84" s="416"/>
      <c r="H84" s="417"/>
      <c r="I84" s="423"/>
      <c r="J84" s="423"/>
      <c r="K84" s="423"/>
      <c r="L84" s="423"/>
      <c r="M84" s="424"/>
    </row>
    <row r="85" spans="1:13" ht="55.5" customHeight="1" x14ac:dyDescent="0.15">
      <c r="A85" s="405" t="s">
        <v>186</v>
      </c>
      <c r="B85" s="406"/>
      <c r="C85" s="407"/>
      <c r="D85" s="107"/>
      <c r="E85" s="107" t="s">
        <v>187</v>
      </c>
      <c r="F85" s="408"/>
      <c r="G85" s="409"/>
      <c r="H85" s="410"/>
      <c r="I85" s="411" t="s">
        <v>311</v>
      </c>
      <c r="J85" s="412"/>
      <c r="K85" s="412"/>
      <c r="L85" s="412"/>
      <c r="M85" s="413"/>
    </row>
    <row r="86" spans="1:13" ht="55.5" customHeight="1" x14ac:dyDescent="0.15">
      <c r="A86" s="414" t="s">
        <v>188</v>
      </c>
      <c r="B86" s="414"/>
      <c r="C86" s="414"/>
      <c r="D86" s="114"/>
      <c r="E86" s="114" t="s">
        <v>27</v>
      </c>
      <c r="F86" s="415"/>
      <c r="G86" s="416"/>
      <c r="H86" s="417"/>
      <c r="I86" s="411" t="s">
        <v>484</v>
      </c>
      <c r="J86" s="412"/>
      <c r="K86" s="412"/>
      <c r="L86" s="412"/>
      <c r="M86" s="413"/>
    </row>
    <row r="87" spans="1:13" ht="36.75" customHeight="1" thickBot="1" x14ac:dyDescent="0.2">
      <c r="A87" s="427" t="s">
        <v>191</v>
      </c>
      <c r="B87" s="427"/>
      <c r="C87" s="427"/>
      <c r="D87" s="107"/>
      <c r="E87" s="107" t="s">
        <v>29</v>
      </c>
      <c r="F87" s="428"/>
      <c r="G87" s="429"/>
      <c r="H87" s="430"/>
      <c r="I87" s="412" t="s">
        <v>467</v>
      </c>
      <c r="J87" s="412"/>
      <c r="K87" s="412"/>
      <c r="L87" s="412"/>
      <c r="M87" s="413"/>
    </row>
    <row r="88" spans="1:13" ht="16.5" customHeight="1" x14ac:dyDescent="0.15"/>
    <row r="89" spans="1:13" s="201" customFormat="1" ht="15.75" customHeight="1" x14ac:dyDescent="0.15">
      <c r="A89" s="90" t="s">
        <v>296</v>
      </c>
      <c r="C89" s="202"/>
      <c r="L89" s="203"/>
    </row>
    <row r="90" spans="1:13" s="170" customFormat="1" ht="15.75" customHeight="1" x14ac:dyDescent="0.15">
      <c r="A90" s="200">
        <v>1</v>
      </c>
      <c r="B90" s="172" t="s">
        <v>298</v>
      </c>
      <c r="C90" s="172"/>
      <c r="D90" s="173"/>
      <c r="E90" s="173"/>
      <c r="F90" s="173"/>
      <c r="G90" s="173"/>
      <c r="H90" s="173"/>
      <c r="I90" s="173"/>
      <c r="J90" s="173"/>
      <c r="K90" s="173"/>
      <c r="L90" s="173"/>
      <c r="M90" s="173"/>
    </row>
    <row r="91" spans="1:13" s="170" customFormat="1" ht="15.75" customHeight="1" x14ac:dyDescent="0.15">
      <c r="A91" s="200">
        <v>2</v>
      </c>
      <c r="B91" s="207" t="s">
        <v>468</v>
      </c>
      <c r="C91" s="171"/>
      <c r="D91" s="171"/>
      <c r="E91" s="171"/>
      <c r="F91" s="171"/>
      <c r="G91" s="171"/>
      <c r="H91" s="171"/>
      <c r="I91" s="171"/>
      <c r="J91" s="171"/>
      <c r="K91" s="171"/>
      <c r="L91" s="171"/>
      <c r="M91" s="171"/>
    </row>
    <row r="92" spans="1:13" s="170" customFormat="1" ht="15.75" customHeight="1" x14ac:dyDescent="0.15">
      <c r="A92" s="200"/>
      <c r="B92" s="207" t="s">
        <v>469</v>
      </c>
      <c r="C92" s="171"/>
      <c r="D92" s="171"/>
      <c r="E92" s="171"/>
      <c r="F92" s="171"/>
      <c r="G92" s="171"/>
      <c r="H92" s="171"/>
      <c r="I92" s="171"/>
      <c r="J92" s="171"/>
      <c r="K92" s="171"/>
      <c r="L92" s="171"/>
      <c r="M92" s="171"/>
    </row>
    <row r="93" spans="1:13" s="170" customFormat="1" ht="15.75" customHeight="1" x14ac:dyDescent="0.15">
      <c r="A93" s="200"/>
      <c r="B93" s="207" t="s">
        <v>470</v>
      </c>
      <c r="C93" s="172"/>
      <c r="D93" s="173"/>
      <c r="E93" s="173"/>
      <c r="F93" s="173"/>
      <c r="G93" s="173"/>
      <c r="H93" s="173"/>
      <c r="I93" s="173"/>
      <c r="J93" s="173"/>
      <c r="K93" s="173"/>
      <c r="L93" s="173"/>
      <c r="M93" s="173"/>
    </row>
    <row r="94" spans="1:13" s="170" customFormat="1" ht="15.75" customHeight="1" x14ac:dyDescent="0.15">
      <c r="A94" s="200">
        <v>3</v>
      </c>
      <c r="B94" s="172" t="s">
        <v>294</v>
      </c>
      <c r="C94" s="172"/>
      <c r="D94" s="173"/>
      <c r="E94" s="173"/>
      <c r="F94" s="173"/>
      <c r="G94" s="173"/>
      <c r="H94" s="173"/>
      <c r="I94" s="173"/>
      <c r="J94" s="173"/>
      <c r="K94" s="173"/>
      <c r="L94" s="173"/>
      <c r="M94" s="173"/>
    </row>
    <row r="95" spans="1:13" s="170" customFormat="1" ht="15.75" customHeight="1" x14ac:dyDescent="0.15">
      <c r="A95" s="200">
        <v>4</v>
      </c>
      <c r="B95" s="172" t="s">
        <v>320</v>
      </c>
      <c r="C95" s="172"/>
      <c r="D95" s="173"/>
      <c r="E95" s="173"/>
      <c r="F95" s="173"/>
      <c r="G95" s="173"/>
      <c r="H95" s="173"/>
      <c r="I95" s="173"/>
      <c r="J95" s="173"/>
      <c r="K95" s="173"/>
      <c r="L95" s="173"/>
      <c r="M95" s="173"/>
    </row>
    <row r="96" spans="1:13" s="170" customFormat="1" ht="15.75" customHeight="1" x14ac:dyDescent="0.15">
      <c r="A96" s="200"/>
      <c r="B96" s="208" t="s">
        <v>326</v>
      </c>
      <c r="C96" s="172"/>
      <c r="D96" s="173"/>
      <c r="E96" s="173"/>
      <c r="F96" s="173"/>
      <c r="G96" s="173"/>
      <c r="H96" s="173"/>
      <c r="I96" s="173"/>
      <c r="J96" s="173"/>
      <c r="K96" s="173"/>
      <c r="L96" s="173"/>
      <c r="M96" s="173"/>
    </row>
    <row r="97" spans="1:13" s="170" customFormat="1" ht="15.75" customHeight="1" x14ac:dyDescent="0.15">
      <c r="B97" s="172" t="s">
        <v>471</v>
      </c>
      <c r="C97" s="205"/>
      <c r="D97" s="206"/>
      <c r="E97" s="206"/>
      <c r="F97" s="206"/>
      <c r="G97" s="206"/>
      <c r="H97" s="206"/>
      <c r="I97" s="206"/>
      <c r="J97" s="206"/>
      <c r="K97" s="206"/>
      <c r="L97" s="206"/>
      <c r="M97" s="206"/>
    </row>
    <row r="98" spans="1:13" s="170" customFormat="1" ht="15.75" customHeight="1" x14ac:dyDescent="0.15">
      <c r="A98" s="204"/>
      <c r="B98" s="205" t="s">
        <v>316</v>
      </c>
      <c r="C98" s="205"/>
      <c r="D98" s="206"/>
      <c r="E98" s="206"/>
      <c r="F98" s="206"/>
      <c r="G98" s="206"/>
      <c r="H98" s="206"/>
      <c r="I98" s="206"/>
      <c r="J98" s="206"/>
      <c r="K98" s="206"/>
      <c r="L98" s="206"/>
      <c r="M98" s="206"/>
    </row>
    <row r="99" spans="1:13" s="170" customFormat="1" ht="15.75" customHeight="1" x14ac:dyDescent="0.15">
      <c r="A99" s="204"/>
      <c r="B99" s="205" t="s">
        <v>192</v>
      </c>
      <c r="C99" s="205"/>
      <c r="D99" s="206"/>
      <c r="E99" s="206"/>
      <c r="F99" s="206"/>
      <c r="G99" s="206"/>
      <c r="H99" s="206"/>
      <c r="I99" s="206"/>
      <c r="J99" s="206"/>
      <c r="K99" s="206"/>
      <c r="L99" s="206"/>
      <c r="M99" s="206"/>
    </row>
    <row r="100" spans="1:13" s="170" customFormat="1" ht="15.75" customHeight="1" x14ac:dyDescent="0.15">
      <c r="A100" s="204"/>
      <c r="B100" s="205" t="s">
        <v>291</v>
      </c>
      <c r="C100" s="205"/>
      <c r="D100" s="206"/>
      <c r="E100" s="206"/>
      <c r="F100" s="206"/>
      <c r="G100" s="206"/>
      <c r="H100" s="206"/>
      <c r="I100" s="206"/>
      <c r="J100" s="206"/>
      <c r="K100" s="206"/>
      <c r="L100" s="206"/>
      <c r="M100" s="206"/>
    </row>
    <row r="101" spans="1:13" s="170" customFormat="1" ht="15.75" customHeight="1" x14ac:dyDescent="0.15">
      <c r="A101" s="204"/>
      <c r="B101" s="205" t="s">
        <v>318</v>
      </c>
      <c r="C101" s="205"/>
      <c r="D101" s="206"/>
      <c r="E101" s="206"/>
      <c r="F101" s="206"/>
      <c r="G101" s="206"/>
      <c r="H101" s="206"/>
      <c r="I101" s="206"/>
      <c r="J101" s="206"/>
      <c r="K101" s="206"/>
      <c r="L101" s="206"/>
      <c r="M101" s="206"/>
    </row>
    <row r="102" spans="1:13" s="170" customFormat="1" ht="15.75" customHeight="1" x14ac:dyDescent="0.15">
      <c r="A102" s="204"/>
      <c r="B102" s="205" t="s">
        <v>317</v>
      </c>
      <c r="C102" s="205"/>
      <c r="D102" s="206"/>
      <c r="E102" s="206"/>
      <c r="F102" s="206"/>
      <c r="G102" s="206"/>
      <c r="H102" s="206"/>
      <c r="I102" s="206"/>
      <c r="J102" s="206"/>
      <c r="K102" s="206"/>
      <c r="L102" s="206"/>
      <c r="M102" s="206"/>
    </row>
    <row r="103" spans="1:13" s="170" customFormat="1" ht="15.75" customHeight="1" x14ac:dyDescent="0.15">
      <c r="A103" s="204"/>
      <c r="B103" s="205" t="s">
        <v>193</v>
      </c>
      <c r="C103" s="172"/>
      <c r="D103" s="173"/>
      <c r="E103" s="173"/>
      <c r="F103" s="173"/>
      <c r="G103" s="173"/>
      <c r="H103" s="173"/>
      <c r="I103" s="173"/>
      <c r="J103" s="173"/>
      <c r="K103" s="173"/>
      <c r="L103" s="173"/>
      <c r="M103" s="173"/>
    </row>
    <row r="104" spans="1:13" s="170" customFormat="1" ht="15.75" customHeight="1" x14ac:dyDescent="0.15">
      <c r="A104" s="200">
        <v>5</v>
      </c>
      <c r="B104" s="172" t="s">
        <v>293</v>
      </c>
    </row>
    <row r="105" spans="1:13" ht="15.95" customHeight="1" x14ac:dyDescent="0.15">
      <c r="A105" s="204">
        <v>6</v>
      </c>
      <c r="B105" s="205" t="s">
        <v>319</v>
      </c>
      <c r="C105" s="142"/>
    </row>
    <row r="106" spans="1:13" ht="15.95" customHeight="1" x14ac:dyDescent="0.15">
      <c r="A106" s="142"/>
      <c r="B106" s="142"/>
    </row>
  </sheetData>
  <dataConsolidate/>
  <mergeCells count="152">
    <mergeCell ref="G20:I20"/>
    <mergeCell ref="A21:F21"/>
    <mergeCell ref="G21:I21"/>
    <mergeCell ref="K10:M10"/>
    <mergeCell ref="K11:M11"/>
    <mergeCell ref="A10:J11"/>
    <mergeCell ref="A14:F14"/>
    <mergeCell ref="G14:I14"/>
    <mergeCell ref="K14:K15"/>
    <mergeCell ref="L14:L15"/>
    <mergeCell ref="A15:F15"/>
    <mergeCell ref="G15:I15"/>
    <mergeCell ref="A16:F16"/>
    <mergeCell ref="G16:I16"/>
    <mergeCell ref="A2:M2"/>
    <mergeCell ref="A4:B4"/>
    <mergeCell ref="C4:F4"/>
    <mergeCell ref="A6:B6"/>
    <mergeCell ref="D6:E6"/>
    <mergeCell ref="F6:J6"/>
    <mergeCell ref="K6:K7"/>
    <mergeCell ref="A7:B7"/>
    <mergeCell ref="D7:E7"/>
    <mergeCell ref="F7:J7"/>
    <mergeCell ref="A32:C32"/>
    <mergeCell ref="I38:M39"/>
    <mergeCell ref="B33:C33"/>
    <mergeCell ref="F33:H33"/>
    <mergeCell ref="I32:M33"/>
    <mergeCell ref="A31:C31"/>
    <mergeCell ref="F31:H31"/>
    <mergeCell ref="F32:H32"/>
    <mergeCell ref="A26:C26"/>
    <mergeCell ref="A27:C27"/>
    <mergeCell ref="G19:I19"/>
    <mergeCell ref="A20:F20"/>
    <mergeCell ref="F30:H30"/>
    <mergeCell ref="A17:F17"/>
    <mergeCell ref="G17:I17"/>
    <mergeCell ref="A18:F18"/>
    <mergeCell ref="F26:H26"/>
    <mergeCell ref="A24:C25"/>
    <mergeCell ref="D24:E24"/>
    <mergeCell ref="F24:H25"/>
    <mergeCell ref="A30:C30"/>
    <mergeCell ref="F29:H29"/>
    <mergeCell ref="F28:H28"/>
    <mergeCell ref="I26:M26"/>
    <mergeCell ref="I24:M25"/>
    <mergeCell ref="I28:M28"/>
    <mergeCell ref="F27:H27"/>
    <mergeCell ref="I27:M27"/>
    <mergeCell ref="A29:C29"/>
    <mergeCell ref="A28:C28"/>
    <mergeCell ref="G18:I18"/>
    <mergeCell ref="A19:F19"/>
    <mergeCell ref="A40:C40"/>
    <mergeCell ref="F40:H40"/>
    <mergeCell ref="I40:M45"/>
    <mergeCell ref="B41:C41"/>
    <mergeCell ref="F41:H41"/>
    <mergeCell ref="B42:C42"/>
    <mergeCell ref="F42:H42"/>
    <mergeCell ref="I35:M35"/>
    <mergeCell ref="I34:M34"/>
    <mergeCell ref="A38:C39"/>
    <mergeCell ref="D38:E38"/>
    <mergeCell ref="F38:H39"/>
    <mergeCell ref="A34:C34"/>
    <mergeCell ref="B43:C43"/>
    <mergeCell ref="F34:H34"/>
    <mergeCell ref="A35:C35"/>
    <mergeCell ref="F35:H35"/>
    <mergeCell ref="A58:C58"/>
    <mergeCell ref="A50:C50"/>
    <mergeCell ref="B56:C56"/>
    <mergeCell ref="I48:M49"/>
    <mergeCell ref="B44:C44"/>
    <mergeCell ref="F44:H44"/>
    <mergeCell ref="B45:C45"/>
    <mergeCell ref="F45:H45"/>
    <mergeCell ref="A48:C49"/>
    <mergeCell ref="D48:E48"/>
    <mergeCell ref="A64:C65"/>
    <mergeCell ref="D64:E64"/>
    <mergeCell ref="F64:H65"/>
    <mergeCell ref="F43:H43"/>
    <mergeCell ref="F48:H48"/>
    <mergeCell ref="I50:M50"/>
    <mergeCell ref="A51:C51"/>
    <mergeCell ref="I51:M59"/>
    <mergeCell ref="B52:C52"/>
    <mergeCell ref="B53:C53"/>
    <mergeCell ref="B54:C54"/>
    <mergeCell ref="I64:M65"/>
    <mergeCell ref="A59:C59"/>
    <mergeCell ref="A60:C60"/>
    <mergeCell ref="I60:M60"/>
    <mergeCell ref="B55:C55"/>
    <mergeCell ref="B57:C57"/>
    <mergeCell ref="I70:M71"/>
    <mergeCell ref="I66:M67"/>
    <mergeCell ref="B67:C67"/>
    <mergeCell ref="F67:H67"/>
    <mergeCell ref="A70:C71"/>
    <mergeCell ref="D70:E70"/>
    <mergeCell ref="F70:H71"/>
    <mergeCell ref="I74:M76"/>
    <mergeCell ref="A74:C74"/>
    <mergeCell ref="F74:H74"/>
    <mergeCell ref="A66:C66"/>
    <mergeCell ref="F66:H66"/>
    <mergeCell ref="A75:C75"/>
    <mergeCell ref="A79:C79"/>
    <mergeCell ref="F79:H79"/>
    <mergeCell ref="B76:C76"/>
    <mergeCell ref="F75:H75"/>
    <mergeCell ref="A72:C72"/>
    <mergeCell ref="F72:H72"/>
    <mergeCell ref="I72:M73"/>
    <mergeCell ref="A73:C73"/>
    <mergeCell ref="F73:H73"/>
    <mergeCell ref="F80:H80"/>
    <mergeCell ref="B81:C81"/>
    <mergeCell ref="F81:H81"/>
    <mergeCell ref="B82:C82"/>
    <mergeCell ref="F82:H82"/>
    <mergeCell ref="B83:C83"/>
    <mergeCell ref="F83:H83"/>
    <mergeCell ref="B84:C84"/>
    <mergeCell ref="F84:H84"/>
    <mergeCell ref="A87:C87"/>
    <mergeCell ref="F87:H87"/>
    <mergeCell ref="I87:M87"/>
    <mergeCell ref="A61:C61"/>
    <mergeCell ref="F61:H61"/>
    <mergeCell ref="I61:M61"/>
    <mergeCell ref="A85:C85"/>
    <mergeCell ref="F85:H85"/>
    <mergeCell ref="I85:M85"/>
    <mergeCell ref="A86:C86"/>
    <mergeCell ref="F86:H86"/>
    <mergeCell ref="I86:M86"/>
    <mergeCell ref="I78:M78"/>
    <mergeCell ref="F76:H76"/>
    <mergeCell ref="A77:C77"/>
    <mergeCell ref="F77:H77"/>
    <mergeCell ref="I77:M77"/>
    <mergeCell ref="A78:C78"/>
    <mergeCell ref="F78:H78"/>
    <mergeCell ref="I79:M84"/>
    <mergeCell ref="B80:C80"/>
  </mergeCells>
  <phoneticPr fontId="4"/>
  <dataValidations count="13">
    <dataValidation type="list" allowBlank="1" showInputMessage="1" showErrorMessage="1" sqref="F66 F26:F31 F40 F51:H51 F58:H59 F87:H87">
      <formula1>"有"</formula1>
    </dataValidation>
    <dataValidation type="list" allowBlank="1" showInputMessage="1" showErrorMessage="1" sqref="F85 F72:F75 F79:H79 F32 F67 F77:F78">
      <formula1>"有,－"</formula1>
    </dataValidation>
    <dataValidation type="list" allowBlank="1" showInputMessage="1" showErrorMessage="1" sqref="F80:H84">
      <formula1>"有,省略,様式2と同一,様式3-1と同一,－"</formula1>
    </dataValidation>
    <dataValidation type="list" allowBlank="1" showInputMessage="1" showErrorMessage="1" sqref="G41:H44 F56:H56 F86:H86 F61 F33:H33 F41:F45 F60:H60">
      <formula1>"有,省略,－"</formula1>
    </dataValidation>
    <dataValidation type="list" allowBlank="1" showInputMessage="1" showErrorMessage="1" sqref="F76:H76 F57:H57 F52:H55">
      <formula1>"有,省略,様式2と同一,－"</formula1>
    </dataValidation>
    <dataValidation type="list" allowBlank="1" showInputMessage="1" showErrorMessage="1" sqref="D46">
      <formula1>"添付有り,添付無し"</formula1>
    </dataValidation>
    <dataValidation imeMode="hiragana" allowBlank="1" showInputMessage="1" showErrorMessage="1" sqref="F50:H50 C6:C7 K11:M11 L14 L1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7:I21">
      <formula1>"　,無"</formula1>
    </dataValidation>
    <dataValidation type="list" allowBlank="1" showInputMessage="1" showErrorMessage="1" sqref="D36">
      <formula1>"有,無"</formula1>
    </dataValidation>
    <dataValidation type="list" allowBlank="1" showInputMessage="1" showErrorMessage="1" sqref="G15:I15 G16:I16">
      <formula1>"　,有"</formula1>
    </dataValidation>
    <dataValidation type="list" allowBlank="1" showInputMessage="1" showErrorMessage="1" sqref="F34:H35">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40" customWidth="1"/>
    <col min="2" max="3" width="3.375" style="340" customWidth="1"/>
    <col min="4" max="4" width="4.5" style="340" customWidth="1"/>
    <col min="5" max="5" width="4" style="340" customWidth="1"/>
    <col min="6" max="6" width="5.5" style="340" customWidth="1"/>
    <col min="7" max="7" width="7.75" style="340" customWidth="1"/>
    <col min="8" max="8" width="3.875" style="340" customWidth="1"/>
    <col min="9" max="9" width="4" style="340" customWidth="1"/>
    <col min="10" max="10" width="4.375" style="340" customWidth="1"/>
    <col min="11" max="11" width="5.5" style="340" customWidth="1"/>
    <col min="12" max="12" width="7.5" style="340" customWidth="1"/>
    <col min="13" max="13" width="0.875" style="340" customWidth="1"/>
    <col min="14" max="17" width="5.25" style="340" customWidth="1"/>
    <col min="18" max="18" width="5.75" style="340" customWidth="1"/>
    <col min="19" max="19" width="5" style="382" customWidth="1"/>
    <col min="20" max="20" width="3.75" style="382" customWidth="1"/>
    <col min="21" max="24" width="9" style="340" customWidth="1"/>
    <col min="25" max="16384" width="4.5" style="340"/>
  </cols>
  <sheetData>
    <row r="1" spans="1:23" s="341" customFormat="1" ht="14.25" customHeight="1" x14ac:dyDescent="0.15">
      <c r="A1" s="564" t="s">
        <v>495</v>
      </c>
      <c r="B1" s="564"/>
      <c r="C1" s="564"/>
      <c r="D1" s="564"/>
      <c r="E1" s="564"/>
      <c r="F1" s="564"/>
      <c r="G1" s="564"/>
      <c r="H1" s="564"/>
      <c r="I1" s="564"/>
      <c r="J1" s="564"/>
      <c r="K1" s="564"/>
      <c r="L1" s="336"/>
      <c r="M1" s="337"/>
      <c r="N1" s="338"/>
      <c r="O1" s="338"/>
      <c r="P1" s="338"/>
      <c r="Q1" s="338"/>
      <c r="R1" s="339"/>
      <c r="S1" s="339"/>
      <c r="T1" s="339"/>
      <c r="U1" s="340"/>
      <c r="V1" s="340"/>
      <c r="W1" s="340"/>
    </row>
    <row r="2" spans="1:23" s="341" customFormat="1" ht="18.75" customHeight="1" x14ac:dyDescent="0.15">
      <c r="A2" s="564"/>
      <c r="B2" s="564"/>
      <c r="C2" s="564"/>
      <c r="D2" s="564"/>
      <c r="E2" s="564"/>
      <c r="F2" s="564"/>
      <c r="G2" s="564"/>
      <c r="H2" s="564"/>
      <c r="I2" s="564"/>
      <c r="J2" s="564"/>
      <c r="K2" s="564"/>
      <c r="L2" s="336"/>
      <c r="M2" s="337"/>
      <c r="N2" s="342"/>
      <c r="O2" s="342"/>
      <c r="P2" s="342"/>
      <c r="Q2" s="342"/>
      <c r="R2" s="342"/>
      <c r="S2" s="342"/>
      <c r="T2" s="342"/>
      <c r="U2" s="340"/>
      <c r="V2" s="340"/>
      <c r="W2" s="340"/>
    </row>
    <row r="3" spans="1:23" s="383" customFormat="1" ht="18.75" customHeight="1" x14ac:dyDescent="0.15">
      <c r="A3" s="565" t="s">
        <v>496</v>
      </c>
      <c r="B3" s="565"/>
      <c r="C3" s="565"/>
      <c r="D3" s="565"/>
      <c r="E3" s="565"/>
      <c r="F3" s="565"/>
      <c r="G3" s="565"/>
      <c r="H3" s="565"/>
      <c r="I3" s="565"/>
      <c r="J3" s="565"/>
      <c r="K3" s="565"/>
      <c r="L3" s="565"/>
      <c r="M3" s="565"/>
      <c r="N3" s="565"/>
      <c r="O3" s="565"/>
      <c r="P3" s="565"/>
      <c r="Q3" s="565"/>
      <c r="R3" s="565"/>
      <c r="S3" s="565"/>
      <c r="T3" s="565"/>
      <c r="U3" s="565"/>
      <c r="V3" s="565"/>
      <c r="W3" s="565"/>
    </row>
    <row r="4" spans="1:23" s="341" customFormat="1" ht="3.75" customHeight="1" x14ac:dyDescent="0.15">
      <c r="A4" s="343"/>
      <c r="B4" s="343"/>
      <c r="C4" s="343"/>
      <c r="D4" s="339"/>
      <c r="E4" s="339"/>
      <c r="F4" s="339"/>
      <c r="G4" s="343"/>
      <c r="H4" s="343"/>
      <c r="I4" s="343"/>
      <c r="J4" s="339"/>
      <c r="K4" s="339"/>
      <c r="L4" s="339"/>
      <c r="M4" s="337"/>
      <c r="N4" s="344"/>
      <c r="O4" s="344"/>
      <c r="P4" s="344"/>
      <c r="Q4" s="344"/>
      <c r="R4" s="344"/>
      <c r="S4" s="344"/>
      <c r="T4" s="344"/>
      <c r="U4" s="340"/>
      <c r="V4" s="340"/>
      <c r="W4" s="340"/>
    </row>
    <row r="5" spans="1:23" s="346" customFormat="1" ht="28.5" customHeight="1" x14ac:dyDescent="0.15">
      <c r="A5" s="566" t="s">
        <v>497</v>
      </c>
      <c r="B5" s="566"/>
      <c r="C5" s="567" t="str">
        <f>'様式1-1'!D16</f>
        <v>県道久留米柳川線（久留米市２工区）西鉄跨線橋橋梁下部工（Ｐ１）工事</v>
      </c>
      <c r="D5" s="567"/>
      <c r="E5" s="567"/>
      <c r="F5" s="567"/>
      <c r="G5" s="567"/>
      <c r="H5" s="567"/>
      <c r="I5" s="567"/>
      <c r="J5" s="567"/>
      <c r="K5" s="567"/>
      <c r="L5" s="345" t="s">
        <v>499</v>
      </c>
      <c r="M5" s="568" t="str">
        <f>'様式1-1'!F10</f>
        <v>株式会社○○建設○○支店</v>
      </c>
      <c r="N5" s="568"/>
      <c r="O5" s="568"/>
      <c r="P5" s="568"/>
      <c r="Q5" s="568"/>
      <c r="R5" s="568"/>
      <c r="S5" s="568"/>
      <c r="T5" s="568"/>
    </row>
    <row r="6" spans="1:23" s="346" customFormat="1" ht="6" customHeight="1" x14ac:dyDescent="0.15">
      <c r="A6" s="347"/>
      <c r="B6" s="348"/>
      <c r="C6" s="339"/>
      <c r="D6" s="338"/>
      <c r="E6" s="338"/>
      <c r="F6" s="338"/>
      <c r="G6" s="339"/>
      <c r="H6" s="339"/>
      <c r="I6" s="339"/>
      <c r="J6" s="338"/>
      <c r="K6" s="338"/>
      <c r="L6" s="338"/>
      <c r="M6" s="338"/>
      <c r="N6" s="339"/>
      <c r="O6" s="339"/>
      <c r="P6" s="339"/>
      <c r="Q6" s="338"/>
      <c r="R6" s="338"/>
      <c r="S6" s="338"/>
      <c r="T6" s="339"/>
    </row>
    <row r="7" spans="1:23" s="346" customFormat="1" ht="15.75" customHeight="1" x14ac:dyDescent="0.15">
      <c r="A7" s="569" t="s">
        <v>210</v>
      </c>
      <c r="B7" s="569"/>
      <c r="C7" s="569"/>
      <c r="D7" s="569"/>
      <c r="E7" s="569"/>
      <c r="F7" s="569"/>
      <c r="G7" s="569" t="s">
        <v>211</v>
      </c>
      <c r="H7" s="569"/>
      <c r="I7" s="569"/>
      <c r="J7" s="569"/>
      <c r="K7" s="569"/>
      <c r="L7" s="570" t="s">
        <v>212</v>
      </c>
      <c r="M7" s="570"/>
      <c r="N7" s="570"/>
      <c r="O7" s="570"/>
      <c r="P7" s="570"/>
      <c r="Q7" s="570"/>
      <c r="R7" s="570"/>
      <c r="S7" s="570" t="s">
        <v>213</v>
      </c>
      <c r="T7" s="570"/>
      <c r="U7" s="349"/>
    </row>
    <row r="8" spans="1:23" s="346" customFormat="1" ht="60" customHeight="1" x14ac:dyDescent="0.15">
      <c r="A8" s="350" t="s">
        <v>500</v>
      </c>
      <c r="B8" s="571" t="s">
        <v>147</v>
      </c>
      <c r="C8" s="571"/>
      <c r="D8" s="571"/>
      <c r="E8" s="571"/>
      <c r="F8" s="351">
        <v>7.5</v>
      </c>
      <c r="G8" s="572" t="s">
        <v>545</v>
      </c>
      <c r="H8" s="572"/>
      <c r="I8" s="572"/>
      <c r="J8" s="572"/>
      <c r="K8" s="352">
        <v>7.5</v>
      </c>
      <c r="L8" s="573" t="s">
        <v>546</v>
      </c>
      <c r="M8" s="574"/>
      <c r="N8" s="574"/>
      <c r="O8" s="574"/>
      <c r="P8" s="574"/>
      <c r="Q8" s="574"/>
      <c r="R8" s="575"/>
      <c r="S8" s="353" t="s">
        <v>501</v>
      </c>
      <c r="T8" s="354">
        <v>7.5</v>
      </c>
      <c r="U8" s="355" t="s">
        <v>214</v>
      </c>
      <c r="V8" s="339"/>
      <c r="W8" s="339"/>
    </row>
    <row r="9" spans="1:23" s="346" customFormat="1" ht="14.25" customHeight="1" x14ac:dyDescent="0.15">
      <c r="A9" s="576" t="s">
        <v>266</v>
      </c>
      <c r="B9" s="571" t="s">
        <v>216</v>
      </c>
      <c r="C9" s="571"/>
      <c r="D9" s="571"/>
      <c r="E9" s="571"/>
      <c r="F9" s="582">
        <v>15</v>
      </c>
      <c r="G9" s="572" t="s">
        <v>502</v>
      </c>
      <c r="H9" s="586"/>
      <c r="I9" s="587"/>
      <c r="J9" s="587"/>
      <c r="K9" s="588">
        <v>4.2</v>
      </c>
      <c r="L9" s="590" t="s">
        <v>503</v>
      </c>
      <c r="M9" s="591"/>
      <c r="N9" s="591"/>
      <c r="O9" s="591"/>
      <c r="P9" s="592"/>
      <c r="Q9" s="592"/>
      <c r="R9" s="593"/>
      <c r="S9" s="594">
        <v>4.2</v>
      </c>
      <c r="T9" s="595"/>
      <c r="U9" s="596"/>
      <c r="V9" s="339"/>
      <c r="W9" s="339"/>
    </row>
    <row r="10" spans="1:23" s="346" customFormat="1" ht="14.25" customHeight="1" x14ac:dyDescent="0.15">
      <c r="A10" s="577"/>
      <c r="B10" s="580"/>
      <c r="C10" s="580"/>
      <c r="D10" s="580"/>
      <c r="E10" s="580"/>
      <c r="F10" s="583"/>
      <c r="G10" s="572"/>
      <c r="H10" s="586"/>
      <c r="I10" s="587"/>
      <c r="J10" s="587"/>
      <c r="K10" s="589"/>
      <c r="L10" s="590" t="s">
        <v>504</v>
      </c>
      <c r="M10" s="591"/>
      <c r="N10" s="591"/>
      <c r="O10" s="591"/>
      <c r="P10" s="592"/>
      <c r="Q10" s="592"/>
      <c r="R10" s="593"/>
      <c r="S10" s="594">
        <v>3.2</v>
      </c>
      <c r="T10" s="595"/>
      <c r="U10" s="597"/>
      <c r="V10" s="339"/>
      <c r="W10" s="339"/>
    </row>
    <row r="11" spans="1:23" s="346" customFormat="1" ht="14.25" customHeight="1" x14ac:dyDescent="0.15">
      <c r="A11" s="577"/>
      <c r="B11" s="580"/>
      <c r="C11" s="580"/>
      <c r="D11" s="580"/>
      <c r="E11" s="580"/>
      <c r="F11" s="583"/>
      <c r="G11" s="572"/>
      <c r="H11" s="586"/>
      <c r="I11" s="587"/>
      <c r="J11" s="587"/>
      <c r="K11" s="589"/>
      <c r="L11" s="590" t="s">
        <v>505</v>
      </c>
      <c r="M11" s="591"/>
      <c r="N11" s="591"/>
      <c r="O11" s="591"/>
      <c r="P11" s="592"/>
      <c r="Q11" s="592"/>
      <c r="R11" s="593"/>
      <c r="S11" s="594">
        <v>2.1</v>
      </c>
      <c r="T11" s="595"/>
      <c r="U11" s="597"/>
      <c r="V11" s="339"/>
      <c r="W11" s="339"/>
    </row>
    <row r="12" spans="1:23" s="346" customFormat="1" ht="14.25" customHeight="1" x14ac:dyDescent="0.15">
      <c r="A12" s="577"/>
      <c r="B12" s="580"/>
      <c r="C12" s="580"/>
      <c r="D12" s="580"/>
      <c r="E12" s="580"/>
      <c r="F12" s="583"/>
      <c r="G12" s="572"/>
      <c r="H12" s="586"/>
      <c r="I12" s="587"/>
      <c r="J12" s="587"/>
      <c r="K12" s="589"/>
      <c r="L12" s="590" t="s">
        <v>506</v>
      </c>
      <c r="M12" s="591"/>
      <c r="N12" s="591"/>
      <c r="O12" s="591"/>
      <c r="P12" s="592"/>
      <c r="Q12" s="592"/>
      <c r="R12" s="593"/>
      <c r="S12" s="594">
        <v>1.1000000000000001</v>
      </c>
      <c r="T12" s="595"/>
      <c r="U12" s="597"/>
      <c r="V12" s="339"/>
      <c r="W12" s="339"/>
    </row>
    <row r="13" spans="1:23" s="346" customFormat="1" ht="14.25" customHeight="1" x14ac:dyDescent="0.15">
      <c r="A13" s="578"/>
      <c r="B13" s="580"/>
      <c r="C13" s="580"/>
      <c r="D13" s="580"/>
      <c r="E13" s="580"/>
      <c r="F13" s="583"/>
      <c r="G13" s="586"/>
      <c r="H13" s="586"/>
      <c r="I13" s="587"/>
      <c r="J13" s="587"/>
      <c r="K13" s="589"/>
      <c r="L13" s="590" t="s">
        <v>507</v>
      </c>
      <c r="M13" s="591"/>
      <c r="N13" s="591"/>
      <c r="O13" s="591"/>
      <c r="P13" s="592"/>
      <c r="Q13" s="592"/>
      <c r="R13" s="593"/>
      <c r="S13" s="594">
        <v>0</v>
      </c>
      <c r="T13" s="595"/>
      <c r="U13" s="598"/>
      <c r="V13" s="339"/>
      <c r="W13" s="339"/>
    </row>
    <row r="14" spans="1:23" s="346" customFormat="1" ht="14.25" customHeight="1" x14ac:dyDescent="0.15">
      <c r="A14" s="578"/>
      <c r="B14" s="580"/>
      <c r="C14" s="580"/>
      <c r="D14" s="580"/>
      <c r="E14" s="580"/>
      <c r="F14" s="583"/>
      <c r="G14" s="572" t="s">
        <v>508</v>
      </c>
      <c r="H14" s="586"/>
      <c r="I14" s="587"/>
      <c r="J14" s="587"/>
      <c r="K14" s="588">
        <v>1.4</v>
      </c>
      <c r="L14" s="599" t="s">
        <v>222</v>
      </c>
      <c r="M14" s="600"/>
      <c r="N14" s="600"/>
      <c r="O14" s="600"/>
      <c r="P14" s="600"/>
      <c r="Q14" s="601"/>
      <c r="R14" s="356" t="s">
        <v>145</v>
      </c>
      <c r="S14" s="594">
        <v>0.9</v>
      </c>
      <c r="T14" s="595"/>
      <c r="U14" s="596"/>
      <c r="V14" s="357" t="s">
        <v>223</v>
      </c>
      <c r="W14" s="339"/>
    </row>
    <row r="15" spans="1:23" s="346" customFormat="1" ht="14.25" customHeight="1" x14ac:dyDescent="0.15">
      <c r="A15" s="578"/>
      <c r="B15" s="580"/>
      <c r="C15" s="580"/>
      <c r="D15" s="580"/>
      <c r="E15" s="580"/>
      <c r="F15" s="583"/>
      <c r="G15" s="572"/>
      <c r="H15" s="586"/>
      <c r="I15" s="587"/>
      <c r="J15" s="587"/>
      <c r="K15" s="589"/>
      <c r="L15" s="602"/>
      <c r="M15" s="603"/>
      <c r="N15" s="603"/>
      <c r="O15" s="603"/>
      <c r="P15" s="603"/>
      <c r="Q15" s="604"/>
      <c r="R15" s="356" t="s">
        <v>146</v>
      </c>
      <c r="S15" s="594">
        <v>0</v>
      </c>
      <c r="T15" s="595"/>
      <c r="U15" s="598"/>
      <c r="V15" s="358"/>
      <c r="W15" s="339"/>
    </row>
    <row r="16" spans="1:23" s="346" customFormat="1" ht="14.25" customHeight="1" x14ac:dyDescent="0.15">
      <c r="A16" s="578"/>
      <c r="B16" s="580"/>
      <c r="C16" s="580"/>
      <c r="D16" s="580"/>
      <c r="E16" s="580"/>
      <c r="F16" s="583"/>
      <c r="G16" s="572"/>
      <c r="H16" s="586"/>
      <c r="I16" s="587"/>
      <c r="J16" s="587"/>
      <c r="K16" s="589"/>
      <c r="L16" s="599" t="s">
        <v>509</v>
      </c>
      <c r="M16" s="600"/>
      <c r="N16" s="600"/>
      <c r="O16" s="600"/>
      <c r="P16" s="600"/>
      <c r="Q16" s="601"/>
      <c r="R16" s="356" t="s">
        <v>145</v>
      </c>
      <c r="S16" s="594">
        <v>0.5</v>
      </c>
      <c r="T16" s="595"/>
      <c r="U16" s="605"/>
      <c r="V16" s="339"/>
      <c r="W16" s="339"/>
    </row>
    <row r="17" spans="1:23" s="346" customFormat="1" ht="14.25" customHeight="1" x14ac:dyDescent="0.15">
      <c r="A17" s="578"/>
      <c r="B17" s="580"/>
      <c r="C17" s="580"/>
      <c r="D17" s="580"/>
      <c r="E17" s="580"/>
      <c r="F17" s="583"/>
      <c r="G17" s="586"/>
      <c r="H17" s="586"/>
      <c r="I17" s="587"/>
      <c r="J17" s="587"/>
      <c r="K17" s="589"/>
      <c r="L17" s="602"/>
      <c r="M17" s="603"/>
      <c r="N17" s="603"/>
      <c r="O17" s="603"/>
      <c r="P17" s="603"/>
      <c r="Q17" s="604"/>
      <c r="R17" s="356" t="s">
        <v>146</v>
      </c>
      <c r="S17" s="594">
        <v>0</v>
      </c>
      <c r="T17" s="595"/>
      <c r="U17" s="606"/>
      <c r="V17" s="339"/>
      <c r="W17" s="339"/>
    </row>
    <row r="18" spans="1:23" s="346" customFormat="1" ht="14.25" customHeight="1" x14ac:dyDescent="0.15">
      <c r="A18" s="578"/>
      <c r="B18" s="580"/>
      <c r="C18" s="580"/>
      <c r="D18" s="580"/>
      <c r="E18" s="580"/>
      <c r="F18" s="583"/>
      <c r="G18" s="572" t="s">
        <v>510</v>
      </c>
      <c r="H18" s="586"/>
      <c r="I18" s="587"/>
      <c r="J18" s="587"/>
      <c r="K18" s="588">
        <v>1.4</v>
      </c>
      <c r="L18" s="599" t="s">
        <v>511</v>
      </c>
      <c r="M18" s="600"/>
      <c r="N18" s="607"/>
      <c r="O18" s="607"/>
      <c r="P18" s="608"/>
      <c r="Q18" s="615" t="s">
        <v>512</v>
      </c>
      <c r="R18" s="615"/>
      <c r="S18" s="594">
        <v>1.4</v>
      </c>
      <c r="T18" s="595"/>
      <c r="U18" s="605"/>
      <c r="V18" s="339"/>
      <c r="W18" s="339"/>
    </row>
    <row r="19" spans="1:23" s="346" customFormat="1" ht="14.25" customHeight="1" x14ac:dyDescent="0.15">
      <c r="A19" s="578"/>
      <c r="B19" s="580"/>
      <c r="C19" s="580"/>
      <c r="D19" s="580"/>
      <c r="E19" s="580"/>
      <c r="F19" s="583"/>
      <c r="G19" s="586"/>
      <c r="H19" s="586"/>
      <c r="I19" s="587"/>
      <c r="J19" s="587"/>
      <c r="K19" s="589"/>
      <c r="L19" s="609"/>
      <c r="M19" s="610"/>
      <c r="N19" s="611"/>
      <c r="O19" s="611"/>
      <c r="P19" s="612"/>
      <c r="Q19" s="615" t="s">
        <v>513</v>
      </c>
      <c r="R19" s="615"/>
      <c r="S19" s="594">
        <v>0.7</v>
      </c>
      <c r="T19" s="595"/>
      <c r="U19" s="616"/>
      <c r="V19" s="339"/>
      <c r="W19" s="339"/>
    </row>
    <row r="20" spans="1:23" s="346" customFormat="1" ht="14.25" customHeight="1" x14ac:dyDescent="0.15">
      <c r="A20" s="578"/>
      <c r="B20" s="580"/>
      <c r="C20" s="580"/>
      <c r="D20" s="580"/>
      <c r="E20" s="580"/>
      <c r="F20" s="583"/>
      <c r="G20" s="586"/>
      <c r="H20" s="586"/>
      <c r="I20" s="587"/>
      <c r="J20" s="587"/>
      <c r="K20" s="589"/>
      <c r="L20" s="602"/>
      <c r="M20" s="603"/>
      <c r="N20" s="613"/>
      <c r="O20" s="613"/>
      <c r="P20" s="614"/>
      <c r="Q20" s="615" t="s">
        <v>514</v>
      </c>
      <c r="R20" s="615"/>
      <c r="S20" s="594">
        <v>0</v>
      </c>
      <c r="T20" s="595"/>
      <c r="U20" s="606"/>
      <c r="V20" s="339"/>
      <c r="W20" s="339"/>
    </row>
    <row r="21" spans="1:23" s="346" customFormat="1" ht="14.25" customHeight="1" x14ac:dyDescent="0.15">
      <c r="A21" s="578"/>
      <c r="B21" s="580"/>
      <c r="C21" s="580"/>
      <c r="D21" s="580"/>
      <c r="E21" s="580"/>
      <c r="F21" s="583"/>
      <c r="G21" s="572" t="s">
        <v>515</v>
      </c>
      <c r="H21" s="586"/>
      <c r="I21" s="587"/>
      <c r="J21" s="587"/>
      <c r="K21" s="588">
        <v>0.6</v>
      </c>
      <c r="L21" s="599" t="s">
        <v>516</v>
      </c>
      <c r="M21" s="623"/>
      <c r="N21" s="623"/>
      <c r="O21" s="623"/>
      <c r="P21" s="623"/>
      <c r="Q21" s="624"/>
      <c r="R21" s="359" t="s">
        <v>145</v>
      </c>
      <c r="S21" s="594">
        <v>0.6</v>
      </c>
      <c r="T21" s="595"/>
      <c r="U21" s="605"/>
      <c r="V21" s="621" t="s">
        <v>517</v>
      </c>
      <c r="W21" s="339"/>
    </row>
    <row r="22" spans="1:23" s="346" customFormat="1" ht="14.25" customHeight="1" x14ac:dyDescent="0.15">
      <c r="A22" s="578"/>
      <c r="B22" s="580"/>
      <c r="C22" s="580"/>
      <c r="D22" s="580"/>
      <c r="E22" s="580"/>
      <c r="F22" s="583"/>
      <c r="G22" s="586"/>
      <c r="H22" s="586"/>
      <c r="I22" s="587"/>
      <c r="J22" s="587"/>
      <c r="K22" s="589"/>
      <c r="L22" s="602"/>
      <c r="M22" s="625"/>
      <c r="N22" s="625"/>
      <c r="O22" s="625"/>
      <c r="P22" s="625"/>
      <c r="Q22" s="626"/>
      <c r="R22" s="359" t="s">
        <v>146</v>
      </c>
      <c r="S22" s="594">
        <v>0</v>
      </c>
      <c r="T22" s="595"/>
      <c r="U22" s="606"/>
      <c r="V22" s="622"/>
      <c r="W22" s="339"/>
    </row>
    <row r="23" spans="1:23" s="346" customFormat="1" ht="14.25" customHeight="1" x14ac:dyDescent="0.15">
      <c r="A23" s="578"/>
      <c r="B23" s="580"/>
      <c r="C23" s="580"/>
      <c r="D23" s="580"/>
      <c r="E23" s="580"/>
      <c r="F23" s="583"/>
      <c r="G23" s="572" t="s">
        <v>518</v>
      </c>
      <c r="H23" s="586"/>
      <c r="I23" s="587"/>
      <c r="J23" s="587"/>
      <c r="K23" s="588">
        <v>1.4</v>
      </c>
      <c r="L23" s="609" t="s">
        <v>547</v>
      </c>
      <c r="M23" s="610"/>
      <c r="N23" s="617"/>
      <c r="O23" s="617"/>
      <c r="P23" s="617"/>
      <c r="Q23" s="618"/>
      <c r="R23" s="359" t="s">
        <v>145</v>
      </c>
      <c r="S23" s="594">
        <v>1.4</v>
      </c>
      <c r="T23" s="595"/>
      <c r="U23" s="605"/>
      <c r="V23" s="621" t="s">
        <v>517</v>
      </c>
      <c r="W23" s="339"/>
    </row>
    <row r="24" spans="1:23" s="346" customFormat="1" ht="14.25" customHeight="1" x14ac:dyDescent="0.15">
      <c r="A24" s="578"/>
      <c r="B24" s="580"/>
      <c r="C24" s="580"/>
      <c r="D24" s="580"/>
      <c r="E24" s="580"/>
      <c r="F24" s="583"/>
      <c r="G24" s="586"/>
      <c r="H24" s="586"/>
      <c r="I24" s="587"/>
      <c r="J24" s="587"/>
      <c r="K24" s="589"/>
      <c r="L24" s="602"/>
      <c r="M24" s="603"/>
      <c r="N24" s="619"/>
      <c r="O24" s="619"/>
      <c r="P24" s="619"/>
      <c r="Q24" s="620"/>
      <c r="R24" s="359" t="s">
        <v>146</v>
      </c>
      <c r="S24" s="594">
        <v>0</v>
      </c>
      <c r="T24" s="595"/>
      <c r="U24" s="606"/>
      <c r="V24" s="622"/>
      <c r="W24" s="339"/>
    </row>
    <row r="25" spans="1:23" s="346" customFormat="1" ht="24.95" customHeight="1" x14ac:dyDescent="0.15">
      <c r="A25" s="578"/>
      <c r="B25" s="580"/>
      <c r="C25" s="580"/>
      <c r="D25" s="580"/>
      <c r="E25" s="580"/>
      <c r="F25" s="583"/>
      <c r="G25" s="572" t="s">
        <v>519</v>
      </c>
      <c r="H25" s="572"/>
      <c r="I25" s="572"/>
      <c r="J25" s="572"/>
      <c r="K25" s="627">
        <v>3</v>
      </c>
      <c r="L25" s="630" t="s">
        <v>520</v>
      </c>
      <c r="M25" s="630"/>
      <c r="N25" s="630"/>
      <c r="O25" s="574" t="s">
        <v>521</v>
      </c>
      <c r="P25" s="574"/>
      <c r="Q25" s="574"/>
      <c r="R25" s="575"/>
      <c r="S25" s="594">
        <v>2.2000000000000002</v>
      </c>
      <c r="T25" s="595"/>
      <c r="U25" s="605"/>
      <c r="V25" s="360" t="s">
        <v>522</v>
      </c>
      <c r="W25" s="339"/>
    </row>
    <row r="26" spans="1:23" s="346" customFormat="1" ht="24.95" customHeight="1" x14ac:dyDescent="0.15">
      <c r="A26" s="578"/>
      <c r="B26" s="580"/>
      <c r="C26" s="580"/>
      <c r="D26" s="580"/>
      <c r="E26" s="580"/>
      <c r="F26" s="583"/>
      <c r="G26" s="572"/>
      <c r="H26" s="572"/>
      <c r="I26" s="572"/>
      <c r="J26" s="572"/>
      <c r="K26" s="628"/>
      <c r="L26" s="630"/>
      <c r="M26" s="630"/>
      <c r="N26" s="630"/>
      <c r="O26" s="574" t="s">
        <v>523</v>
      </c>
      <c r="P26" s="574"/>
      <c r="Q26" s="574"/>
      <c r="R26" s="575"/>
      <c r="S26" s="594">
        <v>1.1000000000000001</v>
      </c>
      <c r="T26" s="595"/>
      <c r="U26" s="616"/>
      <c r="V26" s="605"/>
      <c r="W26" s="339"/>
    </row>
    <row r="27" spans="1:23" s="346" customFormat="1" ht="24.95" customHeight="1" x14ac:dyDescent="0.15">
      <c r="A27" s="578"/>
      <c r="B27" s="580"/>
      <c r="C27" s="580"/>
      <c r="D27" s="580"/>
      <c r="E27" s="580"/>
      <c r="F27" s="583"/>
      <c r="G27" s="572"/>
      <c r="H27" s="572"/>
      <c r="I27" s="572"/>
      <c r="J27" s="572"/>
      <c r="K27" s="628"/>
      <c r="L27" s="630"/>
      <c r="M27" s="630"/>
      <c r="N27" s="630"/>
      <c r="O27" s="574" t="s">
        <v>524</v>
      </c>
      <c r="P27" s="574"/>
      <c r="Q27" s="574"/>
      <c r="R27" s="575"/>
      <c r="S27" s="594">
        <v>0</v>
      </c>
      <c r="T27" s="595"/>
      <c r="U27" s="606"/>
      <c r="V27" s="606"/>
      <c r="W27" s="339"/>
    </row>
    <row r="28" spans="1:23" s="346" customFormat="1" ht="24.95" customHeight="1" x14ac:dyDescent="0.15">
      <c r="A28" s="578"/>
      <c r="B28" s="580"/>
      <c r="C28" s="580"/>
      <c r="D28" s="580"/>
      <c r="E28" s="580"/>
      <c r="F28" s="583"/>
      <c r="G28" s="572"/>
      <c r="H28" s="572"/>
      <c r="I28" s="572"/>
      <c r="J28" s="572"/>
      <c r="K28" s="628"/>
      <c r="L28" s="630" t="s">
        <v>525</v>
      </c>
      <c r="M28" s="630"/>
      <c r="N28" s="630"/>
      <c r="O28" s="574" t="s">
        <v>526</v>
      </c>
      <c r="P28" s="574"/>
      <c r="Q28" s="574"/>
      <c r="R28" s="575"/>
      <c r="S28" s="594">
        <v>0.8</v>
      </c>
      <c r="T28" s="595"/>
      <c r="U28" s="605"/>
      <c r="V28" s="361" t="s">
        <v>362</v>
      </c>
      <c r="W28" s="339"/>
    </row>
    <row r="29" spans="1:23" s="346" customFormat="1" ht="24.95" customHeight="1" x14ac:dyDescent="0.15">
      <c r="A29" s="578"/>
      <c r="B29" s="580"/>
      <c r="C29" s="580"/>
      <c r="D29" s="580"/>
      <c r="E29" s="580"/>
      <c r="F29" s="583"/>
      <c r="G29" s="572"/>
      <c r="H29" s="572"/>
      <c r="I29" s="572"/>
      <c r="J29" s="572"/>
      <c r="K29" s="628"/>
      <c r="L29" s="630"/>
      <c r="M29" s="630"/>
      <c r="N29" s="630"/>
      <c r="O29" s="574" t="s">
        <v>527</v>
      </c>
      <c r="P29" s="574"/>
      <c r="Q29" s="574"/>
      <c r="R29" s="575"/>
      <c r="S29" s="594">
        <v>0.4</v>
      </c>
      <c r="T29" s="595"/>
      <c r="U29" s="616"/>
      <c r="V29" s="362"/>
      <c r="W29" s="339"/>
    </row>
    <row r="30" spans="1:23" s="346" customFormat="1" ht="24.95" customHeight="1" x14ac:dyDescent="0.15">
      <c r="A30" s="578"/>
      <c r="B30" s="580"/>
      <c r="C30" s="580"/>
      <c r="D30" s="580"/>
      <c r="E30" s="580"/>
      <c r="F30" s="583"/>
      <c r="G30" s="572"/>
      <c r="H30" s="572"/>
      <c r="I30" s="572"/>
      <c r="J30" s="572"/>
      <c r="K30" s="629"/>
      <c r="L30" s="630"/>
      <c r="M30" s="630"/>
      <c r="N30" s="630"/>
      <c r="O30" s="574" t="s">
        <v>528</v>
      </c>
      <c r="P30" s="574"/>
      <c r="Q30" s="574"/>
      <c r="R30" s="575"/>
      <c r="S30" s="594">
        <v>0</v>
      </c>
      <c r="T30" s="595"/>
      <c r="U30" s="606"/>
      <c r="V30" s="363"/>
      <c r="W30" s="339"/>
    </row>
    <row r="31" spans="1:23" s="346" customFormat="1" ht="14.25" customHeight="1" x14ac:dyDescent="0.15">
      <c r="A31" s="578"/>
      <c r="B31" s="580"/>
      <c r="C31" s="580"/>
      <c r="D31" s="580"/>
      <c r="E31" s="580"/>
      <c r="F31" s="584"/>
      <c r="G31" s="572" t="s">
        <v>529</v>
      </c>
      <c r="H31" s="586"/>
      <c r="I31" s="587"/>
      <c r="J31" s="587"/>
      <c r="K31" s="588">
        <v>3</v>
      </c>
      <c r="L31" s="590" t="s">
        <v>225</v>
      </c>
      <c r="M31" s="591"/>
      <c r="N31" s="591"/>
      <c r="O31" s="591"/>
      <c r="P31" s="592"/>
      <c r="Q31" s="592"/>
      <c r="R31" s="593"/>
      <c r="S31" s="594">
        <v>3</v>
      </c>
      <c r="T31" s="595"/>
      <c r="U31" s="605"/>
      <c r="V31" s="339"/>
      <c r="W31" s="339"/>
    </row>
    <row r="32" spans="1:23" s="346" customFormat="1" ht="14.25" customHeight="1" x14ac:dyDescent="0.15">
      <c r="A32" s="578"/>
      <c r="B32" s="580"/>
      <c r="C32" s="580"/>
      <c r="D32" s="580"/>
      <c r="E32" s="580"/>
      <c r="F32" s="584"/>
      <c r="G32" s="572"/>
      <c r="H32" s="586"/>
      <c r="I32" s="587"/>
      <c r="J32" s="587"/>
      <c r="K32" s="589"/>
      <c r="L32" s="590" t="s">
        <v>226</v>
      </c>
      <c r="M32" s="591"/>
      <c r="N32" s="591"/>
      <c r="O32" s="591"/>
      <c r="P32" s="592"/>
      <c r="Q32" s="592"/>
      <c r="R32" s="593"/>
      <c r="S32" s="594">
        <v>2.2999999999999998</v>
      </c>
      <c r="T32" s="595"/>
      <c r="U32" s="616"/>
      <c r="V32" s="339"/>
      <c r="W32" s="339"/>
    </row>
    <row r="33" spans="1:24" s="346" customFormat="1" ht="14.25" customHeight="1" x14ac:dyDescent="0.15">
      <c r="A33" s="578"/>
      <c r="B33" s="580"/>
      <c r="C33" s="580"/>
      <c r="D33" s="580"/>
      <c r="E33" s="580"/>
      <c r="F33" s="584"/>
      <c r="G33" s="572"/>
      <c r="H33" s="586"/>
      <c r="I33" s="587"/>
      <c r="J33" s="587"/>
      <c r="K33" s="589"/>
      <c r="L33" s="590" t="s">
        <v>227</v>
      </c>
      <c r="M33" s="591"/>
      <c r="N33" s="591"/>
      <c r="O33" s="591"/>
      <c r="P33" s="592"/>
      <c r="Q33" s="592"/>
      <c r="R33" s="593"/>
      <c r="S33" s="594">
        <v>1.5</v>
      </c>
      <c r="T33" s="595"/>
      <c r="U33" s="616"/>
      <c r="V33" s="339"/>
      <c r="W33" s="339"/>
    </row>
    <row r="34" spans="1:24" s="346" customFormat="1" ht="14.25" customHeight="1" x14ac:dyDescent="0.15">
      <c r="A34" s="578"/>
      <c r="B34" s="580"/>
      <c r="C34" s="580"/>
      <c r="D34" s="580"/>
      <c r="E34" s="580"/>
      <c r="F34" s="584"/>
      <c r="G34" s="572"/>
      <c r="H34" s="586"/>
      <c r="I34" s="587"/>
      <c r="J34" s="587"/>
      <c r="K34" s="589"/>
      <c r="L34" s="590" t="s">
        <v>228</v>
      </c>
      <c r="M34" s="591"/>
      <c r="N34" s="591"/>
      <c r="O34" s="591"/>
      <c r="P34" s="592"/>
      <c r="Q34" s="592"/>
      <c r="R34" s="593"/>
      <c r="S34" s="594">
        <v>0.8</v>
      </c>
      <c r="T34" s="595"/>
      <c r="U34" s="616"/>
      <c r="V34" s="339"/>
      <c r="W34" s="339"/>
    </row>
    <row r="35" spans="1:24" s="346" customFormat="1" ht="14.25" customHeight="1" x14ac:dyDescent="0.15">
      <c r="A35" s="579"/>
      <c r="B35" s="581"/>
      <c r="C35" s="581"/>
      <c r="D35" s="581"/>
      <c r="E35" s="581"/>
      <c r="F35" s="585"/>
      <c r="G35" s="572"/>
      <c r="H35" s="586"/>
      <c r="I35" s="587"/>
      <c r="J35" s="587"/>
      <c r="K35" s="635"/>
      <c r="L35" s="590" t="s">
        <v>229</v>
      </c>
      <c r="M35" s="591"/>
      <c r="N35" s="591"/>
      <c r="O35" s="591"/>
      <c r="P35" s="592"/>
      <c r="Q35" s="592"/>
      <c r="R35" s="593"/>
      <c r="S35" s="594">
        <v>0</v>
      </c>
      <c r="T35" s="595"/>
      <c r="U35" s="606"/>
      <c r="V35" s="339"/>
      <c r="W35" s="339"/>
    </row>
    <row r="36" spans="1:24" s="346" customFormat="1" ht="14.25" customHeight="1" x14ac:dyDescent="0.15">
      <c r="A36" s="364"/>
      <c r="B36" s="365"/>
      <c r="C36" s="365"/>
      <c r="D36" s="365"/>
      <c r="E36" s="365"/>
      <c r="F36" s="366"/>
      <c r="G36" s="367"/>
      <c r="H36" s="368"/>
      <c r="I36" s="369"/>
      <c r="J36" s="369"/>
      <c r="K36" s="370"/>
      <c r="L36" s="371"/>
      <c r="M36" s="371"/>
      <c r="N36" s="371"/>
      <c r="O36" s="371"/>
      <c r="P36" s="369"/>
      <c r="Q36" s="369"/>
      <c r="R36" s="369"/>
      <c r="S36" s="372"/>
      <c r="T36" s="372"/>
      <c r="U36" s="631" t="s">
        <v>230</v>
      </c>
      <c r="V36" s="632"/>
      <c r="W36" s="633"/>
    </row>
    <row r="37" spans="1:24" s="346" customFormat="1" ht="14.25" customHeight="1" x14ac:dyDescent="0.15">
      <c r="A37" s="364"/>
      <c r="B37" s="365"/>
      <c r="C37" s="365"/>
      <c r="D37" s="365"/>
      <c r="E37" s="365"/>
      <c r="F37" s="366"/>
      <c r="G37" s="367"/>
      <c r="H37" s="368"/>
      <c r="I37" s="369"/>
      <c r="J37" s="369"/>
      <c r="K37" s="370"/>
      <c r="L37" s="371"/>
      <c r="M37" s="371"/>
      <c r="N37" s="371"/>
      <c r="O37" s="371"/>
      <c r="P37" s="369"/>
      <c r="Q37" s="369"/>
      <c r="R37" s="369"/>
      <c r="S37" s="634" t="s">
        <v>231</v>
      </c>
      <c r="T37" s="634"/>
      <c r="U37" s="373"/>
      <c r="V37" s="373"/>
      <c r="W37" s="373"/>
    </row>
    <row r="38" spans="1:24" s="346" customFormat="1" ht="14.25" customHeight="1" x14ac:dyDescent="0.15">
      <c r="A38" s="364"/>
      <c r="B38" s="365"/>
      <c r="C38" s="365"/>
      <c r="D38" s="365"/>
      <c r="E38" s="365"/>
      <c r="F38" s="366"/>
      <c r="G38" s="367"/>
      <c r="H38" s="368"/>
      <c r="I38" s="369"/>
      <c r="J38" s="369"/>
      <c r="K38" s="370"/>
      <c r="L38" s="374"/>
      <c r="M38" s="374"/>
      <c r="N38" s="374"/>
      <c r="O38" s="374"/>
      <c r="P38" s="375"/>
      <c r="Q38" s="375"/>
      <c r="R38" s="375"/>
      <c r="S38" s="634" t="s">
        <v>344</v>
      </c>
      <c r="T38" s="634"/>
      <c r="U38" s="376"/>
      <c r="V38" s="377"/>
      <c r="W38" s="377"/>
    </row>
    <row r="39" spans="1:24" s="346" customFormat="1" ht="14.25" customHeight="1" x14ac:dyDescent="0.15">
      <c r="A39" s="576" t="s">
        <v>295</v>
      </c>
      <c r="B39" s="638" t="s">
        <v>233</v>
      </c>
      <c r="C39" s="638"/>
      <c r="D39" s="638"/>
      <c r="E39" s="638"/>
      <c r="F39" s="641">
        <v>7.5</v>
      </c>
      <c r="G39" s="572" t="s">
        <v>530</v>
      </c>
      <c r="H39" s="586"/>
      <c r="I39" s="587"/>
      <c r="J39" s="587"/>
      <c r="K39" s="641">
        <v>3</v>
      </c>
      <c r="L39" s="646" t="s">
        <v>503</v>
      </c>
      <c r="M39" s="625"/>
      <c r="N39" s="625"/>
      <c r="O39" s="625"/>
      <c r="P39" s="647"/>
      <c r="Q39" s="647"/>
      <c r="R39" s="648"/>
      <c r="S39" s="651">
        <v>3</v>
      </c>
      <c r="T39" s="652"/>
      <c r="U39" s="605"/>
      <c r="V39" s="605"/>
      <c r="W39" s="605"/>
      <c r="X39" s="378"/>
    </row>
    <row r="40" spans="1:24" s="346" customFormat="1" ht="14.25" customHeight="1" x14ac:dyDescent="0.15">
      <c r="A40" s="577"/>
      <c r="B40" s="639"/>
      <c r="C40" s="639"/>
      <c r="D40" s="639"/>
      <c r="E40" s="639"/>
      <c r="F40" s="642"/>
      <c r="G40" s="572"/>
      <c r="H40" s="586"/>
      <c r="I40" s="587"/>
      <c r="J40" s="587"/>
      <c r="K40" s="642"/>
      <c r="L40" s="590" t="s">
        <v>504</v>
      </c>
      <c r="M40" s="591"/>
      <c r="N40" s="591"/>
      <c r="O40" s="591"/>
      <c r="P40" s="592"/>
      <c r="Q40" s="592"/>
      <c r="R40" s="593"/>
      <c r="S40" s="594">
        <v>2.2999999999999998</v>
      </c>
      <c r="T40" s="595"/>
      <c r="U40" s="616"/>
      <c r="V40" s="616"/>
      <c r="W40" s="616"/>
      <c r="X40" s="379"/>
    </row>
    <row r="41" spans="1:24" s="346" customFormat="1" ht="14.25" customHeight="1" x14ac:dyDescent="0.15">
      <c r="A41" s="577"/>
      <c r="B41" s="639"/>
      <c r="C41" s="639"/>
      <c r="D41" s="639"/>
      <c r="E41" s="639"/>
      <c r="F41" s="642"/>
      <c r="G41" s="572"/>
      <c r="H41" s="586"/>
      <c r="I41" s="587"/>
      <c r="J41" s="587"/>
      <c r="K41" s="642"/>
      <c r="L41" s="590" t="s">
        <v>505</v>
      </c>
      <c r="M41" s="591"/>
      <c r="N41" s="591"/>
      <c r="O41" s="591"/>
      <c r="P41" s="592"/>
      <c r="Q41" s="592"/>
      <c r="R41" s="593"/>
      <c r="S41" s="594">
        <v>1.5</v>
      </c>
      <c r="T41" s="595"/>
      <c r="U41" s="616"/>
      <c r="V41" s="616"/>
      <c r="W41" s="616"/>
      <c r="X41" s="379"/>
    </row>
    <row r="42" spans="1:24" s="346" customFormat="1" ht="14.25" customHeight="1" x14ac:dyDescent="0.15">
      <c r="A42" s="577"/>
      <c r="B42" s="639"/>
      <c r="C42" s="639"/>
      <c r="D42" s="639"/>
      <c r="E42" s="639"/>
      <c r="F42" s="642"/>
      <c r="G42" s="572"/>
      <c r="H42" s="586"/>
      <c r="I42" s="587"/>
      <c r="J42" s="587"/>
      <c r="K42" s="642"/>
      <c r="L42" s="590" t="s">
        <v>506</v>
      </c>
      <c r="M42" s="591"/>
      <c r="N42" s="591"/>
      <c r="O42" s="591"/>
      <c r="P42" s="592"/>
      <c r="Q42" s="592"/>
      <c r="R42" s="593"/>
      <c r="S42" s="594">
        <v>0.8</v>
      </c>
      <c r="T42" s="595"/>
      <c r="U42" s="616"/>
      <c r="V42" s="616"/>
      <c r="W42" s="616"/>
      <c r="X42" s="379"/>
    </row>
    <row r="43" spans="1:24" s="346" customFormat="1" ht="14.25" customHeight="1" x14ac:dyDescent="0.15">
      <c r="A43" s="636"/>
      <c r="B43" s="639"/>
      <c r="C43" s="639"/>
      <c r="D43" s="639"/>
      <c r="E43" s="639"/>
      <c r="F43" s="643"/>
      <c r="G43" s="586"/>
      <c r="H43" s="586"/>
      <c r="I43" s="587"/>
      <c r="J43" s="587"/>
      <c r="K43" s="645"/>
      <c r="L43" s="590" t="s">
        <v>507</v>
      </c>
      <c r="M43" s="591"/>
      <c r="N43" s="591"/>
      <c r="O43" s="591"/>
      <c r="P43" s="592"/>
      <c r="Q43" s="592"/>
      <c r="R43" s="593"/>
      <c r="S43" s="594">
        <v>0</v>
      </c>
      <c r="T43" s="595"/>
      <c r="U43" s="606"/>
      <c r="V43" s="606"/>
      <c r="W43" s="606"/>
      <c r="X43" s="379"/>
    </row>
    <row r="44" spans="1:24" s="346" customFormat="1" ht="24.75" customHeight="1" x14ac:dyDescent="0.15">
      <c r="A44" s="636"/>
      <c r="B44" s="639"/>
      <c r="C44" s="639"/>
      <c r="D44" s="639"/>
      <c r="E44" s="639"/>
      <c r="F44" s="643"/>
      <c r="G44" s="572" t="s">
        <v>531</v>
      </c>
      <c r="H44" s="586"/>
      <c r="I44" s="587"/>
      <c r="J44" s="587"/>
      <c r="K44" s="641">
        <v>3</v>
      </c>
      <c r="L44" s="573" t="s">
        <v>532</v>
      </c>
      <c r="M44" s="574"/>
      <c r="N44" s="574"/>
      <c r="O44" s="574"/>
      <c r="P44" s="592"/>
      <c r="Q44" s="592"/>
      <c r="R44" s="593"/>
      <c r="S44" s="649">
        <v>3</v>
      </c>
      <c r="T44" s="650"/>
      <c r="U44" s="605"/>
      <c r="V44" s="605"/>
      <c r="W44" s="605"/>
      <c r="X44" s="379"/>
    </row>
    <row r="45" spans="1:24" s="346" customFormat="1" ht="24.75" customHeight="1" x14ac:dyDescent="0.15">
      <c r="A45" s="636"/>
      <c r="B45" s="639"/>
      <c r="C45" s="639"/>
      <c r="D45" s="639"/>
      <c r="E45" s="639"/>
      <c r="F45" s="643"/>
      <c r="G45" s="586"/>
      <c r="H45" s="586"/>
      <c r="I45" s="587"/>
      <c r="J45" s="587"/>
      <c r="K45" s="642"/>
      <c r="L45" s="573" t="s">
        <v>533</v>
      </c>
      <c r="M45" s="574"/>
      <c r="N45" s="574"/>
      <c r="O45" s="574"/>
      <c r="P45" s="592"/>
      <c r="Q45" s="592"/>
      <c r="R45" s="593"/>
      <c r="S45" s="649">
        <v>0</v>
      </c>
      <c r="T45" s="650"/>
      <c r="U45" s="606"/>
      <c r="V45" s="606"/>
      <c r="W45" s="606"/>
      <c r="X45" s="379"/>
    </row>
    <row r="46" spans="1:24" s="346" customFormat="1" ht="14.25" customHeight="1" x14ac:dyDescent="0.15">
      <c r="A46" s="636"/>
      <c r="B46" s="639"/>
      <c r="C46" s="639"/>
      <c r="D46" s="639"/>
      <c r="E46" s="639"/>
      <c r="F46" s="643"/>
      <c r="G46" s="572" t="s">
        <v>534</v>
      </c>
      <c r="H46" s="586"/>
      <c r="I46" s="587"/>
      <c r="J46" s="587"/>
      <c r="K46" s="641">
        <v>1.5</v>
      </c>
      <c r="L46" s="573" t="s">
        <v>249</v>
      </c>
      <c r="M46" s="574"/>
      <c r="N46" s="574"/>
      <c r="O46" s="574"/>
      <c r="P46" s="654"/>
      <c r="Q46" s="654"/>
      <c r="R46" s="655"/>
      <c r="S46" s="594">
        <v>1.5</v>
      </c>
      <c r="T46" s="595"/>
      <c r="U46" s="605"/>
      <c r="V46" s="605"/>
      <c r="W46" s="605"/>
      <c r="X46" s="379"/>
    </row>
    <row r="47" spans="1:24" s="346" customFormat="1" ht="14.25" customHeight="1" x14ac:dyDescent="0.15">
      <c r="A47" s="636"/>
      <c r="B47" s="639"/>
      <c r="C47" s="639"/>
      <c r="D47" s="639"/>
      <c r="E47" s="639"/>
      <c r="F47" s="643"/>
      <c r="G47" s="572"/>
      <c r="H47" s="586"/>
      <c r="I47" s="587"/>
      <c r="J47" s="587"/>
      <c r="K47" s="642"/>
      <c r="L47" s="573" t="s">
        <v>250</v>
      </c>
      <c r="M47" s="574"/>
      <c r="N47" s="574"/>
      <c r="O47" s="574"/>
      <c r="P47" s="654"/>
      <c r="Q47" s="654"/>
      <c r="R47" s="655"/>
      <c r="S47" s="594">
        <v>0.8</v>
      </c>
      <c r="T47" s="595"/>
      <c r="U47" s="616"/>
      <c r="V47" s="616"/>
      <c r="W47" s="616"/>
      <c r="X47" s="379"/>
    </row>
    <row r="48" spans="1:24" s="346" customFormat="1" ht="14.25" customHeight="1" x14ac:dyDescent="0.15">
      <c r="A48" s="637"/>
      <c r="B48" s="640"/>
      <c r="C48" s="640"/>
      <c r="D48" s="640"/>
      <c r="E48" s="640"/>
      <c r="F48" s="644"/>
      <c r="G48" s="586"/>
      <c r="H48" s="586"/>
      <c r="I48" s="587"/>
      <c r="J48" s="587"/>
      <c r="K48" s="653"/>
      <c r="L48" s="590" t="s">
        <v>535</v>
      </c>
      <c r="M48" s="591"/>
      <c r="N48" s="591"/>
      <c r="O48" s="591"/>
      <c r="P48" s="592"/>
      <c r="Q48" s="592"/>
      <c r="R48" s="593"/>
      <c r="S48" s="594">
        <v>0</v>
      </c>
      <c r="T48" s="595"/>
      <c r="U48" s="606"/>
      <c r="V48" s="606"/>
      <c r="W48" s="606"/>
      <c r="X48" s="379"/>
    </row>
    <row r="49" spans="1:23" s="346" customFormat="1" ht="14.25" customHeight="1" x14ac:dyDescent="0.15">
      <c r="A49" s="569" t="s">
        <v>536</v>
      </c>
      <c r="B49" s="569"/>
      <c r="C49" s="569"/>
      <c r="D49" s="569"/>
      <c r="E49" s="569"/>
      <c r="F49" s="569"/>
      <c r="G49" s="656">
        <v>30</v>
      </c>
      <c r="H49" s="657"/>
      <c r="I49" s="657"/>
      <c r="J49" s="657"/>
      <c r="K49" s="657"/>
      <c r="L49" s="615"/>
      <c r="M49" s="615"/>
      <c r="N49" s="615"/>
      <c r="O49" s="615"/>
      <c r="P49" s="615"/>
      <c r="Q49" s="615"/>
      <c r="R49" s="615"/>
      <c r="S49" s="594"/>
      <c r="T49" s="595"/>
      <c r="U49" s="380"/>
      <c r="V49" s="380"/>
      <c r="W49" s="380"/>
    </row>
    <row r="50" spans="1:23" s="346" customFormat="1" ht="14.25" customHeight="1" x14ac:dyDescent="0.15">
      <c r="A50" s="576" t="s">
        <v>537</v>
      </c>
      <c r="B50" s="638" t="s">
        <v>538</v>
      </c>
      <c r="C50" s="638"/>
      <c r="D50" s="638"/>
      <c r="E50" s="638"/>
      <c r="F50" s="641">
        <v>1.2</v>
      </c>
      <c r="G50" s="572" t="s">
        <v>539</v>
      </c>
      <c r="H50" s="586"/>
      <c r="I50" s="587"/>
      <c r="J50" s="587"/>
      <c r="K50" s="641">
        <v>1.2</v>
      </c>
      <c r="L50" s="658" t="s">
        <v>540</v>
      </c>
      <c r="M50" s="658"/>
      <c r="N50" s="658"/>
      <c r="O50" s="658"/>
      <c r="P50" s="658"/>
      <c r="Q50" s="658"/>
      <c r="R50" s="658"/>
      <c r="S50" s="594">
        <v>1.2</v>
      </c>
      <c r="T50" s="595"/>
      <c r="U50" s="380"/>
      <c r="V50" s="380"/>
      <c r="W50" s="380"/>
    </row>
    <row r="51" spans="1:23" s="346" customFormat="1" ht="14.25" customHeight="1" x14ac:dyDescent="0.15">
      <c r="A51" s="577"/>
      <c r="B51" s="639"/>
      <c r="C51" s="639"/>
      <c r="D51" s="639"/>
      <c r="E51" s="639"/>
      <c r="F51" s="642"/>
      <c r="G51" s="572"/>
      <c r="H51" s="586"/>
      <c r="I51" s="587"/>
      <c r="J51" s="587"/>
      <c r="K51" s="642"/>
      <c r="L51" s="658" t="s">
        <v>541</v>
      </c>
      <c r="M51" s="658"/>
      <c r="N51" s="658"/>
      <c r="O51" s="658"/>
      <c r="P51" s="658"/>
      <c r="Q51" s="658"/>
      <c r="R51" s="658"/>
      <c r="S51" s="594">
        <v>0</v>
      </c>
      <c r="T51" s="595"/>
      <c r="U51" s="380"/>
      <c r="V51" s="380"/>
      <c r="W51" s="380"/>
    </row>
    <row r="52" spans="1:23" s="346" customFormat="1" ht="14.25" customHeight="1" x14ac:dyDescent="0.15">
      <c r="A52" s="569" t="s">
        <v>209</v>
      </c>
      <c r="B52" s="569"/>
      <c r="C52" s="569"/>
      <c r="D52" s="569"/>
      <c r="E52" s="569"/>
      <c r="F52" s="569"/>
      <c r="G52" s="656">
        <v>31.2</v>
      </c>
      <c r="H52" s="657"/>
      <c r="I52" s="657"/>
      <c r="J52" s="657"/>
      <c r="K52" s="657"/>
      <c r="L52" s="615"/>
      <c r="M52" s="615"/>
      <c r="N52" s="615"/>
      <c r="O52" s="615"/>
      <c r="P52" s="615"/>
      <c r="Q52" s="615"/>
      <c r="R52" s="615"/>
      <c r="S52" s="634"/>
      <c r="T52" s="634"/>
      <c r="U52" s="380"/>
      <c r="V52" s="380"/>
      <c r="W52" s="380"/>
    </row>
    <row r="61" spans="1:23" ht="10.5" customHeight="1" x14ac:dyDescent="0.15">
      <c r="B61" s="381"/>
    </row>
    <row r="62" spans="1:23" ht="10.5" customHeight="1" x14ac:dyDescent="0.15">
      <c r="B62" s="381"/>
    </row>
    <row r="63" spans="1:23" ht="10.5" customHeight="1" x14ac:dyDescent="0.15">
      <c r="B63" s="381"/>
    </row>
    <row r="64" spans="1:23" ht="10.5" customHeight="1" x14ac:dyDescent="0.15">
      <c r="B64" s="381"/>
    </row>
    <row r="65" spans="2:2" ht="10.5" customHeight="1" x14ac:dyDescent="0.15">
      <c r="B65" s="381"/>
    </row>
    <row r="66" spans="2:2" ht="10.5" customHeight="1" x14ac:dyDescent="0.15">
      <c r="B66" s="381"/>
    </row>
    <row r="67" spans="2:2" ht="10.5" customHeight="1" x14ac:dyDescent="0.15">
      <c r="B67" s="381"/>
    </row>
    <row r="68" spans="2:2" ht="10.5" customHeight="1" x14ac:dyDescent="0.15">
      <c r="B68" s="381"/>
    </row>
    <row r="69" spans="2:2" ht="10.5" customHeight="1" x14ac:dyDescent="0.15">
      <c r="B69" s="381"/>
    </row>
  </sheetData>
  <mergeCells count="152">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23:T23"/>
    <mergeCell ref="U23:U24"/>
    <mergeCell ref="V23:V24"/>
    <mergeCell ref="S24:T24"/>
    <mergeCell ref="G21:J22"/>
    <mergeCell ref="K21:K22"/>
    <mergeCell ref="L21:Q22"/>
    <mergeCell ref="S21:T21"/>
    <mergeCell ref="U21:U22"/>
    <mergeCell ref="V21:V22"/>
    <mergeCell ref="S22:T22"/>
    <mergeCell ref="S14:T14"/>
    <mergeCell ref="U14:U15"/>
    <mergeCell ref="S15:T15"/>
    <mergeCell ref="L16:Q17"/>
    <mergeCell ref="S16:T16"/>
    <mergeCell ref="U16:U17"/>
    <mergeCell ref="S17:T17"/>
    <mergeCell ref="G18:J20"/>
    <mergeCell ref="K18:K20"/>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23:J24"/>
    <mergeCell ref="K23:K24"/>
    <mergeCell ref="L23:Q24"/>
    <mergeCell ref="G25:J30"/>
    <mergeCell ref="K25:K30"/>
    <mergeCell ref="L25:N27"/>
    <mergeCell ref="O25:R25"/>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70" t="s">
        <v>3</v>
      </c>
      <c r="B2" s="670"/>
      <c r="C2" s="670"/>
      <c r="D2" s="670"/>
      <c r="E2" s="670"/>
      <c r="F2" s="670"/>
    </row>
    <row r="3" spans="1:10" ht="17.25" customHeight="1" x14ac:dyDescent="0.15">
      <c r="A3" s="671" t="str">
        <f>'様式1-1'!F10</f>
        <v>株式会社○○建設○○支店</v>
      </c>
      <c r="B3" s="671"/>
      <c r="C3" s="671"/>
      <c r="D3" s="671"/>
      <c r="E3" s="671"/>
      <c r="F3" s="671"/>
    </row>
    <row r="4" spans="1:10" x14ac:dyDescent="0.15">
      <c r="A4" s="687" t="s">
        <v>4</v>
      </c>
      <c r="B4" s="687"/>
      <c r="C4" s="687"/>
      <c r="D4" s="687"/>
      <c r="E4" s="687"/>
      <c r="F4" s="687"/>
    </row>
    <row r="5" spans="1:10" ht="52.5" customHeight="1" x14ac:dyDescent="0.15">
      <c r="A5" s="672" t="s">
        <v>485</v>
      </c>
      <c r="B5" s="672"/>
      <c r="C5" s="672"/>
      <c r="D5" s="672"/>
      <c r="E5" s="672"/>
      <c r="F5" s="672"/>
    </row>
    <row r="6" spans="1:10" s="179" customFormat="1" x14ac:dyDescent="0.15">
      <c r="A6" s="673" t="s">
        <v>2</v>
      </c>
      <c r="B6" s="673"/>
      <c r="C6" s="673"/>
      <c r="D6" s="673"/>
      <c r="E6" s="673"/>
      <c r="F6" s="673"/>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68" t="s">
        <v>200</v>
      </c>
      <c r="B9" s="668" t="s">
        <v>473</v>
      </c>
      <c r="C9" s="151" t="s">
        <v>201</v>
      </c>
      <c r="D9" s="677">
        <v>12600000</v>
      </c>
      <c r="E9" s="668">
        <v>81</v>
      </c>
      <c r="F9" s="688">
        <v>44499</v>
      </c>
    </row>
    <row r="10" spans="1:10" s="156" customFormat="1" ht="13.5" customHeight="1" thickTop="1" x14ac:dyDescent="0.15">
      <c r="A10" s="669"/>
      <c r="B10" s="669"/>
      <c r="C10" s="152" t="s">
        <v>208</v>
      </c>
      <c r="D10" s="678"/>
      <c r="E10" s="669"/>
      <c r="F10" s="689"/>
      <c r="I10" s="660" t="s">
        <v>332</v>
      </c>
      <c r="J10" s="661"/>
    </row>
    <row r="11" spans="1:10" s="156" customFormat="1" ht="13.5" customHeight="1" x14ac:dyDescent="0.15">
      <c r="A11" s="666">
        <v>1</v>
      </c>
      <c r="B11" s="681"/>
      <c r="C11" s="153"/>
      <c r="D11" s="679"/>
      <c r="E11" s="681"/>
      <c r="F11" s="685"/>
      <c r="H11" s="659" t="s">
        <v>273</v>
      </c>
      <c r="I11" s="662"/>
      <c r="J11" s="663"/>
    </row>
    <row r="12" spans="1:10" s="156" customFormat="1" ht="13.5" customHeight="1" x14ac:dyDescent="0.15">
      <c r="A12" s="667"/>
      <c r="B12" s="682"/>
      <c r="C12" s="154"/>
      <c r="D12" s="680"/>
      <c r="E12" s="682"/>
      <c r="F12" s="686"/>
      <c r="G12" s="156">
        <f>D11*E11</f>
        <v>0</v>
      </c>
      <c r="H12" s="659"/>
      <c r="I12" s="662"/>
      <c r="J12" s="663"/>
    </row>
    <row r="13" spans="1:10" s="156" customFormat="1" ht="13.5" customHeight="1" thickBot="1" x14ac:dyDescent="0.2">
      <c r="A13" s="666">
        <v>2</v>
      </c>
      <c r="B13" s="681"/>
      <c r="C13" s="153"/>
      <c r="D13" s="679"/>
      <c r="E13" s="681"/>
      <c r="F13" s="685"/>
      <c r="I13" s="664"/>
      <c r="J13" s="665"/>
    </row>
    <row r="14" spans="1:10" s="156" customFormat="1" ht="13.5" customHeight="1" thickTop="1" x14ac:dyDescent="0.15">
      <c r="A14" s="667"/>
      <c r="B14" s="682"/>
      <c r="C14" s="154"/>
      <c r="D14" s="680"/>
      <c r="E14" s="682"/>
      <c r="F14" s="686"/>
      <c r="G14" s="156">
        <f>D13*E13</f>
        <v>0</v>
      </c>
    </row>
    <row r="15" spans="1:10" s="156" customFormat="1" ht="13.5" customHeight="1" x14ac:dyDescent="0.15">
      <c r="A15" s="666">
        <v>3</v>
      </c>
      <c r="B15" s="681"/>
      <c r="C15" s="153"/>
      <c r="D15" s="679"/>
      <c r="E15" s="681"/>
      <c r="F15" s="685"/>
    </row>
    <row r="16" spans="1:10" s="156" customFormat="1" ht="13.5" customHeight="1" x14ac:dyDescent="0.15">
      <c r="A16" s="667"/>
      <c r="B16" s="682"/>
      <c r="C16" s="154"/>
      <c r="D16" s="680"/>
      <c r="E16" s="682"/>
      <c r="F16" s="686"/>
      <c r="G16" s="156">
        <f>D15*E15</f>
        <v>0</v>
      </c>
    </row>
    <row r="17" spans="1:7" s="156" customFormat="1" ht="13.5" customHeight="1" x14ac:dyDescent="0.15">
      <c r="A17" s="666">
        <v>4</v>
      </c>
      <c r="B17" s="681"/>
      <c r="C17" s="153"/>
      <c r="D17" s="679"/>
      <c r="E17" s="681"/>
      <c r="F17" s="685"/>
    </row>
    <row r="18" spans="1:7" s="156" customFormat="1" ht="13.5" customHeight="1" x14ac:dyDescent="0.15">
      <c r="A18" s="667"/>
      <c r="B18" s="682"/>
      <c r="C18" s="154"/>
      <c r="D18" s="680"/>
      <c r="E18" s="682"/>
      <c r="F18" s="686"/>
      <c r="G18" s="156">
        <f>D17*E17</f>
        <v>0</v>
      </c>
    </row>
    <row r="19" spans="1:7" s="156" customFormat="1" ht="13.5" customHeight="1" x14ac:dyDescent="0.15">
      <c r="A19" s="666">
        <v>5</v>
      </c>
      <c r="B19" s="681"/>
      <c r="C19" s="153"/>
      <c r="D19" s="679"/>
      <c r="E19" s="681"/>
      <c r="F19" s="685"/>
    </row>
    <row r="20" spans="1:7" s="156" customFormat="1" ht="13.5" customHeight="1" x14ac:dyDescent="0.15">
      <c r="A20" s="667"/>
      <c r="B20" s="682"/>
      <c r="C20" s="154"/>
      <c r="D20" s="680"/>
      <c r="E20" s="682"/>
      <c r="F20" s="686"/>
      <c r="G20" s="156">
        <f>D19*E19</f>
        <v>0</v>
      </c>
    </row>
    <row r="21" spans="1:7" s="156" customFormat="1" ht="13.5" customHeight="1" x14ac:dyDescent="0.15">
      <c r="A21" s="666">
        <v>6</v>
      </c>
      <c r="B21" s="681"/>
      <c r="C21" s="153"/>
      <c r="D21" s="679"/>
      <c r="E21" s="683"/>
      <c r="F21" s="685"/>
    </row>
    <row r="22" spans="1:7" s="156" customFormat="1" ht="13.5" customHeight="1" x14ac:dyDescent="0.15">
      <c r="A22" s="667"/>
      <c r="B22" s="682"/>
      <c r="C22" s="154"/>
      <c r="D22" s="680"/>
      <c r="E22" s="684"/>
      <c r="F22" s="686"/>
      <c r="G22" s="156">
        <f>D21*E21</f>
        <v>0</v>
      </c>
    </row>
    <row r="23" spans="1:7" s="156" customFormat="1" ht="13.5" customHeight="1" x14ac:dyDescent="0.15">
      <c r="A23" s="666">
        <v>7</v>
      </c>
      <c r="B23" s="681"/>
      <c r="C23" s="153"/>
      <c r="D23" s="679"/>
      <c r="E23" s="683"/>
      <c r="F23" s="685"/>
    </row>
    <row r="24" spans="1:7" s="156" customFormat="1" ht="13.5" customHeight="1" x14ac:dyDescent="0.15">
      <c r="A24" s="667"/>
      <c r="B24" s="682"/>
      <c r="C24" s="154"/>
      <c r="D24" s="680"/>
      <c r="E24" s="684"/>
      <c r="F24" s="686"/>
      <c r="G24" s="156">
        <f>D23*E23</f>
        <v>0</v>
      </c>
    </row>
    <row r="25" spans="1:7" s="156" customFormat="1" ht="13.5" customHeight="1" x14ac:dyDescent="0.15">
      <c r="A25" s="666">
        <v>8</v>
      </c>
      <c r="B25" s="681"/>
      <c r="C25" s="153"/>
      <c r="D25" s="679"/>
      <c r="E25" s="683"/>
      <c r="F25" s="685"/>
    </row>
    <row r="26" spans="1:7" s="156" customFormat="1" ht="13.5" customHeight="1" x14ac:dyDescent="0.15">
      <c r="A26" s="667"/>
      <c r="B26" s="682"/>
      <c r="C26" s="154"/>
      <c r="D26" s="680"/>
      <c r="E26" s="684"/>
      <c r="F26" s="686"/>
      <c r="G26" s="156">
        <f>D25*E25</f>
        <v>0</v>
      </c>
    </row>
    <row r="27" spans="1:7" s="156" customFormat="1" ht="13.5" customHeight="1" x14ac:dyDescent="0.15">
      <c r="A27" s="666">
        <v>9</v>
      </c>
      <c r="B27" s="681"/>
      <c r="C27" s="153"/>
      <c r="D27" s="679"/>
      <c r="E27" s="683"/>
      <c r="F27" s="685"/>
    </row>
    <row r="28" spans="1:7" s="156" customFormat="1" ht="13.5" customHeight="1" x14ac:dyDescent="0.15">
      <c r="A28" s="667"/>
      <c r="B28" s="682"/>
      <c r="C28" s="154"/>
      <c r="D28" s="680"/>
      <c r="E28" s="684"/>
      <c r="F28" s="686"/>
      <c r="G28" s="156">
        <f>D27*E27</f>
        <v>0</v>
      </c>
    </row>
    <row r="29" spans="1:7" s="156" customFormat="1" ht="13.5" customHeight="1" x14ac:dyDescent="0.15">
      <c r="A29" s="666">
        <v>10</v>
      </c>
      <c r="B29" s="681"/>
      <c r="C29" s="153"/>
      <c r="D29" s="679"/>
      <c r="E29" s="683"/>
      <c r="F29" s="685"/>
    </row>
    <row r="30" spans="1:7" s="156" customFormat="1" ht="13.5" customHeight="1" x14ac:dyDescent="0.15">
      <c r="A30" s="667"/>
      <c r="B30" s="682"/>
      <c r="C30" s="154"/>
      <c r="D30" s="680"/>
      <c r="E30" s="684"/>
      <c r="F30" s="686"/>
      <c r="G30" s="156">
        <f>D29*E29</f>
        <v>0</v>
      </c>
    </row>
    <row r="31" spans="1:7" s="156" customFormat="1" ht="13.5" customHeight="1" x14ac:dyDescent="0.15">
      <c r="A31" s="666">
        <v>11</v>
      </c>
      <c r="B31" s="681"/>
      <c r="C31" s="153"/>
      <c r="D31" s="679"/>
      <c r="E31" s="683"/>
      <c r="F31" s="685"/>
    </row>
    <row r="32" spans="1:7" s="156" customFormat="1" ht="13.5" customHeight="1" x14ac:dyDescent="0.15">
      <c r="A32" s="667"/>
      <c r="B32" s="682"/>
      <c r="C32" s="154"/>
      <c r="D32" s="680"/>
      <c r="E32" s="684"/>
      <c r="F32" s="686"/>
      <c r="G32" s="156">
        <f>D31*E31</f>
        <v>0</v>
      </c>
    </row>
    <row r="33" spans="1:7" s="156" customFormat="1" ht="13.5" customHeight="1" x14ac:dyDescent="0.15">
      <c r="A33" s="666">
        <v>12</v>
      </c>
      <c r="B33" s="681"/>
      <c r="C33" s="153"/>
      <c r="D33" s="679"/>
      <c r="E33" s="683"/>
      <c r="F33" s="685"/>
    </row>
    <row r="34" spans="1:7" s="156" customFormat="1" ht="13.5" customHeight="1" x14ac:dyDescent="0.15">
      <c r="A34" s="667"/>
      <c r="B34" s="682"/>
      <c r="C34" s="154"/>
      <c r="D34" s="680"/>
      <c r="E34" s="684"/>
      <c r="F34" s="686"/>
      <c r="G34" s="156">
        <f>D33*E33</f>
        <v>0</v>
      </c>
    </row>
    <row r="35" spans="1:7" s="156" customFormat="1" ht="13.5" customHeight="1" x14ac:dyDescent="0.15">
      <c r="A35" s="666">
        <v>13</v>
      </c>
      <c r="B35" s="681"/>
      <c r="C35" s="153"/>
      <c r="D35" s="679"/>
      <c r="E35" s="683"/>
      <c r="F35" s="685"/>
    </row>
    <row r="36" spans="1:7" s="156" customFormat="1" ht="13.5" customHeight="1" x14ac:dyDescent="0.15">
      <c r="A36" s="667"/>
      <c r="B36" s="682"/>
      <c r="C36" s="154"/>
      <c r="D36" s="680"/>
      <c r="E36" s="684"/>
      <c r="F36" s="686"/>
      <c r="G36" s="156">
        <f>D35*E35</f>
        <v>0</v>
      </c>
    </row>
    <row r="37" spans="1:7" s="156" customFormat="1" ht="13.5" customHeight="1" x14ac:dyDescent="0.15">
      <c r="A37" s="666">
        <v>14</v>
      </c>
      <c r="B37" s="681"/>
      <c r="C37" s="153"/>
      <c r="D37" s="679"/>
      <c r="E37" s="683"/>
      <c r="F37" s="685"/>
    </row>
    <row r="38" spans="1:7" s="156" customFormat="1" ht="13.5" customHeight="1" x14ac:dyDescent="0.15">
      <c r="A38" s="667"/>
      <c r="B38" s="682"/>
      <c r="C38" s="154"/>
      <c r="D38" s="680"/>
      <c r="E38" s="684"/>
      <c r="F38" s="686"/>
      <c r="G38" s="156">
        <f>D37*E37</f>
        <v>0</v>
      </c>
    </row>
    <row r="39" spans="1:7" s="156" customFormat="1" ht="13.5" customHeight="1" x14ac:dyDescent="0.15">
      <c r="A39" s="666">
        <v>15</v>
      </c>
      <c r="B39" s="681"/>
      <c r="C39" s="153"/>
      <c r="D39" s="679"/>
      <c r="E39" s="683"/>
      <c r="F39" s="685"/>
    </row>
    <row r="40" spans="1:7" s="156" customFormat="1" ht="13.5" customHeight="1" x14ac:dyDescent="0.15">
      <c r="A40" s="667"/>
      <c r="B40" s="682"/>
      <c r="C40" s="154"/>
      <c r="D40" s="680"/>
      <c r="E40" s="684"/>
      <c r="F40" s="686"/>
      <c r="G40" s="156">
        <f>D39*E39</f>
        <v>0</v>
      </c>
    </row>
    <row r="41" spans="1:7" s="156" customFormat="1" ht="13.5" customHeight="1" x14ac:dyDescent="0.15">
      <c r="A41" s="666">
        <v>16</v>
      </c>
      <c r="B41" s="681"/>
      <c r="C41" s="153"/>
      <c r="D41" s="679"/>
      <c r="E41" s="683"/>
      <c r="F41" s="685"/>
    </row>
    <row r="42" spans="1:7" s="156" customFormat="1" ht="13.5" customHeight="1" x14ac:dyDescent="0.15">
      <c r="A42" s="667"/>
      <c r="B42" s="682"/>
      <c r="C42" s="154"/>
      <c r="D42" s="680"/>
      <c r="E42" s="684"/>
      <c r="F42" s="686"/>
      <c r="G42" s="156">
        <f>D41*E41</f>
        <v>0</v>
      </c>
    </row>
    <row r="43" spans="1:7" s="156" customFormat="1" ht="13.5" customHeight="1" x14ac:dyDescent="0.15">
      <c r="A43" s="666">
        <v>17</v>
      </c>
      <c r="B43" s="681"/>
      <c r="C43" s="153"/>
      <c r="D43" s="679"/>
      <c r="E43" s="683"/>
      <c r="F43" s="685"/>
    </row>
    <row r="44" spans="1:7" s="156" customFormat="1" ht="13.5" customHeight="1" x14ac:dyDescent="0.15">
      <c r="A44" s="667"/>
      <c r="B44" s="682"/>
      <c r="C44" s="154"/>
      <c r="D44" s="680"/>
      <c r="E44" s="684"/>
      <c r="F44" s="686"/>
      <c r="G44" s="156">
        <f>D43*E43</f>
        <v>0</v>
      </c>
    </row>
    <row r="45" spans="1:7" s="156" customFormat="1" ht="13.5" customHeight="1" x14ac:dyDescent="0.15">
      <c r="A45" s="666">
        <v>18</v>
      </c>
      <c r="B45" s="681"/>
      <c r="C45" s="153"/>
      <c r="D45" s="679"/>
      <c r="E45" s="683"/>
      <c r="F45" s="685"/>
    </row>
    <row r="46" spans="1:7" s="156" customFormat="1" ht="13.5" customHeight="1" x14ac:dyDescent="0.15">
      <c r="A46" s="667"/>
      <c r="B46" s="682"/>
      <c r="C46" s="154"/>
      <c r="D46" s="680"/>
      <c r="E46" s="684"/>
      <c r="F46" s="686"/>
      <c r="G46" s="156">
        <f>D45*E45</f>
        <v>0</v>
      </c>
    </row>
    <row r="47" spans="1:7" s="156" customFormat="1" ht="13.5" customHeight="1" x14ac:dyDescent="0.15">
      <c r="A47" s="666">
        <v>19</v>
      </c>
      <c r="B47" s="681"/>
      <c r="C47" s="153"/>
      <c r="D47" s="679"/>
      <c r="E47" s="683"/>
      <c r="F47" s="685"/>
    </row>
    <row r="48" spans="1:7" s="156" customFormat="1" ht="13.5" customHeight="1" x14ac:dyDescent="0.15">
      <c r="A48" s="667"/>
      <c r="B48" s="682"/>
      <c r="C48" s="154"/>
      <c r="D48" s="680"/>
      <c r="E48" s="684"/>
      <c r="F48" s="686"/>
      <c r="G48" s="156">
        <f>D47*E47</f>
        <v>0</v>
      </c>
    </row>
    <row r="49" spans="1:7" s="156" customFormat="1" ht="13.5" customHeight="1" x14ac:dyDescent="0.15">
      <c r="A49" s="666">
        <v>20</v>
      </c>
      <c r="B49" s="681"/>
      <c r="C49" s="153"/>
      <c r="D49" s="679"/>
      <c r="E49" s="683"/>
      <c r="F49" s="685"/>
    </row>
    <row r="50" spans="1:7" s="156" customFormat="1" ht="13.5" customHeight="1" x14ac:dyDescent="0.15">
      <c r="A50" s="667"/>
      <c r="B50" s="682"/>
      <c r="C50" s="154"/>
      <c r="D50" s="680"/>
      <c r="E50" s="684"/>
      <c r="F50" s="686"/>
      <c r="G50" s="156">
        <f>D49*E49</f>
        <v>0</v>
      </c>
    </row>
    <row r="51" spans="1:7" s="156" customFormat="1" ht="13.5" customHeight="1" x14ac:dyDescent="0.15">
      <c r="A51" s="666">
        <v>21</v>
      </c>
      <c r="B51" s="681"/>
      <c r="C51" s="153"/>
      <c r="D51" s="679"/>
      <c r="E51" s="683"/>
      <c r="F51" s="685"/>
    </row>
    <row r="52" spans="1:7" s="156" customFormat="1" ht="13.5" customHeight="1" x14ac:dyDescent="0.15">
      <c r="A52" s="667"/>
      <c r="B52" s="682"/>
      <c r="C52" s="154"/>
      <c r="D52" s="680"/>
      <c r="E52" s="684"/>
      <c r="F52" s="686"/>
      <c r="G52" s="156">
        <f>D51*E51</f>
        <v>0</v>
      </c>
    </row>
    <row r="53" spans="1:7" s="156" customFormat="1" ht="13.5" customHeight="1" x14ac:dyDescent="0.15">
      <c r="A53" s="666">
        <v>22</v>
      </c>
      <c r="B53" s="681"/>
      <c r="C53" s="153"/>
      <c r="D53" s="679"/>
      <c r="E53" s="683"/>
      <c r="F53" s="685"/>
    </row>
    <row r="54" spans="1:7" s="156" customFormat="1" ht="13.5" customHeight="1" x14ac:dyDescent="0.15">
      <c r="A54" s="667"/>
      <c r="B54" s="682"/>
      <c r="C54" s="154"/>
      <c r="D54" s="680"/>
      <c r="E54" s="684"/>
      <c r="F54" s="686"/>
      <c r="G54" s="156">
        <f>D53*E53</f>
        <v>0</v>
      </c>
    </row>
    <row r="55" spans="1:7" s="156" customFormat="1" ht="13.5" customHeight="1" x14ac:dyDescent="0.15">
      <c r="A55" s="666">
        <v>23</v>
      </c>
      <c r="B55" s="681"/>
      <c r="C55" s="153"/>
      <c r="D55" s="679"/>
      <c r="E55" s="683"/>
      <c r="F55" s="685"/>
    </row>
    <row r="56" spans="1:7" s="156" customFormat="1" ht="13.5" customHeight="1" x14ac:dyDescent="0.15">
      <c r="A56" s="667"/>
      <c r="B56" s="682"/>
      <c r="C56" s="154"/>
      <c r="D56" s="680"/>
      <c r="E56" s="684"/>
      <c r="F56" s="686"/>
      <c r="G56" s="156">
        <f>D55*E55</f>
        <v>0</v>
      </c>
    </row>
    <row r="57" spans="1:7" s="156" customFormat="1" ht="13.5" customHeight="1" x14ac:dyDescent="0.15">
      <c r="A57" s="666">
        <v>24</v>
      </c>
      <c r="B57" s="681"/>
      <c r="C57" s="153"/>
      <c r="D57" s="679"/>
      <c r="E57" s="683"/>
      <c r="F57" s="685"/>
    </row>
    <row r="58" spans="1:7" s="156" customFormat="1" ht="13.5" customHeight="1" x14ac:dyDescent="0.15">
      <c r="A58" s="667"/>
      <c r="B58" s="682"/>
      <c r="C58" s="154"/>
      <c r="D58" s="680"/>
      <c r="E58" s="684"/>
      <c r="F58" s="686"/>
      <c r="G58" s="156">
        <f>D57*E57</f>
        <v>0</v>
      </c>
    </row>
    <row r="59" spans="1:7" s="156" customFormat="1" ht="13.5" customHeight="1" x14ac:dyDescent="0.15">
      <c r="A59" s="666">
        <v>25</v>
      </c>
      <c r="B59" s="681"/>
      <c r="C59" s="153"/>
      <c r="D59" s="679"/>
      <c r="E59" s="683"/>
      <c r="F59" s="685"/>
    </row>
    <row r="60" spans="1:7" s="156" customFormat="1" ht="13.5" customHeight="1" x14ac:dyDescent="0.15">
      <c r="A60" s="667"/>
      <c r="B60" s="682"/>
      <c r="C60" s="154"/>
      <c r="D60" s="680"/>
      <c r="E60" s="684"/>
      <c r="F60" s="686"/>
      <c r="G60" s="156">
        <f>D59*E59</f>
        <v>0</v>
      </c>
    </row>
    <row r="61" spans="1:7" s="180" customFormat="1" ht="27" customHeight="1" x14ac:dyDescent="0.15">
      <c r="A61" s="674" t="s">
        <v>5</v>
      </c>
      <c r="B61" s="675"/>
      <c r="C61" s="676"/>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70" t="s">
        <v>203</v>
      </c>
      <c r="B2" s="670"/>
      <c r="C2" s="670"/>
      <c r="D2" s="670"/>
      <c r="E2" s="670"/>
    </row>
    <row r="3" spans="1:10" ht="17.25" customHeight="1" x14ac:dyDescent="0.15">
      <c r="A3" s="671" t="str">
        <f>'様式1-1'!F10</f>
        <v>株式会社○○建設○○支店</v>
      </c>
      <c r="B3" s="671"/>
      <c r="C3" s="671"/>
      <c r="D3" s="671"/>
      <c r="E3" s="671"/>
    </row>
    <row r="4" spans="1:10" x14ac:dyDescent="0.15">
      <c r="A4" s="705" t="s">
        <v>6</v>
      </c>
      <c r="B4" s="705"/>
      <c r="C4" s="705"/>
      <c r="D4" s="705"/>
      <c r="E4" s="705"/>
    </row>
    <row r="5" spans="1:10" ht="30" customHeight="1" x14ac:dyDescent="0.15">
      <c r="A5" s="709" t="s">
        <v>486</v>
      </c>
      <c r="B5" s="709"/>
      <c r="C5" s="709"/>
      <c r="D5" s="709"/>
      <c r="E5" s="709"/>
    </row>
    <row r="6" spans="1:10" x14ac:dyDescent="0.15">
      <c r="A6" s="710" t="s">
        <v>301</v>
      </c>
      <c r="B6" s="710"/>
      <c r="C6" s="710"/>
      <c r="D6" s="710"/>
      <c r="E6" s="710"/>
    </row>
    <row r="7" spans="1:10" ht="6" customHeight="1" x14ac:dyDescent="0.15">
      <c r="A7" s="149"/>
      <c r="B7" s="149"/>
      <c r="C7" s="149"/>
      <c r="D7" s="149"/>
      <c r="E7" s="149"/>
    </row>
    <row r="8" spans="1:10" ht="25.5" customHeight="1" x14ac:dyDescent="0.15">
      <c r="A8" s="692" t="s">
        <v>487</v>
      </c>
      <c r="B8" s="693"/>
      <c r="C8" s="693"/>
      <c r="D8" s="693"/>
      <c r="E8" s="694"/>
      <c r="F8" s="706"/>
      <c r="G8" s="706"/>
    </row>
    <row r="9" spans="1:10" s="185" customFormat="1" ht="25.5" customHeight="1" x14ac:dyDescent="0.15">
      <c r="A9" s="187" t="s">
        <v>197</v>
      </c>
      <c r="B9" s="187" t="s">
        <v>204</v>
      </c>
      <c r="C9" s="187" t="s">
        <v>205</v>
      </c>
      <c r="D9" s="187" t="s">
        <v>206</v>
      </c>
      <c r="E9" s="187" t="s">
        <v>207</v>
      </c>
      <c r="F9" s="711"/>
      <c r="G9" s="711"/>
      <c r="H9" s="279"/>
      <c r="I9" s="279"/>
      <c r="J9" s="279"/>
    </row>
    <row r="10" spans="1:10" s="185" customFormat="1" ht="14.25" thickBot="1" x14ac:dyDescent="0.2">
      <c r="A10" s="668" t="s">
        <v>200</v>
      </c>
      <c r="B10" s="668" t="s">
        <v>474</v>
      </c>
      <c r="C10" s="151" t="s">
        <v>201</v>
      </c>
      <c r="D10" s="715">
        <v>70000000</v>
      </c>
      <c r="E10" s="688">
        <v>45229</v>
      </c>
      <c r="G10" s="279"/>
      <c r="H10" s="279"/>
      <c r="I10" s="279"/>
      <c r="J10" s="279"/>
    </row>
    <row r="11" spans="1:10" s="185" customFormat="1" ht="14.25" thickTop="1" x14ac:dyDescent="0.15">
      <c r="A11" s="669"/>
      <c r="B11" s="669"/>
      <c r="C11" s="152" t="s">
        <v>208</v>
      </c>
      <c r="D11" s="716"/>
      <c r="E11" s="689"/>
      <c r="G11" s="660" t="s">
        <v>333</v>
      </c>
      <c r="H11" s="661"/>
      <c r="I11" s="279"/>
      <c r="J11" s="279"/>
    </row>
    <row r="12" spans="1:10" s="185" customFormat="1" x14ac:dyDescent="0.15">
      <c r="A12" s="701">
        <v>1</v>
      </c>
      <c r="B12" s="681"/>
      <c r="C12" s="153"/>
      <c r="D12" s="707"/>
      <c r="E12" s="685"/>
      <c r="F12" s="659" t="s">
        <v>273</v>
      </c>
      <c r="G12" s="662"/>
      <c r="H12" s="663"/>
      <c r="I12" s="279"/>
      <c r="J12" s="279"/>
    </row>
    <row r="13" spans="1:10" s="185" customFormat="1" x14ac:dyDescent="0.15">
      <c r="A13" s="702"/>
      <c r="B13" s="682"/>
      <c r="C13" s="154"/>
      <c r="D13" s="708"/>
      <c r="E13" s="686"/>
      <c r="F13" s="659"/>
      <c r="G13" s="662"/>
      <c r="H13" s="663"/>
      <c r="I13" s="279"/>
      <c r="J13" s="279"/>
    </row>
    <row r="14" spans="1:10" s="185" customFormat="1" ht="14.25" thickBot="1" x14ac:dyDescent="0.2">
      <c r="A14" s="701">
        <v>2</v>
      </c>
      <c r="B14" s="681"/>
      <c r="C14" s="153"/>
      <c r="D14" s="707"/>
      <c r="E14" s="685"/>
      <c r="G14" s="664"/>
      <c r="H14" s="665"/>
      <c r="I14" s="279"/>
      <c r="J14" s="279"/>
    </row>
    <row r="15" spans="1:10" s="185" customFormat="1" ht="14.25" thickTop="1" x14ac:dyDescent="0.15">
      <c r="A15" s="702"/>
      <c r="B15" s="682"/>
      <c r="C15" s="154"/>
      <c r="D15" s="708"/>
      <c r="E15" s="686"/>
      <c r="G15" s="279"/>
      <c r="H15" s="279"/>
      <c r="I15" s="279"/>
      <c r="J15" s="279"/>
    </row>
    <row r="16" spans="1:10" s="185" customFormat="1" x14ac:dyDescent="0.15">
      <c r="A16" s="701">
        <v>3</v>
      </c>
      <c r="B16" s="681"/>
      <c r="C16" s="153"/>
      <c r="D16" s="707"/>
      <c r="E16" s="685"/>
      <c r="G16" s="279"/>
      <c r="H16" s="279"/>
      <c r="I16" s="279"/>
      <c r="J16" s="279"/>
    </row>
    <row r="17" spans="1:10" s="185" customFormat="1" x14ac:dyDescent="0.15">
      <c r="A17" s="702"/>
      <c r="B17" s="682"/>
      <c r="C17" s="154"/>
      <c r="D17" s="708"/>
      <c r="E17" s="686"/>
      <c r="G17" s="279"/>
      <c r="H17" s="279"/>
      <c r="I17" s="279"/>
      <c r="J17" s="279"/>
    </row>
    <row r="18" spans="1:10" s="185" customFormat="1" x14ac:dyDescent="0.15">
      <c r="A18" s="701">
        <v>4</v>
      </c>
      <c r="B18" s="681"/>
      <c r="C18" s="153"/>
      <c r="D18" s="707"/>
      <c r="E18" s="685"/>
      <c r="G18" s="279"/>
      <c r="H18" s="279"/>
      <c r="I18" s="279"/>
      <c r="J18" s="279"/>
    </row>
    <row r="19" spans="1:10" s="185" customFormat="1" x14ac:dyDescent="0.15">
      <c r="A19" s="702"/>
      <c r="B19" s="682"/>
      <c r="C19" s="154"/>
      <c r="D19" s="708"/>
      <c r="E19" s="686"/>
      <c r="G19" s="279"/>
      <c r="H19" s="279"/>
      <c r="I19" s="279"/>
      <c r="J19" s="279"/>
    </row>
    <row r="20" spans="1:10" s="185" customFormat="1" x14ac:dyDescent="0.15">
      <c r="A20" s="701">
        <v>5</v>
      </c>
      <c r="B20" s="681"/>
      <c r="C20" s="153"/>
      <c r="D20" s="707"/>
      <c r="E20" s="685"/>
      <c r="G20" s="279"/>
      <c r="H20" s="279"/>
      <c r="I20" s="279"/>
      <c r="J20" s="279"/>
    </row>
    <row r="21" spans="1:10" s="185" customFormat="1" x14ac:dyDescent="0.15">
      <c r="A21" s="702"/>
      <c r="B21" s="682"/>
      <c r="C21" s="154"/>
      <c r="D21" s="708"/>
      <c r="E21" s="686"/>
      <c r="G21" s="279"/>
      <c r="H21" s="279"/>
      <c r="I21" s="279"/>
      <c r="J21" s="279"/>
    </row>
    <row r="22" spans="1:10" s="185" customFormat="1" x14ac:dyDescent="0.15">
      <c r="A22" s="701">
        <v>6</v>
      </c>
      <c r="B22" s="681"/>
      <c r="C22" s="153"/>
      <c r="D22" s="707"/>
      <c r="E22" s="685"/>
      <c r="G22" s="279"/>
      <c r="H22" s="279"/>
      <c r="I22" s="279"/>
      <c r="J22" s="279"/>
    </row>
    <row r="23" spans="1:10" s="185" customFormat="1" x14ac:dyDescent="0.15">
      <c r="A23" s="702"/>
      <c r="B23" s="682"/>
      <c r="C23" s="154"/>
      <c r="D23" s="708"/>
      <c r="E23" s="686"/>
      <c r="G23" s="279"/>
      <c r="H23" s="279"/>
      <c r="I23" s="279"/>
      <c r="J23" s="279"/>
    </row>
    <row r="24" spans="1:10" s="185" customFormat="1" x14ac:dyDescent="0.15">
      <c r="A24" s="701">
        <v>7</v>
      </c>
      <c r="B24" s="681"/>
      <c r="C24" s="153"/>
      <c r="D24" s="707"/>
      <c r="E24" s="685"/>
      <c r="G24" s="279"/>
      <c r="H24" s="279"/>
      <c r="I24" s="279"/>
      <c r="J24" s="279"/>
    </row>
    <row r="25" spans="1:10" s="185" customFormat="1" x14ac:dyDescent="0.15">
      <c r="A25" s="702"/>
      <c r="B25" s="682"/>
      <c r="C25" s="154"/>
      <c r="D25" s="708"/>
      <c r="E25" s="686"/>
      <c r="G25" s="279"/>
      <c r="H25" s="279"/>
      <c r="I25" s="279"/>
      <c r="J25" s="279"/>
    </row>
    <row r="26" spans="1:10" s="185" customFormat="1" x14ac:dyDescent="0.15">
      <c r="A26" s="701">
        <v>8</v>
      </c>
      <c r="B26" s="681"/>
      <c r="C26" s="153"/>
      <c r="D26" s="703"/>
      <c r="E26" s="685"/>
      <c r="G26" s="279"/>
      <c r="H26" s="279"/>
      <c r="I26" s="279"/>
      <c r="J26" s="279"/>
    </row>
    <row r="27" spans="1:10" s="185" customFormat="1" x14ac:dyDescent="0.15">
      <c r="A27" s="702"/>
      <c r="B27" s="682"/>
      <c r="C27" s="154"/>
      <c r="D27" s="704"/>
      <c r="E27" s="686"/>
      <c r="G27" s="279"/>
      <c r="H27" s="279"/>
      <c r="I27" s="279"/>
      <c r="J27" s="279"/>
    </row>
    <row r="28" spans="1:10" s="185" customFormat="1" x14ac:dyDescent="0.15">
      <c r="A28" s="701">
        <v>9</v>
      </c>
      <c r="B28" s="681"/>
      <c r="C28" s="153"/>
      <c r="D28" s="703"/>
      <c r="E28" s="685"/>
      <c r="G28" s="279"/>
      <c r="H28" s="279"/>
      <c r="I28" s="279"/>
      <c r="J28" s="279"/>
    </row>
    <row r="29" spans="1:10" s="185" customFormat="1" x14ac:dyDescent="0.15">
      <c r="A29" s="702"/>
      <c r="B29" s="682"/>
      <c r="C29" s="154"/>
      <c r="D29" s="704"/>
      <c r="E29" s="686"/>
      <c r="G29" s="279"/>
      <c r="H29" s="279"/>
      <c r="I29" s="279"/>
      <c r="J29" s="279"/>
    </row>
    <row r="30" spans="1:10" s="185" customFormat="1" x14ac:dyDescent="0.15">
      <c r="A30" s="701">
        <v>10</v>
      </c>
      <c r="B30" s="681"/>
      <c r="C30" s="153"/>
      <c r="D30" s="703"/>
      <c r="E30" s="685"/>
      <c r="G30" s="279"/>
      <c r="H30" s="279"/>
      <c r="I30" s="279"/>
      <c r="J30" s="279"/>
    </row>
    <row r="31" spans="1:10" s="185" customFormat="1" x14ac:dyDescent="0.15">
      <c r="A31" s="702"/>
      <c r="B31" s="682"/>
      <c r="C31" s="154"/>
      <c r="D31" s="704"/>
      <c r="E31" s="686"/>
      <c r="G31" s="279"/>
      <c r="H31" s="279"/>
      <c r="I31" s="279"/>
      <c r="J31" s="279"/>
    </row>
    <row r="32" spans="1:10" s="185" customFormat="1" x14ac:dyDescent="0.15">
      <c r="A32" s="701">
        <v>11</v>
      </c>
      <c r="B32" s="681"/>
      <c r="C32" s="153"/>
      <c r="D32" s="703"/>
      <c r="E32" s="685"/>
      <c r="G32" s="279"/>
      <c r="H32" s="279"/>
      <c r="I32" s="279"/>
      <c r="J32" s="279"/>
    </row>
    <row r="33" spans="1:14" s="185" customFormat="1" x14ac:dyDescent="0.15">
      <c r="A33" s="702"/>
      <c r="B33" s="682"/>
      <c r="C33" s="154"/>
      <c r="D33" s="704"/>
      <c r="E33" s="686"/>
      <c r="G33" s="279"/>
      <c r="H33" s="279"/>
      <c r="I33" s="279"/>
      <c r="J33" s="279"/>
    </row>
    <row r="34" spans="1:14" s="185" customFormat="1" x14ac:dyDescent="0.15">
      <c r="A34" s="701">
        <v>12</v>
      </c>
      <c r="B34" s="681"/>
      <c r="C34" s="153"/>
      <c r="D34" s="703"/>
      <c r="E34" s="685"/>
      <c r="G34" s="279"/>
      <c r="H34" s="279"/>
      <c r="I34" s="279"/>
      <c r="J34" s="279"/>
    </row>
    <row r="35" spans="1:14" s="185" customFormat="1" x14ac:dyDescent="0.15">
      <c r="A35" s="702"/>
      <c r="B35" s="682"/>
      <c r="C35" s="154"/>
      <c r="D35" s="704"/>
      <c r="E35" s="686"/>
      <c r="G35" s="279"/>
      <c r="H35" s="279"/>
      <c r="I35" s="279"/>
      <c r="J35" s="279"/>
    </row>
    <row r="36" spans="1:14" s="185" customFormat="1" ht="13.5" customHeight="1" x14ac:dyDescent="0.15">
      <c r="A36" s="701">
        <v>13</v>
      </c>
      <c r="B36" s="681"/>
      <c r="C36" s="153"/>
      <c r="D36" s="703"/>
      <c r="E36" s="685"/>
      <c r="G36" s="690"/>
      <c r="H36" s="690"/>
      <c r="I36" s="279"/>
      <c r="J36" s="279"/>
    </row>
    <row r="37" spans="1:14" s="185" customFormat="1" ht="13.5" customHeight="1" x14ac:dyDescent="0.15">
      <c r="A37" s="702"/>
      <c r="B37" s="682"/>
      <c r="C37" s="154"/>
      <c r="D37" s="704"/>
      <c r="E37" s="686"/>
      <c r="G37" s="690"/>
      <c r="H37" s="690"/>
      <c r="I37" s="279"/>
      <c r="J37" s="279"/>
    </row>
    <row r="38" spans="1:14" s="185" customFormat="1" x14ac:dyDescent="0.15">
      <c r="A38" s="701">
        <v>14</v>
      </c>
      <c r="B38" s="681"/>
      <c r="C38" s="153"/>
      <c r="D38" s="703"/>
      <c r="E38" s="685"/>
      <c r="G38" s="691"/>
      <c r="H38" s="691"/>
      <c r="I38" s="691"/>
      <c r="J38" s="691"/>
      <c r="K38" s="691"/>
      <c r="L38" s="691"/>
      <c r="M38" s="691"/>
      <c r="N38" s="691"/>
    </row>
    <row r="39" spans="1:14" s="185" customFormat="1" x14ac:dyDescent="0.15">
      <c r="A39" s="702"/>
      <c r="B39" s="682"/>
      <c r="C39" s="154"/>
      <c r="D39" s="704"/>
      <c r="E39" s="686"/>
      <c r="G39" s="691"/>
      <c r="H39" s="691"/>
      <c r="I39" s="691"/>
      <c r="J39" s="691"/>
      <c r="K39" s="691"/>
      <c r="L39" s="691"/>
      <c r="M39" s="691"/>
      <c r="N39" s="691"/>
    </row>
    <row r="40" spans="1:14" s="185" customFormat="1" x14ac:dyDescent="0.15">
      <c r="A40" s="701">
        <v>15</v>
      </c>
      <c r="B40" s="681"/>
      <c r="C40" s="153"/>
      <c r="D40" s="703"/>
      <c r="E40" s="685"/>
      <c r="G40" s="691"/>
      <c r="H40" s="691"/>
      <c r="I40" s="691"/>
      <c r="J40" s="691"/>
      <c r="K40" s="691"/>
      <c r="L40" s="691"/>
      <c r="M40" s="691"/>
      <c r="N40" s="691"/>
    </row>
    <row r="41" spans="1:14" s="185" customFormat="1" x14ac:dyDescent="0.15">
      <c r="A41" s="702"/>
      <c r="B41" s="682"/>
      <c r="C41" s="154"/>
      <c r="D41" s="704"/>
      <c r="E41" s="686"/>
      <c r="G41" s="691"/>
      <c r="H41" s="691"/>
      <c r="I41" s="691"/>
      <c r="J41" s="691"/>
      <c r="K41" s="691"/>
      <c r="L41" s="691"/>
      <c r="M41" s="691"/>
      <c r="N41" s="691"/>
    </row>
    <row r="42" spans="1:14" ht="25.5" customHeight="1" x14ac:dyDescent="0.15">
      <c r="A42" s="695" t="s">
        <v>10</v>
      </c>
      <c r="B42" s="696"/>
      <c r="C42" s="697"/>
      <c r="D42" s="155">
        <f>SUM(D12:D41)</f>
        <v>0</v>
      </c>
      <c r="E42" s="155"/>
      <c r="G42" s="691"/>
      <c r="H42" s="691"/>
      <c r="I42" s="691"/>
      <c r="J42" s="691"/>
      <c r="K42" s="691"/>
      <c r="L42" s="691"/>
      <c r="M42" s="691"/>
      <c r="N42" s="691"/>
    </row>
    <row r="43" spans="1:14" ht="25.5" customHeight="1" x14ac:dyDescent="0.15">
      <c r="A43" s="718" t="s">
        <v>7</v>
      </c>
      <c r="B43" s="719"/>
      <c r="C43" s="720"/>
      <c r="D43" s="174">
        <f>ROUND(D42/3,)</f>
        <v>0</v>
      </c>
      <c r="E43" s="150"/>
      <c r="F43" s="326"/>
      <c r="G43" s="691"/>
      <c r="H43" s="691"/>
      <c r="I43" s="691"/>
      <c r="J43" s="691"/>
      <c r="K43" s="691"/>
      <c r="L43" s="691"/>
      <c r="M43" s="691"/>
      <c r="N43" s="691"/>
    </row>
    <row r="44" spans="1:14" ht="25.5" customHeight="1" x14ac:dyDescent="0.15">
      <c r="A44" s="718" t="s">
        <v>300</v>
      </c>
      <c r="B44" s="721"/>
      <c r="C44" s="722"/>
      <c r="D44" s="175">
        <v>80000000</v>
      </c>
      <c r="E44" s="150"/>
      <c r="F44" s="326"/>
      <c r="G44" s="691"/>
      <c r="H44" s="691"/>
      <c r="I44" s="691"/>
      <c r="J44" s="691"/>
      <c r="K44" s="691"/>
      <c r="L44" s="691"/>
      <c r="M44" s="691"/>
      <c r="N44" s="691"/>
    </row>
    <row r="45" spans="1:14" ht="25.5" customHeight="1" x14ac:dyDescent="0.15">
      <c r="A45" s="718" t="s">
        <v>8</v>
      </c>
      <c r="B45" s="719"/>
      <c r="C45" s="720"/>
      <c r="D45" s="174">
        <f>MAX(D43:D44)</f>
        <v>80000000</v>
      </c>
      <c r="E45" s="178"/>
      <c r="G45" s="282"/>
      <c r="K45" s="180"/>
      <c r="L45" s="717"/>
      <c r="M45" s="180"/>
    </row>
    <row r="46" spans="1:14" x14ac:dyDescent="0.15">
      <c r="K46" s="180"/>
      <c r="L46" s="717"/>
      <c r="M46" s="180"/>
    </row>
    <row r="47" spans="1:14" ht="25.5" customHeight="1" x14ac:dyDescent="0.15">
      <c r="A47" s="712" t="s">
        <v>544</v>
      </c>
      <c r="B47" s="713"/>
      <c r="C47" s="713"/>
      <c r="D47" s="713"/>
      <c r="E47" s="714"/>
      <c r="F47" s="277"/>
      <c r="G47" s="280"/>
      <c r="H47" s="280"/>
      <c r="I47" s="280"/>
      <c r="J47" s="280"/>
      <c r="K47" s="180"/>
      <c r="L47" s="717"/>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701">
        <v>1</v>
      </c>
      <c r="B49" s="681"/>
      <c r="C49" s="153"/>
      <c r="D49" s="703"/>
      <c r="E49" s="685"/>
      <c r="G49" s="279"/>
      <c r="H49" s="279"/>
      <c r="I49" s="279"/>
      <c r="J49" s="279"/>
    </row>
    <row r="50" spans="1:10" s="185" customFormat="1" x14ac:dyDescent="0.15">
      <c r="A50" s="702"/>
      <c r="B50" s="682"/>
      <c r="C50" s="154"/>
      <c r="D50" s="704"/>
      <c r="E50" s="686"/>
      <c r="G50" s="279"/>
      <c r="H50" s="279"/>
      <c r="I50" s="279"/>
      <c r="J50" s="279"/>
    </row>
    <row r="51" spans="1:10" s="185" customFormat="1" x14ac:dyDescent="0.15">
      <c r="A51" s="701">
        <v>2</v>
      </c>
      <c r="B51" s="681"/>
      <c r="C51" s="153"/>
      <c r="D51" s="703"/>
      <c r="E51" s="685"/>
      <c r="G51" s="279"/>
      <c r="H51" s="279"/>
      <c r="I51" s="279"/>
      <c r="J51" s="279"/>
    </row>
    <row r="52" spans="1:10" s="185" customFormat="1" x14ac:dyDescent="0.15">
      <c r="A52" s="702"/>
      <c r="B52" s="682"/>
      <c r="C52" s="154"/>
      <c r="D52" s="704"/>
      <c r="E52" s="686"/>
      <c r="G52" s="279"/>
      <c r="H52" s="279"/>
      <c r="I52" s="279"/>
      <c r="J52" s="279"/>
    </row>
    <row r="53" spans="1:10" s="185" customFormat="1" x14ac:dyDescent="0.15">
      <c r="A53" s="701">
        <v>3</v>
      </c>
      <c r="B53" s="681"/>
      <c r="C53" s="153"/>
      <c r="D53" s="703"/>
      <c r="E53" s="685"/>
      <c r="G53" s="279"/>
      <c r="H53" s="279"/>
      <c r="I53" s="279"/>
      <c r="J53" s="279"/>
    </row>
    <row r="54" spans="1:10" s="185" customFormat="1" x14ac:dyDescent="0.15">
      <c r="A54" s="702"/>
      <c r="B54" s="682"/>
      <c r="C54" s="154"/>
      <c r="D54" s="704"/>
      <c r="E54" s="686"/>
      <c r="G54" s="279"/>
      <c r="H54" s="279"/>
      <c r="I54" s="279"/>
      <c r="J54" s="279"/>
    </row>
    <row r="55" spans="1:10" s="185" customFormat="1" x14ac:dyDescent="0.15">
      <c r="A55" s="701">
        <v>4</v>
      </c>
      <c r="B55" s="681"/>
      <c r="C55" s="153"/>
      <c r="D55" s="703"/>
      <c r="E55" s="685"/>
      <c r="G55" s="279"/>
      <c r="H55" s="279"/>
      <c r="I55" s="279"/>
      <c r="J55" s="279"/>
    </row>
    <row r="56" spans="1:10" s="185" customFormat="1" x14ac:dyDescent="0.15">
      <c r="A56" s="702"/>
      <c r="B56" s="682"/>
      <c r="C56" s="154"/>
      <c r="D56" s="704"/>
      <c r="E56" s="686"/>
      <c r="G56" s="279"/>
      <c r="H56" s="279"/>
      <c r="I56" s="279"/>
      <c r="J56" s="279"/>
    </row>
    <row r="57" spans="1:10" s="185" customFormat="1" x14ac:dyDescent="0.15">
      <c r="A57" s="701">
        <v>5</v>
      </c>
      <c r="B57" s="681"/>
      <c r="C57" s="153"/>
      <c r="D57" s="703"/>
      <c r="E57" s="685"/>
      <c r="G57" s="279"/>
      <c r="H57" s="279"/>
      <c r="I57" s="279"/>
      <c r="J57" s="279"/>
    </row>
    <row r="58" spans="1:10" s="185" customFormat="1" x14ac:dyDescent="0.15">
      <c r="A58" s="702"/>
      <c r="B58" s="682"/>
      <c r="C58" s="154"/>
      <c r="D58" s="704"/>
      <c r="E58" s="686"/>
      <c r="G58" s="279"/>
      <c r="H58" s="279"/>
      <c r="I58" s="279"/>
      <c r="J58" s="279"/>
    </row>
    <row r="59" spans="1:10" s="185" customFormat="1" ht="25.5" customHeight="1" x14ac:dyDescent="0.15">
      <c r="A59" s="698" t="s">
        <v>9</v>
      </c>
      <c r="B59" s="699"/>
      <c r="C59" s="700"/>
      <c r="D59" s="186">
        <f>SUM(D49:D58)</f>
        <v>0</v>
      </c>
      <c r="E59" s="186"/>
      <c r="G59" s="279"/>
      <c r="H59" s="279"/>
      <c r="I59" s="279"/>
      <c r="J59" s="279"/>
    </row>
    <row r="60" spans="1:10" x14ac:dyDescent="0.15">
      <c r="B60" s="144"/>
      <c r="C60" s="144"/>
      <c r="D60" s="144"/>
      <c r="E60" s="144"/>
    </row>
    <row r="61" spans="1:10" ht="29.25" customHeight="1" x14ac:dyDescent="0.15">
      <c r="A61" s="692" t="s">
        <v>302</v>
      </c>
      <c r="B61" s="693"/>
      <c r="C61" s="694"/>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23" t="s">
        <v>322</v>
      </c>
      <c r="B1" s="723"/>
      <c r="C1" s="723"/>
    </row>
    <row r="2" spans="1:3" ht="22.5" customHeight="1" x14ac:dyDescent="0.15">
      <c r="A2" s="724" t="s">
        <v>139</v>
      </c>
      <c r="B2" s="724"/>
      <c r="C2" s="724"/>
    </row>
    <row r="3" spans="1:3" ht="22.5" customHeight="1" x14ac:dyDescent="0.15">
      <c r="A3" s="729" t="str">
        <f>'様式1-1'!F10</f>
        <v>株式会社○○建設○○支店</v>
      </c>
      <c r="B3" s="729"/>
      <c r="C3" s="729"/>
    </row>
    <row r="4" spans="1:3" ht="22.5" customHeight="1" x14ac:dyDescent="0.15">
      <c r="A4" s="725" t="s">
        <v>140</v>
      </c>
      <c r="B4" s="726"/>
      <c r="C4" s="727"/>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8" t="s">
        <v>396</v>
      </c>
      <c r="B36" s="728"/>
      <c r="C36" s="728"/>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6" t="s">
        <v>33</v>
      </c>
      <c r="B1" s="736"/>
      <c r="C1" s="736"/>
    </row>
    <row r="2" spans="1:3" ht="22.5" customHeight="1" x14ac:dyDescent="0.15">
      <c r="A2" s="737" t="s">
        <v>67</v>
      </c>
      <c r="B2" s="737"/>
      <c r="C2" s="737"/>
    </row>
    <row r="3" spans="1:3" x14ac:dyDescent="0.15">
      <c r="A3" s="740" t="str">
        <f>'様式1-1'!F10</f>
        <v>株式会社○○建設○○支店</v>
      </c>
      <c r="B3" s="740"/>
      <c r="C3" s="740"/>
    </row>
    <row r="4" spans="1:3" ht="22.5" customHeight="1" x14ac:dyDescent="0.15">
      <c r="A4" s="51" t="s">
        <v>38</v>
      </c>
      <c r="B4" s="738"/>
      <c r="C4" s="739"/>
    </row>
    <row r="5" spans="1:3" ht="22.5" customHeight="1" x14ac:dyDescent="0.15">
      <c r="A5" s="51" t="s">
        <v>68</v>
      </c>
      <c r="B5" s="738"/>
      <c r="C5" s="739"/>
    </row>
    <row r="6" spans="1:3" ht="16.5" customHeight="1" x14ac:dyDescent="0.15">
      <c r="A6" s="733" t="s">
        <v>285</v>
      </c>
      <c r="B6" s="734"/>
      <c r="C6" s="735"/>
    </row>
    <row r="7" spans="1:3" ht="332.25" customHeight="1" x14ac:dyDescent="0.15">
      <c r="A7" s="730"/>
      <c r="B7" s="731"/>
      <c r="C7" s="732"/>
    </row>
    <row r="8" spans="1:3" ht="22.5" customHeight="1" x14ac:dyDescent="0.15">
      <c r="A8" s="51" t="s">
        <v>36</v>
      </c>
      <c r="B8" s="741"/>
      <c r="C8" s="742"/>
    </row>
    <row r="9" spans="1:3" ht="42" customHeight="1" x14ac:dyDescent="0.15">
      <c r="A9" s="733" t="s">
        <v>491</v>
      </c>
      <c r="B9" s="734"/>
      <c r="C9" s="735"/>
    </row>
    <row r="10" spans="1:3" ht="330" customHeight="1" x14ac:dyDescent="0.15">
      <c r="A10" s="730"/>
      <c r="B10" s="731"/>
      <c r="C10" s="732"/>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3" t="s">
        <v>37</v>
      </c>
      <c r="B1" s="723"/>
      <c r="C1" s="723"/>
    </row>
    <row r="2" spans="1:3" ht="22.5" customHeight="1" x14ac:dyDescent="0.15">
      <c r="A2" s="754" t="s">
        <v>69</v>
      </c>
      <c r="B2" s="754"/>
      <c r="C2" s="754"/>
    </row>
    <row r="3" spans="1:3" x14ac:dyDescent="0.15">
      <c r="A3" s="729" t="str">
        <f>'様式1-1'!F10</f>
        <v>株式会社○○建設○○支店</v>
      </c>
      <c r="B3" s="729"/>
      <c r="C3" s="729"/>
    </row>
    <row r="4" spans="1:3" ht="22.5" customHeight="1" x14ac:dyDescent="0.15">
      <c r="A4" s="2" t="s">
        <v>34</v>
      </c>
      <c r="B4" s="755"/>
      <c r="C4" s="756"/>
    </row>
    <row r="5" spans="1:3" ht="16.5" customHeight="1" x14ac:dyDescent="0.15">
      <c r="A5" s="748" t="s">
        <v>387</v>
      </c>
      <c r="B5" s="749"/>
      <c r="C5" s="750"/>
    </row>
    <row r="6" spans="1:3" ht="225" customHeight="1" x14ac:dyDescent="0.15">
      <c r="A6" s="745"/>
      <c r="B6" s="746"/>
      <c r="C6" s="747"/>
    </row>
    <row r="7" spans="1:3" ht="16.5" customHeight="1" x14ac:dyDescent="0.15">
      <c r="A7" s="748" t="s">
        <v>388</v>
      </c>
      <c r="B7" s="749"/>
      <c r="C7" s="750"/>
    </row>
    <row r="8" spans="1:3" ht="225" customHeight="1" x14ac:dyDescent="0.15">
      <c r="A8" s="745"/>
      <c r="B8" s="746"/>
      <c r="C8" s="747"/>
    </row>
    <row r="9" spans="1:3" ht="22.5" customHeight="1" x14ac:dyDescent="0.15">
      <c r="A9" s="2" t="s">
        <v>39</v>
      </c>
      <c r="B9" s="743"/>
      <c r="C9" s="744"/>
    </row>
    <row r="10" spans="1:3" ht="16.5" customHeight="1" x14ac:dyDescent="0.15">
      <c r="A10" s="751" t="s">
        <v>286</v>
      </c>
      <c r="B10" s="752"/>
      <c r="C10" s="753"/>
    </row>
    <row r="11" spans="1:3" ht="224.25" customHeight="1" x14ac:dyDescent="0.15">
      <c r="A11" s="745"/>
      <c r="B11" s="746"/>
      <c r="C11" s="747"/>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77" t="s">
        <v>40</v>
      </c>
      <c r="B1" s="777"/>
      <c r="C1" s="777"/>
      <c r="D1" s="777"/>
      <c r="E1" s="777"/>
      <c r="F1" s="777"/>
      <c r="H1" s="58" t="s">
        <v>312</v>
      </c>
    </row>
    <row r="2" spans="1:8" ht="22.5" customHeight="1" x14ac:dyDescent="0.15">
      <c r="A2" s="754" t="s">
        <v>70</v>
      </c>
      <c r="B2" s="754"/>
      <c r="C2" s="754"/>
      <c r="D2" s="754"/>
      <c r="E2" s="754"/>
      <c r="F2" s="754"/>
      <c r="H2" s="199">
        <f>'様式1-1'!D20</f>
        <v>45758</v>
      </c>
    </row>
    <row r="3" spans="1:8" ht="13.5" customHeight="1" x14ac:dyDescent="0.15">
      <c r="A3" s="729" t="str">
        <f>'様式1-1'!F10</f>
        <v>株式会社○○建設○○支店</v>
      </c>
      <c r="B3" s="729"/>
      <c r="C3" s="729"/>
      <c r="D3" s="729"/>
      <c r="E3" s="729"/>
      <c r="F3" s="729"/>
    </row>
    <row r="4" spans="1:8" ht="18.75" customHeight="1" x14ac:dyDescent="0.15">
      <c r="A4" s="778" t="s">
        <v>41</v>
      </c>
      <c r="B4" s="725" t="s">
        <v>42</v>
      </c>
      <c r="C4" s="727"/>
      <c r="D4" s="725" t="s">
        <v>43</v>
      </c>
      <c r="E4" s="726"/>
      <c r="F4" s="727"/>
    </row>
    <row r="5" spans="1:8" ht="94.5" customHeight="1" x14ac:dyDescent="0.15">
      <c r="A5" s="778"/>
      <c r="B5" s="780" t="s">
        <v>477</v>
      </c>
      <c r="C5" s="781"/>
      <c r="D5" s="53"/>
      <c r="E5" s="39" t="s">
        <v>44</v>
      </c>
      <c r="F5" s="54"/>
    </row>
    <row r="6" spans="1:8" ht="60" customHeight="1" x14ac:dyDescent="0.15">
      <c r="A6" s="778"/>
      <c r="B6" s="782" t="s">
        <v>475</v>
      </c>
      <c r="C6" s="783"/>
      <c r="D6" s="53"/>
      <c r="E6" s="52" t="s">
        <v>44</v>
      </c>
      <c r="F6" s="38"/>
    </row>
    <row r="7" spans="1:8" ht="18.75" customHeight="1" thickBot="1" x14ac:dyDescent="0.2">
      <c r="A7" s="779"/>
      <c r="B7" s="784" t="s">
        <v>45</v>
      </c>
      <c r="C7" s="785"/>
      <c r="D7" s="55" t="str">
        <f>IF(D5="","",D5+D6)</f>
        <v/>
      </c>
      <c r="E7" s="56" t="s">
        <v>44</v>
      </c>
      <c r="F7" s="57"/>
    </row>
    <row r="8" spans="1:8" ht="18.75" customHeight="1" thickTop="1" x14ac:dyDescent="0.15">
      <c r="A8" s="771" t="s">
        <v>46</v>
      </c>
      <c r="B8" s="767" t="s">
        <v>47</v>
      </c>
      <c r="C8" s="767" t="s">
        <v>48</v>
      </c>
      <c r="D8" s="786" t="s">
        <v>49</v>
      </c>
      <c r="E8" s="787"/>
      <c r="F8" s="788"/>
    </row>
    <row r="9" spans="1:8" ht="18.75" customHeight="1" x14ac:dyDescent="0.15">
      <c r="A9" s="772"/>
      <c r="B9" s="768"/>
      <c r="C9" s="768"/>
      <c r="D9" s="774" t="s">
        <v>50</v>
      </c>
      <c r="E9" s="774"/>
      <c r="F9" s="774"/>
    </row>
    <row r="10" spans="1:8" ht="18.75" customHeight="1" x14ac:dyDescent="0.15">
      <c r="A10" s="772"/>
      <c r="B10" s="769"/>
      <c r="C10" s="769"/>
      <c r="D10" s="59" t="str">
        <f>IF(D11="","",DATEDIF(D11,$H$2,"Y"))</f>
        <v/>
      </c>
      <c r="E10" s="39" t="s">
        <v>51</v>
      </c>
      <c r="F10" s="60"/>
    </row>
    <row r="11" spans="1:8" ht="18.75" customHeight="1" x14ac:dyDescent="0.15">
      <c r="A11" s="772"/>
      <c r="B11" s="770"/>
      <c r="C11" s="770"/>
      <c r="D11" s="775"/>
      <c r="E11" s="776"/>
      <c r="F11" s="37"/>
    </row>
    <row r="12" spans="1:8" ht="18.75" customHeight="1" x14ac:dyDescent="0.15">
      <c r="A12" s="772"/>
      <c r="B12" s="766"/>
      <c r="C12" s="769"/>
      <c r="D12" s="59" t="str">
        <f>IF(D13="","",DATEDIF(D13,$H$2,"Y"))</f>
        <v/>
      </c>
      <c r="E12" s="39" t="s">
        <v>51</v>
      </c>
      <c r="F12" s="60"/>
    </row>
    <row r="13" spans="1:8" ht="18.75" customHeight="1" x14ac:dyDescent="0.15">
      <c r="A13" s="772"/>
      <c r="B13" s="766"/>
      <c r="C13" s="770"/>
      <c r="D13" s="775"/>
      <c r="E13" s="776"/>
      <c r="F13" s="37"/>
    </row>
    <row r="14" spans="1:8" ht="18.75" customHeight="1" x14ac:dyDescent="0.15">
      <c r="A14" s="772"/>
      <c r="B14" s="766"/>
      <c r="C14" s="769"/>
      <c r="D14" s="59" t="str">
        <f>IF(D15="","",DATEDIF(D15,$H$2,"Y"))</f>
        <v/>
      </c>
      <c r="E14" s="39" t="s">
        <v>51</v>
      </c>
      <c r="F14" s="60"/>
    </row>
    <row r="15" spans="1:8" ht="18.75" customHeight="1" x14ac:dyDescent="0.15">
      <c r="A15" s="772"/>
      <c r="B15" s="766"/>
      <c r="C15" s="770"/>
      <c r="D15" s="775"/>
      <c r="E15" s="776"/>
      <c r="F15" s="37"/>
    </row>
    <row r="16" spans="1:8" ht="18.75" customHeight="1" x14ac:dyDescent="0.15">
      <c r="A16" s="772"/>
      <c r="B16" s="766"/>
      <c r="C16" s="769"/>
      <c r="D16" s="59" t="str">
        <f>IF(D17="","",DATEDIF(D17,$H$2,"Y"))</f>
        <v/>
      </c>
      <c r="E16" s="39" t="s">
        <v>51</v>
      </c>
      <c r="F16" s="60"/>
    </row>
    <row r="17" spans="1:8" ht="18.75" customHeight="1" x14ac:dyDescent="0.15">
      <c r="A17" s="772"/>
      <c r="B17" s="766"/>
      <c r="C17" s="770"/>
      <c r="D17" s="775"/>
      <c r="E17" s="776"/>
      <c r="F17" s="37"/>
    </row>
    <row r="18" spans="1:8" ht="18.75" customHeight="1" x14ac:dyDescent="0.15">
      <c r="A18" s="772"/>
      <c r="B18" s="766"/>
      <c r="C18" s="769"/>
      <c r="D18" s="59" t="str">
        <f>IF(D19="","",DATEDIF(D19,$H$2,"Y"))</f>
        <v/>
      </c>
      <c r="E18" s="39" t="s">
        <v>51</v>
      </c>
      <c r="F18" s="60"/>
    </row>
    <row r="19" spans="1:8" ht="18.75" customHeight="1" x14ac:dyDescent="0.15">
      <c r="A19" s="773"/>
      <c r="B19" s="766"/>
      <c r="C19" s="770"/>
      <c r="D19" s="775"/>
      <c r="E19" s="776"/>
      <c r="F19" s="37"/>
    </row>
    <row r="20" spans="1:8" ht="16.5" customHeight="1" x14ac:dyDescent="0.15">
      <c r="A20" s="757" t="s">
        <v>476</v>
      </c>
      <c r="B20" s="758"/>
      <c r="C20" s="758"/>
      <c r="D20" s="758"/>
      <c r="E20" s="758"/>
      <c r="F20" s="759"/>
    </row>
    <row r="21" spans="1:8" ht="16.5" customHeight="1" x14ac:dyDescent="0.15">
      <c r="A21" s="760"/>
      <c r="B21" s="761"/>
      <c r="C21" s="761"/>
      <c r="D21" s="761"/>
      <c r="E21" s="761"/>
      <c r="F21" s="762"/>
    </row>
    <row r="22" spans="1:8" ht="16.5" customHeight="1" x14ac:dyDescent="0.15">
      <c r="A22" s="760"/>
      <c r="B22" s="761"/>
      <c r="C22" s="761"/>
      <c r="D22" s="761"/>
      <c r="E22" s="761"/>
      <c r="F22" s="762"/>
    </row>
    <row r="23" spans="1:8" ht="16.5" customHeight="1" x14ac:dyDescent="0.15">
      <c r="A23" s="760"/>
      <c r="B23" s="761"/>
      <c r="C23" s="761"/>
      <c r="D23" s="761"/>
      <c r="E23" s="761"/>
      <c r="F23" s="762"/>
      <c r="H23" s="61"/>
    </row>
    <row r="24" spans="1:8" ht="16.5" customHeight="1" x14ac:dyDescent="0.15">
      <c r="A24" s="760"/>
      <c r="B24" s="761"/>
      <c r="C24" s="761"/>
      <c r="D24" s="761"/>
      <c r="E24" s="761"/>
      <c r="F24" s="762"/>
      <c r="H24" s="61"/>
    </row>
    <row r="25" spans="1:8" ht="16.5" customHeight="1" x14ac:dyDescent="0.15">
      <c r="A25" s="760"/>
      <c r="B25" s="761"/>
      <c r="C25" s="761"/>
      <c r="D25" s="761"/>
      <c r="E25" s="761"/>
      <c r="F25" s="762"/>
    </row>
    <row r="26" spans="1:8" ht="16.5" customHeight="1" x14ac:dyDescent="0.15">
      <c r="A26" s="760"/>
      <c r="B26" s="761"/>
      <c r="C26" s="761"/>
      <c r="D26" s="761"/>
      <c r="E26" s="761"/>
      <c r="F26" s="762"/>
    </row>
    <row r="27" spans="1:8" ht="16.5" customHeight="1" x14ac:dyDescent="0.15">
      <c r="A27" s="760"/>
      <c r="B27" s="761"/>
      <c r="C27" s="761"/>
      <c r="D27" s="761"/>
      <c r="E27" s="761"/>
      <c r="F27" s="762"/>
    </row>
    <row r="28" spans="1:8" ht="16.5" customHeight="1" x14ac:dyDescent="0.15">
      <c r="A28" s="760"/>
      <c r="B28" s="761"/>
      <c r="C28" s="761"/>
      <c r="D28" s="761"/>
      <c r="E28" s="761"/>
      <c r="F28" s="762"/>
    </row>
    <row r="29" spans="1:8" ht="16.5" customHeight="1" x14ac:dyDescent="0.15">
      <c r="A29" s="760"/>
      <c r="B29" s="761"/>
      <c r="C29" s="761"/>
      <c r="D29" s="761"/>
      <c r="E29" s="761"/>
      <c r="F29" s="762"/>
      <c r="G29" s="1" t="s">
        <v>71</v>
      </c>
    </row>
    <row r="30" spans="1:8" ht="16.5" customHeight="1" x14ac:dyDescent="0.15">
      <c r="A30" s="760"/>
      <c r="B30" s="761"/>
      <c r="C30" s="761"/>
      <c r="D30" s="761"/>
      <c r="E30" s="761"/>
      <c r="F30" s="762"/>
    </row>
    <row r="31" spans="1:8" ht="16.5" customHeight="1" x14ac:dyDescent="0.15">
      <c r="A31" s="760"/>
      <c r="B31" s="761"/>
      <c r="C31" s="761"/>
      <c r="D31" s="761"/>
      <c r="E31" s="761"/>
      <c r="F31" s="762"/>
    </row>
    <row r="32" spans="1:8" ht="16.5" customHeight="1" x14ac:dyDescent="0.15">
      <c r="A32" s="760"/>
      <c r="B32" s="761"/>
      <c r="C32" s="761"/>
      <c r="D32" s="761"/>
      <c r="E32" s="761"/>
      <c r="F32" s="762"/>
    </row>
    <row r="33" spans="1:6" ht="16.5" customHeight="1" x14ac:dyDescent="0.15">
      <c r="A33" s="760"/>
      <c r="B33" s="761"/>
      <c r="C33" s="761"/>
      <c r="D33" s="761"/>
      <c r="E33" s="761"/>
      <c r="F33" s="762"/>
    </row>
    <row r="34" spans="1:6" ht="16.5" customHeight="1" x14ac:dyDescent="0.15">
      <c r="A34" s="760"/>
      <c r="B34" s="761"/>
      <c r="C34" s="761"/>
      <c r="D34" s="761"/>
      <c r="E34" s="761"/>
      <c r="F34" s="762"/>
    </row>
    <row r="35" spans="1:6" ht="16.5" customHeight="1" x14ac:dyDescent="0.15">
      <c r="A35" s="760"/>
      <c r="B35" s="761"/>
      <c r="C35" s="761"/>
      <c r="D35" s="761"/>
      <c r="E35" s="761"/>
      <c r="F35" s="762"/>
    </row>
    <row r="36" spans="1:6" ht="16.5" customHeight="1" x14ac:dyDescent="0.15">
      <c r="A36" s="760"/>
      <c r="B36" s="761"/>
      <c r="C36" s="761"/>
      <c r="D36" s="761"/>
      <c r="E36" s="761"/>
      <c r="F36" s="762"/>
    </row>
    <row r="37" spans="1:6" ht="16.5" customHeight="1" x14ac:dyDescent="0.15">
      <c r="A37" s="760"/>
      <c r="B37" s="761"/>
      <c r="C37" s="761"/>
      <c r="D37" s="761"/>
      <c r="E37" s="761"/>
      <c r="F37" s="762"/>
    </row>
    <row r="38" spans="1:6" ht="16.5" customHeight="1" x14ac:dyDescent="0.15">
      <c r="A38" s="760"/>
      <c r="B38" s="761"/>
      <c r="C38" s="761"/>
      <c r="D38" s="761"/>
      <c r="E38" s="761"/>
      <c r="F38" s="762"/>
    </row>
    <row r="39" spans="1:6" ht="16.5" customHeight="1" x14ac:dyDescent="0.15">
      <c r="A39" s="763"/>
      <c r="B39" s="764"/>
      <c r="C39" s="764"/>
      <c r="D39" s="764"/>
      <c r="E39" s="764"/>
      <c r="F39" s="765"/>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2025-03-25T01:00:08Z</cp:lastPrinted>
  <dcterms:created xsi:type="dcterms:W3CDTF">2012-03-05T00:57:31Z</dcterms:created>
  <dcterms:modified xsi:type="dcterms:W3CDTF">2025-03-26T11:46:50Z</dcterms:modified>
</cp:coreProperties>
</file>