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92_池町川放水路排水ポンプ設備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33" r:id="rId6"/>
    <sheet name="様式3-3" sheetId="34"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'様式1-2'!$A$67:$M$73</definedName>
    <definedName name="_xlnm._FilterDatabase" localSheetId="9" hidden="1">'様式1-2（記入例）'!$A$76:$M$98</definedName>
    <definedName name="_xlnm.Print_Area" localSheetId="8">様式「技術評価点の通知について」!$A$1:$F$23</definedName>
    <definedName name="_xlnm.Print_Area" localSheetId="0">'様式1-1'!$A$1:$I$21</definedName>
    <definedName name="_xlnm.Print_Area" localSheetId="1">'様式1-2'!$A$1:$M$92</definedName>
    <definedName name="_xlnm.Print_Area" localSheetId="9">'様式1-2（記入例）'!$A$1:$M$115</definedName>
    <definedName name="_xlnm.Print_Area" localSheetId="2">'様式1-3'!$A$1:$W$45</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6" i="37"/>
  <c r="C5" i="57"/>
  <c r="C4" i="37"/>
  <c r="D6" i="54" l="1"/>
  <c r="D5" i="54"/>
  <c r="D4" i="54"/>
  <c r="E7" i="42" l="1"/>
  <c r="E6" i="42"/>
  <c r="E5" i="42"/>
  <c r="A1" i="42"/>
  <c r="A3" i="32"/>
  <c r="A3" i="14"/>
  <c r="A3" i="34"/>
  <c r="A3" i="33"/>
  <c r="C7"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alcChain>
</file>

<file path=xl/comments1.xml><?xml version="1.0" encoding="utf-8"?>
<comments xmlns="http://schemas.openxmlformats.org/spreadsheetml/2006/main">
  <authors>
    <author>福岡県</author>
  </authors>
  <commentList>
    <comment ref="V20"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28"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<sst xmlns="http://schemas.openxmlformats.org/spreadsheetml/2006/main" count="820" uniqueCount="423">
  <si>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</si>
  <si>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</si>
  <si>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</si>
  <si>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</si>
  <si>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</si>
  <si>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</si>
  <si>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</si>
  <si>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</si>
  <si>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</si>
  <si>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</si>
  <si>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</si>
  <si>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</si>
  <si>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</si>
  <si>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</si>
  <si>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</si>
  <si>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</si>
  <si>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</si>
  <si>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</si>
  <si>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</si>
  <si>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</si>
  <si>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</si>
  <si>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</si>
  <si>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</si>
  <si>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</si>
  <si>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</si>
  <si>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</si>
  <si>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</si>
  <si>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</si>
  <si>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</si>
  <si>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</si>
  <si>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</si>
  <si>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</si>
  <si>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</si>
  <si>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</si>
  <si>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</si>
  <si>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</si>
  <si>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</si>
  <si>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</si>
  <si>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</si>
  <si>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</si>
  <si>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</si>
  <si>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</si>
  <si>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</si>
  <si>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</si>
  <si>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</si>
  <si>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</si>
  <si>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</si>
  <si>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</si>
  <si>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</si>
  <si>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</si>
  <si>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</si>
  <si>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</si>
  <si>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</si>
  <si>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</si>
  <si>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</si>
  <si>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</si>
  <si>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</si>
  <si>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</si>
  <si>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</si>
  <si>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</si>
  <si>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</si>
  <si>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</si>
  <si>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</si>
  <si>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</si>
  <si>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</si>
  <si>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</si>
  <si>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</si>
  <si>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</si>
  <si>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</si>
  <si>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</si>
  <si>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</si>
  <si>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</si>
  <si>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</si>
  <si>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</si>
  <si>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</si>
  <si>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</si>
  <si>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</si>
  <si>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</si>
  <si>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</si>
  <si>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</si>
  <si>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</si>
  <si>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</si>
  <si>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</si>
  <si>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</si>
  <si>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</si>
  <si>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</si>
  <si>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</si>
  <si>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</si>
  <si>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</si>
  <si>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</si>
  <si>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</si>
  <si>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</si>
  <si>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</si>
  <si>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</si>
  <si>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</si>
  <si>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</si>
  <si>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</si>
  <si>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</si>
  <si>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</si>
  <si>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</si>
  <si>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</si>
  <si>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</si>
  <si>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</si>
  <si>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</si>
  <si>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</si>
  <si>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</si>
  <si>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</si>
  <si>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</si>
  <si>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</si>
  <si>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</si>
  <si>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</si>
  <si>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</si>
  <si>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</si>
  <si>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</si>
  <si>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</si>
  <si>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</si>
  <si>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</si>
  <si>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</si>
  <si>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</si>
  <si>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</si>
  <si>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</si>
  <si>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</si>
  <si>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</si>
  <si>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</si>
  <si>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</si>
  <si>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</si>
  <si>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</si>
  <si>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</si>
  <si>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</si>
  <si>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</si>
  <si>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</si>
  <si>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</si>
  <si>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</si>
  <si>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</si>
  <si>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</si>
  <si>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</si>
  <si>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</si>
  <si>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</si>
  <si>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</si>
  <si>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</si>
  <si>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</si>
  <si>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</si>
  <si>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</si>
  <si>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</si>
  <si>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</si>
  <si>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</si>
  <si>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</si>
  <si>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</si>
  <si>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</si>
  <si>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</si>
  <si>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</si>
  <si>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</si>
  <si>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</si>
  <si>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</si>
  <si>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</si>
  <si>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</si>
  <si>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</si>
  <si>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</si>
  <si>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</si>
  <si>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</si>
  <si>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</si>
  <si>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</si>
  <si>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</si>
  <si>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</si>
  <si>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</si>
  <si>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</si>
  <si>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</si>
  <si>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</si>
  <si>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</si>
  <si>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</si>
  <si>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</si>
  <si>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</si>
  <si>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</si>
  <si>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</si>
  <si>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</si>
  <si>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</si>
  <si>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</si>
  <si>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</si>
  <si>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</si>
  <si>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</si>
  <si>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</si>
  <si>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</si>
  <si>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</si>
  <si>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</si>
  <si>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</si>
  <si>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</si>
  <si>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</si>
  <si>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</si>
  <si>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</si>
  <si>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</si>
  <si>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</si>
  <si>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</si>
  <si>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</si>
  <si>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</si>
  <si>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</si>
  <si>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</si>
  <si>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</si>
  <si>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</si>
  <si>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</si>
  <si>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</si>
  <si>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</si>
  <si>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</si>
  <si>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</si>
  <si>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</si>
  <si>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</si>
  <si>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</si>
  <si>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</si>
  <si>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</si>
  <si>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</si>
  <si>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</si>
  <si>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</si>
  <si>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</si>
  <si>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</si>
  <si>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</si>
  <si>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</si>
  <si>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</si>
  <si>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</si>
  <si>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</si>
  <si>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</si>
  <si>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</si>
  <si>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</si>
  <si>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</si>
  <si>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</si>
  <si>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</si>
  <si>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</si>
  <si>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</si>
  <si>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</si>
  <si>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</si>
  <si>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</si>
  <si>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</si>
  <si>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</si>
  <si>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</si>
  <si>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</si>
  <si>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</si>
  <si>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</si>
  <si>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</si>
  <si>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</si>
  <si>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</si>
  <si>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</si>
  <si>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</si>
  <si>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</si>
  <si>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</si>
  <si>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</si>
  <si>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</si>
  <si>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</si>
  <si>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</si>
  <si>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</si>
  <si>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</si>
  <si>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</si>
  <si>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</si>
  <si>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</si>
  <si>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</si>
  <si>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</si>
  <si>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</si>
  <si>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</si>
  <si>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</si>
  <si>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</si>
  <si>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</si>
  <si>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</si>
  <si>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</si>
  <si>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</si>
  <si>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</si>
  <si>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</si>
  <si>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</si>
  <si>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</si>
  <si>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</si>
  <si>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</si>
  <si>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</si>
  <si>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</si>
  <si>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</si>
  <si>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</si>
  <si>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</si>
  <si>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</si>
  <si>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</si>
  <si>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</si>
  <si>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</si>
  <si>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</si>
  <si>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</si>
  <si>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</si>
  <si>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主任(監理)技術者の資格・工事経験調書（工場製作工・据付工）　　添付資料（１）</t>
    <rPh sb="20" eb="22">
      <t>コウジョウ</t>
    </rPh>
    <rPh sb="22" eb="24">
      <t>セイサク</t>
    </rPh>
    <rPh sb="24" eb="25">
      <t>コウ</t>
    </rPh>
    <rPh sb="26" eb="28">
      <t>スエツケ</t>
    </rPh>
    <rPh sb="28" eb="29">
      <t>コウ</t>
    </rPh>
    <phoneticPr fontId="4"/>
  </si>
  <si>
    <t>主任(監理)技術者の資格・工事経験調書（工場製作工・据付工）　　添付資料（２）</t>
    <rPh sb="20" eb="22">
      <t>コウジョウ</t>
    </rPh>
    <rPh sb="22" eb="24">
      <t>セイサク</t>
    </rPh>
    <rPh sb="24" eb="25">
      <t>コウ</t>
    </rPh>
    <rPh sb="26" eb="28">
      <t>スエツケ</t>
    </rPh>
    <rPh sb="28" eb="29">
      <t>コウ</t>
    </rPh>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</si>
  <si>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</si>
  <si>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</si>
  <si>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</si>
  <si>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</si>
  <si>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</si>
  <si>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</si>
  <si>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</si>
  <si>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</si>
  <si>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</si>
  <si>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</si>
  <si>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</si>
  <si>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</si>
  <si>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</si>
  <si>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</si>
  <si>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</si>
  <si>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</si>
  <si>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</si>
  <si>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t>
    <phoneticPr fontId="4"/>
  </si>
  <si>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</si>
  <si>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</si>
  <si>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</si>
  <si>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</si>
  <si>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</si>
  <si>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</si>
  <si>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</si>
  <si>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</si>
  <si>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</si>
  <si>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</si>
  <si>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</si>
  <si>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</si>
  <si>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</si>
  <si>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</si>
  <si>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</si>
  <si>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</si>
  <si>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</si>
  <si>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</si>
  <si>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</si>
  <si>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</si>
  <si>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</si>
  <si>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</si>
  <si>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</si>
  <si>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</si>
  <si>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</si>
  <si>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</si>
  <si>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</si>
  <si>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</si>
  <si>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</si>
  <si>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</si>
  <si>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</si>
  <si>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</si>
  <si>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</si>
  <si>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</si>
  <si>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</si>
  <si>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</si>
  <si>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</si>
  <si>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</si>
  <si>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</si>
  <si>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</si>
  <si>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</si>
  <si>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</si>
  <si>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</si>
  <si>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</si>
  <si>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</si>
  <si>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</si>
  <si>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</si>
  <si>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</si>
  <si>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</si>
  <si>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</si>
  <si>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</si>
  <si>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</si>
  <si>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</si>
  <si>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</si>
  <si>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</si>
  <si>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</si>
  <si>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</si>
  <si>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</si>
  <si>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</si>
  <si>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</si>
  <si>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</si>
  <si>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</si>
  <si>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</si>
  <si>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</si>
  <si>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</si>
  <si>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</si>
  <si>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</si>
  <si>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</si>
  <si>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</si>
  <si>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</si>
  <si>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</si>
  <si>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</si>
  <si>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</si>
  <si>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</si>
  <si>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令和６年３月３１日時点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</si>
  <si>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令和３年４月１日から令和６年３月３１日まで</t>
    </r>
    <r>
      <rPr>
        <b/>
        <sz val="11"/>
        <rFont val="ＭＳ Ｐ明朝"/>
        <family val="1"/>
        <charset val="128"/>
      </rPr>
      <t>）に落札した工事</t>
    </r>
    <rPh sb="0" eb="2">
      <t>カコ</t>
    </rPh>
    <rPh sb="3" eb="5">
      <t>ネンカン</t>
    </rPh>
    <rPh sb="6" eb="8">
      <t>レイワ</t>
    </rPh>
    <rPh sb="16" eb="18">
      <t>レイワ</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</si>
  <si>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</si>
  <si>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</si>
  <si>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</si>
  <si>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</si>
  <si>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</si>
  <si>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</si>
  <si>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</si>
  <si>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</si>
  <si>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</si>
  <si>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池町川放水路排水ポンプ設備工事</t>
  </si>
  <si>
    <t>会社名：</t>
    <rPh sb="0" eb="3">
      <t>カイシャメイ</t>
    </rPh>
    <phoneticPr fontId="4"/>
  </si>
  <si>
    <t>１．</t>
    <phoneticPr fontId="4"/>
  </si>
  <si>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</si>
  <si>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</si>
  <si>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</si>
  <si>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</si>
  <si>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</si>
  <si>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</si>
  <si>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</si>
  <si>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</si>
  <si>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</si>
  <si>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</si>
  <si>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</si>
  <si>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</si>
  <si>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品質・環境マネジメントシステムの取り組み状況</t>
    <phoneticPr fontId="4"/>
  </si>
  <si>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</si>
  <si>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</si>
  <si>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</si>
  <si>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r>
      <t>配置予定技術者の技術力</t>
    </r>
    <r>
      <rPr>
        <sz val="9"/>
        <color rgb="FFFF0000"/>
        <rFont val="ＭＳ Ｐ明朝"/>
        <family val="1"/>
        <charset val="128"/>
      </rPr>
      <t>（注５）</t>
    </r>
    <rPh sb="0" eb="2">
      <t>ハイチ</t>
    </rPh>
    <rPh sb="2" eb="4">
      <t>ヨテイ</t>
    </rPh>
    <rPh sb="4" eb="7">
      <t>ギジュツシャ</t>
    </rPh>
    <rPh sb="8" eb="10">
      <t>ギジュツ</t>
    </rPh>
    <rPh sb="10" eb="11">
      <t>チカラ</t>
    </rPh>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</si>
  <si>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</si>
  <si>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t>技術士又は監理技術者証（機械器具設置工事業）の保有年数</t>
  </si>
  <si>
    <r>
      <t>継続教育（ＣＰＤ）の取組み状況</t>
    </r>
    <r>
      <rPr>
        <sz val="9"/>
        <color rgb="FFFF0000"/>
        <rFont val="ＭＳ Ｐ明朝"/>
        <family val="1"/>
        <charset val="128"/>
      </rPr>
      <t>（注７）</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</si>
  <si>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</si>
  <si>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</si>
  <si>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</si>
  <si>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</si>
  <si>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</si>
  <si>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</si>
  <si>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</si>
  <si>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久留米市梅満町</t>
  </si>
  <si>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 eb="3">
      <t>ジッセキ</t>
    </rPh>
    <rPh sb="3" eb="5">
      <t>コウジ</t>
    </rPh>
    <rPh sb="6" eb="7">
      <t>カカ</t>
    </rPh>
    <rPh sb="8" eb="10">
      <t>ナイヨウ</t>
    </rPh>
    <rPh sb="10" eb="11">
      <t>オヨ</t>
    </rPh>
    <rPh sb="12" eb="14">
      <t>カンセイ</t>
    </rPh>
    <rPh sb="15" eb="17">
      <t>カクニン</t>
    </rPh>
    <rPh sb="20" eb="22">
      <t>ショルイ</t>
    </rPh>
    <rPh sb="23" eb="25">
      <t>テンプ</t>
    </rPh>
    <rPh sb="57" eb="59">
      <t>セッケイ</t>
    </rPh>
    <rPh sb="59" eb="61">
      <t>トショ</t>
    </rPh>
    <rPh sb="62" eb="63">
      <t>ウツ</t>
    </rPh>
    <rPh sb="68" eb="70">
      <t>ケイヤク</t>
    </rPh>
    <rPh sb="70" eb="72">
      <t>ズメン</t>
    </rPh>
    <rPh sb="73" eb="75">
      <t>テンプ</t>
    </rPh>
    <rPh sb="77" eb="79">
      <t>バアイ</t>
    </rPh>
    <rPh sb="81" eb="84">
      <t>コウジメイ</t>
    </rPh>
    <rPh sb="84" eb="85">
      <t>トウ</t>
    </rPh>
    <rPh sb="86" eb="88">
      <t>カクニン</t>
    </rPh>
    <rPh sb="94" eb="95">
      <t>カギ</t>
    </rPh>
    <rPh sb="99" eb="101">
      <t>ヨウシキ</t>
    </rPh>
    <rPh sb="103" eb="105">
      <t>キサイ</t>
    </rPh>
    <rPh sb="105" eb="107">
      <t>ナイヨウ</t>
    </rPh>
    <rPh sb="108" eb="110">
      <t>カクニン</t>
    </rPh>
    <rPh sb="111" eb="113">
      <t>テンプ</t>
    </rPh>
    <rPh sb="113" eb="115">
      <t>ショルイ</t>
    </rPh>
    <rPh sb="118" eb="119">
      <t>オコナ</t>
    </rPh>
    <rPh sb="123" eb="125">
      <t>ヨウシキ</t>
    </rPh>
    <rPh sb="126" eb="128">
      <t>テンプ</t>
    </rPh>
    <rPh sb="128" eb="130">
      <t>ショルイ</t>
    </rPh>
    <rPh sb="131" eb="132">
      <t>ヒト</t>
    </rPh>
    <rPh sb="132" eb="133">
      <t>クミ</t>
    </rPh>
    <rPh sb="142" eb="143">
      <t>ト</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</si>
  <si>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水中ポンプ設備工事（仮設は除く。）を製作し据付した工事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
      <rPr>
        <sz val="9"/>
        <color rgb="FFFF0000"/>
        <rFont val="ＭＳ Ｐ明朝"/>
        <family val="1"/>
        <charset val="128"/>
      </rPr>
      <t xml:space="preserve">ただし、改造、修繕を除く。
</t>
    </r>
    <r>
      <rPr>
        <b/>
        <sz val="9"/>
        <color rgb="FFFF0000"/>
        <rFont val="ＭＳ Ｐ明朝"/>
        <family val="1"/>
        <charset val="128"/>
      </rPr>
      <t>・資格の保有年数について、監理技術者資格者証（機械器具設置工事業）で申請する場合は、対象となる資格の交付年月日が確認できる資料をもって評価する。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45" eb="346">
      <t>マタ</t>
    </rPh>
    <rPh sb="347" eb="350">
      <t>ジュウミンゼイ</t>
    </rPh>
    <rPh sb="350" eb="352">
      <t>トクベツ</t>
    </rPh>
    <rPh sb="352" eb="354">
      <t>チョウシュウ</t>
    </rPh>
    <rPh sb="354" eb="355">
      <t>ガク</t>
    </rPh>
    <rPh sb="356" eb="358">
      <t>ヘンコウ</t>
    </rPh>
    <rPh sb="359" eb="362">
      <t>ツウチショ</t>
    </rPh>
    <rPh sb="363" eb="365">
      <t>トクベツ</t>
    </rPh>
    <rPh sb="365" eb="367">
      <t>チョウシュウ</t>
    </rPh>
    <rPh sb="367" eb="370">
      <t>ギムシャ</t>
    </rPh>
    <rPh sb="370" eb="371">
      <t>ヨウ</t>
    </rPh>
    <rPh sb="378" eb="381">
      <t>シカクシャ</t>
    </rPh>
    <rPh sb="431" eb="434">
      <t>エイギョウショ</t>
    </rPh>
    <rPh sb="434" eb="437">
      <t>ギジュツシャ</t>
    </rPh>
    <rPh sb="437" eb="438">
      <t>マタ</t>
    </rPh>
    <rPh sb="439" eb="441">
      <t>トクテイ</t>
    </rPh>
    <rPh sb="441" eb="444">
      <t>エイギョウショ</t>
    </rPh>
    <rPh sb="444" eb="447">
      <t>ギジュツシャ</t>
    </rPh>
    <rPh sb="768" eb="770">
      <t>カイゾウ</t>
    </rPh>
    <rPh sb="771" eb="773">
      <t>シュウゼン</t>
    </rPh>
    <rPh sb="774" eb="775">
      <t>ノゾ</t>
    </rPh>
    <phoneticPr fontId="4"/>
  </si>
  <si>
    <r>
      <t>　工事種別が</t>
    </r>
    <r>
      <rPr>
        <b/>
        <sz val="9"/>
        <color indexed="10"/>
        <rFont val="ＭＳ Ｐ明朝"/>
        <family val="1"/>
        <charset val="128"/>
      </rPr>
      <t>「機械器具設置工事」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13">
      <t>キカイキグセッチ</t>
    </rPh>
    <rPh sb="13" eb="15">
      <t>コウジ</t>
    </rPh>
    <rPh sb="18" eb="20">
      <t>レイワ</t>
    </rPh>
    <rPh sb="28" eb="30">
      <t>レイワ</t>
    </rPh>
    <rPh sb="95" eb="97">
      <t>カンセイ</t>
    </rPh>
    <rPh sb="117" eb="119">
      <t>ゼンキ</t>
    </rPh>
    <rPh sb="119" eb="120">
      <t>ケン</t>
    </rPh>
    <rPh sb="120" eb="122">
      <t>ハッチュウ</t>
    </rPh>
    <rPh sb="122" eb="124">
      <t>コウジ</t>
    </rPh>
    <rPh sb="125" eb="126">
      <t>ナ</t>
    </rPh>
    <rPh sb="127" eb="129">
      <t>バアイ</t>
    </rPh>
    <rPh sb="131" eb="133">
      <t>レイワ</t>
    </rPh>
    <rPh sb="141" eb="143">
      <t>レイワ</t>
    </rPh>
    <rPh sb="185" eb="187">
      <t>キニュウ</t>
    </rPh>
    <phoneticPr fontId="4"/>
  </si>
  <si>
    <r>
      <t>　工事種別が</t>
    </r>
    <r>
      <rPr>
        <b/>
        <sz val="10"/>
        <color indexed="10"/>
        <rFont val="ＭＳ Ｐ明朝"/>
        <family val="1"/>
        <charset val="128"/>
      </rPr>
      <t>『機械器具設置工事』</t>
    </r>
    <r>
      <rPr>
        <sz val="10"/>
        <rFont val="ＭＳ Ｐ明朝"/>
        <family val="1"/>
        <charset val="128"/>
      </rPr>
      <t>で、</t>
    </r>
    <r>
      <rPr>
        <b/>
        <sz val="10"/>
        <color rgb="FFFF0000"/>
        <rFont val="ＭＳ Ｐ明朝"/>
        <family val="1"/>
        <charset val="128"/>
      </rPr>
      <t>令和３年４月1日以降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13">
      <t>キカイキグセッチ</t>
    </rPh>
    <rPh sb="13" eb="15">
      <t>コウジ</t>
    </rPh>
    <rPh sb="18" eb="20">
      <t>レイワ</t>
    </rPh>
    <rPh sb="33" eb="35">
      <t>ラクサツ</t>
    </rPh>
    <rPh sb="53" eb="54">
      <t>ケン</t>
    </rPh>
    <rPh sb="54" eb="55">
      <t>ド</t>
    </rPh>
    <rPh sb="55" eb="57">
      <t>セイビ</t>
    </rPh>
    <rPh sb="89" eb="91">
      <t>キニュウ</t>
    </rPh>
    <phoneticPr fontId="4"/>
  </si>
  <si>
    <r>
      <t>過去１年間（</t>
    </r>
    <r>
      <rPr>
        <b/>
        <sz val="11"/>
        <color rgb="FFFF0000"/>
        <rFont val="ＭＳ Ｐ明朝"/>
        <family val="1"/>
        <charset val="128"/>
      </rPr>
      <t>令和６年５</t>
    </r>
    <r>
      <rPr>
        <b/>
        <sz val="11"/>
        <color indexed="10"/>
        <rFont val="ＭＳ Ｐ明朝"/>
        <family val="1"/>
        <charset val="128"/>
      </rPr>
      <t>月２４日から令和７年５月２３日まで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</si>
  <si>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工場製作工 と 据付工 とで配置予定技術者が異なるときは、いずれかを ○ で囲むなどしてください。</t>
    <rPh sb="0" eb="2">
      <t>コウジョウ</t>
    </rPh>
    <rPh sb="2" eb="4">
      <t>セイサク</t>
    </rPh>
    <rPh sb="4" eb="5">
      <t>コウ</t>
    </rPh>
    <rPh sb="8" eb="10">
      <t>スエツケ</t>
    </rPh>
    <rPh sb="10" eb="11">
      <t>コウ</t>
    </rPh>
    <rPh sb="14" eb="16">
      <t>ハイチ</t>
    </rPh>
    <rPh sb="16" eb="18">
      <t>ヨテイ</t>
    </rPh>
    <rPh sb="18" eb="21">
      <t>ギジュツシャ</t>
    </rPh>
    <rPh sb="22" eb="23">
      <t>コト</t>
    </rPh>
    <rPh sb="38" eb="39">
      <t>カコ</t>
    </rPh>
    <phoneticPr fontId="4"/>
  </si>
  <si>
    <t>労働安全対策について</t>
    <phoneticPr fontId="4"/>
  </si>
  <si>
    <t>本工事は、立坑内での作業となるため、立坑内でのポンプ設備・圧送管の据付作業時における作業員の労働安全対策について工夫を述べること。</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</si>
</sst>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49">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 fillId="0" borderId="0" xfId="0" applyFont="1">
      <alignment vertical="center"/>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4"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5"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9" fontId="5" fillId="0" borderId="0" xfId="0" applyNumberFormat="1" applyFont="1" applyBorder="1" applyAlignment="1">
      <alignment horizontal="center" vertical="center"/>
    </xf>
    <xf numFmtId="41" fontId="5" fillId="0" borderId="0" xfId="0" applyNumberFormat="1" applyFont="1" applyFill="1" applyBorder="1" applyAlignment="1">
      <alignment horizontal="center" vertical="center" wrapTex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7"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8" fillId="0" borderId="0" xfId="50" applyFont="1" applyBorder="1" applyAlignment="1">
      <alignment vertical="center"/>
    </xf>
    <xf numFmtId="178" fontId="8" fillId="0" borderId="0" xfId="50" applyNumberFormat="1" applyFont="1" applyAlignment="1">
      <alignment horizontal="center" vertical="center"/>
    </xf>
    <xf numFmtId="0" fontId="11"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3"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2"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76" fillId="0" borderId="10" xfId="0" applyNumberFormat="1" applyFont="1" applyFill="1" applyBorder="1" applyAlignment="1">
      <alignment horizontal="left" vertical="center"/>
    </xf>
    <xf numFmtId="0" fontId="76" fillId="0" borderId="18" xfId="0" applyNumberFormat="1" applyFont="1" applyFill="1" applyBorder="1" applyAlignment="1">
      <alignment horizontal="left" vertical="center"/>
    </xf>
    <xf numFmtId="49" fontId="6" fillId="0" borderId="55"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6" xfId="0" applyNumberFormat="1" applyFont="1" applyFill="1" applyBorder="1" applyAlignment="1">
      <alignment horizontal="center"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3" xfId="0" applyNumberFormat="1" applyFont="1" applyFill="1" applyBorder="1" applyAlignment="1">
      <alignment horizontal="center" vertical="center"/>
    </xf>
    <xf numFmtId="41" fontId="5" fillId="0" borderId="61" xfId="0" applyNumberFormat="1" applyFont="1" applyFill="1" applyBorder="1" applyAlignment="1">
      <alignment horizontal="center" vertical="center"/>
    </xf>
    <xf numFmtId="41" fontId="6" fillId="0" borderId="10"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3" xfId="0" applyNumberFormat="1" applyFont="1" applyBorder="1" applyAlignment="1">
      <alignment horizontal="left" vertical="center" wrapTex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28"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3" xfId="0" applyNumberFormat="1" applyFont="1" applyFill="1" applyBorder="1" applyAlignment="1">
      <alignment horizontal="left" vertical="center" indent="4"/>
    </xf>
    <xf numFmtId="41" fontId="5" fillId="0" borderId="61"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2" fontId="6" fillId="0" borderId="18" xfId="0" applyNumberFormat="1" applyFont="1" applyFill="1" applyBorder="1" applyAlignment="1">
      <alignment vertical="center" wrapTex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6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0" xfId="50" applyNumberFormat="1" applyFont="1" applyBorder="1" applyAlignment="1">
      <alignment horizontal="right" vertical="top"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21"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9" xfId="50" applyFont="1" applyFill="1" applyBorder="1" applyAlignment="1">
      <alignment horizontal="justify" vertical="center" wrapText="1"/>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4" xfId="43" applyFont="1" applyBorder="1" applyAlignment="1">
      <alignment horizontal="center" vertical="center" shrinkToFit="1"/>
    </xf>
    <xf numFmtId="0" fontId="29"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Border="1" applyAlignment="1">
      <alignment horizontal="center" vertical="center"/>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2" fillId="0" borderId="50" xfId="0" applyFont="1" applyBorder="1" applyAlignment="1">
      <alignment horizontal="left" vertical="center" wrapText="1"/>
    </xf>
    <xf numFmtId="0" fontId="52" fillId="0" borderId="51" xfId="0" applyFont="1" applyBorder="1" applyAlignment="1">
      <alignment horizontal="left" vertical="center" wrapText="1"/>
    </xf>
    <xf numFmtId="0" fontId="52" fillId="0" borderId="52" xfId="0" applyFont="1" applyBorder="1" applyAlignment="1">
      <alignment horizontal="left" vertical="center" wrapText="1"/>
    </xf>
    <xf numFmtId="0" fontId="52"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5" xfId="0" applyFont="1" applyBorder="1" applyAlignment="1">
      <alignment vertical="center" wrapText="1"/>
    </xf>
    <xf numFmtId="0" fontId="24" fillId="0" borderId="59"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0" xfId="0" applyFont="1" applyBorder="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53" xfId="0" applyFont="1" applyBorder="1" applyAlignment="1">
      <alignment vertical="center" wrapText="1"/>
    </xf>
    <xf numFmtId="0" fontId="24" fillId="0" borderId="80"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8"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0" fontId="7" fillId="0" borderId="84"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32" xfId="0" applyNumberFormat="1" applyFont="1" applyFill="1" applyBorder="1" applyAlignment="1">
      <alignment vertical="center"/>
    </xf>
    <xf numFmtId="41" fontId="6" fillId="0" borderId="63"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3" xfId="42" applyNumberFormat="1" applyFont="1" applyBorder="1" applyAlignment="1">
      <alignment horizontal="center" vertical="center"/>
    </xf>
    <xf numFmtId="178" fontId="7" fillId="0" borderId="81"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2"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3"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4"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0</xdr:colOff>
      <xdr:row>45</xdr:row>
      <xdr:rowOff>0</xdr:rowOff>
    </xdr:to>
    <xdr:sp macro="" textlink="">
      <xdr:nvSpPr>
        <xdr:cNvPr id="2" name="Text Box 121"/>
        <xdr:cNvSpPr txBox="1">
          <a:spLocks noChangeArrowheads="1"/>
        </xdr:cNvSpPr>
      </xdr:nvSpPr>
      <xdr:spPr bwMode="auto">
        <a:xfrm>
          <a:off x="0" y="86772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3" name="Group 153"/>
        <xdr:cNvGrpSpPr>
          <a:grpSpLocks/>
        </xdr:cNvGrpSpPr>
      </xdr:nvGrpSpPr>
      <xdr:grpSpPr bwMode="auto">
        <a:xfrm>
          <a:off x="0" y="0"/>
          <a:ext cx="0" cy="0"/>
          <a:chOff x="393" y="145"/>
          <a:chExt cx="358" cy="100"/>
        </a:xfrm>
      </xdr:grpSpPr>
      <xdr:sp macro="" textlink="">
        <xdr:nvSpPr>
          <xdr:cNvPr id="4"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5" name="Group 155"/>
          <xdr:cNvGrpSpPr>
            <a:grpSpLocks/>
          </xdr:cNvGrpSpPr>
        </xdr:nvGrpSpPr>
        <xdr:grpSpPr bwMode="auto">
          <a:xfrm>
            <a:off x="401" y="171"/>
            <a:ext cx="41" cy="67"/>
            <a:chOff x="401" y="171"/>
            <a:chExt cx="41" cy="67"/>
          </a:xfrm>
        </xdr:grpSpPr>
        <xdr:sp macro="" textlink="">
          <xdr:nvSpPr>
            <xdr:cNvPr id="10"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1"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2"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6"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7"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8"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106</v>
      </c>
      <c r="K1" s="210"/>
    </row>
    <row r="2" spans="1:12" ht="30" customHeight="1" thickTop="1" x14ac:dyDescent="0.15">
      <c r="K2" s="334" t="s">
        <v>325</v>
      </c>
    </row>
    <row r="3" spans="1:12" ht="18" thickBot="1" x14ac:dyDescent="0.2">
      <c r="A3" s="344" t="s">
        <v>241</v>
      </c>
      <c r="B3" s="344"/>
      <c r="C3" s="344"/>
      <c r="D3" s="344"/>
      <c r="E3" s="344"/>
      <c r="F3" s="344"/>
      <c r="G3" s="344"/>
      <c r="H3" s="344"/>
      <c r="I3" s="344"/>
      <c r="K3" s="335"/>
    </row>
    <row r="4" spans="1:12" ht="30" customHeight="1" thickTop="1" thickBot="1" x14ac:dyDescent="0.2">
      <c r="A4" s="30"/>
      <c r="B4" s="30"/>
      <c r="C4" s="30"/>
      <c r="D4" s="30"/>
      <c r="E4" s="30"/>
      <c r="F4" s="30"/>
      <c r="G4" s="30"/>
      <c r="H4" s="30"/>
      <c r="I4" s="30"/>
    </row>
    <row r="5" spans="1:12" ht="15" thickTop="1" thickBot="1" x14ac:dyDescent="0.2">
      <c r="H5" s="345" t="s">
        <v>353</v>
      </c>
      <c r="I5" s="345"/>
      <c r="J5" s="31" t="s">
        <v>231</v>
      </c>
      <c r="K5" s="176" t="s">
        <v>307</v>
      </c>
    </row>
    <row r="6" spans="1:12" ht="30" customHeight="1" thickTop="1" x14ac:dyDescent="0.15"/>
    <row r="7" spans="1:12" x14ac:dyDescent="0.15">
      <c r="A7" s="24" t="s">
        <v>225</v>
      </c>
    </row>
    <row r="8" spans="1:12" ht="30" customHeight="1" thickBot="1" x14ac:dyDescent="0.2"/>
    <row r="9" spans="1:12" ht="26.25" customHeight="1" thickTop="1" x14ac:dyDescent="0.15">
      <c r="D9" s="38" t="s">
        <v>336</v>
      </c>
      <c r="E9" s="26"/>
      <c r="F9" s="346" t="s">
        <v>320</v>
      </c>
      <c r="G9" s="346"/>
      <c r="H9" s="346"/>
      <c r="I9" s="346"/>
      <c r="J9" s="32" t="s">
        <v>231</v>
      </c>
      <c r="K9" s="336" t="s">
        <v>359</v>
      </c>
      <c r="L9" s="337"/>
    </row>
    <row r="10" spans="1:12" ht="26.25" customHeight="1" x14ac:dyDescent="0.15">
      <c r="D10" s="38" t="s">
        <v>218</v>
      </c>
      <c r="E10" s="26"/>
      <c r="F10" s="228" t="s">
        <v>321</v>
      </c>
      <c r="G10" s="225"/>
      <c r="H10" s="225"/>
      <c r="I10" s="225"/>
      <c r="J10" s="32" t="s">
        <v>231</v>
      </c>
      <c r="K10" s="338"/>
      <c r="L10" s="339"/>
    </row>
    <row r="11" spans="1:12" ht="26.25" customHeight="1" thickBot="1" x14ac:dyDescent="0.2">
      <c r="D11" s="38" t="s">
        <v>322</v>
      </c>
      <c r="E11" s="26"/>
      <c r="F11" s="347" t="s">
        <v>323</v>
      </c>
      <c r="G11" s="347"/>
      <c r="H11" s="347"/>
      <c r="I11" s="216"/>
      <c r="J11" s="32" t="s">
        <v>231</v>
      </c>
      <c r="K11" s="340"/>
      <c r="L11" s="341"/>
    </row>
    <row r="12" spans="1:12" ht="52.5" customHeight="1" thickTop="1" x14ac:dyDescent="0.15">
      <c r="E12" s="25"/>
      <c r="F12" s="25"/>
    </row>
    <row r="13" spans="1:12" ht="81.75" customHeight="1" x14ac:dyDescent="0.15">
      <c r="A13" s="342" t="s">
        <v>242</v>
      </c>
      <c r="B13" s="342"/>
      <c r="C13" s="342"/>
      <c r="D13" s="342"/>
      <c r="E13" s="342"/>
      <c r="F13" s="342"/>
      <c r="G13" s="342"/>
      <c r="H13" s="342"/>
      <c r="I13" s="342"/>
    </row>
    <row r="14" spans="1:12" x14ac:dyDescent="0.15">
      <c r="A14" s="343" t="s">
        <v>220</v>
      </c>
      <c r="B14" s="343"/>
      <c r="C14" s="343"/>
      <c r="D14" s="343"/>
      <c r="E14" s="343"/>
      <c r="F14" s="343"/>
      <c r="G14" s="343"/>
      <c r="H14" s="343"/>
      <c r="I14" s="343"/>
    </row>
    <row r="15" spans="1:12" ht="45" customHeight="1" x14ac:dyDescent="0.15"/>
    <row r="16" spans="1:12" x14ac:dyDescent="0.15">
      <c r="A16" s="27" t="s">
        <v>223</v>
      </c>
      <c r="B16" s="26" t="s">
        <v>221</v>
      </c>
      <c r="C16" s="26"/>
      <c r="D16" s="227" t="s">
        <v>384</v>
      </c>
      <c r="E16" s="224"/>
      <c r="F16" s="224"/>
      <c r="G16" s="224"/>
      <c r="H16" s="224"/>
      <c r="I16" s="224"/>
    </row>
    <row r="17" spans="1:9" ht="22.5" customHeight="1" x14ac:dyDescent="0.15">
      <c r="D17" s="226"/>
    </row>
    <row r="18" spans="1:9" x14ac:dyDescent="0.15">
      <c r="A18" s="28" t="s">
        <v>224</v>
      </c>
      <c r="B18" s="29" t="s">
        <v>222</v>
      </c>
      <c r="C18" s="29"/>
      <c r="D18" s="227" t="s">
        <v>414</v>
      </c>
      <c r="E18" s="224"/>
      <c r="F18" s="224"/>
      <c r="G18" s="224"/>
      <c r="H18" s="224"/>
      <c r="I18" s="224"/>
    </row>
    <row r="19" spans="1:9" ht="22.5" customHeight="1" x14ac:dyDescent="0.15">
      <c r="D19" s="226"/>
    </row>
    <row r="20" spans="1:9" x14ac:dyDescent="0.15">
      <c r="A20" s="28" t="s">
        <v>252</v>
      </c>
      <c r="B20" s="29" t="s">
        <v>266</v>
      </c>
      <c r="C20" s="29"/>
      <c r="D20" s="230">
        <v>45758</v>
      </c>
      <c r="E20" s="229"/>
      <c r="F20" s="229"/>
      <c r="G20" s="229"/>
      <c r="H20" s="230"/>
      <c r="I20" s="229"/>
    </row>
    <row r="21" spans="1:9" x14ac:dyDescent="0.15">
      <c r="H21" s="230"/>
    </row>
    <row r="22" spans="1:9" x14ac:dyDescent="0.15">
      <c r="H22" s="230"/>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6384" width="9" style="41"/>
  </cols>
  <sheetData>
    <row r="1" spans="1:13" ht="14.25" x14ac:dyDescent="0.15">
      <c r="A1" s="40" t="s">
        <v>226</v>
      </c>
    </row>
    <row r="2" spans="1:13" ht="25.5" customHeight="1" x14ac:dyDescent="0.15">
      <c r="B2" s="191"/>
      <c r="C2" s="191"/>
      <c r="D2" s="191"/>
      <c r="E2" s="191"/>
      <c r="F2" s="191"/>
      <c r="G2" s="192" t="s">
        <v>107</v>
      </c>
      <c r="H2" s="193" t="s">
        <v>1</v>
      </c>
      <c r="I2" s="191"/>
      <c r="J2" s="191"/>
      <c r="K2" s="191"/>
      <c r="L2" s="191"/>
      <c r="M2" s="191"/>
    </row>
    <row r="3" spans="1:13" ht="10.5" customHeight="1" x14ac:dyDescent="0.15">
      <c r="A3" s="42"/>
      <c r="B3" s="42"/>
      <c r="C3" s="42"/>
      <c r="D3" s="42"/>
      <c r="E3" s="42"/>
      <c r="F3" s="42"/>
      <c r="G3" s="42"/>
      <c r="H3" s="42"/>
      <c r="I3" s="42"/>
      <c r="J3" s="42"/>
      <c r="K3" s="42"/>
      <c r="L3" s="42"/>
      <c r="M3" s="42"/>
    </row>
    <row r="4" spans="1:13" s="47" customFormat="1" ht="21.95" customHeight="1" x14ac:dyDescent="0.15">
      <c r="A4" s="387" t="s">
        <v>102</v>
      </c>
      <c r="B4" s="388"/>
      <c r="C4" s="389" t="s">
        <v>278</v>
      </c>
      <c r="D4" s="390"/>
      <c r="E4" s="390"/>
      <c r="F4" s="391"/>
      <c r="G4" s="43"/>
      <c r="H4" s="44"/>
      <c r="I4" s="45"/>
      <c r="J4" s="45"/>
      <c r="K4" s="133" t="s">
        <v>266</v>
      </c>
      <c r="L4" s="46" t="s">
        <v>355</v>
      </c>
      <c r="M4" s="43"/>
    </row>
    <row r="5" spans="1:13" s="48" customFormat="1" ht="12" customHeight="1" thickBot="1" x14ac:dyDescent="0.2">
      <c r="A5" s="47"/>
      <c r="B5" s="47"/>
      <c r="C5" s="47"/>
      <c r="D5" s="47"/>
      <c r="E5" s="47"/>
      <c r="F5" s="47"/>
      <c r="G5" s="47"/>
      <c r="H5" s="47"/>
      <c r="I5" s="47"/>
      <c r="J5" s="47"/>
      <c r="K5" s="47"/>
      <c r="L5" s="47"/>
      <c r="M5" s="47"/>
    </row>
    <row r="6" spans="1:13" s="47" customFormat="1" ht="21.95" customHeight="1" x14ac:dyDescent="0.15">
      <c r="A6" s="387" t="s">
        <v>108</v>
      </c>
      <c r="B6" s="392"/>
      <c r="C6" s="130" t="s">
        <v>228</v>
      </c>
      <c r="D6" s="392" t="s">
        <v>109</v>
      </c>
      <c r="E6" s="392"/>
      <c r="F6" s="393" t="s">
        <v>28</v>
      </c>
      <c r="G6" s="394"/>
      <c r="H6" s="394"/>
      <c r="I6" s="394"/>
      <c r="J6" s="395"/>
      <c r="K6" s="357" t="s">
        <v>110</v>
      </c>
      <c r="L6" s="49" t="s">
        <v>202</v>
      </c>
      <c r="M6" s="50"/>
    </row>
    <row r="7" spans="1:13" s="47" customFormat="1" ht="21.95" customHeight="1" thickBot="1" x14ac:dyDescent="0.2">
      <c r="A7" s="387" t="s">
        <v>203</v>
      </c>
      <c r="B7" s="397"/>
      <c r="C7" s="130" t="s">
        <v>230</v>
      </c>
      <c r="D7" s="398" t="s">
        <v>111</v>
      </c>
      <c r="E7" s="398"/>
      <c r="F7" s="399" t="s">
        <v>29</v>
      </c>
      <c r="G7" s="400"/>
      <c r="H7" s="400"/>
      <c r="I7" s="400"/>
      <c r="J7" s="401"/>
      <c r="K7" s="396"/>
      <c r="L7" s="51" t="s">
        <v>30</v>
      </c>
      <c r="M7" s="50"/>
    </row>
    <row r="8" spans="1:13" s="48" customFormat="1" ht="8.25" customHeight="1" x14ac:dyDescent="0.15">
      <c r="C8" s="52"/>
      <c r="L8" s="53"/>
    </row>
    <row r="9" spans="1:13" s="48" customFormat="1" ht="15.75" customHeight="1" x14ac:dyDescent="0.15">
      <c r="A9" s="54" t="s">
        <v>254</v>
      </c>
      <c r="C9" s="52"/>
      <c r="L9" s="53"/>
    </row>
    <row r="10" spans="1:13" s="48" customFormat="1" ht="40.5" customHeight="1" thickBot="1" x14ac:dyDescent="0.2">
      <c r="A10" s="362" t="s">
        <v>256</v>
      </c>
      <c r="B10" s="363"/>
      <c r="C10" s="363"/>
      <c r="D10" s="363"/>
      <c r="E10" s="363"/>
      <c r="F10" s="363"/>
      <c r="G10" s="363"/>
      <c r="H10" s="363"/>
      <c r="I10" s="363"/>
      <c r="J10" s="363"/>
      <c r="K10" s="356" t="s">
        <v>44</v>
      </c>
      <c r="L10" s="357"/>
      <c r="M10" s="358"/>
    </row>
    <row r="11" spans="1:13" s="48" customFormat="1" ht="40.5" customHeight="1" thickBot="1" x14ac:dyDescent="0.2">
      <c r="A11" s="364"/>
      <c r="B11" s="365"/>
      <c r="C11" s="365"/>
      <c r="D11" s="365"/>
      <c r="E11" s="365"/>
      <c r="F11" s="365"/>
      <c r="G11" s="365"/>
      <c r="H11" s="365"/>
      <c r="I11" s="365"/>
      <c r="J11" s="365"/>
      <c r="K11" s="359" t="s">
        <v>294</v>
      </c>
      <c r="L11" s="360"/>
      <c r="M11" s="361"/>
    </row>
    <row r="12" spans="1:13" s="48" customFormat="1" ht="8.25" customHeight="1" x14ac:dyDescent="0.15">
      <c r="C12" s="52"/>
      <c r="L12" s="53"/>
    </row>
    <row r="13" spans="1:13" s="55" customFormat="1" ht="15.95" customHeight="1" thickBot="1" x14ac:dyDescent="0.2">
      <c r="A13" s="231" t="s">
        <v>335</v>
      </c>
      <c r="B13" s="232"/>
      <c r="C13" s="232"/>
      <c r="L13" s="56"/>
    </row>
    <row r="14" spans="1:13" s="48" customFormat="1" ht="32.1" customHeight="1" thickBot="1" x14ac:dyDescent="0.2">
      <c r="A14" s="730" t="s">
        <v>112</v>
      </c>
      <c r="B14" s="402"/>
      <c r="C14" s="402"/>
      <c r="D14" s="402"/>
      <c r="E14" s="402"/>
      <c r="F14" s="403"/>
      <c r="G14" s="369" t="s">
        <v>113</v>
      </c>
      <c r="H14" s="370"/>
      <c r="I14" s="371"/>
      <c r="K14" s="356" t="s">
        <v>292</v>
      </c>
      <c r="L14" s="732" t="s">
        <v>277</v>
      </c>
      <c r="M14" s="58"/>
    </row>
    <row r="15" spans="1:13" s="48" customFormat="1" ht="19.5" customHeight="1" thickTop="1" thickBot="1" x14ac:dyDescent="0.2">
      <c r="A15" s="728" t="s">
        <v>214</v>
      </c>
      <c r="B15" s="729"/>
      <c r="C15" s="729"/>
      <c r="D15" s="729"/>
      <c r="E15" s="729"/>
      <c r="F15" s="729"/>
      <c r="G15" s="378" t="s">
        <v>152</v>
      </c>
      <c r="H15" s="379"/>
      <c r="I15" s="380"/>
      <c r="K15" s="731"/>
      <c r="L15" s="375"/>
      <c r="M15" s="43"/>
    </row>
    <row r="16" spans="1:13" s="48" customFormat="1" ht="19.5" customHeight="1" x14ac:dyDescent="0.15">
      <c r="A16" s="351" t="s">
        <v>215</v>
      </c>
      <c r="B16" s="352"/>
      <c r="C16" s="352"/>
      <c r="D16" s="352"/>
      <c r="E16" s="352"/>
      <c r="F16" s="352"/>
      <c r="G16" s="348" t="s">
        <v>152</v>
      </c>
      <c r="H16" s="349"/>
      <c r="I16" s="350"/>
    </row>
    <row r="17" spans="1:13" s="48" customFormat="1" ht="33" customHeight="1" x14ac:dyDescent="0.15">
      <c r="A17" s="440" t="s">
        <v>288</v>
      </c>
      <c r="B17" s="412"/>
      <c r="C17" s="412"/>
      <c r="D17" s="412"/>
      <c r="E17" s="412"/>
      <c r="F17" s="413"/>
      <c r="G17" s="411" t="s">
        <v>152</v>
      </c>
      <c r="H17" s="412"/>
      <c r="I17" s="413"/>
    </row>
    <row r="18" spans="1:13" s="48" customFormat="1" ht="19.5" customHeight="1" x14ac:dyDescent="0.15">
      <c r="A18" s="351" t="s">
        <v>217</v>
      </c>
      <c r="B18" s="352"/>
      <c r="C18" s="352"/>
      <c r="D18" s="352"/>
      <c r="E18" s="352"/>
      <c r="F18" s="352"/>
      <c r="G18" s="348" t="s">
        <v>152</v>
      </c>
      <c r="H18" s="349"/>
      <c r="I18" s="350"/>
    </row>
    <row r="19" spans="1:13" s="48" customFormat="1" ht="19.5" customHeight="1" thickBot="1" x14ac:dyDescent="0.2">
      <c r="A19" s="351" t="s">
        <v>216</v>
      </c>
      <c r="B19" s="352"/>
      <c r="C19" s="352"/>
      <c r="D19" s="352"/>
      <c r="E19" s="352"/>
      <c r="F19" s="352"/>
      <c r="G19" s="353" t="s">
        <v>152</v>
      </c>
      <c r="H19" s="354"/>
      <c r="I19" s="355"/>
    </row>
    <row r="20" spans="1:13" s="48" customFormat="1" ht="7.5" customHeight="1" x14ac:dyDescent="0.15">
      <c r="A20" s="59"/>
      <c r="B20" s="59"/>
      <c r="C20" s="60"/>
      <c r="D20" s="61"/>
      <c r="E20" s="61"/>
      <c r="F20" s="61"/>
      <c r="G20" s="61"/>
      <c r="H20" s="61"/>
    </row>
    <row r="21" spans="1:13" s="55" customFormat="1" ht="15.95" customHeight="1" x14ac:dyDescent="0.15">
      <c r="A21" s="63" t="s">
        <v>114</v>
      </c>
      <c r="B21" s="64"/>
      <c r="C21" s="65"/>
      <c r="D21" s="733"/>
      <c r="E21" s="733"/>
      <c r="F21" s="733"/>
      <c r="G21" s="733"/>
      <c r="H21" s="733"/>
      <c r="I21" s="733"/>
      <c r="J21" s="733"/>
      <c r="K21" s="733"/>
      <c r="L21" s="733"/>
      <c r="M21" s="733"/>
    </row>
    <row r="22" spans="1:13" s="47" customFormat="1" ht="15.95" customHeight="1" x14ac:dyDescent="0.15">
      <c r="A22" s="419" t="s">
        <v>115</v>
      </c>
      <c r="B22" s="420"/>
      <c r="C22" s="421"/>
      <c r="D22" s="425" t="s">
        <v>213</v>
      </c>
      <c r="E22" s="426"/>
      <c r="F22" s="427" t="s">
        <v>113</v>
      </c>
      <c r="G22" s="428"/>
      <c r="H22" s="429"/>
      <c r="I22" s="402" t="s">
        <v>116</v>
      </c>
      <c r="J22" s="402"/>
      <c r="K22" s="402"/>
      <c r="L22" s="402"/>
      <c r="M22" s="403"/>
    </row>
    <row r="23" spans="1:13" s="47" customFormat="1" ht="15.95" customHeight="1" thickBot="1" x14ac:dyDescent="0.2">
      <c r="A23" s="422"/>
      <c r="B23" s="423"/>
      <c r="C23" s="424"/>
      <c r="D23" s="57" t="s">
        <v>117</v>
      </c>
      <c r="E23" s="57" t="s">
        <v>118</v>
      </c>
      <c r="F23" s="430"/>
      <c r="G23" s="431"/>
      <c r="H23" s="432"/>
      <c r="I23" s="404"/>
      <c r="J23" s="404"/>
      <c r="K23" s="404"/>
      <c r="L23" s="404"/>
      <c r="M23" s="405"/>
    </row>
    <row r="24" spans="1:13" ht="21" customHeight="1" thickTop="1" x14ac:dyDescent="0.15">
      <c r="A24" s="406" t="s">
        <v>246</v>
      </c>
      <c r="B24" s="406"/>
      <c r="C24" s="406"/>
      <c r="D24" s="71"/>
      <c r="E24" s="71" t="s">
        <v>11</v>
      </c>
      <c r="F24" s="416" t="s">
        <v>153</v>
      </c>
      <c r="G24" s="417"/>
      <c r="H24" s="418"/>
      <c r="I24" s="433"/>
      <c r="J24" s="434"/>
      <c r="K24" s="434"/>
      <c r="L24" s="434"/>
      <c r="M24" s="435"/>
    </row>
    <row r="25" spans="1:13" ht="21" customHeight="1" x14ac:dyDescent="0.15">
      <c r="A25" s="410" t="s">
        <v>119</v>
      </c>
      <c r="B25" s="410"/>
      <c r="C25" s="410"/>
      <c r="D25" s="72"/>
      <c r="E25" s="73" t="s">
        <v>12</v>
      </c>
      <c r="F25" s="407" t="s">
        <v>153</v>
      </c>
      <c r="G25" s="408"/>
      <c r="H25" s="409"/>
      <c r="I25" s="438" t="s">
        <v>247</v>
      </c>
      <c r="J25" s="438"/>
      <c r="K25" s="438"/>
      <c r="L25" s="438"/>
      <c r="M25" s="439"/>
    </row>
    <row r="26" spans="1:13" s="48" customFormat="1" ht="21" customHeight="1" x14ac:dyDescent="0.15">
      <c r="A26" s="410" t="s">
        <v>40</v>
      </c>
      <c r="B26" s="410"/>
      <c r="C26" s="410"/>
      <c r="D26" s="72"/>
      <c r="E26" s="73" t="s">
        <v>11</v>
      </c>
      <c r="F26" s="407" t="s">
        <v>153</v>
      </c>
      <c r="G26" s="408"/>
      <c r="H26" s="409"/>
      <c r="I26" s="436" t="s">
        <v>249</v>
      </c>
      <c r="J26" s="436"/>
      <c r="K26" s="436"/>
      <c r="L26" s="436"/>
      <c r="M26" s="437"/>
    </row>
    <row r="27" spans="1:13" s="48" customFormat="1" ht="21" customHeight="1" x14ac:dyDescent="0.15">
      <c r="A27" s="406" t="s">
        <v>41</v>
      </c>
      <c r="B27" s="406"/>
      <c r="C27" s="406"/>
      <c r="D27" s="74"/>
      <c r="E27" s="71" t="s">
        <v>13</v>
      </c>
      <c r="F27" s="407" t="s">
        <v>153</v>
      </c>
      <c r="G27" s="408"/>
      <c r="H27" s="409"/>
      <c r="I27" s="99"/>
      <c r="J27" s="99"/>
      <c r="K27" s="99"/>
      <c r="L27" s="99"/>
      <c r="M27" s="132"/>
    </row>
    <row r="28" spans="1:13" ht="21" customHeight="1" x14ac:dyDescent="0.15">
      <c r="A28" s="406" t="s">
        <v>262</v>
      </c>
      <c r="B28" s="406"/>
      <c r="C28" s="406"/>
      <c r="D28" s="74"/>
      <c r="E28" s="71" t="s">
        <v>14</v>
      </c>
      <c r="F28" s="407" t="s">
        <v>153</v>
      </c>
      <c r="G28" s="408"/>
      <c r="H28" s="409"/>
      <c r="I28" s="99"/>
      <c r="J28" s="99"/>
      <c r="K28" s="99"/>
      <c r="L28" s="99"/>
      <c r="M28" s="132"/>
    </row>
    <row r="29" spans="1:13" ht="21" customHeight="1" x14ac:dyDescent="0.15">
      <c r="A29" s="406" t="s">
        <v>42</v>
      </c>
      <c r="B29" s="406"/>
      <c r="C29" s="406"/>
      <c r="D29" s="74"/>
      <c r="E29" s="71" t="s">
        <v>15</v>
      </c>
      <c r="F29" s="407" t="s">
        <v>153</v>
      </c>
      <c r="G29" s="408"/>
      <c r="H29" s="409"/>
      <c r="I29" s="99"/>
      <c r="J29" s="99"/>
      <c r="K29" s="99"/>
      <c r="L29" s="99"/>
      <c r="M29" s="132"/>
    </row>
    <row r="30" spans="1:13" ht="21" customHeight="1" x14ac:dyDescent="0.15">
      <c r="A30" s="719" t="s">
        <v>270</v>
      </c>
      <c r="B30" s="496"/>
      <c r="C30" s="496"/>
      <c r="D30" s="74"/>
      <c r="E30" s="71" t="s">
        <v>18</v>
      </c>
      <c r="F30" s="497" t="s">
        <v>153</v>
      </c>
      <c r="G30" s="498"/>
      <c r="H30" s="499"/>
      <c r="I30" s="473" t="s">
        <v>283</v>
      </c>
      <c r="J30" s="473"/>
      <c r="K30" s="473"/>
      <c r="L30" s="473"/>
      <c r="M30" s="474"/>
    </row>
    <row r="31" spans="1:13" ht="21" customHeight="1" x14ac:dyDescent="0.15">
      <c r="A31" s="102"/>
      <c r="B31" s="741" t="s">
        <v>263</v>
      </c>
      <c r="C31" s="742"/>
      <c r="D31" s="92"/>
      <c r="E31" s="78" t="s">
        <v>233</v>
      </c>
      <c r="F31" s="451" t="s">
        <v>295</v>
      </c>
      <c r="G31" s="452"/>
      <c r="H31" s="453"/>
      <c r="I31" s="447"/>
      <c r="J31" s="447"/>
      <c r="K31" s="447"/>
      <c r="L31" s="447"/>
      <c r="M31" s="448"/>
    </row>
    <row r="32" spans="1:13" ht="21" customHeight="1" x14ac:dyDescent="0.15">
      <c r="A32" s="406" t="s">
        <v>372</v>
      </c>
      <c r="B32" s="406"/>
      <c r="C32" s="406"/>
      <c r="D32" s="74"/>
      <c r="E32" s="71" t="s">
        <v>17</v>
      </c>
      <c r="F32" s="451" t="s">
        <v>295</v>
      </c>
      <c r="G32" s="452"/>
      <c r="H32" s="453"/>
      <c r="I32" s="279"/>
      <c r="J32" s="279"/>
      <c r="K32" s="279"/>
      <c r="L32" s="279"/>
      <c r="M32" s="280"/>
    </row>
    <row r="33" spans="1:13" ht="21" customHeight="1" x14ac:dyDescent="0.15">
      <c r="A33" s="456" t="s">
        <v>139</v>
      </c>
      <c r="B33" s="456"/>
      <c r="C33" s="456"/>
      <c r="D33" s="78"/>
      <c r="E33" s="78" t="s">
        <v>11</v>
      </c>
      <c r="F33" s="451" t="s">
        <v>295</v>
      </c>
      <c r="G33" s="452"/>
      <c r="H33" s="453"/>
      <c r="I33" s="447"/>
      <c r="J33" s="447"/>
      <c r="K33" s="447"/>
      <c r="L33" s="447"/>
      <c r="M33" s="448"/>
    </row>
    <row r="34" spans="1:13" ht="36.75" customHeight="1" x14ac:dyDescent="0.15">
      <c r="A34" s="740" t="s">
        <v>265</v>
      </c>
      <c r="B34" s="456"/>
      <c r="C34" s="456"/>
      <c r="D34" s="78"/>
      <c r="E34" s="78" t="s">
        <v>11</v>
      </c>
      <c r="F34" s="451" t="s">
        <v>295</v>
      </c>
      <c r="G34" s="452"/>
      <c r="H34" s="453"/>
      <c r="I34" s="436" t="s">
        <v>368</v>
      </c>
      <c r="J34" s="436"/>
      <c r="K34" s="436"/>
      <c r="L34" s="436"/>
      <c r="M34" s="437"/>
    </row>
    <row r="35" spans="1:13" ht="39.75" customHeight="1" x14ac:dyDescent="0.15">
      <c r="A35" s="456" t="s">
        <v>140</v>
      </c>
      <c r="B35" s="456"/>
      <c r="C35" s="456"/>
      <c r="D35" s="78"/>
      <c r="E35" s="78" t="s">
        <v>11</v>
      </c>
      <c r="F35" s="451" t="s">
        <v>295</v>
      </c>
      <c r="G35" s="452"/>
      <c r="H35" s="453"/>
      <c r="I35" s="454" t="s">
        <v>341</v>
      </c>
      <c r="J35" s="454"/>
      <c r="K35" s="454"/>
      <c r="L35" s="454"/>
      <c r="M35" s="455"/>
    </row>
    <row r="36" spans="1:13" s="264" customFormat="1" ht="21" customHeight="1" thickBot="1" x14ac:dyDescent="0.2">
      <c r="A36" s="734" t="s">
        <v>342</v>
      </c>
      <c r="B36" s="734"/>
      <c r="C36" s="734"/>
      <c r="D36" s="262"/>
      <c r="E36" s="263" t="s">
        <v>17</v>
      </c>
      <c r="F36" s="735" t="s">
        <v>153</v>
      </c>
      <c r="G36" s="736"/>
      <c r="H36" s="737"/>
      <c r="I36" s="738" t="s">
        <v>343</v>
      </c>
      <c r="J36" s="738"/>
      <c r="K36" s="738"/>
      <c r="L36" s="738"/>
      <c r="M36" s="739"/>
    </row>
    <row r="37" spans="1:13" s="264" customFormat="1" ht="7.5" customHeight="1" x14ac:dyDescent="0.15">
      <c r="A37" s="265"/>
      <c r="B37" s="265"/>
      <c r="C37" s="266"/>
      <c r="D37" s="267"/>
      <c r="E37" s="267"/>
      <c r="F37" s="268"/>
      <c r="G37" s="268"/>
      <c r="H37" s="268"/>
      <c r="I37" s="267"/>
      <c r="J37" s="269"/>
      <c r="K37" s="269"/>
      <c r="L37" s="269"/>
      <c r="M37" s="269"/>
    </row>
    <row r="38" spans="1:13" s="55" customFormat="1" ht="15.95" customHeight="1" x14ac:dyDescent="0.15">
      <c r="A38" s="63" t="s">
        <v>209</v>
      </c>
      <c r="B38" s="64"/>
      <c r="C38" s="65"/>
      <c r="D38" s="66"/>
      <c r="E38" s="67"/>
      <c r="F38" s="156"/>
      <c r="G38" s="156"/>
      <c r="H38" s="156"/>
      <c r="I38" s="66"/>
      <c r="J38" s="68"/>
      <c r="K38" s="68"/>
      <c r="L38" s="68"/>
      <c r="M38" s="68"/>
    </row>
    <row r="39" spans="1:13" s="47" customFormat="1" ht="15.95" customHeight="1" x14ac:dyDescent="0.15">
      <c r="A39" s="419" t="s">
        <v>115</v>
      </c>
      <c r="B39" s="420"/>
      <c r="C39" s="420"/>
      <c r="D39" s="425" t="s">
        <v>213</v>
      </c>
      <c r="E39" s="426"/>
      <c r="F39" s="427" t="s">
        <v>113</v>
      </c>
      <c r="G39" s="428"/>
      <c r="H39" s="429"/>
      <c r="I39" s="402" t="s">
        <v>116</v>
      </c>
      <c r="J39" s="402"/>
      <c r="K39" s="402"/>
      <c r="L39" s="402"/>
      <c r="M39" s="403"/>
    </row>
    <row r="40" spans="1:13" s="47" customFormat="1" ht="15.95" customHeight="1" thickBot="1" x14ac:dyDescent="0.2">
      <c r="A40" s="422"/>
      <c r="B40" s="423"/>
      <c r="C40" s="423"/>
      <c r="D40" s="75" t="s">
        <v>117</v>
      </c>
      <c r="E40" s="69" t="s">
        <v>118</v>
      </c>
      <c r="F40" s="430"/>
      <c r="G40" s="431"/>
      <c r="H40" s="432"/>
      <c r="I40" s="404"/>
      <c r="J40" s="404"/>
      <c r="K40" s="404"/>
      <c r="L40" s="404"/>
      <c r="M40" s="405"/>
    </row>
    <row r="41" spans="1:13" s="52" customFormat="1" ht="21" customHeight="1" thickTop="1" x14ac:dyDescent="0.15">
      <c r="A41" s="441" t="s">
        <v>206</v>
      </c>
      <c r="B41" s="442"/>
      <c r="C41" s="442"/>
      <c r="D41" s="76" t="s">
        <v>16</v>
      </c>
      <c r="E41" s="76" t="s">
        <v>16</v>
      </c>
      <c r="F41" s="416" t="s">
        <v>153</v>
      </c>
      <c r="G41" s="417"/>
      <c r="H41" s="418"/>
      <c r="I41" s="443" t="s">
        <v>371</v>
      </c>
      <c r="J41" s="443"/>
      <c r="K41" s="443"/>
      <c r="L41" s="443"/>
      <c r="M41" s="444"/>
    </row>
    <row r="42" spans="1:13" s="52" customFormat="1" ht="21" customHeight="1" x14ac:dyDescent="0.15">
      <c r="A42" s="77"/>
      <c r="B42" s="449" t="s">
        <v>120</v>
      </c>
      <c r="C42" s="450"/>
      <c r="D42" s="78"/>
      <c r="E42" s="79" t="s">
        <v>121</v>
      </c>
      <c r="F42" s="451" t="s">
        <v>295</v>
      </c>
      <c r="G42" s="452"/>
      <c r="H42" s="453"/>
      <c r="I42" s="445"/>
      <c r="J42" s="445"/>
      <c r="K42" s="445"/>
      <c r="L42" s="445"/>
      <c r="M42" s="446"/>
    </row>
    <row r="43" spans="1:13" s="52" customFormat="1" ht="21" customHeight="1" x14ac:dyDescent="0.15">
      <c r="A43" s="77"/>
      <c r="B43" s="449" t="s">
        <v>122</v>
      </c>
      <c r="C43" s="450"/>
      <c r="D43" s="78"/>
      <c r="E43" s="78" t="s">
        <v>17</v>
      </c>
      <c r="F43" s="451" t="s">
        <v>295</v>
      </c>
      <c r="G43" s="452"/>
      <c r="H43" s="453"/>
      <c r="I43" s="445"/>
      <c r="J43" s="445"/>
      <c r="K43" s="445"/>
      <c r="L43" s="445"/>
      <c r="M43" s="446"/>
    </row>
    <row r="44" spans="1:13" s="52" customFormat="1" ht="21" customHeight="1" x14ac:dyDescent="0.15">
      <c r="A44" s="77"/>
      <c r="B44" s="449" t="s">
        <v>123</v>
      </c>
      <c r="C44" s="450"/>
      <c r="D44" s="78"/>
      <c r="E44" s="78" t="s">
        <v>18</v>
      </c>
      <c r="F44" s="451" t="s">
        <v>154</v>
      </c>
      <c r="G44" s="452"/>
      <c r="H44" s="453"/>
      <c r="I44" s="445"/>
      <c r="J44" s="445"/>
      <c r="K44" s="445"/>
      <c r="L44" s="445"/>
      <c r="M44" s="446"/>
    </row>
    <row r="45" spans="1:13" s="52" customFormat="1" ht="21" customHeight="1" x14ac:dyDescent="0.15">
      <c r="A45" s="77"/>
      <c r="B45" s="449" t="s">
        <v>124</v>
      </c>
      <c r="C45" s="450"/>
      <c r="D45" s="78"/>
      <c r="E45" s="78" t="s">
        <v>19</v>
      </c>
      <c r="F45" s="451" t="s">
        <v>295</v>
      </c>
      <c r="G45" s="452"/>
      <c r="H45" s="453"/>
      <c r="I45" s="445"/>
      <c r="J45" s="445"/>
      <c r="K45" s="445"/>
      <c r="L45" s="445"/>
      <c r="M45" s="446"/>
    </row>
    <row r="46" spans="1:13" s="52" customFormat="1" ht="21" customHeight="1" thickBot="1" x14ac:dyDescent="0.2">
      <c r="A46" s="80"/>
      <c r="B46" s="462" t="s">
        <v>269</v>
      </c>
      <c r="C46" s="463"/>
      <c r="D46" s="78"/>
      <c r="E46" s="78" t="s">
        <v>132</v>
      </c>
      <c r="F46" s="464" t="s">
        <v>154</v>
      </c>
      <c r="G46" s="465"/>
      <c r="H46" s="466"/>
      <c r="I46" s="447"/>
      <c r="J46" s="447"/>
      <c r="K46" s="447"/>
      <c r="L46" s="447"/>
      <c r="M46" s="448"/>
    </row>
    <row r="47" spans="1:13" s="48" customFormat="1" ht="8.1" customHeight="1" x14ac:dyDescent="0.15">
      <c r="A47" s="82"/>
      <c r="B47" s="83"/>
      <c r="C47" s="83"/>
      <c r="D47" s="84"/>
      <c r="E47" s="61"/>
      <c r="F47" s="155"/>
      <c r="G47" s="157"/>
      <c r="H47" s="157"/>
    </row>
    <row r="48" spans="1:13" s="55" customFormat="1" ht="15.95" customHeight="1" x14ac:dyDescent="0.15">
      <c r="A48" s="63" t="s">
        <v>210</v>
      </c>
      <c r="B48" s="85"/>
      <c r="C48" s="86"/>
      <c r="D48" s="87"/>
      <c r="E48" s="86"/>
      <c r="F48" s="158"/>
      <c r="G48" s="158"/>
      <c r="H48" s="158"/>
      <c r="I48" s="68"/>
      <c r="J48" s="68"/>
      <c r="K48" s="68"/>
      <c r="L48" s="68"/>
      <c r="M48" s="68"/>
    </row>
    <row r="49" spans="1:13" s="47" customFormat="1" ht="15.95" customHeight="1" x14ac:dyDescent="0.15">
      <c r="A49" s="419" t="s">
        <v>125</v>
      </c>
      <c r="B49" s="420"/>
      <c r="C49" s="420"/>
      <c r="D49" s="425" t="s">
        <v>213</v>
      </c>
      <c r="E49" s="426"/>
      <c r="F49" s="467" t="s">
        <v>113</v>
      </c>
      <c r="G49" s="467"/>
      <c r="H49" s="467"/>
      <c r="I49" s="402" t="s">
        <v>116</v>
      </c>
      <c r="J49" s="402"/>
      <c r="K49" s="402"/>
      <c r="L49" s="402"/>
      <c r="M49" s="403"/>
    </row>
    <row r="50" spans="1:13" s="47" customFormat="1" ht="15.95" customHeight="1" thickBot="1" x14ac:dyDescent="0.2">
      <c r="A50" s="422"/>
      <c r="B50" s="423"/>
      <c r="C50" s="423"/>
      <c r="D50" s="70" t="s">
        <v>117</v>
      </c>
      <c r="E50" s="57" t="s">
        <v>118</v>
      </c>
      <c r="F50" s="184" t="s">
        <v>126</v>
      </c>
      <c r="G50" s="185" t="s">
        <v>127</v>
      </c>
      <c r="H50" s="185" t="s">
        <v>128</v>
      </c>
      <c r="I50" s="404"/>
      <c r="J50" s="404"/>
      <c r="K50" s="404"/>
      <c r="L50" s="404"/>
      <c r="M50" s="405"/>
    </row>
    <row r="51" spans="1:13" s="52" customFormat="1" ht="21" customHeight="1" thickTop="1" x14ac:dyDescent="0.15">
      <c r="A51" s="410" t="s">
        <v>129</v>
      </c>
      <c r="B51" s="410"/>
      <c r="C51" s="460"/>
      <c r="D51" s="88"/>
      <c r="E51" s="89"/>
      <c r="F51" s="179" t="s">
        <v>49</v>
      </c>
      <c r="G51" s="182" t="s">
        <v>50</v>
      </c>
      <c r="H51" s="183" t="s">
        <v>296</v>
      </c>
      <c r="I51" s="469" t="s">
        <v>130</v>
      </c>
      <c r="J51" s="469"/>
      <c r="K51" s="469"/>
      <c r="L51" s="469"/>
      <c r="M51" s="470"/>
    </row>
    <row r="52" spans="1:13" s="52" customFormat="1" ht="35.25" customHeight="1" x14ac:dyDescent="0.15">
      <c r="A52" s="471" t="s">
        <v>131</v>
      </c>
      <c r="B52" s="406"/>
      <c r="C52" s="472"/>
      <c r="D52" s="74" t="s">
        <v>15</v>
      </c>
      <c r="E52" s="71" t="s">
        <v>15</v>
      </c>
      <c r="F52" s="234" t="s">
        <v>153</v>
      </c>
      <c r="G52" s="235" t="s">
        <v>153</v>
      </c>
      <c r="H52" s="236" t="s">
        <v>153</v>
      </c>
      <c r="I52" s="725" t="s">
        <v>380</v>
      </c>
      <c r="J52" s="473"/>
      <c r="K52" s="473"/>
      <c r="L52" s="473"/>
      <c r="M52" s="474"/>
    </row>
    <row r="53" spans="1:13" s="52" customFormat="1" ht="35.25" customHeight="1" x14ac:dyDescent="0.15">
      <c r="A53" s="91"/>
      <c r="B53" s="449" t="s">
        <v>120</v>
      </c>
      <c r="C53" s="450"/>
      <c r="D53" s="92"/>
      <c r="E53" s="78" t="s">
        <v>121</v>
      </c>
      <c r="F53" s="238" t="s">
        <v>295</v>
      </c>
      <c r="G53" s="94" t="s">
        <v>153</v>
      </c>
      <c r="H53" s="181" t="s">
        <v>43</v>
      </c>
      <c r="I53" s="726"/>
      <c r="J53" s="445"/>
      <c r="K53" s="445"/>
      <c r="L53" s="445"/>
      <c r="M53" s="446"/>
    </row>
    <row r="54" spans="1:13" s="52" customFormat="1" ht="35.25" customHeight="1" x14ac:dyDescent="0.15">
      <c r="A54" s="91"/>
      <c r="B54" s="449" t="s">
        <v>122</v>
      </c>
      <c r="C54" s="450"/>
      <c r="D54" s="92"/>
      <c r="E54" s="78" t="s">
        <v>17</v>
      </c>
      <c r="F54" s="238" t="s">
        <v>295</v>
      </c>
      <c r="G54" s="94" t="s">
        <v>153</v>
      </c>
      <c r="H54" s="181" t="s">
        <v>43</v>
      </c>
      <c r="I54" s="726"/>
      <c r="J54" s="445"/>
      <c r="K54" s="445"/>
      <c r="L54" s="445"/>
      <c r="M54" s="446"/>
    </row>
    <row r="55" spans="1:13" s="52" customFormat="1" ht="35.25" customHeight="1" x14ac:dyDescent="0.15">
      <c r="A55" s="91"/>
      <c r="B55" s="449" t="s">
        <v>123</v>
      </c>
      <c r="C55" s="450"/>
      <c r="D55" s="92"/>
      <c r="E55" s="78" t="s">
        <v>18</v>
      </c>
      <c r="F55" s="238" t="s">
        <v>154</v>
      </c>
      <c r="G55" s="94" t="s">
        <v>153</v>
      </c>
      <c r="H55" s="181" t="s">
        <v>154</v>
      </c>
      <c r="I55" s="726"/>
      <c r="J55" s="445"/>
      <c r="K55" s="445"/>
      <c r="L55" s="445"/>
      <c r="M55" s="446"/>
    </row>
    <row r="56" spans="1:13" s="52" customFormat="1" ht="34.5" customHeight="1" x14ac:dyDescent="0.15">
      <c r="A56" s="91"/>
      <c r="B56" s="461" t="s">
        <v>124</v>
      </c>
      <c r="C56" s="450"/>
      <c r="D56" s="92"/>
      <c r="E56" s="78" t="s">
        <v>19</v>
      </c>
      <c r="F56" s="238" t="s">
        <v>295</v>
      </c>
      <c r="G56" s="94" t="s">
        <v>153</v>
      </c>
      <c r="H56" s="181" t="s">
        <v>154</v>
      </c>
      <c r="I56" s="726"/>
      <c r="J56" s="445"/>
      <c r="K56" s="445"/>
      <c r="L56" s="445"/>
      <c r="M56" s="446"/>
    </row>
    <row r="57" spans="1:13" s="52" customFormat="1" ht="34.5" customHeight="1" x14ac:dyDescent="0.15">
      <c r="A57" s="91"/>
      <c r="B57" s="461" t="s">
        <v>311</v>
      </c>
      <c r="C57" s="450"/>
      <c r="D57" s="92"/>
      <c r="E57" s="78" t="s">
        <v>19</v>
      </c>
      <c r="F57" s="238" t="s">
        <v>295</v>
      </c>
      <c r="G57" s="94" t="s">
        <v>153</v>
      </c>
      <c r="H57" s="181" t="s">
        <v>153</v>
      </c>
      <c r="I57" s="726"/>
      <c r="J57" s="445"/>
      <c r="K57" s="445"/>
      <c r="L57" s="445"/>
      <c r="M57" s="446"/>
    </row>
    <row r="58" spans="1:13" s="52" customFormat="1" ht="34.5" customHeight="1" x14ac:dyDescent="0.15">
      <c r="A58" s="91"/>
      <c r="B58" s="479" t="s">
        <v>312</v>
      </c>
      <c r="C58" s="463"/>
      <c r="D58" s="92"/>
      <c r="E58" s="78" t="s">
        <v>132</v>
      </c>
      <c r="F58" s="233" t="s">
        <v>154</v>
      </c>
      <c r="G58" s="153" t="s">
        <v>153</v>
      </c>
      <c r="H58" s="178" t="s">
        <v>154</v>
      </c>
      <c r="I58" s="726"/>
      <c r="J58" s="445"/>
      <c r="K58" s="445"/>
      <c r="L58" s="445"/>
      <c r="M58" s="446"/>
    </row>
    <row r="59" spans="1:13" s="52" customFormat="1" ht="35.25" customHeight="1" x14ac:dyDescent="0.15">
      <c r="A59" s="457" t="s">
        <v>133</v>
      </c>
      <c r="B59" s="458"/>
      <c r="C59" s="459"/>
      <c r="D59" s="74"/>
      <c r="E59" s="71" t="s">
        <v>15</v>
      </c>
      <c r="F59" s="234" t="s">
        <v>153</v>
      </c>
      <c r="G59" s="160" t="s">
        <v>153</v>
      </c>
      <c r="H59" s="236" t="s">
        <v>153</v>
      </c>
      <c r="I59" s="726"/>
      <c r="J59" s="445"/>
      <c r="K59" s="445"/>
      <c r="L59" s="445"/>
      <c r="M59" s="446"/>
    </row>
    <row r="60" spans="1:13" s="52" customFormat="1" ht="35.25" customHeight="1" x14ac:dyDescent="0.15">
      <c r="A60" s="475" t="s">
        <v>134</v>
      </c>
      <c r="B60" s="476"/>
      <c r="C60" s="477"/>
      <c r="D60" s="74"/>
      <c r="E60" s="71" t="s">
        <v>15</v>
      </c>
      <c r="F60" s="234" t="s">
        <v>153</v>
      </c>
      <c r="G60" s="160" t="s">
        <v>153</v>
      </c>
      <c r="H60" s="236" t="s">
        <v>153</v>
      </c>
      <c r="I60" s="727"/>
      <c r="J60" s="447"/>
      <c r="K60" s="447"/>
      <c r="L60" s="447"/>
      <c r="M60" s="448"/>
    </row>
    <row r="61" spans="1:13" ht="115.5" customHeight="1" x14ac:dyDescent="0.15">
      <c r="A61" s="478" t="s">
        <v>313</v>
      </c>
      <c r="B61" s="478"/>
      <c r="C61" s="478"/>
      <c r="D61" s="95"/>
      <c r="E61" s="78" t="s">
        <v>132</v>
      </c>
      <c r="F61" s="238" t="s">
        <v>295</v>
      </c>
      <c r="G61" s="180" t="s">
        <v>153</v>
      </c>
      <c r="H61" s="181" t="s">
        <v>154</v>
      </c>
      <c r="I61" s="495" t="s">
        <v>268</v>
      </c>
      <c r="J61" s="436"/>
      <c r="K61" s="436"/>
      <c r="L61" s="436"/>
      <c r="M61" s="437"/>
    </row>
    <row r="62" spans="1:13" ht="21" customHeight="1" x14ac:dyDescent="0.15">
      <c r="A62" s="457" t="s">
        <v>286</v>
      </c>
      <c r="B62" s="458"/>
      <c r="C62" s="459"/>
      <c r="D62" s="74" t="s">
        <v>232</v>
      </c>
      <c r="E62" s="71" t="s">
        <v>232</v>
      </c>
      <c r="F62" s="131" t="s">
        <v>153</v>
      </c>
      <c r="G62" s="90" t="s">
        <v>153</v>
      </c>
      <c r="H62" s="188" t="s">
        <v>154</v>
      </c>
      <c r="I62" s="473" t="s">
        <v>302</v>
      </c>
      <c r="J62" s="473"/>
      <c r="K62" s="473"/>
      <c r="L62" s="473"/>
      <c r="M62" s="474"/>
    </row>
    <row r="63" spans="1:13" s="48" customFormat="1" ht="21" customHeight="1" x14ac:dyDescent="0.15">
      <c r="A63" s="103"/>
      <c r="B63" s="717" t="s">
        <v>120</v>
      </c>
      <c r="C63" s="718"/>
      <c r="D63" s="78"/>
      <c r="E63" s="79" t="s">
        <v>121</v>
      </c>
      <c r="F63" s="238" t="s">
        <v>295</v>
      </c>
      <c r="G63" s="94" t="s">
        <v>297</v>
      </c>
      <c r="H63" s="239" t="s">
        <v>154</v>
      </c>
      <c r="I63" s="445"/>
      <c r="J63" s="445"/>
      <c r="K63" s="445"/>
      <c r="L63" s="445"/>
      <c r="M63" s="446"/>
    </row>
    <row r="64" spans="1:13" s="48" customFormat="1" ht="21" customHeight="1" x14ac:dyDescent="0.15">
      <c r="A64" s="103"/>
      <c r="B64" s="717" t="s">
        <v>122</v>
      </c>
      <c r="C64" s="718"/>
      <c r="D64" s="78"/>
      <c r="E64" s="78" t="s">
        <v>17</v>
      </c>
      <c r="F64" s="238" t="s">
        <v>295</v>
      </c>
      <c r="G64" s="94" t="s">
        <v>297</v>
      </c>
      <c r="H64" s="239" t="s">
        <v>154</v>
      </c>
      <c r="I64" s="445"/>
      <c r="J64" s="445"/>
      <c r="K64" s="445"/>
      <c r="L64" s="445"/>
      <c r="M64" s="446"/>
    </row>
    <row r="65" spans="1:13" s="48" customFormat="1" ht="21" customHeight="1" x14ac:dyDescent="0.15">
      <c r="A65" s="103"/>
      <c r="B65" s="717" t="s">
        <v>123</v>
      </c>
      <c r="C65" s="718"/>
      <c r="D65" s="78"/>
      <c r="E65" s="78" t="s">
        <v>18</v>
      </c>
      <c r="F65" s="238" t="s">
        <v>154</v>
      </c>
      <c r="G65" s="94" t="s">
        <v>297</v>
      </c>
      <c r="H65" s="186" t="s">
        <v>154</v>
      </c>
      <c r="I65" s="445"/>
      <c r="J65" s="445"/>
      <c r="K65" s="445"/>
      <c r="L65" s="445"/>
      <c r="M65" s="446"/>
    </row>
    <row r="66" spans="1:13" s="48" customFormat="1" ht="21" customHeight="1" x14ac:dyDescent="0.15">
      <c r="A66" s="103"/>
      <c r="B66" s="717" t="s">
        <v>124</v>
      </c>
      <c r="C66" s="718"/>
      <c r="D66" s="78"/>
      <c r="E66" s="78" t="s">
        <v>19</v>
      </c>
      <c r="F66" s="238" t="s">
        <v>295</v>
      </c>
      <c r="G66" s="94" t="s">
        <v>297</v>
      </c>
      <c r="H66" s="186" t="s">
        <v>154</v>
      </c>
      <c r="I66" s="445"/>
      <c r="J66" s="445"/>
      <c r="K66" s="445"/>
      <c r="L66" s="445"/>
      <c r="M66" s="446"/>
    </row>
    <row r="67" spans="1:13" s="48" customFormat="1" ht="21" customHeight="1" thickBot="1" x14ac:dyDescent="0.2">
      <c r="A67" s="104"/>
      <c r="B67" s="462" t="s">
        <v>269</v>
      </c>
      <c r="C67" s="463"/>
      <c r="D67" s="81"/>
      <c r="E67" s="81" t="s">
        <v>132</v>
      </c>
      <c r="F67" s="237" t="s">
        <v>154</v>
      </c>
      <c r="G67" s="190" t="s">
        <v>297</v>
      </c>
      <c r="H67" s="187" t="s">
        <v>154</v>
      </c>
      <c r="I67" s="447"/>
      <c r="J67" s="447"/>
      <c r="K67" s="447"/>
      <c r="L67" s="447"/>
      <c r="M67" s="448"/>
    </row>
    <row r="68" spans="1:13" s="48" customFormat="1" ht="42" customHeight="1" x14ac:dyDescent="0.15">
      <c r="A68" s="489" t="s">
        <v>356</v>
      </c>
      <c r="B68" s="490"/>
      <c r="C68" s="491"/>
      <c r="D68" s="276"/>
      <c r="E68" s="277" t="s">
        <v>357</v>
      </c>
      <c r="F68" s="492" t="s">
        <v>153</v>
      </c>
      <c r="G68" s="493"/>
      <c r="H68" s="494"/>
      <c r="I68" s="495" t="s">
        <v>358</v>
      </c>
      <c r="J68" s="490"/>
      <c r="K68" s="490"/>
      <c r="L68" s="490"/>
      <c r="M68" s="491"/>
    </row>
    <row r="69" spans="1:13" s="52" customFormat="1" ht="8.25" customHeight="1" x14ac:dyDescent="0.15">
      <c r="A69" s="96"/>
      <c r="B69" s="97"/>
      <c r="C69" s="97"/>
      <c r="D69" s="98"/>
      <c r="E69" s="98"/>
      <c r="F69" s="161"/>
      <c r="G69" s="161"/>
      <c r="H69" s="161"/>
      <c r="I69" s="99"/>
      <c r="J69" s="99"/>
      <c r="K69" s="99"/>
      <c r="L69" s="99"/>
      <c r="M69" s="99"/>
    </row>
    <row r="70" spans="1:13" s="55" customFormat="1" ht="15.95" customHeight="1" x14ac:dyDescent="0.15">
      <c r="A70" s="63" t="s">
        <v>211</v>
      </c>
      <c r="B70" s="85"/>
      <c r="C70" s="86"/>
      <c r="D70" s="87"/>
      <c r="E70" s="86"/>
      <c r="F70" s="158"/>
      <c r="G70" s="158"/>
      <c r="H70" s="158"/>
      <c r="I70" s="68"/>
      <c r="J70" s="68"/>
      <c r="K70" s="68"/>
      <c r="L70" s="68"/>
      <c r="M70" s="68"/>
    </row>
    <row r="71" spans="1:13" s="48" customFormat="1" ht="15.95" customHeight="1" x14ac:dyDescent="0.15">
      <c r="A71" s="419" t="s">
        <v>115</v>
      </c>
      <c r="B71" s="420"/>
      <c r="C71" s="420"/>
      <c r="D71" s="425" t="s">
        <v>213</v>
      </c>
      <c r="E71" s="426"/>
      <c r="F71" s="467" t="s">
        <v>113</v>
      </c>
      <c r="G71" s="467"/>
      <c r="H71" s="467"/>
      <c r="I71" s="402" t="s">
        <v>116</v>
      </c>
      <c r="J71" s="402"/>
      <c r="K71" s="402"/>
      <c r="L71" s="402"/>
      <c r="M71" s="403"/>
    </row>
    <row r="72" spans="1:13" s="48" customFormat="1" ht="15.95" customHeight="1" thickBot="1" x14ac:dyDescent="0.2">
      <c r="A72" s="422"/>
      <c r="B72" s="423"/>
      <c r="C72" s="423"/>
      <c r="D72" s="70" t="s">
        <v>117</v>
      </c>
      <c r="E72" s="57" t="s">
        <v>118</v>
      </c>
      <c r="F72" s="468"/>
      <c r="G72" s="468"/>
      <c r="H72" s="468"/>
      <c r="I72" s="404"/>
      <c r="J72" s="404"/>
      <c r="K72" s="404"/>
      <c r="L72" s="404"/>
      <c r="M72" s="405"/>
    </row>
    <row r="73" spans="1:13" s="48" customFormat="1" ht="27" customHeight="1" thickTop="1" x14ac:dyDescent="0.15">
      <c r="A73" s="485" t="s">
        <v>135</v>
      </c>
      <c r="B73" s="410"/>
      <c r="C73" s="410"/>
      <c r="D73" s="72" t="s">
        <v>22</v>
      </c>
      <c r="E73" s="73" t="s">
        <v>22</v>
      </c>
      <c r="F73" s="486" t="s">
        <v>153</v>
      </c>
      <c r="G73" s="487"/>
      <c r="H73" s="488"/>
      <c r="I73" s="443" t="s">
        <v>264</v>
      </c>
      <c r="J73" s="443"/>
      <c r="K73" s="443"/>
      <c r="L73" s="443"/>
      <c r="M73" s="444"/>
    </row>
    <row r="74" spans="1:13" s="48" customFormat="1" ht="27" customHeight="1" thickBot="1" x14ac:dyDescent="0.2">
      <c r="A74" s="100"/>
      <c r="B74" s="480" t="s">
        <v>136</v>
      </c>
      <c r="C74" s="480"/>
      <c r="D74" s="74" t="s">
        <v>19</v>
      </c>
      <c r="E74" s="71" t="s">
        <v>19</v>
      </c>
      <c r="F74" s="481" t="s">
        <v>154</v>
      </c>
      <c r="G74" s="482"/>
      <c r="H74" s="483"/>
      <c r="I74" s="447"/>
      <c r="J74" s="447"/>
      <c r="K74" s="447"/>
      <c r="L74" s="447"/>
      <c r="M74" s="448"/>
    </row>
    <row r="75" spans="1:13" ht="8.25" customHeight="1" x14ac:dyDescent="0.15">
      <c r="F75" s="162"/>
      <c r="G75" s="162"/>
      <c r="H75" s="162"/>
      <c r="I75" s="48"/>
      <c r="J75" s="48"/>
      <c r="K75" s="48"/>
      <c r="L75" s="48"/>
      <c r="M75" s="48"/>
    </row>
    <row r="76" spans="1:13" s="55" customFormat="1" ht="15.95" customHeight="1" x14ac:dyDescent="0.15">
      <c r="A76" s="63" t="s">
        <v>212</v>
      </c>
      <c r="B76" s="85"/>
      <c r="C76" s="86"/>
      <c r="D76" s="87"/>
      <c r="E76" s="86"/>
      <c r="F76" s="158"/>
      <c r="G76" s="158"/>
      <c r="H76" s="158"/>
      <c r="I76" s="68"/>
      <c r="J76" s="68"/>
      <c r="K76" s="68"/>
      <c r="L76" s="68"/>
      <c r="M76" s="68"/>
    </row>
    <row r="77" spans="1:13" s="48" customFormat="1" ht="15.95" customHeight="1" x14ac:dyDescent="0.15">
      <c r="A77" s="419" t="s">
        <v>115</v>
      </c>
      <c r="B77" s="420"/>
      <c r="C77" s="420"/>
      <c r="D77" s="425" t="s">
        <v>213</v>
      </c>
      <c r="E77" s="426"/>
      <c r="F77" s="467" t="s">
        <v>113</v>
      </c>
      <c r="G77" s="467"/>
      <c r="H77" s="467"/>
      <c r="I77" s="402" t="s">
        <v>116</v>
      </c>
      <c r="J77" s="402"/>
      <c r="K77" s="402"/>
      <c r="L77" s="402"/>
      <c r="M77" s="403"/>
    </row>
    <row r="78" spans="1:13" s="48" customFormat="1" ht="15.95" customHeight="1" thickBot="1" x14ac:dyDescent="0.2">
      <c r="A78" s="422"/>
      <c r="B78" s="423"/>
      <c r="C78" s="423"/>
      <c r="D78" s="70" t="s">
        <v>117</v>
      </c>
      <c r="E78" s="57" t="s">
        <v>118</v>
      </c>
      <c r="F78" s="468"/>
      <c r="G78" s="468"/>
      <c r="H78" s="468"/>
      <c r="I78" s="404"/>
      <c r="J78" s="404"/>
      <c r="K78" s="404"/>
      <c r="L78" s="404"/>
      <c r="M78" s="405"/>
    </row>
    <row r="79" spans="1:13" s="48" customFormat="1" ht="22.5" customHeight="1" thickTop="1" x14ac:dyDescent="0.15">
      <c r="A79" s="724" t="s">
        <v>137</v>
      </c>
      <c r="B79" s="724"/>
      <c r="C79" s="724"/>
      <c r="D79" s="101"/>
      <c r="E79" s="76" t="s">
        <v>21</v>
      </c>
      <c r="F79" s="416" t="s">
        <v>154</v>
      </c>
      <c r="G79" s="417"/>
      <c r="H79" s="418"/>
      <c r="I79" s="443" t="s">
        <v>303</v>
      </c>
      <c r="J79" s="443"/>
      <c r="K79" s="443"/>
      <c r="L79" s="443"/>
      <c r="M79" s="444"/>
    </row>
    <row r="80" spans="1:13" s="48" customFormat="1" ht="22.5" customHeight="1" x14ac:dyDescent="0.15">
      <c r="A80" s="496" t="s">
        <v>138</v>
      </c>
      <c r="B80" s="496"/>
      <c r="C80" s="496"/>
      <c r="D80" s="74"/>
      <c r="E80" s="71" t="s">
        <v>21</v>
      </c>
      <c r="F80" s="497" t="s">
        <v>154</v>
      </c>
      <c r="G80" s="498"/>
      <c r="H80" s="499"/>
      <c r="I80" s="447"/>
      <c r="J80" s="447"/>
      <c r="K80" s="447"/>
      <c r="L80" s="447"/>
      <c r="M80" s="448"/>
    </row>
    <row r="81" spans="1:13" s="48" customFormat="1" ht="22.5" customHeight="1" x14ac:dyDescent="0.15">
      <c r="A81" s="496" t="s">
        <v>204</v>
      </c>
      <c r="B81" s="496"/>
      <c r="C81" s="496"/>
      <c r="D81" s="74"/>
      <c r="E81" s="71" t="s">
        <v>324</v>
      </c>
      <c r="F81" s="497" t="s">
        <v>153</v>
      </c>
      <c r="G81" s="498"/>
      <c r="H81" s="499"/>
      <c r="I81" s="725" t="s">
        <v>304</v>
      </c>
      <c r="J81" s="473"/>
      <c r="K81" s="473"/>
      <c r="L81" s="473"/>
      <c r="M81" s="474"/>
    </row>
    <row r="82" spans="1:13" s="48" customFormat="1" ht="22.5" customHeight="1" x14ac:dyDescent="0.15">
      <c r="A82" s="719" t="s">
        <v>205</v>
      </c>
      <c r="B82" s="496"/>
      <c r="C82" s="496"/>
      <c r="D82" s="74"/>
      <c r="E82" s="71" t="s">
        <v>324</v>
      </c>
      <c r="F82" s="497" t="s">
        <v>153</v>
      </c>
      <c r="G82" s="498"/>
      <c r="H82" s="499"/>
      <c r="I82" s="726"/>
      <c r="J82" s="445"/>
      <c r="K82" s="445"/>
      <c r="L82" s="445"/>
      <c r="M82" s="446"/>
    </row>
    <row r="83" spans="1:13" s="48" customFormat="1" ht="22.5" customHeight="1" x14ac:dyDescent="0.15">
      <c r="A83" s="102"/>
      <c r="B83" s="717" t="s">
        <v>301</v>
      </c>
      <c r="C83" s="718"/>
      <c r="D83" s="212"/>
      <c r="E83" s="212" t="s">
        <v>324</v>
      </c>
      <c r="F83" s="451" t="s">
        <v>295</v>
      </c>
      <c r="G83" s="452"/>
      <c r="H83" s="453"/>
      <c r="I83" s="727"/>
      <c r="J83" s="447"/>
      <c r="K83" s="447"/>
      <c r="L83" s="447"/>
      <c r="M83" s="448"/>
    </row>
    <row r="84" spans="1:13" ht="37.5" customHeight="1" x14ac:dyDescent="0.15">
      <c r="A84" s="719" t="s">
        <v>142</v>
      </c>
      <c r="B84" s="719"/>
      <c r="C84" s="719"/>
      <c r="D84" s="272"/>
      <c r="E84" s="272" t="s">
        <v>23</v>
      </c>
      <c r="F84" s="720" t="s">
        <v>153</v>
      </c>
      <c r="G84" s="721"/>
      <c r="H84" s="722"/>
      <c r="I84" s="723" t="s">
        <v>369</v>
      </c>
      <c r="J84" s="473"/>
      <c r="K84" s="473"/>
      <c r="L84" s="473"/>
      <c r="M84" s="474"/>
    </row>
    <row r="85" spans="1:13" ht="27.75" customHeight="1" x14ac:dyDescent="0.15">
      <c r="A85" s="472" t="s">
        <v>344</v>
      </c>
      <c r="B85" s="501"/>
      <c r="C85" s="502"/>
      <c r="D85" s="71"/>
      <c r="E85" s="71" t="s">
        <v>121</v>
      </c>
      <c r="F85" s="497"/>
      <c r="G85" s="498"/>
      <c r="H85" s="499"/>
      <c r="I85" s="436" t="s">
        <v>354</v>
      </c>
      <c r="J85" s="436"/>
      <c r="K85" s="436"/>
      <c r="L85" s="436"/>
      <c r="M85" s="437"/>
    </row>
    <row r="86" spans="1:13" ht="22.5" customHeight="1" x14ac:dyDescent="0.15">
      <c r="A86" s="712" t="s">
        <v>287</v>
      </c>
      <c r="B86" s="713"/>
      <c r="C86" s="713"/>
      <c r="D86" s="72" t="s">
        <v>232</v>
      </c>
      <c r="E86" s="73" t="s">
        <v>232</v>
      </c>
      <c r="F86" s="714" t="s">
        <v>153</v>
      </c>
      <c r="G86" s="715"/>
      <c r="H86" s="716"/>
      <c r="I86" s="445" t="s">
        <v>316</v>
      </c>
      <c r="J86" s="445"/>
      <c r="K86" s="445"/>
      <c r="L86" s="445"/>
      <c r="M86" s="446"/>
    </row>
    <row r="87" spans="1:13" s="48" customFormat="1" ht="22.5" customHeight="1" x14ac:dyDescent="0.15">
      <c r="A87" s="103"/>
      <c r="B87" s="717" t="s">
        <v>120</v>
      </c>
      <c r="C87" s="718"/>
      <c r="D87" s="78"/>
      <c r="E87" s="79" t="s">
        <v>121</v>
      </c>
      <c r="F87" s="451" t="s">
        <v>43</v>
      </c>
      <c r="G87" s="452"/>
      <c r="H87" s="453"/>
      <c r="I87" s="445"/>
      <c r="J87" s="445"/>
      <c r="K87" s="445"/>
      <c r="L87" s="445"/>
      <c r="M87" s="446"/>
    </row>
    <row r="88" spans="1:13" s="48" customFormat="1" ht="22.5" customHeight="1" x14ac:dyDescent="0.15">
      <c r="A88" s="103"/>
      <c r="B88" s="717" t="s">
        <v>122</v>
      </c>
      <c r="C88" s="718"/>
      <c r="D88" s="78"/>
      <c r="E88" s="78" t="s">
        <v>17</v>
      </c>
      <c r="F88" s="451" t="s">
        <v>43</v>
      </c>
      <c r="G88" s="452"/>
      <c r="H88" s="453"/>
      <c r="I88" s="445"/>
      <c r="J88" s="445"/>
      <c r="K88" s="445"/>
      <c r="L88" s="445"/>
      <c r="M88" s="446"/>
    </row>
    <row r="89" spans="1:13" s="48" customFormat="1" ht="22.5" customHeight="1" x14ac:dyDescent="0.15">
      <c r="A89" s="103"/>
      <c r="B89" s="717" t="s">
        <v>123</v>
      </c>
      <c r="C89" s="718"/>
      <c r="D89" s="78"/>
      <c r="E89" s="78" t="s">
        <v>18</v>
      </c>
      <c r="F89" s="451" t="s">
        <v>154</v>
      </c>
      <c r="G89" s="452"/>
      <c r="H89" s="453"/>
      <c r="I89" s="445"/>
      <c r="J89" s="445"/>
      <c r="K89" s="445"/>
      <c r="L89" s="445"/>
      <c r="M89" s="446"/>
    </row>
    <row r="90" spans="1:13" s="48" customFormat="1" ht="22.5" customHeight="1" x14ac:dyDescent="0.15">
      <c r="A90" s="103"/>
      <c r="B90" s="717" t="s">
        <v>124</v>
      </c>
      <c r="C90" s="718"/>
      <c r="D90" s="78"/>
      <c r="E90" s="78" t="s">
        <v>19</v>
      </c>
      <c r="F90" s="451" t="s">
        <v>43</v>
      </c>
      <c r="G90" s="452"/>
      <c r="H90" s="453"/>
      <c r="I90" s="445"/>
      <c r="J90" s="445"/>
      <c r="K90" s="445"/>
      <c r="L90" s="445"/>
      <c r="M90" s="446"/>
    </row>
    <row r="91" spans="1:13" s="48" customFormat="1" ht="22.5" customHeight="1" x14ac:dyDescent="0.15">
      <c r="A91" s="104"/>
      <c r="B91" s="462" t="s">
        <v>269</v>
      </c>
      <c r="C91" s="463"/>
      <c r="D91" s="81"/>
      <c r="E91" s="81" t="s">
        <v>132</v>
      </c>
      <c r="F91" s="451" t="s">
        <v>154</v>
      </c>
      <c r="G91" s="452"/>
      <c r="H91" s="453"/>
      <c r="I91" s="447"/>
      <c r="J91" s="447"/>
      <c r="K91" s="447"/>
      <c r="L91" s="447"/>
      <c r="M91" s="448"/>
    </row>
    <row r="92" spans="1:13" s="105" customFormat="1" ht="36.75" customHeight="1" x14ac:dyDescent="0.15">
      <c r="A92" s="478" t="s">
        <v>314</v>
      </c>
      <c r="B92" s="478"/>
      <c r="C92" s="478"/>
      <c r="D92" s="78"/>
      <c r="E92" s="78" t="s">
        <v>24</v>
      </c>
      <c r="F92" s="451" t="s">
        <v>295</v>
      </c>
      <c r="G92" s="452"/>
      <c r="H92" s="453"/>
      <c r="I92" s="454" t="s">
        <v>305</v>
      </c>
      <c r="J92" s="454"/>
      <c r="K92" s="454"/>
      <c r="L92" s="454"/>
      <c r="M92" s="455"/>
    </row>
    <row r="93" spans="1:13" ht="36.75" customHeight="1" x14ac:dyDescent="0.15">
      <c r="A93" s="456" t="s">
        <v>143</v>
      </c>
      <c r="B93" s="456"/>
      <c r="C93" s="456"/>
      <c r="D93" s="78"/>
      <c r="E93" s="78" t="s">
        <v>19</v>
      </c>
      <c r="F93" s="451" t="s">
        <v>154</v>
      </c>
      <c r="G93" s="452"/>
      <c r="H93" s="453"/>
      <c r="I93" s="454" t="s">
        <v>306</v>
      </c>
      <c r="J93" s="454"/>
      <c r="K93" s="454"/>
      <c r="L93" s="454"/>
      <c r="M93" s="455"/>
    </row>
    <row r="94" spans="1:13" ht="54" customHeight="1" x14ac:dyDescent="0.15">
      <c r="A94" s="472" t="s">
        <v>144</v>
      </c>
      <c r="B94" s="501"/>
      <c r="C94" s="502"/>
      <c r="D94" s="71"/>
      <c r="E94" s="71" t="s">
        <v>145</v>
      </c>
      <c r="F94" s="497" t="s">
        <v>153</v>
      </c>
      <c r="G94" s="498"/>
      <c r="H94" s="499"/>
      <c r="I94" s="500" t="s">
        <v>267</v>
      </c>
      <c r="J94" s="436"/>
      <c r="K94" s="436"/>
      <c r="L94" s="436"/>
      <c r="M94" s="437"/>
    </row>
    <row r="95" spans="1:13" ht="51" customHeight="1" x14ac:dyDescent="0.15">
      <c r="A95" s="478" t="s">
        <v>146</v>
      </c>
      <c r="B95" s="478"/>
      <c r="C95" s="478"/>
      <c r="D95" s="78"/>
      <c r="E95" s="78" t="s">
        <v>25</v>
      </c>
      <c r="F95" s="451" t="s">
        <v>295</v>
      </c>
      <c r="G95" s="452"/>
      <c r="H95" s="453"/>
      <c r="I95" s="500" t="s">
        <v>370</v>
      </c>
      <c r="J95" s="436"/>
      <c r="K95" s="436"/>
      <c r="L95" s="436"/>
      <c r="M95" s="437"/>
    </row>
    <row r="96" spans="1:13" ht="22.5" customHeight="1" x14ac:dyDescent="0.15">
      <c r="A96" s="703" t="s">
        <v>147</v>
      </c>
      <c r="B96" s="703"/>
      <c r="C96" s="703"/>
      <c r="D96" s="121"/>
      <c r="E96" s="121" t="s">
        <v>26</v>
      </c>
      <c r="F96" s="704" t="s">
        <v>153</v>
      </c>
      <c r="G96" s="705"/>
      <c r="H96" s="706"/>
      <c r="I96" s="707"/>
      <c r="J96" s="707"/>
      <c r="K96" s="707"/>
      <c r="L96" s="707"/>
      <c r="M96" s="708"/>
    </row>
    <row r="97" spans="1:13" ht="22.5" customHeight="1" x14ac:dyDescent="0.15">
      <c r="A97" s="703" t="s">
        <v>148</v>
      </c>
      <c r="B97" s="703"/>
      <c r="C97" s="703"/>
      <c r="D97" s="121"/>
      <c r="E97" s="121" t="s">
        <v>26</v>
      </c>
      <c r="F97" s="709" t="s">
        <v>153</v>
      </c>
      <c r="G97" s="710"/>
      <c r="H97" s="711"/>
      <c r="I97" s="707"/>
      <c r="J97" s="707"/>
      <c r="K97" s="707"/>
      <c r="L97" s="707"/>
      <c r="M97" s="708"/>
    </row>
    <row r="98" spans="1:13" ht="36.75" customHeight="1" thickBot="1" x14ac:dyDescent="0.2">
      <c r="A98" s="406" t="s">
        <v>149</v>
      </c>
      <c r="B98" s="406"/>
      <c r="C98" s="406"/>
      <c r="D98" s="71"/>
      <c r="E98" s="71" t="s">
        <v>27</v>
      </c>
      <c r="F98" s="481" t="s">
        <v>153</v>
      </c>
      <c r="G98" s="482"/>
      <c r="H98" s="483"/>
      <c r="I98" s="436" t="s">
        <v>360</v>
      </c>
      <c r="J98" s="436"/>
      <c r="K98" s="436"/>
      <c r="L98" s="436"/>
      <c r="M98" s="437"/>
    </row>
    <row r="99" spans="1:13" ht="16.5" customHeight="1" x14ac:dyDescent="0.15"/>
    <row r="100" spans="1:13" s="164" customFormat="1" ht="15.75" customHeight="1" x14ac:dyDescent="0.15">
      <c r="A100" s="54" t="s">
        <v>253</v>
      </c>
      <c r="C100" s="165"/>
      <c r="L100" s="166"/>
    </row>
    <row r="101" spans="1:13" s="134" customFormat="1" ht="15.75" customHeight="1" x14ac:dyDescent="0.15">
      <c r="A101" s="163">
        <v>1</v>
      </c>
      <c r="B101" s="136" t="s">
        <v>255</v>
      </c>
      <c r="C101" s="136"/>
      <c r="D101" s="137"/>
      <c r="E101" s="137"/>
      <c r="F101" s="137"/>
      <c r="G101" s="137"/>
      <c r="H101" s="137"/>
      <c r="I101" s="137"/>
      <c r="J101" s="137"/>
      <c r="K101" s="137"/>
      <c r="L101" s="137"/>
      <c r="M101" s="137"/>
    </row>
    <row r="102" spans="1:13" s="134" customFormat="1" ht="15.75" customHeight="1" x14ac:dyDescent="0.15">
      <c r="A102" s="163">
        <v>2</v>
      </c>
      <c r="B102" s="170" t="s">
        <v>234</v>
      </c>
      <c r="C102" s="135"/>
      <c r="D102" s="135"/>
      <c r="E102" s="135"/>
      <c r="F102" s="135"/>
      <c r="G102" s="135"/>
      <c r="H102" s="135"/>
      <c r="I102" s="135"/>
      <c r="J102" s="135"/>
      <c r="K102" s="135"/>
      <c r="L102" s="135"/>
      <c r="M102" s="135"/>
    </row>
    <row r="103" spans="1:13" s="134" customFormat="1" ht="15.75" customHeight="1" x14ac:dyDescent="0.15">
      <c r="A103" s="163"/>
      <c r="B103" s="170" t="s">
        <v>293</v>
      </c>
      <c r="C103" s="135"/>
      <c r="D103" s="135"/>
      <c r="E103" s="135"/>
      <c r="F103" s="135"/>
      <c r="G103" s="135"/>
      <c r="H103" s="135"/>
      <c r="I103" s="135"/>
      <c r="J103" s="135"/>
      <c r="K103" s="135"/>
      <c r="L103" s="135"/>
      <c r="M103" s="135"/>
    </row>
    <row r="104" spans="1:13" s="134" customFormat="1" ht="15.75" customHeight="1" x14ac:dyDescent="0.15">
      <c r="A104" s="163">
        <v>3</v>
      </c>
      <c r="B104" s="136" t="s">
        <v>251</v>
      </c>
      <c r="C104" s="136"/>
      <c r="D104" s="137"/>
      <c r="E104" s="137"/>
      <c r="F104" s="137"/>
      <c r="G104" s="137"/>
      <c r="H104" s="137"/>
      <c r="I104" s="137"/>
      <c r="J104" s="137"/>
      <c r="K104" s="137"/>
      <c r="L104" s="137"/>
      <c r="M104" s="137"/>
    </row>
    <row r="105" spans="1:13" s="134" customFormat="1" ht="15.75" customHeight="1" x14ac:dyDescent="0.15">
      <c r="A105" s="163">
        <v>4</v>
      </c>
      <c r="B105" s="136" t="s">
        <v>275</v>
      </c>
      <c r="C105" s="136"/>
      <c r="D105" s="137"/>
      <c r="E105" s="137"/>
      <c r="F105" s="137"/>
      <c r="G105" s="137"/>
      <c r="H105" s="137"/>
      <c r="I105" s="137"/>
      <c r="J105" s="137"/>
      <c r="K105" s="137"/>
      <c r="L105" s="137"/>
      <c r="M105" s="137"/>
    </row>
    <row r="106" spans="1:13" s="134" customFormat="1" ht="15.75" customHeight="1" x14ac:dyDescent="0.15">
      <c r="A106" s="163"/>
      <c r="B106" s="171" t="s">
        <v>284</v>
      </c>
      <c r="C106" s="136"/>
      <c r="D106" s="137"/>
      <c r="E106" s="137"/>
      <c r="F106" s="137"/>
      <c r="G106" s="137"/>
      <c r="H106" s="137"/>
      <c r="I106" s="137"/>
      <c r="J106" s="137"/>
      <c r="K106" s="137"/>
      <c r="L106" s="137"/>
      <c r="M106" s="137"/>
    </row>
    <row r="107" spans="1:13" s="134" customFormat="1" ht="15.75" customHeight="1" x14ac:dyDescent="0.15">
      <c r="B107" s="136" t="s">
        <v>276</v>
      </c>
      <c r="C107" s="136"/>
      <c r="D107" s="137"/>
      <c r="E107" s="137"/>
      <c r="F107" s="137"/>
      <c r="G107" s="137"/>
      <c r="H107" s="137"/>
      <c r="I107" s="137"/>
      <c r="J107" s="137"/>
      <c r="K107" s="137"/>
      <c r="L107" s="137"/>
      <c r="M107" s="137"/>
    </row>
    <row r="108" spans="1:13" s="134" customFormat="1" ht="15.75" customHeight="1" x14ac:dyDescent="0.15">
      <c r="A108" s="167"/>
      <c r="B108" s="168" t="s">
        <v>271</v>
      </c>
      <c r="C108" s="168"/>
      <c r="D108" s="169"/>
      <c r="E108" s="169"/>
      <c r="F108" s="169"/>
      <c r="G108" s="169"/>
      <c r="H108" s="169"/>
      <c r="I108" s="169"/>
      <c r="J108" s="169"/>
      <c r="K108" s="169"/>
      <c r="L108" s="169"/>
      <c r="M108" s="169"/>
    </row>
    <row r="109" spans="1:13" s="134" customFormat="1" ht="15.75" customHeight="1" x14ac:dyDescent="0.15">
      <c r="A109" s="167"/>
      <c r="B109" s="168" t="s">
        <v>150</v>
      </c>
      <c r="C109" s="168"/>
      <c r="D109" s="169"/>
      <c r="E109" s="169"/>
      <c r="F109" s="169"/>
      <c r="G109" s="169"/>
      <c r="H109" s="169"/>
      <c r="I109" s="169"/>
      <c r="J109" s="169"/>
      <c r="K109" s="169"/>
      <c r="L109" s="169"/>
      <c r="M109" s="169"/>
    </row>
    <row r="110" spans="1:13" s="134" customFormat="1" ht="15.75" customHeight="1" x14ac:dyDescent="0.15">
      <c r="A110" s="167"/>
      <c r="B110" s="168" t="s">
        <v>248</v>
      </c>
      <c r="C110" s="168"/>
      <c r="D110" s="169"/>
      <c r="E110" s="169"/>
      <c r="F110" s="169"/>
      <c r="G110" s="169"/>
      <c r="H110" s="169"/>
      <c r="I110" s="169"/>
      <c r="J110" s="169"/>
      <c r="K110" s="169"/>
      <c r="L110" s="169"/>
      <c r="M110" s="169"/>
    </row>
    <row r="111" spans="1:13" s="134" customFormat="1" ht="15.75" customHeight="1" x14ac:dyDescent="0.15">
      <c r="A111" s="167"/>
      <c r="B111" s="168" t="s">
        <v>273</v>
      </c>
      <c r="C111" s="168"/>
      <c r="D111" s="169"/>
      <c r="E111" s="169"/>
      <c r="F111" s="169"/>
      <c r="G111" s="169"/>
      <c r="H111" s="169"/>
      <c r="I111" s="169"/>
      <c r="J111" s="169"/>
      <c r="K111" s="169"/>
      <c r="L111" s="169"/>
      <c r="M111" s="169"/>
    </row>
    <row r="112" spans="1:13" s="134" customFormat="1" ht="15.75" customHeight="1" x14ac:dyDescent="0.15">
      <c r="A112" s="167"/>
      <c r="B112" s="168" t="s">
        <v>272</v>
      </c>
      <c r="C112" s="168"/>
      <c r="D112" s="169"/>
      <c r="E112" s="169"/>
      <c r="F112" s="169"/>
      <c r="G112" s="169"/>
      <c r="H112" s="169"/>
      <c r="I112" s="169"/>
      <c r="J112" s="169"/>
      <c r="K112" s="169"/>
      <c r="L112" s="169"/>
      <c r="M112" s="169"/>
    </row>
    <row r="113" spans="1:13" s="134" customFormat="1" ht="15.75" customHeight="1" x14ac:dyDescent="0.15">
      <c r="A113" s="167"/>
      <c r="B113" s="168" t="s">
        <v>151</v>
      </c>
      <c r="C113" s="168"/>
      <c r="D113" s="169"/>
      <c r="E113" s="169"/>
      <c r="F113" s="169"/>
      <c r="G113" s="169"/>
      <c r="H113" s="169"/>
      <c r="I113" s="169"/>
      <c r="J113" s="169"/>
      <c r="K113" s="169"/>
      <c r="L113" s="169"/>
      <c r="M113" s="169"/>
    </row>
    <row r="114" spans="1:13" s="134" customFormat="1" ht="15.75" customHeight="1" x14ac:dyDescent="0.15">
      <c r="A114" s="163">
        <v>5</v>
      </c>
      <c r="B114" s="136" t="s">
        <v>250</v>
      </c>
      <c r="C114" s="136"/>
      <c r="D114" s="137"/>
      <c r="E114" s="137"/>
      <c r="F114" s="137"/>
      <c r="G114" s="137"/>
      <c r="H114" s="137"/>
      <c r="I114" s="137"/>
      <c r="J114" s="137"/>
      <c r="K114" s="137"/>
      <c r="L114" s="137"/>
      <c r="M114" s="137"/>
    </row>
    <row r="115" spans="1:13" s="134" customFormat="1" ht="15.75" customHeight="1" x14ac:dyDescent="0.15">
      <c r="A115" s="167">
        <v>6</v>
      </c>
      <c r="B115" s="168" t="s">
        <v>274</v>
      </c>
    </row>
    <row r="116" spans="1:13" ht="15.95" customHeight="1" x14ac:dyDescent="0.15">
      <c r="A116" s="106"/>
      <c r="B116" s="107"/>
      <c r="C116" s="106"/>
    </row>
    <row r="117" spans="1:13" ht="15.95" customHeight="1" x14ac:dyDescent="0.15">
      <c r="A117" s="106"/>
      <c r="B117" s="106"/>
    </row>
  </sheetData>
  <mergeCells count="175">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I51:M51"/>
    <mergeCell ref="A52:C52"/>
    <mergeCell ref="I52:M60"/>
    <mergeCell ref="B53:C53"/>
    <mergeCell ref="B54:C54"/>
    <mergeCell ref="B55:C55"/>
    <mergeCell ref="B57:C57"/>
    <mergeCell ref="B58:C58"/>
    <mergeCell ref="A59:C59"/>
    <mergeCell ref="A51:C51"/>
    <mergeCell ref="B56:C56"/>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5" bestFit="1" customWidth="1"/>
    <col min="2" max="2" width="4.75" style="125" customWidth="1"/>
    <col min="3" max="3" width="4.5" style="125" customWidth="1"/>
    <col min="4" max="4" width="4" style="125" customWidth="1"/>
    <col min="5" max="5" width="5.5" style="125" customWidth="1"/>
    <col min="6" max="6" width="7.75" style="125" customWidth="1"/>
    <col min="7" max="7" width="3.875" style="125" customWidth="1"/>
    <col min="8" max="8" width="4" style="125" customWidth="1"/>
    <col min="9" max="9" width="4.375" style="125" customWidth="1"/>
    <col min="10" max="10" width="5.5" style="125" customWidth="1"/>
    <col min="11" max="11" width="7.5" style="125" customWidth="1"/>
    <col min="12" max="12" width="4.5" style="125" customWidth="1"/>
    <col min="13" max="13" width="3.25" style="125" customWidth="1"/>
    <col min="14" max="14" width="4.625" style="125" customWidth="1"/>
    <col min="15" max="15" width="4.125" style="125" customWidth="1"/>
    <col min="16" max="16" width="5.75" style="125" customWidth="1"/>
    <col min="17" max="17" width="4.75" style="126" customWidth="1"/>
    <col min="18" max="18" width="4" style="126" customWidth="1"/>
    <col min="19" max="21" width="8.625" style="125" customWidth="1"/>
    <col min="22" max="16384" width="4.5" style="125"/>
  </cols>
  <sheetData>
    <row r="1" spans="1:24" s="123" customFormat="1" ht="28.5" customHeight="1" x14ac:dyDescent="0.25">
      <c r="A1" s="122" t="s">
        <v>299</v>
      </c>
      <c r="B1" s="6"/>
      <c r="C1" s="7"/>
      <c r="D1" s="7"/>
      <c r="E1" s="7"/>
      <c r="F1" s="6"/>
      <c r="G1" s="6"/>
      <c r="H1" s="6"/>
      <c r="I1" s="7"/>
      <c r="J1" s="7"/>
      <c r="K1" s="195"/>
      <c r="L1" s="196"/>
      <c r="M1" s="196"/>
      <c r="N1" s="196"/>
      <c r="O1" s="195"/>
      <c r="P1" s="195"/>
      <c r="Q1" s="195"/>
      <c r="R1" s="196"/>
      <c r="S1" s="196"/>
      <c r="T1" s="196"/>
      <c r="U1" s="196"/>
    </row>
    <row r="2" spans="1:24" s="124" customFormat="1" ht="36.75" customHeight="1" x14ac:dyDescent="0.15">
      <c r="A2" s="743" t="s">
        <v>235</v>
      </c>
      <c r="B2" s="744"/>
      <c r="C2" s="744"/>
      <c r="D2" s="744"/>
      <c r="E2" s="744"/>
      <c r="F2" s="744"/>
      <c r="G2" s="744"/>
      <c r="H2" s="744"/>
      <c r="I2" s="744"/>
      <c r="J2" s="744"/>
      <c r="K2" s="744"/>
      <c r="L2" s="744"/>
      <c r="M2" s="744"/>
      <c r="N2" s="744"/>
      <c r="O2" s="744"/>
      <c r="P2" s="744"/>
      <c r="Q2" s="744"/>
      <c r="R2" s="744"/>
      <c r="S2" s="744"/>
      <c r="T2" s="744"/>
      <c r="U2" s="744"/>
    </row>
    <row r="3" spans="1:24" s="123" customFormat="1" ht="12" customHeight="1" x14ac:dyDescent="0.15">
      <c r="A3" s="745" t="s">
        <v>168</v>
      </c>
      <c r="B3" s="745"/>
      <c r="C3" s="745"/>
      <c r="D3" s="745"/>
      <c r="E3" s="745"/>
      <c r="F3" s="745" t="s">
        <v>169</v>
      </c>
      <c r="G3" s="745"/>
      <c r="H3" s="745"/>
      <c r="I3" s="745"/>
      <c r="J3" s="745"/>
      <c r="K3" s="746" t="s">
        <v>170</v>
      </c>
      <c r="L3" s="746"/>
      <c r="M3" s="746"/>
      <c r="N3" s="746"/>
      <c r="O3" s="746"/>
      <c r="P3" s="746"/>
      <c r="Q3" s="746" t="s">
        <v>171</v>
      </c>
      <c r="R3" s="746"/>
      <c r="S3" s="197"/>
      <c r="T3" s="197"/>
      <c r="U3" s="197"/>
    </row>
    <row r="4" spans="1:24" s="123" customFormat="1" ht="37.5" customHeight="1" x14ac:dyDescent="0.15">
      <c r="A4" s="758" t="s">
        <v>236</v>
      </c>
      <c r="B4" s="767" t="s">
        <v>105</v>
      </c>
      <c r="C4" s="809"/>
      <c r="D4" s="809"/>
      <c r="E4" s="772">
        <f>SUM(J4:J5)</f>
        <v>12</v>
      </c>
      <c r="F4" s="776" t="s">
        <v>237</v>
      </c>
      <c r="G4" s="777"/>
      <c r="H4" s="777"/>
      <c r="I4" s="777"/>
      <c r="J4" s="3">
        <f>R4</f>
        <v>6</v>
      </c>
      <c r="K4" s="760"/>
      <c r="L4" s="761"/>
      <c r="M4" s="761"/>
      <c r="N4" s="762"/>
      <c r="O4" s="762"/>
      <c r="P4" s="763"/>
      <c r="Q4" s="4" t="s">
        <v>197</v>
      </c>
      <c r="R4" s="5">
        <v>6</v>
      </c>
      <c r="S4" s="196"/>
      <c r="T4" s="195"/>
      <c r="U4" s="195"/>
      <c r="V4" s="7"/>
      <c r="W4" s="6"/>
      <c r="X4" s="6"/>
    </row>
    <row r="5" spans="1:24" s="123" customFormat="1" ht="37.5" customHeight="1" thickBot="1" x14ac:dyDescent="0.2">
      <c r="A5" s="759"/>
      <c r="B5" s="769"/>
      <c r="C5" s="810"/>
      <c r="D5" s="810"/>
      <c r="E5" s="773"/>
      <c r="F5" s="776" t="s">
        <v>196</v>
      </c>
      <c r="G5" s="777"/>
      <c r="H5" s="777"/>
      <c r="I5" s="777"/>
      <c r="J5" s="3">
        <f>R5</f>
        <v>6</v>
      </c>
      <c r="K5" s="760"/>
      <c r="L5" s="761"/>
      <c r="M5" s="797"/>
      <c r="N5" s="798"/>
      <c r="O5" s="798"/>
      <c r="P5" s="799"/>
      <c r="Q5" s="4" t="s">
        <v>238</v>
      </c>
      <c r="R5" s="255">
        <v>6</v>
      </c>
      <c r="S5" s="256" t="s">
        <v>172</v>
      </c>
      <c r="T5" s="195"/>
      <c r="U5" s="195"/>
      <c r="V5" s="6"/>
      <c r="W5" s="6"/>
    </row>
    <row r="6" spans="1:24" s="123" customFormat="1" ht="14.25" customHeight="1" x14ac:dyDescent="0.15">
      <c r="A6" s="764" t="s">
        <v>173</v>
      </c>
      <c r="B6" s="767" t="s">
        <v>174</v>
      </c>
      <c r="C6" s="768"/>
      <c r="D6" s="768"/>
      <c r="E6" s="772">
        <f>SUM(J6:J20)</f>
        <v>12</v>
      </c>
      <c r="F6" s="778" t="s">
        <v>198</v>
      </c>
      <c r="G6" s="768"/>
      <c r="H6" s="779"/>
      <c r="I6" s="779"/>
      <c r="J6" s="784">
        <f>Q6</f>
        <v>4.5</v>
      </c>
      <c r="K6" s="754" t="s">
        <v>175</v>
      </c>
      <c r="L6" s="755"/>
      <c r="M6" s="755"/>
      <c r="N6" s="756"/>
      <c r="O6" s="756"/>
      <c r="P6" s="757"/>
      <c r="Q6" s="747">
        <v>4.5</v>
      </c>
      <c r="R6" s="748"/>
      <c r="S6" s="751">
        <v>2.2999999999999998</v>
      </c>
      <c r="T6" s="195"/>
      <c r="U6" s="195"/>
      <c r="V6" s="6"/>
      <c r="W6" s="6"/>
    </row>
    <row r="7" spans="1:24" s="123" customFormat="1" ht="14.25" customHeight="1" x14ac:dyDescent="0.15">
      <c r="A7" s="759"/>
      <c r="B7" s="769"/>
      <c r="C7" s="770"/>
      <c r="D7" s="770"/>
      <c r="E7" s="773"/>
      <c r="F7" s="780"/>
      <c r="G7" s="770"/>
      <c r="H7" s="781"/>
      <c r="I7" s="781"/>
      <c r="J7" s="785"/>
      <c r="K7" s="754" t="s">
        <v>176</v>
      </c>
      <c r="L7" s="755"/>
      <c r="M7" s="755"/>
      <c r="N7" s="756"/>
      <c r="O7" s="756"/>
      <c r="P7" s="757"/>
      <c r="Q7" s="747">
        <f>ROUND(Q6/4*3,1)</f>
        <v>3.4</v>
      </c>
      <c r="R7" s="748"/>
      <c r="S7" s="752"/>
      <c r="T7" s="195"/>
      <c r="U7" s="195"/>
      <c r="V7" s="6"/>
      <c r="W7" s="6"/>
    </row>
    <row r="8" spans="1:24" s="123" customFormat="1" ht="14.25" customHeight="1" x14ac:dyDescent="0.15">
      <c r="A8" s="759"/>
      <c r="B8" s="769"/>
      <c r="C8" s="770"/>
      <c r="D8" s="770"/>
      <c r="E8" s="773"/>
      <c r="F8" s="780"/>
      <c r="G8" s="770"/>
      <c r="H8" s="781"/>
      <c r="I8" s="781"/>
      <c r="J8" s="785"/>
      <c r="K8" s="754" t="s">
        <v>177</v>
      </c>
      <c r="L8" s="755"/>
      <c r="M8" s="755"/>
      <c r="N8" s="756"/>
      <c r="O8" s="756"/>
      <c r="P8" s="757"/>
      <c r="Q8" s="747">
        <f>ROUND(Q6/4*2,1)</f>
        <v>2.2999999999999998</v>
      </c>
      <c r="R8" s="748"/>
      <c r="S8" s="752"/>
      <c r="T8" s="195"/>
      <c r="U8" s="195"/>
      <c r="V8" s="6"/>
      <c r="W8" s="6"/>
    </row>
    <row r="9" spans="1:24" s="123" customFormat="1" ht="14.25" customHeight="1" x14ac:dyDescent="0.15">
      <c r="A9" s="759"/>
      <c r="B9" s="769"/>
      <c r="C9" s="770"/>
      <c r="D9" s="770"/>
      <c r="E9" s="773"/>
      <c r="F9" s="780"/>
      <c r="G9" s="770"/>
      <c r="H9" s="781"/>
      <c r="I9" s="781"/>
      <c r="J9" s="785"/>
      <c r="K9" s="754" t="s">
        <v>178</v>
      </c>
      <c r="L9" s="755"/>
      <c r="M9" s="755"/>
      <c r="N9" s="756"/>
      <c r="O9" s="756"/>
      <c r="P9" s="757"/>
      <c r="Q9" s="747">
        <f>ROUND(Q6/4,1)</f>
        <v>1.1000000000000001</v>
      </c>
      <c r="R9" s="748"/>
      <c r="S9" s="752"/>
      <c r="T9" s="195"/>
      <c r="U9" s="195"/>
      <c r="V9" s="6"/>
      <c r="W9" s="6"/>
    </row>
    <row r="10" spans="1:24" s="123" customFormat="1" ht="14.25" customHeight="1" thickBot="1" x14ac:dyDescent="0.2">
      <c r="A10" s="759"/>
      <c r="B10" s="769"/>
      <c r="C10" s="770"/>
      <c r="D10" s="770"/>
      <c r="E10" s="773"/>
      <c r="F10" s="782"/>
      <c r="G10" s="771"/>
      <c r="H10" s="783"/>
      <c r="I10" s="783"/>
      <c r="J10" s="785"/>
      <c r="K10" s="754" t="s">
        <v>179</v>
      </c>
      <c r="L10" s="755"/>
      <c r="M10" s="755"/>
      <c r="N10" s="756"/>
      <c r="O10" s="756"/>
      <c r="P10" s="757"/>
      <c r="Q10" s="747">
        <v>0</v>
      </c>
      <c r="R10" s="748"/>
      <c r="S10" s="753"/>
      <c r="T10" s="195"/>
      <c r="U10" s="195"/>
      <c r="V10" s="6"/>
      <c r="W10" s="6"/>
    </row>
    <row r="11" spans="1:24" s="123" customFormat="1" ht="14.25" customHeight="1" x14ac:dyDescent="0.15">
      <c r="A11" s="759"/>
      <c r="B11" s="769"/>
      <c r="C11" s="770"/>
      <c r="D11" s="770"/>
      <c r="E11" s="773"/>
      <c r="F11" s="778" t="s">
        <v>199</v>
      </c>
      <c r="G11" s="768"/>
      <c r="H11" s="779"/>
      <c r="I11" s="779"/>
      <c r="J11" s="784">
        <f>Q11</f>
        <v>1.6</v>
      </c>
      <c r="K11" s="791" t="s">
        <v>180</v>
      </c>
      <c r="L11" s="792"/>
      <c r="M11" s="792"/>
      <c r="N11" s="792"/>
      <c r="O11" s="793"/>
      <c r="P11" s="199" t="s">
        <v>103</v>
      </c>
      <c r="Q11" s="747">
        <v>1.6</v>
      </c>
      <c r="R11" s="748"/>
      <c r="S11" s="749">
        <v>1.6</v>
      </c>
      <c r="T11" s="200" t="s">
        <v>181</v>
      </c>
      <c r="U11" s="195"/>
      <c r="V11" s="7"/>
      <c r="W11" s="6"/>
      <c r="X11" s="6"/>
    </row>
    <row r="12" spans="1:24" s="123" customFormat="1" ht="14.25" customHeight="1" thickBot="1" x14ac:dyDescent="0.2">
      <c r="A12" s="759"/>
      <c r="B12" s="769"/>
      <c r="C12" s="770"/>
      <c r="D12" s="770"/>
      <c r="E12" s="773"/>
      <c r="F12" s="782"/>
      <c r="G12" s="771"/>
      <c r="H12" s="783"/>
      <c r="I12" s="783"/>
      <c r="J12" s="785"/>
      <c r="K12" s="794"/>
      <c r="L12" s="795"/>
      <c r="M12" s="795"/>
      <c r="N12" s="795"/>
      <c r="O12" s="796"/>
      <c r="P12" s="199" t="s">
        <v>104</v>
      </c>
      <c r="Q12" s="747">
        <v>0</v>
      </c>
      <c r="R12" s="748"/>
      <c r="S12" s="750"/>
      <c r="T12" s="202" t="s">
        <v>200</v>
      </c>
      <c r="U12" s="195"/>
      <c r="V12" s="7"/>
      <c r="W12" s="6"/>
      <c r="X12" s="6"/>
    </row>
    <row r="13" spans="1:24" s="123" customFormat="1" ht="14.25" customHeight="1" x14ac:dyDescent="0.15">
      <c r="A13" s="759"/>
      <c r="B13" s="769"/>
      <c r="C13" s="770"/>
      <c r="D13" s="770"/>
      <c r="E13" s="773"/>
      <c r="F13" s="778" t="s">
        <v>201</v>
      </c>
      <c r="G13" s="768"/>
      <c r="H13" s="779"/>
      <c r="I13" s="779"/>
      <c r="J13" s="784">
        <f>Q13</f>
        <v>2.4</v>
      </c>
      <c r="K13" s="791" t="s">
        <v>45</v>
      </c>
      <c r="L13" s="792"/>
      <c r="M13" s="792"/>
      <c r="N13" s="792"/>
      <c r="O13" s="793"/>
      <c r="P13" s="199" t="s">
        <v>103</v>
      </c>
      <c r="Q13" s="747">
        <v>2.4</v>
      </c>
      <c r="R13" s="748"/>
      <c r="S13" s="753">
        <v>2.4</v>
      </c>
      <c r="T13" s="195"/>
      <c r="U13" s="195"/>
      <c r="V13" s="7"/>
      <c r="W13" s="6"/>
      <c r="X13" s="6"/>
    </row>
    <row r="14" spans="1:24" s="123" customFormat="1" ht="14.25" customHeight="1" thickBot="1" x14ac:dyDescent="0.2">
      <c r="A14" s="759"/>
      <c r="B14" s="769"/>
      <c r="C14" s="770"/>
      <c r="D14" s="770"/>
      <c r="E14" s="773"/>
      <c r="F14" s="782"/>
      <c r="G14" s="771"/>
      <c r="H14" s="783"/>
      <c r="I14" s="783"/>
      <c r="J14" s="785"/>
      <c r="K14" s="794"/>
      <c r="L14" s="795"/>
      <c r="M14" s="795"/>
      <c r="N14" s="795"/>
      <c r="O14" s="796"/>
      <c r="P14" s="199" t="s">
        <v>104</v>
      </c>
      <c r="Q14" s="747">
        <v>0</v>
      </c>
      <c r="R14" s="748"/>
      <c r="S14" s="811"/>
      <c r="T14" s="195"/>
      <c r="U14" s="195"/>
      <c r="V14" s="7"/>
      <c r="W14" s="6"/>
      <c r="X14" s="6"/>
    </row>
    <row r="15" spans="1:24" s="123" customFormat="1" ht="14.25" customHeight="1" x14ac:dyDescent="0.15">
      <c r="A15" s="759"/>
      <c r="B15" s="769"/>
      <c r="C15" s="770"/>
      <c r="D15" s="770"/>
      <c r="E15" s="773"/>
      <c r="F15" s="778" t="s">
        <v>315</v>
      </c>
      <c r="G15" s="768"/>
      <c r="H15" s="779"/>
      <c r="I15" s="779"/>
      <c r="J15" s="784">
        <f>Q15</f>
        <v>0.8</v>
      </c>
      <c r="K15" s="813" t="s">
        <v>46</v>
      </c>
      <c r="L15" s="814"/>
      <c r="M15" s="814"/>
      <c r="N15" s="814"/>
      <c r="O15" s="814"/>
      <c r="P15" s="815"/>
      <c r="Q15" s="747">
        <v>0.8</v>
      </c>
      <c r="R15" s="748"/>
      <c r="S15" s="749">
        <v>0.8</v>
      </c>
      <c r="T15" s="257" t="s">
        <v>308</v>
      </c>
      <c r="U15" s="195"/>
      <c r="V15" s="7"/>
      <c r="W15" s="6"/>
      <c r="X15" s="6"/>
    </row>
    <row r="16" spans="1:24" s="123" customFormat="1" ht="14.25" customHeight="1" x14ac:dyDescent="0.15">
      <c r="A16" s="759"/>
      <c r="B16" s="769"/>
      <c r="C16" s="770"/>
      <c r="D16" s="770"/>
      <c r="E16" s="773"/>
      <c r="F16" s="812"/>
      <c r="G16" s="770"/>
      <c r="H16" s="781"/>
      <c r="I16" s="781"/>
      <c r="J16" s="785"/>
      <c r="K16" s="760" t="s">
        <v>47</v>
      </c>
      <c r="L16" s="761"/>
      <c r="M16" s="761"/>
      <c r="N16" s="761"/>
      <c r="O16" s="761"/>
      <c r="P16" s="817"/>
      <c r="Q16" s="747">
        <v>0.4</v>
      </c>
      <c r="R16" s="748"/>
      <c r="S16" s="749"/>
      <c r="T16" s="258" t="s">
        <v>309</v>
      </c>
      <c r="U16" s="195"/>
      <c r="V16" s="7"/>
      <c r="W16" s="6"/>
      <c r="X16" s="6"/>
    </row>
    <row r="17" spans="1:24" s="123" customFormat="1" ht="14.25" customHeight="1" thickBot="1" x14ac:dyDescent="0.2">
      <c r="A17" s="759"/>
      <c r="B17" s="769"/>
      <c r="C17" s="770"/>
      <c r="D17" s="770"/>
      <c r="E17" s="773"/>
      <c r="F17" s="782"/>
      <c r="G17" s="771"/>
      <c r="H17" s="783"/>
      <c r="I17" s="783"/>
      <c r="J17" s="785"/>
      <c r="K17" s="818" t="s">
        <v>182</v>
      </c>
      <c r="L17" s="819"/>
      <c r="M17" s="819"/>
      <c r="N17" s="819"/>
      <c r="O17" s="819"/>
      <c r="P17" s="820"/>
      <c r="Q17" s="747">
        <v>0</v>
      </c>
      <c r="R17" s="748"/>
      <c r="S17" s="750"/>
      <c r="T17" s="259" t="s">
        <v>310</v>
      </c>
      <c r="U17" s="195"/>
      <c r="V17" s="7"/>
      <c r="W17" s="6"/>
      <c r="X17" s="6"/>
    </row>
    <row r="18" spans="1:24" s="123" customFormat="1" ht="14.25" customHeight="1" x14ac:dyDescent="0.15">
      <c r="A18" s="759"/>
      <c r="B18" s="769"/>
      <c r="C18" s="770"/>
      <c r="D18" s="770"/>
      <c r="E18" s="773"/>
      <c r="F18" s="800" t="s">
        <v>48</v>
      </c>
      <c r="G18" s="801"/>
      <c r="H18" s="802"/>
      <c r="I18" s="802"/>
      <c r="J18" s="786">
        <f>Q18</f>
        <v>2.7</v>
      </c>
      <c r="K18" s="754" t="s">
        <v>183</v>
      </c>
      <c r="L18" s="755"/>
      <c r="M18" s="755"/>
      <c r="N18" s="756"/>
      <c r="O18" s="756"/>
      <c r="P18" s="757"/>
      <c r="Q18" s="789">
        <v>2.7</v>
      </c>
      <c r="R18" s="790"/>
      <c r="S18" s="752">
        <v>2</v>
      </c>
      <c r="T18" s="195"/>
      <c r="U18" s="195"/>
      <c r="V18" s="6"/>
      <c r="W18" s="6"/>
    </row>
    <row r="19" spans="1:24" s="123" customFormat="1" ht="14.25" customHeight="1" x14ac:dyDescent="0.15">
      <c r="A19" s="759"/>
      <c r="B19" s="769"/>
      <c r="C19" s="770"/>
      <c r="D19" s="770"/>
      <c r="E19" s="773"/>
      <c r="F19" s="803"/>
      <c r="G19" s="804"/>
      <c r="H19" s="805"/>
      <c r="I19" s="805"/>
      <c r="J19" s="787"/>
      <c r="K19" s="754" t="s">
        <v>184</v>
      </c>
      <c r="L19" s="755"/>
      <c r="M19" s="755"/>
      <c r="N19" s="756"/>
      <c r="O19" s="756"/>
      <c r="P19" s="757"/>
      <c r="Q19" s="789">
        <f>ROUND(Q18/4*3,1)</f>
        <v>2</v>
      </c>
      <c r="R19" s="790"/>
      <c r="S19" s="752"/>
      <c r="T19" s="195"/>
      <c r="U19" s="195"/>
      <c r="V19" s="6"/>
      <c r="W19" s="6"/>
    </row>
    <row r="20" spans="1:24" s="123" customFormat="1" ht="14.25" customHeight="1" x14ac:dyDescent="0.15">
      <c r="A20" s="765"/>
      <c r="B20" s="770"/>
      <c r="C20" s="770"/>
      <c r="D20" s="770"/>
      <c r="E20" s="774"/>
      <c r="F20" s="803"/>
      <c r="G20" s="804"/>
      <c r="H20" s="805"/>
      <c r="I20" s="805"/>
      <c r="J20" s="787"/>
      <c r="K20" s="754" t="s">
        <v>185</v>
      </c>
      <c r="L20" s="755"/>
      <c r="M20" s="755"/>
      <c r="N20" s="756"/>
      <c r="O20" s="756"/>
      <c r="P20" s="757"/>
      <c r="Q20" s="789">
        <f>ROUND(Q18/4*2,1)</f>
        <v>1.4</v>
      </c>
      <c r="R20" s="790"/>
      <c r="S20" s="752"/>
      <c r="T20" s="195"/>
      <c r="U20" s="195"/>
      <c r="V20" s="6"/>
      <c r="W20" s="6"/>
    </row>
    <row r="21" spans="1:24" s="123" customFormat="1" ht="14.25" customHeight="1" x14ac:dyDescent="0.15">
      <c r="A21" s="765"/>
      <c r="B21" s="770"/>
      <c r="C21" s="770"/>
      <c r="D21" s="770"/>
      <c r="E21" s="774"/>
      <c r="F21" s="803"/>
      <c r="G21" s="804"/>
      <c r="H21" s="805"/>
      <c r="I21" s="805"/>
      <c r="J21" s="787"/>
      <c r="K21" s="754" t="s">
        <v>186</v>
      </c>
      <c r="L21" s="755"/>
      <c r="M21" s="755"/>
      <c r="N21" s="756"/>
      <c r="O21" s="756"/>
      <c r="P21" s="757"/>
      <c r="Q21" s="789">
        <f>ROUND(Q18/4,1)</f>
        <v>0.7</v>
      </c>
      <c r="R21" s="790"/>
      <c r="S21" s="752"/>
      <c r="T21" s="195"/>
      <c r="U21" s="195"/>
      <c r="V21" s="6"/>
      <c r="W21" s="6"/>
    </row>
    <row r="22" spans="1:24" s="123" customFormat="1" ht="14.25" customHeight="1" thickBot="1" x14ac:dyDescent="0.2">
      <c r="A22" s="766"/>
      <c r="B22" s="771"/>
      <c r="C22" s="771"/>
      <c r="D22" s="771"/>
      <c r="E22" s="775"/>
      <c r="F22" s="806"/>
      <c r="G22" s="807"/>
      <c r="H22" s="808"/>
      <c r="I22" s="808"/>
      <c r="J22" s="788"/>
      <c r="K22" s="754" t="s">
        <v>187</v>
      </c>
      <c r="L22" s="755"/>
      <c r="M22" s="755"/>
      <c r="N22" s="756"/>
      <c r="O22" s="756"/>
      <c r="P22" s="757"/>
      <c r="Q22" s="789">
        <v>0</v>
      </c>
      <c r="R22" s="790"/>
      <c r="S22" s="816"/>
      <c r="T22" s="195"/>
      <c r="U22" s="195"/>
      <c r="V22" s="6"/>
      <c r="W22" s="6"/>
    </row>
    <row r="23" spans="1:24" s="123" customFormat="1" ht="14.25" customHeight="1" thickBot="1" x14ac:dyDescent="0.2">
      <c r="A23" s="14"/>
      <c r="B23" s="8"/>
      <c r="C23" s="8"/>
      <c r="D23" s="8"/>
      <c r="E23" s="15"/>
      <c r="F23" s="8"/>
      <c r="G23" s="8"/>
      <c r="H23" s="9"/>
      <c r="I23" s="9"/>
      <c r="J23" s="16"/>
      <c r="K23" s="203"/>
      <c r="L23" s="203"/>
      <c r="M23" s="203"/>
      <c r="N23" s="204"/>
      <c r="O23" s="204"/>
      <c r="P23" s="204"/>
      <c r="Q23" s="17"/>
      <c r="R23" s="17"/>
      <c r="S23" s="821" t="s">
        <v>188</v>
      </c>
      <c r="T23" s="822"/>
      <c r="U23" s="823"/>
      <c r="V23" s="7"/>
      <c r="W23" s="6"/>
      <c r="X23" s="6"/>
    </row>
    <row r="24" spans="1:24" s="123" customFormat="1" ht="14.25" customHeight="1" x14ac:dyDescent="0.15">
      <c r="A24" s="18"/>
      <c r="B24" s="10"/>
      <c r="C24" s="10"/>
      <c r="D24" s="10"/>
      <c r="E24" s="19"/>
      <c r="F24" s="10"/>
      <c r="G24" s="10"/>
      <c r="H24" s="11"/>
      <c r="I24" s="11"/>
      <c r="J24" s="20"/>
      <c r="K24" s="205"/>
      <c r="L24" s="205"/>
      <c r="M24" s="205"/>
      <c r="N24" s="198"/>
      <c r="O24" s="198"/>
      <c r="P24" s="198"/>
      <c r="Q24" s="824" t="s">
        <v>189</v>
      </c>
      <c r="R24" s="825"/>
      <c r="S24" s="252" t="s">
        <v>49</v>
      </c>
      <c r="T24" s="253" t="s">
        <v>50</v>
      </c>
      <c r="U24" s="254" t="s">
        <v>296</v>
      </c>
      <c r="V24" s="7"/>
      <c r="W24" s="6"/>
      <c r="X24" s="6"/>
    </row>
    <row r="25" spans="1:24" s="123" customFormat="1" ht="14.25" customHeight="1" x14ac:dyDescent="0.15">
      <c r="A25" s="21"/>
      <c r="B25" s="12"/>
      <c r="C25" s="12"/>
      <c r="D25" s="12"/>
      <c r="E25" s="22"/>
      <c r="F25" s="12"/>
      <c r="G25" s="12"/>
      <c r="H25" s="13"/>
      <c r="I25" s="13"/>
      <c r="J25" s="23"/>
      <c r="K25" s="194"/>
      <c r="L25" s="194"/>
      <c r="M25" s="194"/>
      <c r="N25" s="201"/>
      <c r="O25" s="201"/>
      <c r="P25" s="201"/>
      <c r="Q25" s="826" t="s">
        <v>239</v>
      </c>
      <c r="R25" s="827"/>
      <c r="S25" s="206" t="s">
        <v>51</v>
      </c>
      <c r="T25" s="207" t="s">
        <v>52</v>
      </c>
      <c r="U25" s="208" t="s">
        <v>0</v>
      </c>
      <c r="V25" s="7"/>
      <c r="W25" s="6"/>
      <c r="X25" s="6"/>
    </row>
    <row r="26" spans="1:24" s="123" customFormat="1" ht="14.25" customHeight="1" x14ac:dyDescent="0.15">
      <c r="A26" s="764" t="s">
        <v>190</v>
      </c>
      <c r="B26" s="767" t="s">
        <v>191</v>
      </c>
      <c r="C26" s="768"/>
      <c r="D26" s="768"/>
      <c r="E26" s="772">
        <f>SUM(J26:J36)</f>
        <v>6</v>
      </c>
      <c r="F26" s="778" t="s">
        <v>53</v>
      </c>
      <c r="G26" s="768"/>
      <c r="H26" s="779"/>
      <c r="I26" s="779"/>
      <c r="J26" s="828">
        <f>Q26</f>
        <v>3</v>
      </c>
      <c r="K26" s="754" t="s">
        <v>175</v>
      </c>
      <c r="L26" s="755"/>
      <c r="M26" s="755"/>
      <c r="N26" s="756"/>
      <c r="O26" s="756"/>
      <c r="P26" s="757"/>
      <c r="Q26" s="747">
        <v>3</v>
      </c>
      <c r="R26" s="748"/>
      <c r="S26" s="830">
        <v>2.2999999999999998</v>
      </c>
      <c r="T26" s="831">
        <v>1.5</v>
      </c>
      <c r="U26" s="832">
        <v>3</v>
      </c>
      <c r="V26" s="7"/>
      <c r="W26" s="6"/>
      <c r="X26" s="6"/>
    </row>
    <row r="27" spans="1:24" s="123" customFormat="1" ht="14.25" customHeight="1" x14ac:dyDescent="0.15">
      <c r="A27" s="759"/>
      <c r="B27" s="769"/>
      <c r="C27" s="770"/>
      <c r="D27" s="770"/>
      <c r="E27" s="773"/>
      <c r="F27" s="780"/>
      <c r="G27" s="770"/>
      <c r="H27" s="781"/>
      <c r="I27" s="781"/>
      <c r="J27" s="829"/>
      <c r="K27" s="754" t="s">
        <v>176</v>
      </c>
      <c r="L27" s="755"/>
      <c r="M27" s="755"/>
      <c r="N27" s="756"/>
      <c r="O27" s="756"/>
      <c r="P27" s="757"/>
      <c r="Q27" s="747">
        <f>ROUND(Q26/4*3,1)</f>
        <v>2.2999999999999998</v>
      </c>
      <c r="R27" s="748"/>
      <c r="S27" s="830"/>
      <c r="T27" s="831"/>
      <c r="U27" s="832"/>
      <c r="V27" s="7"/>
      <c r="W27" s="6"/>
      <c r="X27" s="6"/>
    </row>
    <row r="28" spans="1:24" s="123" customFormat="1" ht="14.25" customHeight="1" x14ac:dyDescent="0.15">
      <c r="A28" s="759"/>
      <c r="B28" s="769"/>
      <c r="C28" s="770"/>
      <c r="D28" s="770"/>
      <c r="E28" s="773"/>
      <c r="F28" s="780"/>
      <c r="G28" s="770"/>
      <c r="H28" s="781"/>
      <c r="I28" s="781"/>
      <c r="J28" s="829"/>
      <c r="K28" s="754" t="s">
        <v>177</v>
      </c>
      <c r="L28" s="755"/>
      <c r="M28" s="755"/>
      <c r="N28" s="756"/>
      <c r="O28" s="756"/>
      <c r="P28" s="757"/>
      <c r="Q28" s="747">
        <f>ROUND(Q26/4*2,1)</f>
        <v>1.5</v>
      </c>
      <c r="R28" s="748"/>
      <c r="S28" s="830"/>
      <c r="T28" s="831"/>
      <c r="U28" s="832"/>
      <c r="V28" s="7"/>
      <c r="W28" s="6"/>
      <c r="X28" s="6"/>
    </row>
    <row r="29" spans="1:24" s="123" customFormat="1" ht="14.25" customHeight="1" x14ac:dyDescent="0.15">
      <c r="A29" s="759"/>
      <c r="B29" s="769"/>
      <c r="C29" s="770"/>
      <c r="D29" s="770"/>
      <c r="E29" s="773"/>
      <c r="F29" s="780"/>
      <c r="G29" s="770"/>
      <c r="H29" s="781"/>
      <c r="I29" s="781"/>
      <c r="J29" s="829"/>
      <c r="K29" s="754" t="s">
        <v>178</v>
      </c>
      <c r="L29" s="755"/>
      <c r="M29" s="755"/>
      <c r="N29" s="756"/>
      <c r="O29" s="756"/>
      <c r="P29" s="757"/>
      <c r="Q29" s="747">
        <f>ROUND(Q26/4,1)</f>
        <v>0.8</v>
      </c>
      <c r="R29" s="748"/>
      <c r="S29" s="830"/>
      <c r="T29" s="831"/>
      <c r="U29" s="832"/>
      <c r="V29" s="7"/>
      <c r="W29" s="6"/>
      <c r="X29" s="6"/>
    </row>
    <row r="30" spans="1:24" s="123" customFormat="1" ht="14.25" customHeight="1" x14ac:dyDescent="0.15">
      <c r="A30" s="759"/>
      <c r="B30" s="769"/>
      <c r="C30" s="770"/>
      <c r="D30" s="770"/>
      <c r="E30" s="773"/>
      <c r="F30" s="782"/>
      <c r="G30" s="771"/>
      <c r="H30" s="783"/>
      <c r="I30" s="783"/>
      <c r="J30" s="829"/>
      <c r="K30" s="754" t="s">
        <v>179</v>
      </c>
      <c r="L30" s="755"/>
      <c r="M30" s="755"/>
      <c r="N30" s="756"/>
      <c r="O30" s="756"/>
      <c r="P30" s="757"/>
      <c r="Q30" s="747">
        <v>0</v>
      </c>
      <c r="R30" s="748"/>
      <c r="S30" s="830"/>
      <c r="T30" s="831"/>
      <c r="U30" s="832"/>
      <c r="V30" s="7"/>
      <c r="W30" s="6"/>
      <c r="X30" s="6"/>
    </row>
    <row r="31" spans="1:24" s="123" customFormat="1" ht="14.25" customHeight="1" x14ac:dyDescent="0.15">
      <c r="A31" s="759"/>
      <c r="B31" s="769"/>
      <c r="C31" s="770"/>
      <c r="D31" s="770"/>
      <c r="E31" s="773"/>
      <c r="F31" s="778" t="s">
        <v>54</v>
      </c>
      <c r="G31" s="768"/>
      <c r="H31" s="779"/>
      <c r="I31" s="779"/>
      <c r="J31" s="828">
        <f>Q31</f>
        <v>1.5</v>
      </c>
      <c r="K31" s="760" t="s">
        <v>192</v>
      </c>
      <c r="L31" s="761"/>
      <c r="M31" s="761"/>
      <c r="N31" s="798"/>
      <c r="O31" s="798"/>
      <c r="P31" s="799"/>
      <c r="Q31" s="747">
        <v>1.5</v>
      </c>
      <c r="R31" s="748"/>
      <c r="S31" s="830">
        <v>0.8</v>
      </c>
      <c r="T31" s="831">
        <v>0</v>
      </c>
      <c r="U31" s="832">
        <v>1.5</v>
      </c>
      <c r="V31" s="7"/>
      <c r="W31" s="6"/>
      <c r="X31" s="6"/>
    </row>
    <row r="32" spans="1:24" s="123" customFormat="1" ht="14.25" customHeight="1" x14ac:dyDescent="0.15">
      <c r="A32" s="759"/>
      <c r="B32" s="769"/>
      <c r="C32" s="770"/>
      <c r="D32" s="770"/>
      <c r="E32" s="773"/>
      <c r="F32" s="780"/>
      <c r="G32" s="770"/>
      <c r="H32" s="781"/>
      <c r="I32" s="781"/>
      <c r="J32" s="834"/>
      <c r="K32" s="760" t="s">
        <v>193</v>
      </c>
      <c r="L32" s="761"/>
      <c r="M32" s="761"/>
      <c r="N32" s="798"/>
      <c r="O32" s="798"/>
      <c r="P32" s="799"/>
      <c r="Q32" s="747">
        <f>ROUND(Q31/2,1)</f>
        <v>0.8</v>
      </c>
      <c r="R32" s="748"/>
      <c r="S32" s="830"/>
      <c r="T32" s="831"/>
      <c r="U32" s="832"/>
      <c r="V32" s="7"/>
      <c r="W32" s="6"/>
      <c r="X32" s="6"/>
    </row>
    <row r="33" spans="1:24" s="123" customFormat="1" ht="14.25" customHeight="1" x14ac:dyDescent="0.15">
      <c r="A33" s="759"/>
      <c r="B33" s="769"/>
      <c r="C33" s="770"/>
      <c r="D33" s="770"/>
      <c r="E33" s="773"/>
      <c r="F33" s="782"/>
      <c r="G33" s="771"/>
      <c r="H33" s="783"/>
      <c r="I33" s="783"/>
      <c r="J33" s="834"/>
      <c r="K33" s="833" t="s">
        <v>194</v>
      </c>
      <c r="L33" s="797"/>
      <c r="M33" s="797"/>
      <c r="N33" s="798"/>
      <c r="O33" s="798"/>
      <c r="P33" s="799"/>
      <c r="Q33" s="747">
        <v>0</v>
      </c>
      <c r="R33" s="748"/>
      <c r="S33" s="830"/>
      <c r="T33" s="831"/>
      <c r="U33" s="832"/>
      <c r="V33" s="7"/>
      <c r="W33" s="6"/>
      <c r="X33" s="6"/>
    </row>
    <row r="34" spans="1:24" s="123" customFormat="1" ht="14.25" customHeight="1" x14ac:dyDescent="0.15">
      <c r="A34" s="759"/>
      <c r="B34" s="769"/>
      <c r="C34" s="770"/>
      <c r="D34" s="770"/>
      <c r="E34" s="773"/>
      <c r="F34" s="778" t="s">
        <v>195</v>
      </c>
      <c r="G34" s="768"/>
      <c r="H34" s="779"/>
      <c r="I34" s="779"/>
      <c r="J34" s="828">
        <f>Q34</f>
        <v>1.5</v>
      </c>
      <c r="K34" s="760" t="s">
        <v>207</v>
      </c>
      <c r="L34" s="761"/>
      <c r="M34" s="761"/>
      <c r="N34" s="761"/>
      <c r="O34" s="761"/>
      <c r="P34" s="817"/>
      <c r="Q34" s="747">
        <v>1.5</v>
      </c>
      <c r="R34" s="748"/>
      <c r="S34" s="830">
        <v>0.8</v>
      </c>
      <c r="T34" s="831">
        <v>1.5</v>
      </c>
      <c r="U34" s="832">
        <v>1.5</v>
      </c>
      <c r="V34" s="7"/>
      <c r="W34" s="6"/>
      <c r="X34" s="6"/>
    </row>
    <row r="35" spans="1:24" s="123" customFormat="1" ht="14.25" customHeight="1" x14ac:dyDescent="0.15">
      <c r="A35" s="759"/>
      <c r="B35" s="769"/>
      <c r="C35" s="770"/>
      <c r="D35" s="770"/>
      <c r="E35" s="773"/>
      <c r="F35" s="812"/>
      <c r="G35" s="770"/>
      <c r="H35" s="781"/>
      <c r="I35" s="781"/>
      <c r="J35" s="834"/>
      <c r="K35" s="760" t="s">
        <v>208</v>
      </c>
      <c r="L35" s="761"/>
      <c r="M35" s="761"/>
      <c r="N35" s="845"/>
      <c r="O35" s="845"/>
      <c r="P35" s="846"/>
      <c r="Q35" s="747">
        <f>ROUND(Q34/2,1)</f>
        <v>0.8</v>
      </c>
      <c r="R35" s="748"/>
      <c r="S35" s="830"/>
      <c r="T35" s="831"/>
      <c r="U35" s="832"/>
      <c r="V35" s="7"/>
      <c r="W35" s="6"/>
      <c r="X35" s="6"/>
    </row>
    <row r="36" spans="1:24" s="123" customFormat="1" ht="14.25" customHeight="1" thickBot="1" x14ac:dyDescent="0.2">
      <c r="A36" s="759"/>
      <c r="B36" s="769"/>
      <c r="C36" s="770"/>
      <c r="D36" s="770"/>
      <c r="E36" s="773"/>
      <c r="F36" s="782"/>
      <c r="G36" s="771"/>
      <c r="H36" s="783"/>
      <c r="I36" s="783"/>
      <c r="J36" s="834"/>
      <c r="K36" s="833" t="s">
        <v>55</v>
      </c>
      <c r="L36" s="797"/>
      <c r="M36" s="797"/>
      <c r="N36" s="798"/>
      <c r="O36" s="798"/>
      <c r="P36" s="799"/>
      <c r="Q36" s="747">
        <v>0</v>
      </c>
      <c r="R36" s="748"/>
      <c r="S36" s="842"/>
      <c r="T36" s="843"/>
      <c r="U36" s="844"/>
      <c r="V36" s="7"/>
      <c r="W36" s="6"/>
      <c r="X36" s="6"/>
    </row>
    <row r="37" spans="1:24" s="123" customFormat="1" ht="13.5" customHeight="1" x14ac:dyDescent="0.15">
      <c r="A37" s="835" t="s">
        <v>167</v>
      </c>
      <c r="B37" s="835"/>
      <c r="C37" s="835"/>
      <c r="D37" s="835"/>
      <c r="E37" s="835"/>
      <c r="F37" s="836">
        <f>SUM(J4:J36)</f>
        <v>30</v>
      </c>
      <c r="G37" s="837"/>
      <c r="H37" s="837"/>
      <c r="I37" s="837"/>
      <c r="J37" s="838"/>
      <c r="K37" s="839"/>
      <c r="L37" s="839"/>
      <c r="M37" s="839"/>
      <c r="N37" s="839"/>
      <c r="O37" s="839"/>
      <c r="P37" s="839"/>
      <c r="Q37" s="840"/>
      <c r="R37" s="841"/>
      <c r="S37" s="196"/>
      <c r="T37" s="195"/>
      <c r="U37" s="195"/>
      <c r="V37" s="7"/>
      <c r="W37" s="6"/>
      <c r="X37" s="6"/>
    </row>
    <row r="38" spans="1:24" ht="10.5" customHeight="1" x14ac:dyDescent="0.15">
      <c r="X38" s="127"/>
    </row>
    <row r="39" spans="1:24" ht="10.5" customHeight="1" x14ac:dyDescent="0.15">
      <c r="X39" s="127"/>
    </row>
    <row r="40" spans="1:24" ht="10.5" customHeight="1" x14ac:dyDescent="0.15">
      <c r="X40" s="127"/>
    </row>
    <row r="41" spans="1:24" ht="10.5" customHeight="1" x14ac:dyDescent="0.15">
      <c r="X41" s="127"/>
    </row>
    <row r="42" spans="1:24" ht="10.5" customHeight="1" x14ac:dyDescent="0.15">
      <c r="X42" s="127"/>
    </row>
    <row r="43" spans="1:24" ht="10.5" customHeight="1" x14ac:dyDescent="0.15">
      <c r="X43" s="127"/>
    </row>
    <row r="44" spans="1:24" ht="10.5" customHeight="1" x14ac:dyDescent="0.15">
      <c r="X44" s="127"/>
    </row>
    <row r="45" spans="1:24" ht="10.5" customHeight="1" x14ac:dyDescent="0.15">
      <c r="X45" s="127"/>
    </row>
    <row r="46" spans="1:24" ht="10.5" customHeight="1" x14ac:dyDescent="0.15">
      <c r="X46" s="127"/>
    </row>
    <row r="47" spans="1:24" ht="10.5" customHeight="1" x14ac:dyDescent="0.15">
      <c r="X47" s="127"/>
    </row>
    <row r="48" spans="1:24" ht="10.5" customHeight="1" x14ac:dyDescent="0.15">
      <c r="X48" s="127"/>
    </row>
    <row r="49" spans="24:24" ht="10.5" customHeight="1" x14ac:dyDescent="0.15">
      <c r="X49" s="127"/>
    </row>
    <row r="50" spans="24:24" ht="10.5" customHeight="1" x14ac:dyDescent="0.15">
      <c r="X50" s="127"/>
    </row>
    <row r="51" spans="24:24" ht="10.5" customHeight="1" x14ac:dyDescent="0.15">
      <c r="X51" s="127"/>
    </row>
    <row r="52" spans="24:24" ht="10.5" customHeight="1" x14ac:dyDescent="0.15">
      <c r="X52" s="127"/>
    </row>
    <row r="53" spans="24:24" ht="10.5" customHeight="1" x14ac:dyDescent="0.15">
      <c r="X53" s="127"/>
    </row>
    <row r="54" spans="24:24" ht="10.5" customHeight="1" x14ac:dyDescent="0.15">
      <c r="X54" s="127"/>
    </row>
    <row r="55" spans="24:24" ht="10.5" customHeight="1" x14ac:dyDescent="0.15">
      <c r="X55" s="127"/>
    </row>
    <row r="56" spans="24:24" ht="10.5" customHeight="1" x14ac:dyDescent="0.15">
      <c r="X56" s="127"/>
    </row>
    <row r="57" spans="24:24" ht="10.5" customHeight="1" x14ac:dyDescent="0.15">
      <c r="X57" s="127"/>
    </row>
    <row r="58" spans="24:24" ht="10.5" customHeight="1" x14ac:dyDescent="0.15">
      <c r="X58" s="127"/>
    </row>
    <row r="59" spans="24:24" ht="10.5" customHeight="1" x14ac:dyDescent="0.15">
      <c r="X59" s="127"/>
    </row>
    <row r="60" spans="24:24" ht="10.5" customHeight="1" x14ac:dyDescent="0.15">
      <c r="X60" s="127"/>
    </row>
    <row r="61" spans="24:24" ht="10.5" customHeight="1" x14ac:dyDescent="0.15">
      <c r="X61" s="127"/>
    </row>
    <row r="62" spans="24:24" ht="10.5" customHeight="1" x14ac:dyDescent="0.15">
      <c r="X62" s="127"/>
    </row>
    <row r="63" spans="24:24" ht="10.5" customHeight="1" x14ac:dyDescent="0.15">
      <c r="X63" s="127"/>
    </row>
    <row r="64" spans="24:24" ht="10.5" customHeight="1" x14ac:dyDescent="0.15">
      <c r="X64" s="127"/>
    </row>
    <row r="65" spans="24:24" ht="10.5" customHeight="1" x14ac:dyDescent="0.15">
      <c r="X65" s="12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8" t="s">
        <v>240</v>
      </c>
    </row>
    <row r="179" spans="6:6" ht="10.5" customHeight="1" x14ac:dyDescent="0.15">
      <c r="F179" s="128" t="s">
        <v>56</v>
      </c>
    </row>
    <row r="180" spans="6:6" ht="10.5" customHeight="1" x14ac:dyDescent="0.15">
      <c r="F180" s="128" t="s">
        <v>57</v>
      </c>
    </row>
    <row r="181" spans="6:6" ht="10.5" customHeight="1" x14ac:dyDescent="0.15">
      <c r="F181" s="128" t="s">
        <v>58</v>
      </c>
    </row>
    <row r="182" spans="6:6" ht="10.5" customHeight="1" x14ac:dyDescent="0.15">
      <c r="F182" s="128" t="s">
        <v>59</v>
      </c>
    </row>
    <row r="183" spans="6:6" ht="10.5" customHeight="1" x14ac:dyDescent="0.15">
      <c r="F183" s="128" t="s">
        <v>60</v>
      </c>
    </row>
    <row r="184" spans="6:6" ht="10.5" customHeight="1" x14ac:dyDescent="0.15">
      <c r="F184" s="128" t="s">
        <v>61</v>
      </c>
    </row>
    <row r="185" spans="6:6" ht="10.5" customHeight="1" x14ac:dyDescent="0.15">
      <c r="F185" s="128" t="s">
        <v>62</v>
      </c>
    </row>
    <row r="186" spans="6:6" ht="10.5" customHeight="1" x14ac:dyDescent="0.15">
      <c r="F186" s="128" t="s">
        <v>63</v>
      </c>
    </row>
    <row r="187" spans="6:6" ht="10.5" customHeight="1" x14ac:dyDescent="0.15">
      <c r="F187" s="128" t="s">
        <v>64</v>
      </c>
    </row>
    <row r="188" spans="6:6" ht="10.5" customHeight="1" x14ac:dyDescent="0.15">
      <c r="F188" s="128" t="s">
        <v>65</v>
      </c>
    </row>
    <row r="189" spans="6:6" ht="10.5" customHeight="1" x14ac:dyDescent="0.15">
      <c r="F189" s="128" t="s">
        <v>66</v>
      </c>
    </row>
    <row r="190" spans="6:6" ht="10.5" customHeight="1" x14ac:dyDescent="0.15">
      <c r="F190" s="128" t="s">
        <v>67</v>
      </c>
    </row>
    <row r="191" spans="6:6" ht="10.5" customHeight="1" x14ac:dyDescent="0.15">
      <c r="F191" s="128" t="s">
        <v>68</v>
      </c>
    </row>
    <row r="192" spans="6:6" ht="10.5" customHeight="1" x14ac:dyDescent="0.15">
      <c r="F192" s="128" t="s">
        <v>69</v>
      </c>
    </row>
    <row r="193" spans="6:6" ht="10.5" customHeight="1" x14ac:dyDescent="0.15">
      <c r="F193" s="128" t="s">
        <v>70</v>
      </c>
    </row>
    <row r="194" spans="6:6" ht="10.5" customHeight="1" x14ac:dyDescent="0.15">
      <c r="F194" s="128" t="s">
        <v>71</v>
      </c>
    </row>
    <row r="195" spans="6:6" ht="10.5" customHeight="1" x14ac:dyDescent="0.15">
      <c r="F195" s="128" t="s">
        <v>72</v>
      </c>
    </row>
    <row r="196" spans="6:6" ht="10.5" customHeight="1" x14ac:dyDescent="0.15">
      <c r="F196" s="128" t="s">
        <v>73</v>
      </c>
    </row>
    <row r="197" spans="6:6" ht="10.5" customHeight="1" x14ac:dyDescent="0.15">
      <c r="F197" s="128" t="s">
        <v>74</v>
      </c>
    </row>
    <row r="198" spans="6:6" ht="10.5" customHeight="1" x14ac:dyDescent="0.15">
      <c r="F198" s="128" t="s">
        <v>75</v>
      </c>
    </row>
    <row r="199" spans="6:6" ht="10.5" customHeight="1" x14ac:dyDescent="0.15">
      <c r="F199" s="128" t="s">
        <v>76</v>
      </c>
    </row>
    <row r="200" spans="6:6" ht="10.5" customHeight="1" x14ac:dyDescent="0.15">
      <c r="F200" s="128" t="s">
        <v>77</v>
      </c>
    </row>
    <row r="201" spans="6:6" ht="10.5" customHeight="1" x14ac:dyDescent="0.15">
      <c r="F201" s="128" t="s">
        <v>78</v>
      </c>
    </row>
    <row r="202" spans="6:6" ht="10.5" customHeight="1" x14ac:dyDescent="0.15">
      <c r="F202" s="128" t="s">
        <v>79</v>
      </c>
    </row>
    <row r="203" spans="6:6" ht="10.5" customHeight="1" x14ac:dyDescent="0.15">
      <c r="F203" s="128" t="s">
        <v>80</v>
      </c>
    </row>
    <row r="204" spans="6:6" ht="10.5" customHeight="1" x14ac:dyDescent="0.15">
      <c r="F204" s="128" t="s">
        <v>81</v>
      </c>
    </row>
    <row r="205" spans="6:6" ht="10.5" customHeight="1" x14ac:dyDescent="0.15">
      <c r="F205" s="128" t="s">
        <v>82</v>
      </c>
    </row>
    <row r="206" spans="6:6" ht="10.5" customHeight="1" x14ac:dyDescent="0.15">
      <c r="F206" s="129" t="s">
        <v>83</v>
      </c>
    </row>
    <row r="207" spans="6:6" ht="10.5" customHeight="1" x14ac:dyDescent="0.15">
      <c r="F207" s="129" t="s">
        <v>84</v>
      </c>
    </row>
    <row r="208" spans="6:6" ht="10.5" customHeight="1" x14ac:dyDescent="0.15">
      <c r="F208" s="129" t="s">
        <v>85</v>
      </c>
    </row>
    <row r="209" spans="6:6" ht="10.5" customHeight="1" x14ac:dyDescent="0.15">
      <c r="F209" s="129" t="s">
        <v>86</v>
      </c>
    </row>
    <row r="210" spans="6:6" ht="10.5" customHeight="1" x14ac:dyDescent="0.15">
      <c r="F210" s="129" t="s">
        <v>87</v>
      </c>
    </row>
    <row r="211" spans="6:6" ht="10.5" customHeight="1" x14ac:dyDescent="0.15">
      <c r="F211" s="129" t="s">
        <v>88</v>
      </c>
    </row>
    <row r="212" spans="6:6" ht="10.5" customHeight="1" x14ac:dyDescent="0.15">
      <c r="F212" s="129" t="s">
        <v>89</v>
      </c>
    </row>
    <row r="213" spans="6:6" ht="10.5" customHeight="1" x14ac:dyDescent="0.15">
      <c r="F213" s="129" t="s">
        <v>90</v>
      </c>
    </row>
    <row r="214" spans="6:6" ht="10.5" customHeight="1" x14ac:dyDescent="0.15">
      <c r="F214" s="129" t="s">
        <v>91</v>
      </c>
    </row>
    <row r="215" spans="6:6" ht="10.5" customHeight="1" x14ac:dyDescent="0.15">
      <c r="F215" s="129" t="s">
        <v>92</v>
      </c>
    </row>
    <row r="216" spans="6:6" ht="10.5" customHeight="1" x14ac:dyDescent="0.15">
      <c r="F216" s="129" t="s">
        <v>93</v>
      </c>
    </row>
    <row r="217" spans="6:6" ht="10.5" customHeight="1" x14ac:dyDescent="0.15">
      <c r="F217" s="129" t="s">
        <v>94</v>
      </c>
    </row>
    <row r="218" spans="6:6" ht="10.5" customHeight="1" x14ac:dyDescent="0.15">
      <c r="F218" s="129" t="s">
        <v>200</v>
      </c>
    </row>
    <row r="219" spans="6:6" ht="10.5" customHeight="1" x14ac:dyDescent="0.15">
      <c r="F219" s="129" t="s">
        <v>95</v>
      </c>
    </row>
    <row r="220" spans="6:6" ht="10.5" customHeight="1" x14ac:dyDescent="0.15">
      <c r="F220" s="129" t="s">
        <v>96</v>
      </c>
    </row>
    <row r="221" spans="6:6" ht="10.5" customHeight="1" x14ac:dyDescent="0.15">
      <c r="F221" s="129" t="s">
        <v>97</v>
      </c>
    </row>
    <row r="222" spans="6:6" ht="10.5" customHeight="1" x14ac:dyDescent="0.15">
      <c r="F222" s="129" t="s">
        <v>98</v>
      </c>
    </row>
    <row r="223" spans="6:6" ht="10.5" customHeight="1" x14ac:dyDescent="0.15">
      <c r="F223" s="129" t="s">
        <v>99</v>
      </c>
    </row>
    <row r="224" spans="6:6" ht="10.5" customHeight="1" x14ac:dyDescent="0.15">
      <c r="F224" s="129" t="s">
        <v>100</v>
      </c>
    </row>
    <row r="225" spans="6:6" ht="10.5" customHeight="1" x14ac:dyDescent="0.15">
      <c r="F225" s="129" t="s">
        <v>101</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16384" width="9" style="271"/>
  </cols>
  <sheetData>
    <row r="1" spans="1:10" s="270" customFormat="1" ht="13.5" customHeight="1" x14ac:dyDescent="0.15">
      <c r="A1" s="661" t="s">
        <v>285</v>
      </c>
      <c r="B1" s="661"/>
      <c r="C1" s="661"/>
      <c r="D1" s="661"/>
    </row>
    <row r="2" spans="1:10" ht="22.5" customHeight="1" x14ac:dyDescent="0.15">
      <c r="A2" s="688" t="s">
        <v>351</v>
      </c>
      <c r="B2" s="688"/>
      <c r="C2" s="688"/>
      <c r="D2" s="688"/>
      <c r="E2" s="688"/>
      <c r="F2" s="688"/>
      <c r="G2" s="36"/>
    </row>
    <row r="3" spans="1:10" ht="16.5" customHeight="1" x14ac:dyDescent="0.15">
      <c r="C3" s="848"/>
      <c r="D3" s="848"/>
      <c r="E3" s="848"/>
      <c r="F3" s="848"/>
    </row>
    <row r="4" spans="1:10" ht="16.5" customHeight="1" x14ac:dyDescent="0.15">
      <c r="B4" s="38"/>
      <c r="C4" s="38" t="s">
        <v>35</v>
      </c>
      <c r="D4" s="682" t="s">
        <v>230</v>
      </c>
      <c r="E4" s="682"/>
      <c r="J4" s="211"/>
    </row>
    <row r="5" spans="1:10" ht="16.5" customHeight="1" x14ac:dyDescent="0.15">
      <c r="B5" s="38"/>
      <c r="C5" s="38" t="s">
        <v>36</v>
      </c>
      <c r="D5" s="847" t="s">
        <v>228</v>
      </c>
      <c r="E5" s="847"/>
    </row>
    <row r="6" spans="1:10" ht="16.5" customHeight="1" x14ac:dyDescent="0.15">
      <c r="B6" s="38"/>
      <c r="C6" s="38" t="s">
        <v>37</v>
      </c>
      <c r="D6" s="847" t="s">
        <v>229</v>
      </c>
      <c r="E6" s="847"/>
      <c r="F6" s="211"/>
    </row>
    <row r="7" spans="1:10" x14ac:dyDescent="0.15">
      <c r="A7" s="683"/>
      <c r="B7" s="683"/>
      <c r="C7" s="683"/>
      <c r="D7" s="683"/>
      <c r="E7" s="683"/>
      <c r="F7" s="683"/>
    </row>
    <row r="8" spans="1:10" ht="27" customHeight="1" x14ac:dyDescent="0.15">
      <c r="A8" s="37" t="s">
        <v>347</v>
      </c>
      <c r="B8" s="684" t="s">
        <v>323</v>
      </c>
      <c r="C8" s="685"/>
      <c r="D8" s="37" t="s">
        <v>348</v>
      </c>
      <c r="E8" s="674" t="s">
        <v>352</v>
      </c>
      <c r="F8" s="675"/>
    </row>
    <row r="9" spans="1:10" ht="16.5" customHeight="1" x14ac:dyDescent="0.15">
      <c r="A9" s="676" t="s">
        <v>245</v>
      </c>
      <c r="B9" s="677"/>
      <c r="C9" s="677"/>
      <c r="D9" s="677"/>
      <c r="E9" s="677"/>
      <c r="F9" s="678"/>
    </row>
    <row r="10" spans="1:10" ht="300" customHeight="1" x14ac:dyDescent="0.15">
      <c r="A10" s="679"/>
      <c r="B10" s="680"/>
      <c r="C10" s="680"/>
      <c r="D10" s="680"/>
      <c r="E10" s="680"/>
      <c r="F10" s="681"/>
    </row>
    <row r="11" spans="1:10" ht="30" customHeight="1" x14ac:dyDescent="0.15">
      <c r="A11" s="676" t="s">
        <v>349</v>
      </c>
      <c r="B11" s="677"/>
      <c r="C11" s="677"/>
      <c r="D11" s="677"/>
      <c r="E11" s="677"/>
      <c r="F11" s="678"/>
    </row>
    <row r="12" spans="1:10" ht="299.25" customHeight="1" x14ac:dyDescent="0.15">
      <c r="A12" s="679"/>
      <c r="B12" s="680"/>
      <c r="C12" s="680"/>
      <c r="D12" s="680"/>
      <c r="E12" s="680"/>
      <c r="F12" s="681"/>
    </row>
    <row r="13" spans="1:10" x14ac:dyDescent="0.15">
      <c r="A13" s="275" t="s">
        <v>350</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3" customWidth="1"/>
    <col min="2" max="2" width="17.5" style="283" customWidth="1"/>
    <col min="3" max="3" width="8.75" style="283" customWidth="1"/>
    <col min="4" max="4" width="19.375" style="283" customWidth="1"/>
    <col min="5" max="5" width="21.25" style="283" customWidth="1"/>
    <col min="6" max="6" width="5" style="283" customWidth="1"/>
    <col min="7" max="16384" width="9" style="283"/>
  </cols>
  <sheetData>
    <row r="1" spans="1:7" s="281" customFormat="1" ht="13.5" customHeight="1" x14ac:dyDescent="0.15">
      <c r="A1" s="661" t="s">
        <v>285</v>
      </c>
      <c r="B1" s="661"/>
      <c r="C1" s="661"/>
      <c r="D1" s="661"/>
    </row>
    <row r="2" spans="1:7" ht="22.5" customHeight="1" x14ac:dyDescent="0.15">
      <c r="A2" s="688" t="s">
        <v>351</v>
      </c>
      <c r="B2" s="688"/>
      <c r="C2" s="688"/>
      <c r="D2" s="688"/>
      <c r="E2" s="688"/>
      <c r="F2" s="688"/>
      <c r="G2" s="36"/>
    </row>
    <row r="3" spans="1:7" ht="22.5" customHeight="1" x14ac:dyDescent="0.15">
      <c r="A3" s="282"/>
      <c r="B3" s="282"/>
      <c r="C3" s="282"/>
      <c r="D3" s="282"/>
      <c r="E3" s="282"/>
      <c r="F3" s="282"/>
      <c r="G3" s="36"/>
    </row>
    <row r="4" spans="1:7" ht="22.5" customHeight="1" x14ac:dyDescent="0.15">
      <c r="A4" s="282"/>
      <c r="B4" s="282"/>
      <c r="C4" s="282"/>
      <c r="D4" s="282"/>
      <c r="E4" s="282"/>
      <c r="F4" s="282"/>
      <c r="G4" s="36"/>
    </row>
    <row r="5" spans="1:7" ht="22.5" customHeight="1" x14ac:dyDescent="0.15">
      <c r="A5" s="282"/>
      <c r="B5" s="282"/>
      <c r="C5" s="282"/>
      <c r="D5" s="282"/>
      <c r="E5" s="282"/>
      <c r="F5" s="282"/>
      <c r="G5" s="36"/>
    </row>
    <row r="6" spans="1:7" ht="22.5" customHeight="1" x14ac:dyDescent="0.15">
      <c r="A6" s="282"/>
      <c r="B6" s="282"/>
      <c r="C6" s="282"/>
      <c r="D6" s="282"/>
      <c r="E6" s="282"/>
      <c r="F6" s="282"/>
      <c r="G6" s="36"/>
    </row>
    <row r="7" spans="1:7" ht="22.5" customHeight="1" x14ac:dyDescent="0.15">
      <c r="A7" s="282"/>
      <c r="B7" s="282"/>
      <c r="C7" s="282"/>
      <c r="D7" s="282"/>
      <c r="E7" s="282"/>
      <c r="F7" s="282"/>
      <c r="G7" s="36"/>
    </row>
    <row r="8" spans="1:7" ht="22.5" customHeight="1" x14ac:dyDescent="0.15">
      <c r="A8" s="282"/>
      <c r="B8" s="282"/>
      <c r="C8" s="282"/>
      <c r="D8" s="282"/>
      <c r="E8" s="282"/>
      <c r="F8" s="282"/>
      <c r="G8" s="36"/>
    </row>
    <row r="9" spans="1:7" ht="22.5" customHeight="1" x14ac:dyDescent="0.15">
      <c r="A9" s="282"/>
      <c r="B9" s="282"/>
      <c r="C9" s="282"/>
      <c r="D9" s="282"/>
      <c r="E9" s="282"/>
      <c r="F9" s="282"/>
      <c r="G9" s="36"/>
    </row>
    <row r="10" spans="1:7" ht="22.5" customHeight="1" x14ac:dyDescent="0.15">
      <c r="A10" s="282"/>
      <c r="B10" s="282"/>
      <c r="C10" s="282"/>
      <c r="D10" s="282"/>
      <c r="E10" s="282"/>
      <c r="F10" s="282"/>
      <c r="G10" s="36"/>
    </row>
    <row r="11" spans="1:7" ht="22.5" customHeight="1" x14ac:dyDescent="0.15">
      <c r="A11" s="282"/>
      <c r="B11" s="282"/>
      <c r="C11" s="282"/>
      <c r="D11" s="282"/>
      <c r="E11" s="282"/>
      <c r="F11" s="282"/>
      <c r="G11" s="36"/>
    </row>
    <row r="12" spans="1:7" ht="22.5" customHeight="1" x14ac:dyDescent="0.15">
      <c r="A12" s="282"/>
      <c r="B12" s="282"/>
      <c r="C12" s="282"/>
      <c r="D12" s="282"/>
      <c r="E12" s="282"/>
      <c r="F12" s="282"/>
      <c r="G12" s="36"/>
    </row>
    <row r="13" spans="1:7" ht="22.5" customHeight="1" x14ac:dyDescent="0.15">
      <c r="A13" s="282"/>
      <c r="B13" s="282"/>
      <c r="C13" s="282"/>
      <c r="D13" s="282"/>
      <c r="E13" s="282"/>
      <c r="F13" s="282"/>
      <c r="G13" s="36"/>
    </row>
    <row r="14" spans="1:7" ht="22.5" customHeight="1" x14ac:dyDescent="0.15">
      <c r="A14" s="282"/>
      <c r="B14" s="282"/>
      <c r="C14" s="282"/>
      <c r="D14" s="282"/>
      <c r="E14" s="282"/>
      <c r="F14" s="282"/>
      <c r="G14" s="36"/>
    </row>
    <row r="15" spans="1:7" ht="22.5" customHeight="1" x14ac:dyDescent="0.15">
      <c r="A15" s="282"/>
      <c r="B15" s="282"/>
      <c r="C15" s="282"/>
      <c r="D15" s="282"/>
      <c r="E15" s="282"/>
      <c r="F15" s="282"/>
      <c r="G15" s="36"/>
    </row>
    <row r="16" spans="1:7" ht="22.5" customHeight="1" x14ac:dyDescent="0.15">
      <c r="A16" s="282"/>
      <c r="B16" s="282"/>
      <c r="C16" s="282"/>
      <c r="D16" s="282"/>
      <c r="E16" s="282"/>
      <c r="F16" s="282"/>
      <c r="G16" s="36"/>
    </row>
    <row r="17" spans="1:7" ht="22.5" customHeight="1" x14ac:dyDescent="0.15">
      <c r="A17" s="282"/>
      <c r="B17" s="282"/>
      <c r="C17" s="282"/>
      <c r="D17" s="282"/>
      <c r="E17" s="282"/>
      <c r="F17" s="282"/>
      <c r="G17" s="36"/>
    </row>
    <row r="18" spans="1:7" ht="22.5" customHeight="1" x14ac:dyDescent="0.15">
      <c r="A18" s="282"/>
      <c r="B18" s="282"/>
      <c r="C18" s="282"/>
      <c r="D18" s="282"/>
      <c r="E18" s="282"/>
      <c r="F18" s="282"/>
      <c r="G18" s="36"/>
    </row>
    <row r="19" spans="1:7" ht="22.5" customHeight="1" x14ac:dyDescent="0.15">
      <c r="A19" s="282"/>
      <c r="B19" s="282"/>
      <c r="C19" s="282"/>
      <c r="D19" s="282"/>
      <c r="E19" s="282"/>
      <c r="F19" s="282"/>
      <c r="G19" s="36"/>
    </row>
    <row r="20" spans="1:7" ht="22.5" customHeight="1" x14ac:dyDescent="0.15">
      <c r="A20" s="282"/>
      <c r="B20" s="282"/>
      <c r="C20" s="282"/>
      <c r="D20" s="282"/>
      <c r="E20" s="282"/>
      <c r="F20" s="282"/>
      <c r="G20" s="36"/>
    </row>
    <row r="21" spans="1:7" ht="22.5" customHeight="1" x14ac:dyDescent="0.15">
      <c r="A21" s="282"/>
      <c r="B21" s="282"/>
      <c r="C21" s="282"/>
      <c r="D21" s="282"/>
      <c r="E21" s="282"/>
      <c r="F21" s="282"/>
      <c r="G21" s="36"/>
    </row>
    <row r="22" spans="1:7" ht="22.5" customHeight="1" x14ac:dyDescent="0.15">
      <c r="A22" s="282"/>
      <c r="B22" s="282"/>
      <c r="C22" s="282"/>
      <c r="D22" s="282"/>
      <c r="E22" s="282"/>
      <c r="F22" s="282"/>
      <c r="G22" s="36"/>
    </row>
    <row r="23" spans="1:7" ht="22.5" customHeight="1" x14ac:dyDescent="0.15">
      <c r="A23" s="282"/>
      <c r="B23" s="282"/>
      <c r="C23" s="282"/>
      <c r="D23" s="282"/>
      <c r="E23" s="282"/>
      <c r="F23" s="282"/>
      <c r="G23" s="36"/>
    </row>
    <row r="24" spans="1:7" ht="22.5" customHeight="1" x14ac:dyDescent="0.15">
      <c r="A24" s="282"/>
      <c r="B24" s="282"/>
      <c r="C24" s="282"/>
      <c r="D24" s="282"/>
      <c r="E24" s="282"/>
      <c r="F24" s="282"/>
      <c r="G24" s="36"/>
    </row>
    <row r="25" spans="1:7" ht="22.5" customHeight="1" x14ac:dyDescent="0.15">
      <c r="A25" s="282"/>
      <c r="B25" s="282"/>
      <c r="C25" s="282"/>
      <c r="D25" s="282"/>
      <c r="E25" s="282"/>
      <c r="F25" s="282"/>
      <c r="G25" s="36"/>
    </row>
    <row r="26" spans="1:7" ht="22.5" customHeight="1" x14ac:dyDescent="0.15">
      <c r="A26" s="282"/>
      <c r="B26" s="282"/>
      <c r="C26" s="282"/>
      <c r="D26" s="282"/>
      <c r="E26" s="282"/>
      <c r="F26" s="282"/>
      <c r="G26" s="36"/>
    </row>
    <row r="27" spans="1:7" ht="22.5" customHeight="1" x14ac:dyDescent="0.15">
      <c r="A27" s="282"/>
      <c r="B27" s="282"/>
      <c r="C27" s="282"/>
      <c r="D27" s="282"/>
      <c r="E27" s="282"/>
      <c r="F27" s="282"/>
      <c r="G27" s="36"/>
    </row>
    <row r="28" spans="1:7" ht="22.5" customHeight="1" x14ac:dyDescent="0.15">
      <c r="A28" s="282"/>
      <c r="B28" s="282"/>
      <c r="C28" s="282"/>
      <c r="D28" s="282"/>
      <c r="E28" s="282"/>
      <c r="F28" s="282"/>
      <c r="G28" s="36"/>
    </row>
    <row r="29" spans="1:7" ht="22.5" customHeight="1" x14ac:dyDescent="0.15">
      <c r="A29" s="282"/>
      <c r="B29" s="282"/>
      <c r="C29" s="282"/>
      <c r="D29" s="282"/>
      <c r="E29" s="282"/>
      <c r="F29" s="282"/>
      <c r="G29" s="36"/>
    </row>
    <row r="30" spans="1:7" ht="22.5" customHeight="1" x14ac:dyDescent="0.15">
      <c r="A30" s="282"/>
      <c r="B30" s="282"/>
      <c r="C30" s="282"/>
      <c r="D30" s="282"/>
      <c r="E30" s="282"/>
      <c r="F30" s="282"/>
      <c r="G30" s="36"/>
    </row>
    <row r="31" spans="1:7" ht="22.5" customHeight="1" x14ac:dyDescent="0.15">
      <c r="A31" s="282"/>
      <c r="B31" s="282"/>
      <c r="C31" s="282"/>
      <c r="D31" s="282"/>
      <c r="E31" s="282"/>
      <c r="F31" s="282"/>
      <c r="G31" s="36"/>
    </row>
    <row r="32" spans="1:7" ht="22.5" customHeight="1" x14ac:dyDescent="0.15">
      <c r="A32" s="282"/>
      <c r="B32" s="282"/>
      <c r="C32" s="282"/>
      <c r="D32" s="282"/>
      <c r="E32" s="282"/>
      <c r="F32" s="282"/>
      <c r="G32" s="36"/>
    </row>
    <row r="33" spans="1:7" ht="22.5" customHeight="1" x14ac:dyDescent="0.15">
      <c r="A33" s="282"/>
      <c r="B33" s="282"/>
      <c r="C33" s="282"/>
      <c r="D33" s="282"/>
      <c r="E33" s="282"/>
      <c r="F33" s="282"/>
      <c r="G33" s="36"/>
    </row>
    <row r="34" spans="1:7" ht="22.5" customHeight="1" x14ac:dyDescent="0.15">
      <c r="A34" s="282"/>
      <c r="B34" s="282"/>
      <c r="C34" s="282"/>
      <c r="D34" s="282"/>
      <c r="E34" s="282"/>
      <c r="F34" s="282"/>
      <c r="G34" s="36"/>
    </row>
    <row r="35" spans="1:7" ht="22.5" customHeight="1" x14ac:dyDescent="0.15">
      <c r="A35" s="282"/>
      <c r="B35" s="282"/>
      <c r="C35" s="282"/>
      <c r="D35" s="282"/>
      <c r="E35" s="282"/>
      <c r="F35" s="282"/>
      <c r="G35" s="36"/>
    </row>
    <row r="36" spans="1:7" x14ac:dyDescent="0.15">
      <c r="A36" s="275" t="s">
        <v>350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4" width="3.75" style="41" bestFit="1" customWidth="1"/>
    <col min="15" max="15" width="43.625" style="41" customWidth="1"/>
    <col min="16" max="16384" width="9" style="41"/>
  </cols>
  <sheetData>
    <row r="1" spans="1:15" ht="14.25" x14ac:dyDescent="0.15">
      <c r="A1" s="40" t="s">
        <v>226</v>
      </c>
    </row>
    <row r="2" spans="1:15" ht="25.5" customHeight="1" x14ac:dyDescent="0.15">
      <c r="A2" s="386" t="s">
        <v>107</v>
      </c>
      <c r="B2" s="386"/>
      <c r="C2" s="386"/>
      <c r="D2" s="386"/>
      <c r="E2" s="386"/>
      <c r="F2" s="386"/>
      <c r="G2" s="386"/>
      <c r="H2" s="386"/>
      <c r="I2" s="386"/>
      <c r="J2" s="386"/>
      <c r="K2" s="386"/>
      <c r="L2" s="386"/>
      <c r="M2" s="386"/>
    </row>
    <row r="3" spans="1:15" ht="10.5" customHeight="1" x14ac:dyDescent="0.15">
      <c r="A3" s="42"/>
      <c r="B3" s="42"/>
      <c r="C3" s="42"/>
      <c r="D3" s="42"/>
      <c r="E3" s="42"/>
      <c r="F3" s="42"/>
      <c r="G3" s="42"/>
      <c r="H3" s="42"/>
      <c r="I3" s="42"/>
      <c r="J3" s="42"/>
      <c r="K3" s="42"/>
      <c r="L3" s="42"/>
      <c r="M3" s="42"/>
    </row>
    <row r="4" spans="1:15" s="47" customFormat="1" ht="21.95" customHeight="1" x14ac:dyDescent="0.15">
      <c r="A4" s="387" t="s">
        <v>102</v>
      </c>
      <c r="B4" s="388"/>
      <c r="C4" s="389" t="str">
        <f>'様式1-1'!D16</f>
        <v>池町川放水路排水ポンプ設備工事</v>
      </c>
      <c r="D4" s="390"/>
      <c r="E4" s="390"/>
      <c r="F4" s="391"/>
      <c r="G4" s="43"/>
      <c r="H4" s="44"/>
      <c r="I4" s="45"/>
      <c r="J4" s="45"/>
      <c r="K4" s="133" t="s">
        <v>266</v>
      </c>
      <c r="L4" s="46">
        <f>'様式1-1'!D20</f>
        <v>45758</v>
      </c>
      <c r="M4" s="43"/>
    </row>
    <row r="5" spans="1:15" s="48" customFormat="1" ht="6.75" customHeight="1" thickBot="1" x14ac:dyDescent="0.2">
      <c r="A5" s="47"/>
      <c r="B5" s="47"/>
      <c r="C5" s="47"/>
      <c r="D5" s="47"/>
      <c r="E5" s="47"/>
      <c r="F5" s="47"/>
      <c r="G5" s="47"/>
      <c r="H5" s="47"/>
      <c r="I5" s="47"/>
      <c r="J5" s="47"/>
      <c r="K5" s="47"/>
      <c r="L5" s="47"/>
      <c r="M5" s="47"/>
    </row>
    <row r="6" spans="1:15" s="47" customFormat="1" ht="21.95" customHeight="1" x14ac:dyDescent="0.15">
      <c r="A6" s="387" t="s">
        <v>108</v>
      </c>
      <c r="B6" s="392"/>
      <c r="C6" s="130" t="str">
        <f>'様式1-1'!F10</f>
        <v>株式会社○○建設○○支店</v>
      </c>
      <c r="D6" s="392" t="s">
        <v>109</v>
      </c>
      <c r="E6" s="392"/>
      <c r="F6" s="393"/>
      <c r="G6" s="394"/>
      <c r="H6" s="394"/>
      <c r="I6" s="394"/>
      <c r="J6" s="395"/>
      <c r="K6" s="357" t="s">
        <v>110</v>
      </c>
      <c r="L6" s="49" t="s">
        <v>202</v>
      </c>
      <c r="M6" s="50"/>
    </row>
    <row r="7" spans="1:15" s="47" customFormat="1" ht="21.95" customHeight="1" thickBot="1" x14ac:dyDescent="0.2">
      <c r="A7" s="387" t="s">
        <v>203</v>
      </c>
      <c r="B7" s="397"/>
      <c r="C7" s="130" t="str">
        <f>'様式1-1'!F9</f>
        <v>○○市○○町○○番地</v>
      </c>
      <c r="D7" s="398" t="s">
        <v>111</v>
      </c>
      <c r="E7" s="398"/>
      <c r="F7" s="399"/>
      <c r="G7" s="400"/>
      <c r="H7" s="400"/>
      <c r="I7" s="400"/>
      <c r="J7" s="401"/>
      <c r="K7" s="396"/>
      <c r="L7" s="51"/>
      <c r="M7" s="50"/>
    </row>
    <row r="8" spans="1:15" s="48" customFormat="1" ht="8.25" customHeight="1" x14ac:dyDescent="0.15">
      <c r="C8" s="52"/>
      <c r="L8" s="53"/>
    </row>
    <row r="9" spans="1:15" s="48" customFormat="1" ht="15.75" customHeight="1" x14ac:dyDescent="0.15">
      <c r="A9" s="54" t="s">
        <v>254</v>
      </c>
      <c r="C9" s="52"/>
      <c r="L9" s="53"/>
    </row>
    <row r="10" spans="1:15" s="48" customFormat="1" ht="39.75" customHeight="1" thickBot="1" x14ac:dyDescent="0.2">
      <c r="A10" s="362" t="s">
        <v>256</v>
      </c>
      <c r="B10" s="363"/>
      <c r="C10" s="363"/>
      <c r="D10" s="363"/>
      <c r="E10" s="363"/>
      <c r="F10" s="363"/>
      <c r="G10" s="363"/>
      <c r="H10" s="363"/>
      <c r="I10" s="363"/>
      <c r="J10" s="363"/>
      <c r="K10" s="356" t="s">
        <v>44</v>
      </c>
      <c r="L10" s="357"/>
      <c r="M10" s="358"/>
    </row>
    <row r="11" spans="1:15" s="48" customFormat="1" ht="39.75" customHeight="1" thickTop="1" thickBot="1" x14ac:dyDescent="0.2">
      <c r="A11" s="364"/>
      <c r="B11" s="365"/>
      <c r="C11" s="365"/>
      <c r="D11" s="365"/>
      <c r="E11" s="365"/>
      <c r="F11" s="365"/>
      <c r="G11" s="365"/>
      <c r="H11" s="365"/>
      <c r="I11" s="365"/>
      <c r="J11" s="365"/>
      <c r="K11" s="359"/>
      <c r="L11" s="360"/>
      <c r="M11" s="361"/>
      <c r="N11" s="248" t="s">
        <v>231</v>
      </c>
      <c r="O11" s="247" t="s">
        <v>337</v>
      </c>
    </row>
    <row r="12" spans="1:15" s="48" customFormat="1" ht="8.25" customHeight="1" x14ac:dyDescent="0.15">
      <c r="C12" s="52"/>
      <c r="L12" s="53"/>
    </row>
    <row r="13" spans="1:15" s="55" customFormat="1" ht="15.95" customHeight="1" thickBot="1" x14ac:dyDescent="0.2">
      <c r="A13" s="231" t="s">
        <v>375</v>
      </c>
      <c r="B13" s="232"/>
      <c r="C13" s="232"/>
      <c r="L13" s="56"/>
    </row>
    <row r="14" spans="1:15" s="48" customFormat="1" ht="32.1" customHeight="1" thickBot="1" x14ac:dyDescent="0.2">
      <c r="A14" s="366" t="s">
        <v>112</v>
      </c>
      <c r="B14" s="367"/>
      <c r="C14" s="367"/>
      <c r="D14" s="367"/>
      <c r="E14" s="367"/>
      <c r="F14" s="368"/>
      <c r="G14" s="369" t="s">
        <v>113</v>
      </c>
      <c r="H14" s="370"/>
      <c r="I14" s="371"/>
      <c r="K14" s="372" t="s">
        <v>292</v>
      </c>
      <c r="L14" s="374"/>
      <c r="M14" s="58"/>
    </row>
    <row r="15" spans="1:15" s="48" customFormat="1" ht="19.5" customHeight="1" thickTop="1" thickBot="1" x14ac:dyDescent="0.2">
      <c r="A15" s="376" t="s">
        <v>376</v>
      </c>
      <c r="B15" s="376"/>
      <c r="C15" s="376"/>
      <c r="D15" s="376"/>
      <c r="E15" s="376"/>
      <c r="F15" s="377"/>
      <c r="G15" s="378"/>
      <c r="H15" s="379"/>
      <c r="I15" s="380"/>
      <c r="K15" s="373"/>
      <c r="L15" s="375"/>
      <c r="M15" s="58"/>
    </row>
    <row r="16" spans="1:15" s="48" customFormat="1" ht="19.5" customHeight="1" x14ac:dyDescent="0.15">
      <c r="A16" s="381" t="s">
        <v>377</v>
      </c>
      <c r="B16" s="381"/>
      <c r="C16" s="381"/>
      <c r="D16" s="381"/>
      <c r="E16" s="381"/>
      <c r="F16" s="382"/>
      <c r="G16" s="383"/>
      <c r="H16" s="384"/>
      <c r="I16" s="385"/>
      <c r="K16" s="287"/>
      <c r="L16" s="286"/>
      <c r="M16" s="58"/>
    </row>
    <row r="17" spans="1:13" s="48" customFormat="1" ht="19.5" customHeight="1" x14ac:dyDescent="0.15">
      <c r="A17" s="414" t="s">
        <v>214</v>
      </c>
      <c r="B17" s="415"/>
      <c r="C17" s="415"/>
      <c r="D17" s="415"/>
      <c r="E17" s="415"/>
      <c r="F17" s="415"/>
      <c r="G17" s="383"/>
      <c r="H17" s="384"/>
      <c r="I17" s="385"/>
      <c r="K17" s="284"/>
      <c r="L17" s="285"/>
      <c r="M17" s="43"/>
    </row>
    <row r="18" spans="1:13" s="48" customFormat="1" ht="19.5" customHeight="1" x14ac:dyDescent="0.15">
      <c r="A18" s="351" t="s">
        <v>215</v>
      </c>
      <c r="B18" s="352"/>
      <c r="C18" s="352"/>
      <c r="D18" s="352"/>
      <c r="E18" s="352"/>
      <c r="F18" s="352"/>
      <c r="G18" s="348"/>
      <c r="H18" s="349"/>
      <c r="I18" s="350"/>
    </row>
    <row r="19" spans="1:13" s="48" customFormat="1" ht="33" customHeight="1" x14ac:dyDescent="0.15">
      <c r="A19" s="440" t="s">
        <v>288</v>
      </c>
      <c r="B19" s="412"/>
      <c r="C19" s="412"/>
      <c r="D19" s="412"/>
      <c r="E19" s="412"/>
      <c r="F19" s="412"/>
      <c r="G19" s="411"/>
      <c r="H19" s="412"/>
      <c r="I19" s="413"/>
    </row>
    <row r="20" spans="1:13" s="48" customFormat="1" ht="19.5" customHeight="1" x14ac:dyDescent="0.15">
      <c r="A20" s="351" t="s">
        <v>217</v>
      </c>
      <c r="B20" s="352"/>
      <c r="C20" s="352"/>
      <c r="D20" s="352"/>
      <c r="E20" s="352"/>
      <c r="F20" s="352"/>
      <c r="G20" s="348"/>
      <c r="H20" s="349"/>
      <c r="I20" s="350"/>
    </row>
    <row r="21" spans="1:13" s="48" customFormat="1" ht="19.5" customHeight="1" thickBot="1" x14ac:dyDescent="0.2">
      <c r="A21" s="351" t="s">
        <v>216</v>
      </c>
      <c r="B21" s="352"/>
      <c r="C21" s="352"/>
      <c r="D21" s="352"/>
      <c r="E21" s="352"/>
      <c r="F21" s="352"/>
      <c r="G21" s="353"/>
      <c r="H21" s="354"/>
      <c r="I21" s="355"/>
    </row>
    <row r="22" spans="1:13" s="48" customFormat="1" ht="7.5" customHeight="1" x14ac:dyDescent="0.15">
      <c r="A22" s="59"/>
      <c r="B22" s="59"/>
      <c r="C22" s="60"/>
      <c r="D22" s="60"/>
      <c r="E22" s="60"/>
      <c r="F22" s="60"/>
      <c r="G22" s="60"/>
      <c r="H22" s="61"/>
    </row>
    <row r="23" spans="1:13" s="55" customFormat="1" ht="15.95" customHeight="1" x14ac:dyDescent="0.15">
      <c r="A23" s="63" t="s">
        <v>114</v>
      </c>
      <c r="B23" s="64"/>
      <c r="C23" s="65"/>
      <c r="D23" s="246"/>
      <c r="E23" s="246"/>
      <c r="F23" s="246"/>
      <c r="G23" s="246"/>
      <c r="H23" s="246"/>
      <c r="I23" s="246"/>
      <c r="J23" s="246"/>
      <c r="K23" s="246"/>
      <c r="L23" s="246"/>
      <c r="M23" s="246"/>
    </row>
    <row r="24" spans="1:13" s="47" customFormat="1" ht="15.95" customHeight="1" x14ac:dyDescent="0.15">
      <c r="A24" s="419" t="s">
        <v>115</v>
      </c>
      <c r="B24" s="420"/>
      <c r="C24" s="421"/>
      <c r="D24" s="425" t="s">
        <v>213</v>
      </c>
      <c r="E24" s="426"/>
      <c r="F24" s="427" t="s">
        <v>113</v>
      </c>
      <c r="G24" s="428"/>
      <c r="H24" s="429"/>
      <c r="I24" s="402" t="s">
        <v>116</v>
      </c>
      <c r="J24" s="402"/>
      <c r="K24" s="402"/>
      <c r="L24" s="402"/>
      <c r="M24" s="403"/>
    </row>
    <row r="25" spans="1:13" s="47" customFormat="1" ht="15.95" customHeight="1" thickBot="1" x14ac:dyDescent="0.2">
      <c r="A25" s="422"/>
      <c r="B25" s="423"/>
      <c r="C25" s="424"/>
      <c r="D25" s="57" t="s">
        <v>117</v>
      </c>
      <c r="E25" s="57" t="s">
        <v>118</v>
      </c>
      <c r="F25" s="430"/>
      <c r="G25" s="431"/>
      <c r="H25" s="432"/>
      <c r="I25" s="404"/>
      <c r="J25" s="404"/>
      <c r="K25" s="404"/>
      <c r="L25" s="404"/>
      <c r="M25" s="405"/>
    </row>
    <row r="26" spans="1:13" ht="21" customHeight="1" thickTop="1" x14ac:dyDescent="0.15">
      <c r="A26" s="406" t="s">
        <v>246</v>
      </c>
      <c r="B26" s="406"/>
      <c r="C26" s="406"/>
      <c r="D26" s="71"/>
      <c r="E26" s="71" t="s">
        <v>11</v>
      </c>
      <c r="F26" s="416"/>
      <c r="G26" s="417"/>
      <c r="H26" s="418"/>
      <c r="I26" s="433"/>
      <c r="J26" s="434"/>
      <c r="K26" s="434"/>
      <c r="L26" s="434"/>
      <c r="M26" s="435"/>
    </row>
    <row r="27" spans="1:13" ht="21" customHeight="1" x14ac:dyDescent="0.15">
      <c r="A27" s="410" t="s">
        <v>119</v>
      </c>
      <c r="B27" s="410"/>
      <c r="C27" s="410"/>
      <c r="D27" s="72"/>
      <c r="E27" s="73" t="s">
        <v>12</v>
      </c>
      <c r="F27" s="407"/>
      <c r="G27" s="408"/>
      <c r="H27" s="409"/>
      <c r="I27" s="438" t="s">
        <v>247</v>
      </c>
      <c r="J27" s="438"/>
      <c r="K27" s="438"/>
      <c r="L27" s="438"/>
      <c r="M27" s="439"/>
    </row>
    <row r="28" spans="1:13" s="48" customFormat="1" ht="21" customHeight="1" x14ac:dyDescent="0.15">
      <c r="A28" s="410" t="s">
        <v>40</v>
      </c>
      <c r="B28" s="410"/>
      <c r="C28" s="410"/>
      <c r="D28" s="72"/>
      <c r="E28" s="73" t="s">
        <v>11</v>
      </c>
      <c r="F28" s="407"/>
      <c r="G28" s="408"/>
      <c r="H28" s="409"/>
      <c r="I28" s="436" t="s">
        <v>249</v>
      </c>
      <c r="J28" s="436"/>
      <c r="K28" s="436"/>
      <c r="L28" s="436"/>
      <c r="M28" s="437"/>
    </row>
    <row r="29" spans="1:13" s="48" customFormat="1" ht="21" customHeight="1" x14ac:dyDescent="0.15">
      <c r="A29" s="406" t="s">
        <v>41</v>
      </c>
      <c r="B29" s="406"/>
      <c r="C29" s="406"/>
      <c r="D29" s="74"/>
      <c r="E29" s="71" t="s">
        <v>13</v>
      </c>
      <c r="F29" s="407"/>
      <c r="G29" s="408"/>
      <c r="H29" s="409"/>
      <c r="I29" s="99"/>
      <c r="J29" s="99"/>
      <c r="K29" s="99"/>
      <c r="L29" s="99"/>
      <c r="M29" s="132"/>
    </row>
    <row r="30" spans="1:13" ht="21" customHeight="1" x14ac:dyDescent="0.15">
      <c r="A30" s="406" t="s">
        <v>262</v>
      </c>
      <c r="B30" s="406"/>
      <c r="C30" s="406"/>
      <c r="D30" s="74"/>
      <c r="E30" s="71" t="s">
        <v>14</v>
      </c>
      <c r="F30" s="407"/>
      <c r="G30" s="408"/>
      <c r="H30" s="409"/>
      <c r="I30" s="99"/>
      <c r="J30" s="99"/>
      <c r="K30" s="99"/>
      <c r="L30" s="99"/>
      <c r="M30" s="132"/>
    </row>
    <row r="31" spans="1:13" ht="21" customHeight="1" x14ac:dyDescent="0.15">
      <c r="A31" s="406" t="s">
        <v>42</v>
      </c>
      <c r="B31" s="406"/>
      <c r="C31" s="406"/>
      <c r="D31" s="74"/>
      <c r="E31" s="71" t="s">
        <v>15</v>
      </c>
      <c r="F31" s="407"/>
      <c r="G31" s="408"/>
      <c r="H31" s="409"/>
      <c r="I31" s="99"/>
      <c r="J31" s="99"/>
      <c r="K31" s="99"/>
      <c r="L31" s="99"/>
      <c r="M31" s="132"/>
    </row>
    <row r="32" spans="1:13" ht="21" customHeight="1" x14ac:dyDescent="0.15">
      <c r="A32" s="456" t="s">
        <v>139</v>
      </c>
      <c r="B32" s="456"/>
      <c r="C32" s="456"/>
      <c r="D32" s="78"/>
      <c r="E32" s="78" t="s">
        <v>11</v>
      </c>
      <c r="F32" s="451"/>
      <c r="G32" s="452"/>
      <c r="H32" s="453"/>
      <c r="I32" s="447"/>
      <c r="J32" s="447"/>
      <c r="K32" s="447"/>
      <c r="L32" s="447"/>
      <c r="M32" s="448"/>
    </row>
    <row r="33" spans="1:15" ht="41.25" customHeight="1" x14ac:dyDescent="0.15">
      <c r="A33" s="456" t="s">
        <v>140</v>
      </c>
      <c r="B33" s="456"/>
      <c r="C33" s="456"/>
      <c r="D33" s="78"/>
      <c r="E33" s="78" t="s">
        <v>141</v>
      </c>
      <c r="F33" s="451"/>
      <c r="G33" s="452"/>
      <c r="H33" s="453"/>
      <c r="I33" s="454" t="s">
        <v>341</v>
      </c>
      <c r="J33" s="454"/>
      <c r="K33" s="454"/>
      <c r="L33" s="454"/>
      <c r="M33" s="455"/>
      <c r="N33" s="260"/>
      <c r="O33" s="261"/>
    </row>
    <row r="34" spans="1:15" s="48" customFormat="1" ht="7.5" customHeight="1" x14ac:dyDescent="0.15">
      <c r="A34" s="59"/>
      <c r="B34" s="59"/>
      <c r="C34" s="60"/>
      <c r="D34" s="61"/>
      <c r="E34" s="61"/>
      <c r="F34" s="155"/>
      <c r="G34" s="155"/>
      <c r="H34" s="155"/>
      <c r="I34" s="61"/>
      <c r="J34" s="62"/>
      <c r="K34" s="62"/>
      <c r="L34" s="62"/>
      <c r="M34" s="62"/>
    </row>
    <row r="35" spans="1:15" s="55" customFormat="1" ht="15.95" customHeight="1" x14ac:dyDescent="0.15">
      <c r="A35" s="63" t="s">
        <v>209</v>
      </c>
      <c r="B35" s="64"/>
      <c r="C35" s="65"/>
      <c r="D35" s="66"/>
      <c r="E35" s="67"/>
      <c r="F35" s="156"/>
      <c r="G35" s="156"/>
      <c r="H35" s="156"/>
      <c r="I35" s="66"/>
      <c r="J35" s="68"/>
      <c r="K35" s="68"/>
      <c r="L35" s="68"/>
      <c r="M35" s="68"/>
    </row>
    <row r="36" spans="1:15" s="47" customFormat="1" ht="15.95" customHeight="1" x14ac:dyDescent="0.15">
      <c r="A36" s="419" t="s">
        <v>115</v>
      </c>
      <c r="B36" s="420"/>
      <c r="C36" s="420"/>
      <c r="D36" s="425" t="s">
        <v>213</v>
      </c>
      <c r="E36" s="426"/>
      <c r="F36" s="427" t="s">
        <v>113</v>
      </c>
      <c r="G36" s="428"/>
      <c r="H36" s="429"/>
      <c r="I36" s="402" t="s">
        <v>116</v>
      </c>
      <c r="J36" s="402"/>
      <c r="K36" s="402"/>
      <c r="L36" s="402"/>
      <c r="M36" s="403"/>
    </row>
    <row r="37" spans="1:15" s="47" customFormat="1" ht="15.95" customHeight="1" thickBot="1" x14ac:dyDescent="0.2">
      <c r="A37" s="422"/>
      <c r="B37" s="423"/>
      <c r="C37" s="423"/>
      <c r="D37" s="75" t="s">
        <v>117</v>
      </c>
      <c r="E37" s="69" t="s">
        <v>118</v>
      </c>
      <c r="F37" s="430"/>
      <c r="G37" s="431"/>
      <c r="H37" s="432"/>
      <c r="I37" s="404"/>
      <c r="J37" s="404"/>
      <c r="K37" s="404"/>
      <c r="L37" s="404"/>
      <c r="M37" s="405"/>
    </row>
    <row r="38" spans="1:15" s="52" customFormat="1" ht="21" customHeight="1" thickTop="1" x14ac:dyDescent="0.15">
      <c r="A38" s="441" t="s">
        <v>206</v>
      </c>
      <c r="B38" s="442"/>
      <c r="C38" s="442"/>
      <c r="D38" s="76" t="s">
        <v>16</v>
      </c>
      <c r="E38" s="76" t="s">
        <v>16</v>
      </c>
      <c r="F38" s="416"/>
      <c r="G38" s="417"/>
      <c r="H38" s="418"/>
      <c r="I38" s="443" t="s">
        <v>415</v>
      </c>
      <c r="J38" s="443"/>
      <c r="K38" s="443"/>
      <c r="L38" s="443"/>
      <c r="M38" s="444"/>
    </row>
    <row r="39" spans="1:15" s="52" customFormat="1" ht="21" customHeight="1" x14ac:dyDescent="0.15">
      <c r="A39" s="77"/>
      <c r="B39" s="449" t="s">
        <v>120</v>
      </c>
      <c r="C39" s="450"/>
      <c r="D39" s="78"/>
      <c r="E39" s="79" t="s">
        <v>121</v>
      </c>
      <c r="F39" s="451"/>
      <c r="G39" s="452"/>
      <c r="H39" s="453"/>
      <c r="I39" s="445"/>
      <c r="J39" s="445"/>
      <c r="K39" s="445"/>
      <c r="L39" s="445"/>
      <c r="M39" s="446"/>
    </row>
    <row r="40" spans="1:15" s="52" customFormat="1" ht="21" customHeight="1" x14ac:dyDescent="0.15">
      <c r="A40" s="77"/>
      <c r="B40" s="449" t="s">
        <v>122</v>
      </c>
      <c r="C40" s="450"/>
      <c r="D40" s="78"/>
      <c r="E40" s="78" t="s">
        <v>17</v>
      </c>
      <c r="F40" s="451"/>
      <c r="G40" s="452"/>
      <c r="H40" s="453"/>
      <c r="I40" s="445"/>
      <c r="J40" s="445"/>
      <c r="K40" s="445"/>
      <c r="L40" s="445"/>
      <c r="M40" s="446"/>
    </row>
    <row r="41" spans="1:15" s="52" customFormat="1" ht="21" customHeight="1" x14ac:dyDescent="0.15">
      <c r="A41" s="77"/>
      <c r="B41" s="449" t="s">
        <v>123</v>
      </c>
      <c r="C41" s="450"/>
      <c r="D41" s="78"/>
      <c r="E41" s="78" t="s">
        <v>18</v>
      </c>
      <c r="F41" s="451"/>
      <c r="G41" s="452"/>
      <c r="H41" s="453"/>
      <c r="I41" s="445"/>
      <c r="J41" s="445"/>
      <c r="K41" s="445"/>
      <c r="L41" s="445"/>
      <c r="M41" s="446"/>
    </row>
    <row r="42" spans="1:15" s="52" customFormat="1" ht="21" customHeight="1" x14ac:dyDescent="0.15">
      <c r="A42" s="77"/>
      <c r="B42" s="449" t="s">
        <v>124</v>
      </c>
      <c r="C42" s="450"/>
      <c r="D42" s="78"/>
      <c r="E42" s="78" t="s">
        <v>19</v>
      </c>
      <c r="F42" s="451"/>
      <c r="G42" s="452"/>
      <c r="H42" s="453"/>
      <c r="I42" s="445"/>
      <c r="J42" s="445"/>
      <c r="K42" s="445"/>
      <c r="L42" s="445"/>
      <c r="M42" s="446"/>
    </row>
    <row r="43" spans="1:15" s="52" customFormat="1" ht="21" customHeight="1" thickBot="1" x14ac:dyDescent="0.2">
      <c r="A43" s="80"/>
      <c r="B43" s="462" t="s">
        <v>269</v>
      </c>
      <c r="C43" s="463"/>
      <c r="D43" s="78"/>
      <c r="E43" s="78" t="s">
        <v>132</v>
      </c>
      <c r="F43" s="464"/>
      <c r="G43" s="465"/>
      <c r="H43" s="466"/>
      <c r="I43" s="447"/>
      <c r="J43" s="447"/>
      <c r="K43" s="447"/>
      <c r="L43" s="447"/>
      <c r="M43" s="448"/>
    </row>
    <row r="44" spans="1:15" s="48" customFormat="1" ht="8.1" customHeight="1" x14ac:dyDescent="0.15">
      <c r="A44" s="82"/>
      <c r="B44" s="83"/>
      <c r="C44" s="83"/>
      <c r="D44" s="84"/>
      <c r="E44" s="61"/>
      <c r="F44" s="155"/>
      <c r="G44" s="157"/>
      <c r="H44" s="157"/>
    </row>
    <row r="45" spans="1:15" s="55" customFormat="1" ht="15.95" customHeight="1" x14ac:dyDescent="0.15">
      <c r="A45" s="63" t="s">
        <v>210</v>
      </c>
      <c r="B45" s="85"/>
      <c r="C45" s="86"/>
      <c r="D45" s="87"/>
      <c r="E45" s="86"/>
      <c r="F45" s="158"/>
      <c r="G45" s="158"/>
      <c r="H45" s="158"/>
      <c r="I45" s="68"/>
      <c r="J45" s="68"/>
      <c r="K45" s="68"/>
      <c r="L45" s="68"/>
      <c r="M45" s="68"/>
    </row>
    <row r="46" spans="1:15" s="47" customFormat="1" ht="15.95" customHeight="1" x14ac:dyDescent="0.15">
      <c r="A46" s="419" t="s">
        <v>125</v>
      </c>
      <c r="B46" s="420"/>
      <c r="C46" s="420"/>
      <c r="D46" s="425" t="s">
        <v>213</v>
      </c>
      <c r="E46" s="426"/>
      <c r="F46" s="467" t="s">
        <v>113</v>
      </c>
      <c r="G46" s="467"/>
      <c r="H46" s="467"/>
      <c r="I46" s="402" t="s">
        <v>116</v>
      </c>
      <c r="J46" s="402"/>
      <c r="K46" s="402"/>
      <c r="L46" s="402"/>
      <c r="M46" s="403"/>
    </row>
    <row r="47" spans="1:15" s="47" customFormat="1" ht="15.95" customHeight="1" thickBot="1" x14ac:dyDescent="0.2">
      <c r="A47" s="422"/>
      <c r="B47" s="423"/>
      <c r="C47" s="423"/>
      <c r="D47" s="70" t="s">
        <v>117</v>
      </c>
      <c r="E47" s="57" t="s">
        <v>118</v>
      </c>
      <c r="F47" s="184" t="s">
        <v>126</v>
      </c>
      <c r="G47" s="185" t="s">
        <v>127</v>
      </c>
      <c r="H47" s="185" t="s">
        <v>128</v>
      </c>
      <c r="I47" s="404"/>
      <c r="J47" s="404"/>
      <c r="K47" s="404"/>
      <c r="L47" s="404"/>
      <c r="M47" s="405"/>
    </row>
    <row r="48" spans="1:15" s="52" customFormat="1" ht="21" customHeight="1" thickTop="1" x14ac:dyDescent="0.15">
      <c r="A48" s="410" t="s">
        <v>129</v>
      </c>
      <c r="B48" s="410"/>
      <c r="C48" s="460"/>
      <c r="D48" s="88"/>
      <c r="E48" s="89"/>
      <c r="F48" s="179"/>
      <c r="G48" s="182"/>
      <c r="H48" s="183"/>
      <c r="I48" s="469" t="s">
        <v>130</v>
      </c>
      <c r="J48" s="469"/>
      <c r="K48" s="469"/>
      <c r="L48" s="469"/>
      <c r="M48" s="470"/>
    </row>
    <row r="49" spans="1:15" s="52" customFormat="1" ht="39.75" customHeight="1" x14ac:dyDescent="0.15">
      <c r="A49" s="471" t="s">
        <v>131</v>
      </c>
      <c r="B49" s="406"/>
      <c r="C49" s="472"/>
      <c r="D49" s="74" t="s">
        <v>20</v>
      </c>
      <c r="E49" s="71" t="s">
        <v>20</v>
      </c>
      <c r="F49" s="154"/>
      <c r="G49" s="159"/>
      <c r="H49" s="177"/>
      <c r="I49" s="473" t="s">
        <v>416</v>
      </c>
      <c r="J49" s="473"/>
      <c r="K49" s="473"/>
      <c r="L49" s="473"/>
      <c r="M49" s="474"/>
    </row>
    <row r="50" spans="1:15" s="52" customFormat="1" ht="39.75" customHeight="1" x14ac:dyDescent="0.15">
      <c r="A50" s="91"/>
      <c r="B50" s="449" t="s">
        <v>120</v>
      </c>
      <c r="C50" s="450"/>
      <c r="D50" s="92"/>
      <c r="E50" s="78" t="s">
        <v>121</v>
      </c>
      <c r="F50" s="93"/>
      <c r="G50" s="94"/>
      <c r="H50" s="181"/>
      <c r="I50" s="445"/>
      <c r="J50" s="445"/>
      <c r="K50" s="445"/>
      <c r="L50" s="445"/>
      <c r="M50" s="446"/>
    </row>
    <row r="51" spans="1:15" s="52" customFormat="1" ht="39.75" customHeight="1" x14ac:dyDescent="0.15">
      <c r="A51" s="91"/>
      <c r="B51" s="449" t="s">
        <v>122</v>
      </c>
      <c r="C51" s="450"/>
      <c r="D51" s="92"/>
      <c r="E51" s="78" t="s">
        <v>17</v>
      </c>
      <c r="F51" s="93"/>
      <c r="G51" s="94"/>
      <c r="H51" s="181"/>
      <c r="I51" s="445"/>
      <c r="J51" s="445"/>
      <c r="K51" s="445"/>
      <c r="L51" s="445"/>
      <c r="M51" s="446"/>
    </row>
    <row r="52" spans="1:15" s="52" customFormat="1" ht="39.75" customHeight="1" x14ac:dyDescent="0.15">
      <c r="A52" s="91"/>
      <c r="B52" s="449" t="s">
        <v>123</v>
      </c>
      <c r="C52" s="450"/>
      <c r="D52" s="92"/>
      <c r="E52" s="78" t="s">
        <v>18</v>
      </c>
      <c r="F52" s="93"/>
      <c r="G52" s="94"/>
      <c r="H52" s="181"/>
      <c r="I52" s="445"/>
      <c r="J52" s="445"/>
      <c r="K52" s="445"/>
      <c r="L52" s="445"/>
      <c r="M52" s="446"/>
    </row>
    <row r="53" spans="1:15" s="52" customFormat="1" ht="39.75" customHeight="1" x14ac:dyDescent="0.15">
      <c r="A53" s="91"/>
      <c r="B53" s="461" t="s">
        <v>124</v>
      </c>
      <c r="C53" s="450"/>
      <c r="D53" s="92"/>
      <c r="E53" s="78" t="s">
        <v>19</v>
      </c>
      <c r="F53" s="93"/>
      <c r="G53" s="94"/>
      <c r="H53" s="181"/>
      <c r="I53" s="445"/>
      <c r="J53" s="445"/>
      <c r="K53" s="445"/>
      <c r="L53" s="445"/>
      <c r="M53" s="446"/>
    </row>
    <row r="54" spans="1:15" s="52" customFormat="1" ht="39.75" customHeight="1" x14ac:dyDescent="0.15">
      <c r="A54" s="91"/>
      <c r="B54" s="461" t="s">
        <v>311</v>
      </c>
      <c r="C54" s="450"/>
      <c r="D54" s="92"/>
      <c r="E54" s="78" t="s">
        <v>19</v>
      </c>
      <c r="F54" s="213"/>
      <c r="G54" s="94"/>
      <c r="H54" s="181"/>
      <c r="I54" s="445"/>
      <c r="J54" s="445"/>
      <c r="K54" s="445"/>
      <c r="L54" s="445"/>
      <c r="M54" s="446"/>
    </row>
    <row r="55" spans="1:15" s="52" customFormat="1" ht="39.75" customHeight="1" x14ac:dyDescent="0.15">
      <c r="A55" s="91"/>
      <c r="B55" s="479" t="s">
        <v>312</v>
      </c>
      <c r="C55" s="463"/>
      <c r="D55" s="92"/>
      <c r="E55" s="78" t="s">
        <v>132</v>
      </c>
      <c r="F55" s="152"/>
      <c r="G55" s="153"/>
      <c r="H55" s="178"/>
      <c r="I55" s="445"/>
      <c r="J55" s="445"/>
      <c r="K55" s="445"/>
      <c r="L55" s="445"/>
      <c r="M55" s="446"/>
    </row>
    <row r="56" spans="1:15" s="52" customFormat="1" ht="39.75" customHeight="1" x14ac:dyDescent="0.15">
      <c r="A56" s="457" t="s">
        <v>133</v>
      </c>
      <c r="B56" s="458"/>
      <c r="C56" s="459"/>
      <c r="D56" s="74"/>
      <c r="E56" s="71" t="s">
        <v>20</v>
      </c>
      <c r="F56" s="154"/>
      <c r="G56" s="160"/>
      <c r="H56" s="177"/>
      <c r="I56" s="445"/>
      <c r="J56" s="445"/>
      <c r="K56" s="445"/>
      <c r="L56" s="445"/>
      <c r="M56" s="446"/>
    </row>
    <row r="57" spans="1:15" s="52" customFormat="1" ht="39.75" customHeight="1" x14ac:dyDescent="0.15">
      <c r="A57" s="475" t="s">
        <v>134</v>
      </c>
      <c r="B57" s="476"/>
      <c r="C57" s="477"/>
      <c r="D57" s="74"/>
      <c r="E57" s="71" t="s">
        <v>20</v>
      </c>
      <c r="F57" s="154"/>
      <c r="G57" s="160"/>
      <c r="H57" s="177"/>
      <c r="I57" s="447"/>
      <c r="J57" s="447"/>
      <c r="K57" s="447"/>
      <c r="L57" s="447"/>
      <c r="M57" s="448"/>
    </row>
    <row r="58" spans="1:15" ht="115.5" customHeight="1" x14ac:dyDescent="0.15">
      <c r="A58" s="478" t="s">
        <v>313</v>
      </c>
      <c r="B58" s="478"/>
      <c r="C58" s="478"/>
      <c r="D58" s="95"/>
      <c r="E58" s="78" t="s">
        <v>132</v>
      </c>
      <c r="F58" s="93"/>
      <c r="G58" s="180"/>
      <c r="H58" s="181"/>
      <c r="I58" s="436" t="s">
        <v>365</v>
      </c>
      <c r="J58" s="436"/>
      <c r="K58" s="436"/>
      <c r="L58" s="436"/>
      <c r="M58" s="437"/>
      <c r="N58" s="215" t="s">
        <v>317</v>
      </c>
      <c r="O58" s="214" t="s">
        <v>318</v>
      </c>
    </row>
    <row r="59" spans="1:15" ht="42.75" customHeight="1" thickBot="1" x14ac:dyDescent="0.2">
      <c r="A59" s="489" t="s">
        <v>356</v>
      </c>
      <c r="B59" s="490"/>
      <c r="C59" s="491"/>
      <c r="D59" s="276"/>
      <c r="E59" s="277" t="s">
        <v>357</v>
      </c>
      <c r="F59" s="492"/>
      <c r="G59" s="493"/>
      <c r="H59" s="494"/>
      <c r="I59" s="495" t="s">
        <v>358</v>
      </c>
      <c r="J59" s="490"/>
      <c r="K59" s="490"/>
      <c r="L59" s="490"/>
      <c r="M59" s="491"/>
      <c r="N59" s="215"/>
      <c r="O59" s="214"/>
    </row>
    <row r="60" spans="1:15" s="52" customFormat="1" ht="8.25" customHeight="1" x14ac:dyDescent="0.15">
      <c r="A60" s="96"/>
      <c r="B60" s="97"/>
      <c r="C60" s="97"/>
      <c r="D60" s="98"/>
      <c r="E60" s="98"/>
      <c r="F60" s="251"/>
      <c r="G60" s="251"/>
      <c r="H60" s="251"/>
      <c r="I60" s="99"/>
      <c r="J60" s="99"/>
      <c r="K60" s="99"/>
      <c r="L60" s="99"/>
      <c r="M60" s="99"/>
    </row>
    <row r="61" spans="1:15" s="55" customFormat="1" ht="15.95" customHeight="1" x14ac:dyDescent="0.15">
      <c r="A61" s="63" t="s">
        <v>211</v>
      </c>
      <c r="B61" s="85"/>
      <c r="C61" s="86"/>
      <c r="D61" s="87"/>
      <c r="E61" s="86"/>
      <c r="F61" s="158"/>
      <c r="G61" s="158"/>
      <c r="H61" s="158"/>
      <c r="I61" s="68"/>
      <c r="J61" s="68"/>
      <c r="K61" s="68"/>
      <c r="L61" s="68"/>
      <c r="M61" s="68"/>
    </row>
    <row r="62" spans="1:15" s="48" customFormat="1" ht="15.95" customHeight="1" x14ac:dyDescent="0.15">
      <c r="A62" s="419" t="s">
        <v>115</v>
      </c>
      <c r="B62" s="420"/>
      <c r="C62" s="420"/>
      <c r="D62" s="425" t="s">
        <v>213</v>
      </c>
      <c r="E62" s="426"/>
      <c r="F62" s="467" t="s">
        <v>113</v>
      </c>
      <c r="G62" s="467"/>
      <c r="H62" s="467"/>
      <c r="I62" s="402" t="s">
        <v>116</v>
      </c>
      <c r="J62" s="402"/>
      <c r="K62" s="402"/>
      <c r="L62" s="402"/>
      <c r="M62" s="403"/>
    </row>
    <row r="63" spans="1:15" s="48" customFormat="1" ht="15.95" customHeight="1" thickBot="1" x14ac:dyDescent="0.2">
      <c r="A63" s="422"/>
      <c r="B63" s="423"/>
      <c r="C63" s="423"/>
      <c r="D63" s="70" t="s">
        <v>117</v>
      </c>
      <c r="E63" s="57" t="s">
        <v>118</v>
      </c>
      <c r="F63" s="468"/>
      <c r="G63" s="468"/>
      <c r="H63" s="468"/>
      <c r="I63" s="404"/>
      <c r="J63" s="404"/>
      <c r="K63" s="404"/>
      <c r="L63" s="404"/>
      <c r="M63" s="405"/>
    </row>
    <row r="64" spans="1:15" s="48" customFormat="1" ht="27" customHeight="1" thickTop="1" x14ac:dyDescent="0.15">
      <c r="A64" s="485" t="s">
        <v>135</v>
      </c>
      <c r="B64" s="410"/>
      <c r="C64" s="410"/>
      <c r="D64" s="72" t="s">
        <v>22</v>
      </c>
      <c r="E64" s="73" t="s">
        <v>22</v>
      </c>
      <c r="F64" s="486"/>
      <c r="G64" s="487"/>
      <c r="H64" s="488"/>
      <c r="I64" s="443" t="s">
        <v>264</v>
      </c>
      <c r="J64" s="443"/>
      <c r="K64" s="443"/>
      <c r="L64" s="443"/>
      <c r="M64" s="444"/>
    </row>
    <row r="65" spans="1:13" s="48" customFormat="1" ht="27" customHeight="1" thickBot="1" x14ac:dyDescent="0.2">
      <c r="A65" s="100"/>
      <c r="B65" s="480" t="s">
        <v>136</v>
      </c>
      <c r="C65" s="480"/>
      <c r="D65" s="74" t="s">
        <v>19</v>
      </c>
      <c r="E65" s="71" t="s">
        <v>19</v>
      </c>
      <c r="F65" s="481"/>
      <c r="G65" s="482"/>
      <c r="H65" s="483"/>
      <c r="I65" s="447"/>
      <c r="J65" s="447"/>
      <c r="K65" s="447"/>
      <c r="L65" s="447"/>
      <c r="M65" s="448"/>
    </row>
    <row r="66" spans="1:13" ht="8.25" customHeight="1" x14ac:dyDescent="0.15">
      <c r="F66" s="162"/>
      <c r="G66" s="162"/>
      <c r="H66" s="162"/>
      <c r="I66" s="48"/>
      <c r="J66" s="48"/>
      <c r="K66" s="48"/>
      <c r="L66" s="48"/>
      <c r="M66" s="48"/>
    </row>
    <row r="67" spans="1:13" s="55" customFormat="1" ht="15.95" customHeight="1" x14ac:dyDescent="0.15">
      <c r="A67" s="63" t="s">
        <v>212</v>
      </c>
      <c r="B67" s="85"/>
      <c r="C67" s="86"/>
      <c r="D67" s="87"/>
      <c r="E67" s="86"/>
      <c r="F67" s="158"/>
      <c r="G67" s="158"/>
      <c r="H67" s="158"/>
      <c r="I67" s="68"/>
      <c r="J67" s="68"/>
      <c r="K67" s="68"/>
      <c r="L67" s="68"/>
      <c r="M67" s="68"/>
    </row>
    <row r="68" spans="1:13" s="48" customFormat="1" ht="15.95" customHeight="1" x14ac:dyDescent="0.15">
      <c r="A68" s="419" t="s">
        <v>115</v>
      </c>
      <c r="B68" s="420"/>
      <c r="C68" s="420"/>
      <c r="D68" s="425" t="s">
        <v>213</v>
      </c>
      <c r="E68" s="426"/>
      <c r="F68" s="467" t="s">
        <v>113</v>
      </c>
      <c r="G68" s="467"/>
      <c r="H68" s="467"/>
      <c r="I68" s="402" t="s">
        <v>116</v>
      </c>
      <c r="J68" s="402"/>
      <c r="K68" s="402"/>
      <c r="L68" s="402"/>
      <c r="M68" s="403"/>
    </row>
    <row r="69" spans="1:13" s="48" customFormat="1" ht="15.95" customHeight="1" thickBot="1" x14ac:dyDescent="0.2">
      <c r="A69" s="422"/>
      <c r="B69" s="423"/>
      <c r="C69" s="423"/>
      <c r="D69" s="70" t="s">
        <v>117</v>
      </c>
      <c r="E69" s="57" t="s">
        <v>118</v>
      </c>
      <c r="F69" s="484"/>
      <c r="G69" s="484"/>
      <c r="H69" s="484"/>
      <c r="I69" s="404"/>
      <c r="J69" s="404"/>
      <c r="K69" s="404"/>
      <c r="L69" s="404"/>
      <c r="M69" s="405"/>
    </row>
    <row r="70" spans="1:13" ht="37.5" customHeight="1" thickTop="1" x14ac:dyDescent="0.15">
      <c r="A70" s="496" t="s">
        <v>142</v>
      </c>
      <c r="B70" s="496"/>
      <c r="C70" s="496"/>
      <c r="D70" s="71"/>
      <c r="E70" s="71" t="s">
        <v>23</v>
      </c>
      <c r="F70" s="497"/>
      <c r="G70" s="498"/>
      <c r="H70" s="499"/>
      <c r="I70" s="500" t="s">
        <v>373</v>
      </c>
      <c r="J70" s="436"/>
      <c r="K70" s="436"/>
      <c r="L70" s="436"/>
      <c r="M70" s="437"/>
    </row>
    <row r="71" spans="1:13" ht="27.75" customHeight="1" x14ac:dyDescent="0.15">
      <c r="A71" s="472" t="s">
        <v>344</v>
      </c>
      <c r="B71" s="501"/>
      <c r="C71" s="502"/>
      <c r="D71" s="71"/>
      <c r="E71" s="71" t="s">
        <v>18</v>
      </c>
      <c r="F71" s="497"/>
      <c r="G71" s="498"/>
      <c r="H71" s="499"/>
      <c r="I71" s="436" t="s">
        <v>345</v>
      </c>
      <c r="J71" s="436"/>
      <c r="K71" s="436"/>
      <c r="L71" s="436"/>
      <c r="M71" s="437"/>
    </row>
    <row r="72" spans="1:13" s="105" customFormat="1" ht="36.75" customHeight="1" x14ac:dyDescent="0.15">
      <c r="A72" s="478" t="s">
        <v>314</v>
      </c>
      <c r="B72" s="478"/>
      <c r="C72" s="478"/>
      <c r="D72" s="78"/>
      <c r="E72" s="78" t="s">
        <v>24</v>
      </c>
      <c r="F72" s="451"/>
      <c r="G72" s="452"/>
      <c r="H72" s="453"/>
      <c r="I72" s="454" t="s">
        <v>305</v>
      </c>
      <c r="J72" s="454"/>
      <c r="K72" s="454"/>
      <c r="L72" s="454"/>
      <c r="M72" s="455"/>
    </row>
    <row r="73" spans="1:13" ht="36.75" customHeight="1" thickBot="1" x14ac:dyDescent="0.2">
      <c r="A73" s="406" t="s">
        <v>149</v>
      </c>
      <c r="B73" s="406"/>
      <c r="C73" s="406"/>
      <c r="D73" s="71"/>
      <c r="E73" s="71" t="s">
        <v>27</v>
      </c>
      <c r="F73" s="481"/>
      <c r="G73" s="482"/>
      <c r="H73" s="483"/>
      <c r="I73" s="436" t="s">
        <v>360</v>
      </c>
      <c r="J73" s="436"/>
      <c r="K73" s="436"/>
      <c r="L73" s="436"/>
      <c r="M73" s="437"/>
    </row>
    <row r="74" spans="1:13" ht="16.5" customHeight="1" x14ac:dyDescent="0.15"/>
    <row r="75" spans="1:13" s="164" customFormat="1" ht="15.75" customHeight="1" x14ac:dyDescent="0.15">
      <c r="A75" s="54" t="s">
        <v>253</v>
      </c>
      <c r="C75" s="165"/>
      <c r="L75" s="166"/>
    </row>
    <row r="76" spans="1:13" s="134" customFormat="1" ht="15.75" customHeight="1" x14ac:dyDescent="0.15">
      <c r="A76" s="163">
        <v>1</v>
      </c>
      <c r="B76" s="136" t="s">
        <v>255</v>
      </c>
      <c r="C76" s="136"/>
      <c r="D76" s="137"/>
      <c r="E76" s="137"/>
      <c r="F76" s="137"/>
      <c r="G76" s="137"/>
      <c r="H76" s="137"/>
      <c r="I76" s="137"/>
      <c r="J76" s="137"/>
      <c r="K76" s="137"/>
      <c r="L76" s="137"/>
      <c r="M76" s="137"/>
    </row>
    <row r="77" spans="1:13" s="134" customFormat="1" ht="15.75" customHeight="1" x14ac:dyDescent="0.15">
      <c r="A77" s="163">
        <v>2</v>
      </c>
      <c r="B77" s="170" t="s">
        <v>361</v>
      </c>
      <c r="C77" s="135"/>
      <c r="D77" s="135"/>
      <c r="E77" s="135"/>
      <c r="F77" s="135"/>
      <c r="G77" s="135"/>
      <c r="H77" s="135"/>
      <c r="I77" s="135"/>
      <c r="J77" s="135"/>
      <c r="K77" s="135"/>
      <c r="L77" s="135"/>
      <c r="M77" s="135"/>
    </row>
    <row r="78" spans="1:13" s="134" customFormat="1" ht="15.75" customHeight="1" x14ac:dyDescent="0.15">
      <c r="A78" s="163"/>
      <c r="B78" s="170" t="s">
        <v>362</v>
      </c>
      <c r="C78" s="135"/>
      <c r="D78" s="135"/>
      <c r="E78" s="135"/>
      <c r="F78" s="135"/>
      <c r="G78" s="135"/>
      <c r="H78" s="135"/>
      <c r="I78" s="135"/>
      <c r="J78" s="135"/>
      <c r="K78" s="135"/>
      <c r="L78" s="135"/>
      <c r="M78" s="135"/>
    </row>
    <row r="79" spans="1:13" s="134" customFormat="1" ht="15.75" customHeight="1" x14ac:dyDescent="0.15">
      <c r="A79" s="163"/>
      <c r="B79" s="170" t="s">
        <v>363</v>
      </c>
      <c r="C79" s="136"/>
      <c r="D79" s="137"/>
      <c r="E79" s="137"/>
      <c r="F79" s="137"/>
      <c r="G79" s="137"/>
      <c r="H79" s="137"/>
      <c r="I79" s="137"/>
      <c r="J79" s="137"/>
      <c r="K79" s="137"/>
      <c r="L79" s="137"/>
      <c r="M79" s="137"/>
    </row>
    <row r="80" spans="1:13" s="134" customFormat="1" ht="15.75" customHeight="1" x14ac:dyDescent="0.15">
      <c r="A80" s="163">
        <v>3</v>
      </c>
      <c r="B80" s="136" t="s">
        <v>251</v>
      </c>
      <c r="C80" s="136"/>
      <c r="D80" s="137"/>
      <c r="E80" s="137"/>
      <c r="F80" s="137"/>
      <c r="G80" s="137"/>
      <c r="H80" s="137"/>
      <c r="I80" s="137"/>
      <c r="J80" s="137"/>
      <c r="K80" s="137"/>
      <c r="L80" s="137"/>
      <c r="M80" s="137"/>
    </row>
    <row r="81" spans="1:13" s="134" customFormat="1" ht="15.75" customHeight="1" x14ac:dyDescent="0.15">
      <c r="A81" s="163">
        <v>4</v>
      </c>
      <c r="B81" s="136" t="s">
        <v>275</v>
      </c>
      <c r="C81" s="136"/>
      <c r="D81" s="137"/>
      <c r="E81" s="137"/>
      <c r="F81" s="137"/>
      <c r="G81" s="137"/>
      <c r="H81" s="137"/>
      <c r="I81" s="137"/>
      <c r="J81" s="137"/>
      <c r="K81" s="137"/>
      <c r="L81" s="137"/>
      <c r="M81" s="137"/>
    </row>
    <row r="82" spans="1:13" s="134" customFormat="1" ht="15.75" customHeight="1" x14ac:dyDescent="0.15">
      <c r="A82" s="163"/>
      <c r="B82" s="171" t="s">
        <v>284</v>
      </c>
      <c r="C82" s="136"/>
      <c r="D82" s="137"/>
      <c r="E82" s="137"/>
      <c r="F82" s="137"/>
      <c r="G82" s="137"/>
      <c r="H82" s="137"/>
      <c r="I82" s="137"/>
      <c r="J82" s="137"/>
      <c r="K82" s="137"/>
      <c r="L82" s="137"/>
      <c r="M82" s="137"/>
    </row>
    <row r="83" spans="1:13" s="134" customFormat="1" ht="15.75" customHeight="1" x14ac:dyDescent="0.15">
      <c r="B83" s="136" t="s">
        <v>364</v>
      </c>
      <c r="C83" s="168"/>
      <c r="D83" s="169"/>
      <c r="E83" s="169"/>
      <c r="F83" s="169"/>
      <c r="G83" s="169"/>
      <c r="H83" s="169"/>
      <c r="I83" s="169"/>
      <c r="J83" s="169"/>
      <c r="K83" s="169"/>
      <c r="L83" s="169"/>
      <c r="M83" s="169"/>
    </row>
    <row r="84" spans="1:13" s="134" customFormat="1" ht="15.75" customHeight="1" x14ac:dyDescent="0.15">
      <c r="A84" s="167"/>
      <c r="B84" s="168" t="s">
        <v>271</v>
      </c>
      <c r="C84" s="168"/>
      <c r="D84" s="169"/>
      <c r="E84" s="169"/>
      <c r="F84" s="169"/>
      <c r="G84" s="169"/>
      <c r="H84" s="169"/>
      <c r="I84" s="169"/>
      <c r="J84" s="169"/>
      <c r="K84" s="169"/>
      <c r="L84" s="169"/>
      <c r="M84" s="169"/>
    </row>
    <row r="85" spans="1:13" s="134" customFormat="1" ht="15.75" customHeight="1" x14ac:dyDescent="0.15">
      <c r="A85" s="167"/>
      <c r="B85" s="168" t="s">
        <v>150</v>
      </c>
      <c r="C85" s="168"/>
      <c r="D85" s="169"/>
      <c r="E85" s="169"/>
      <c r="F85" s="169"/>
      <c r="G85" s="169"/>
      <c r="H85" s="169"/>
      <c r="I85" s="169"/>
      <c r="J85" s="169"/>
      <c r="K85" s="169"/>
      <c r="L85" s="169"/>
      <c r="M85" s="169"/>
    </row>
    <row r="86" spans="1:13" s="134" customFormat="1" ht="15.75" customHeight="1" x14ac:dyDescent="0.15">
      <c r="A86" s="167"/>
      <c r="B86" s="168" t="s">
        <v>248</v>
      </c>
      <c r="C86" s="168"/>
      <c r="D86" s="169"/>
      <c r="E86" s="169"/>
      <c r="F86" s="169"/>
      <c r="G86" s="169"/>
      <c r="H86" s="169"/>
      <c r="I86" s="169"/>
      <c r="J86" s="169"/>
      <c r="K86" s="169"/>
      <c r="L86" s="169"/>
      <c r="M86" s="169"/>
    </row>
    <row r="87" spans="1:13" s="134" customFormat="1" ht="15.75" customHeight="1" x14ac:dyDescent="0.15">
      <c r="A87" s="167"/>
      <c r="B87" s="168" t="s">
        <v>273</v>
      </c>
      <c r="C87" s="168"/>
      <c r="D87" s="169"/>
      <c r="E87" s="169"/>
      <c r="F87" s="169"/>
      <c r="G87" s="169"/>
      <c r="H87" s="169"/>
      <c r="I87" s="169"/>
      <c r="J87" s="169"/>
      <c r="K87" s="169"/>
      <c r="L87" s="169"/>
      <c r="M87" s="169"/>
    </row>
    <row r="88" spans="1:13" s="134" customFormat="1" ht="15.75" customHeight="1" x14ac:dyDescent="0.15">
      <c r="A88" s="167"/>
      <c r="B88" s="168" t="s">
        <v>272</v>
      </c>
      <c r="C88" s="168"/>
      <c r="D88" s="169"/>
      <c r="E88" s="169"/>
      <c r="F88" s="169"/>
      <c r="G88" s="169"/>
      <c r="H88" s="169"/>
      <c r="I88" s="169"/>
      <c r="J88" s="169"/>
      <c r="K88" s="169"/>
      <c r="L88" s="169"/>
      <c r="M88" s="169"/>
    </row>
    <row r="89" spans="1:13" s="134" customFormat="1" ht="15.75" customHeight="1" x14ac:dyDescent="0.15">
      <c r="A89" s="167"/>
      <c r="B89" s="168" t="s">
        <v>151</v>
      </c>
      <c r="C89" s="136"/>
      <c r="D89" s="137"/>
      <c r="E89" s="137"/>
      <c r="F89" s="137"/>
      <c r="G89" s="137"/>
      <c r="H89" s="137"/>
      <c r="I89" s="137"/>
      <c r="J89" s="137"/>
      <c r="K89" s="137"/>
      <c r="L89" s="137"/>
      <c r="M89" s="137"/>
    </row>
    <row r="90" spans="1:13" s="134" customFormat="1" ht="15.75" customHeight="1" x14ac:dyDescent="0.15">
      <c r="A90" s="163">
        <v>5</v>
      </c>
      <c r="B90" s="136" t="s">
        <v>250</v>
      </c>
    </row>
    <row r="91" spans="1:13" ht="15.95" customHeight="1" x14ac:dyDescent="0.15">
      <c r="A91" s="167">
        <v>6</v>
      </c>
      <c r="B91" s="168" t="s">
        <v>274</v>
      </c>
      <c r="C91" s="106"/>
    </row>
    <row r="92" spans="1:13" ht="15.95" customHeight="1" x14ac:dyDescent="0.15">
      <c r="A92" s="106"/>
      <c r="B92" s="106"/>
    </row>
  </sheetData>
  <dataConsolidate/>
  <mergeCells count="119">
    <mergeCell ref="A59:C59"/>
    <mergeCell ref="F59:H59"/>
    <mergeCell ref="I59:M59"/>
    <mergeCell ref="A72:C72"/>
    <mergeCell ref="F72:H72"/>
    <mergeCell ref="I72:M72"/>
    <mergeCell ref="I71:M71"/>
    <mergeCell ref="A70:C70"/>
    <mergeCell ref="F70:H70"/>
    <mergeCell ref="I70:M70"/>
    <mergeCell ref="A71:C71"/>
    <mergeCell ref="F71:H71"/>
    <mergeCell ref="A73:C73"/>
    <mergeCell ref="F73:H73"/>
    <mergeCell ref="I73:M73"/>
    <mergeCell ref="I68:M69"/>
    <mergeCell ref="I64:M65"/>
    <mergeCell ref="B65:C65"/>
    <mergeCell ref="F65:H65"/>
    <mergeCell ref="A68:C69"/>
    <mergeCell ref="D68:E68"/>
    <mergeCell ref="F68:H69"/>
    <mergeCell ref="A64:C64"/>
    <mergeCell ref="F64:H64"/>
    <mergeCell ref="A62:C63"/>
    <mergeCell ref="D62:E62"/>
    <mergeCell ref="F62:H63"/>
    <mergeCell ref="F41:H41"/>
    <mergeCell ref="F46:H46"/>
    <mergeCell ref="I48:M48"/>
    <mergeCell ref="A49:C49"/>
    <mergeCell ref="I49:M57"/>
    <mergeCell ref="B50:C50"/>
    <mergeCell ref="B51:C51"/>
    <mergeCell ref="B52:C52"/>
    <mergeCell ref="I62:M63"/>
    <mergeCell ref="A57:C57"/>
    <mergeCell ref="A58:C58"/>
    <mergeCell ref="I58:M58"/>
    <mergeCell ref="B53:C53"/>
    <mergeCell ref="B55:C55"/>
    <mergeCell ref="A56:C56"/>
    <mergeCell ref="A48:C48"/>
    <mergeCell ref="B54:C54"/>
    <mergeCell ref="I46:M47"/>
    <mergeCell ref="B42:C42"/>
    <mergeCell ref="F42:H42"/>
    <mergeCell ref="B43:C43"/>
    <mergeCell ref="F43:H43"/>
    <mergeCell ref="A46:C47"/>
    <mergeCell ref="D46:E46"/>
    <mergeCell ref="A38:C38"/>
    <mergeCell ref="F38:H38"/>
    <mergeCell ref="I38:M43"/>
    <mergeCell ref="B39:C39"/>
    <mergeCell ref="F39:H39"/>
    <mergeCell ref="B40:C40"/>
    <mergeCell ref="F40:H40"/>
    <mergeCell ref="I33:M33"/>
    <mergeCell ref="I32:M32"/>
    <mergeCell ref="A36:C37"/>
    <mergeCell ref="D36:E36"/>
    <mergeCell ref="F36:H37"/>
    <mergeCell ref="A32:C32"/>
    <mergeCell ref="B41:C41"/>
    <mergeCell ref="F32:H32"/>
    <mergeCell ref="A33:C33"/>
    <mergeCell ref="F33:H33"/>
    <mergeCell ref="A26:C26"/>
    <mergeCell ref="A27:C27"/>
    <mergeCell ref="G19:I19"/>
    <mergeCell ref="A20:F20"/>
    <mergeCell ref="F30:H30"/>
    <mergeCell ref="A17:F17"/>
    <mergeCell ref="G17:I17"/>
    <mergeCell ref="A18:F18"/>
    <mergeCell ref="F26:H26"/>
    <mergeCell ref="A24:C25"/>
    <mergeCell ref="D24:E24"/>
    <mergeCell ref="F24:H25"/>
    <mergeCell ref="A30:C30"/>
    <mergeCell ref="F29:H29"/>
    <mergeCell ref="F28:H28"/>
    <mergeCell ref="I26:M26"/>
    <mergeCell ref="I24:M25"/>
    <mergeCell ref="I28:M28"/>
    <mergeCell ref="F27:H27"/>
    <mergeCell ref="I27:M27"/>
    <mergeCell ref="A29:C29"/>
    <mergeCell ref="A28:C28"/>
    <mergeCell ref="G18:I18"/>
    <mergeCell ref="A19:F19"/>
    <mergeCell ref="I36:M37"/>
    <mergeCell ref="A31:C31"/>
    <mergeCell ref="F31:H31"/>
    <mergeCell ref="A2:M2"/>
    <mergeCell ref="A4:B4"/>
    <mergeCell ref="C4:F4"/>
    <mergeCell ref="A6:B6"/>
    <mergeCell ref="D6:E6"/>
    <mergeCell ref="F6:J6"/>
    <mergeCell ref="K6:K7"/>
    <mergeCell ref="A7:B7"/>
    <mergeCell ref="D7:E7"/>
    <mergeCell ref="F7:J7"/>
    <mergeCell ref="G20:I20"/>
    <mergeCell ref="A21:F21"/>
    <mergeCell ref="G21:I21"/>
    <mergeCell ref="K10:M10"/>
    <mergeCell ref="K11:M11"/>
    <mergeCell ref="A10:J11"/>
    <mergeCell ref="A14:F14"/>
    <mergeCell ref="G14:I14"/>
    <mergeCell ref="K14:K15"/>
    <mergeCell ref="L14:L15"/>
    <mergeCell ref="A15:F15"/>
    <mergeCell ref="G15:I15"/>
    <mergeCell ref="A16:F16"/>
    <mergeCell ref="G16:I16"/>
  </mergeCells>
  <phoneticPr fontId="4"/>
  <dataValidations count="12">
    <dataValidation type="list" allowBlank="1" showInputMessage="1" showErrorMessage="1" sqref="F64 F26:F31 F38 F49:H49 F56:H57 F73:H73">
      <formula1>"有"</formula1>
    </dataValidation>
    <dataValidation type="list" allowBlank="1" showInputMessage="1" showErrorMessage="1" sqref="F65 F70:F71">
      <formula1>"有,－"</formula1>
    </dataValidation>
    <dataValidation type="list" allowBlank="1" showInputMessage="1" showErrorMessage="1" sqref="G39:H42 F54:H54 F59 F39:F43 F58:H58 F72:H72">
      <formula1>"有,省略,－"</formula1>
    </dataValidation>
    <dataValidation type="list" allowBlank="1" showInputMessage="1" showErrorMessage="1" sqref="F55:H55 F50:H53">
      <formula1>"有,省略,様式2と同一,－"</formula1>
    </dataValidation>
    <dataValidation type="list" allowBlank="1" showInputMessage="1" showErrorMessage="1" sqref="D44">
      <formula1>"添付有り,添付無し"</formula1>
    </dataValidation>
    <dataValidation imeMode="hiragana" allowBlank="1" showInputMessage="1" showErrorMessage="1" sqref="F48:H48 C6:C7 K11:M11 L14 L17"/>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7:I21">
      <formula1>"　,無"</formula1>
    </dataValidation>
    <dataValidation type="list" allowBlank="1" showInputMessage="1" showErrorMessage="1" sqref="D34">
      <formula1>"有,無"</formula1>
    </dataValidation>
    <dataValidation type="list" allowBlank="1" showInputMessage="1" showErrorMessage="1" sqref="G15:I15 G16:I16">
      <formula1>"　,有"</formula1>
    </dataValidation>
    <dataValidation type="list" allowBlank="1" showInputMessage="1" showErrorMessage="1" sqref="F32:H33">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7"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2"/>
  <sheetViews>
    <sheetView view="pageBreakPreview" zoomScaleNormal="100" zoomScaleSheetLayoutView="100" workbookViewId="0">
      <selection sqref="A1:K2"/>
    </sheetView>
  </sheetViews>
  <sheetFormatPr defaultColWidth="4.5" defaultRowHeight="10.5" customHeight="1" x14ac:dyDescent="0.15"/>
  <cols>
    <col min="1" max="1" width="3.125" style="292" customWidth="1"/>
    <col min="2" max="3" width="3.375" style="292" customWidth="1"/>
    <col min="4" max="4" width="4.5" style="292" customWidth="1"/>
    <col min="5" max="5" width="4" style="292" customWidth="1"/>
    <col min="6" max="6" width="5.5" style="292" customWidth="1"/>
    <col min="7" max="7" width="7.75" style="292" customWidth="1"/>
    <col min="8" max="8" width="3.875" style="292" customWidth="1"/>
    <col min="9" max="9" width="4" style="292" customWidth="1"/>
    <col min="10" max="10" width="4.375" style="292" customWidth="1"/>
    <col min="11" max="11" width="5.5" style="292" customWidth="1"/>
    <col min="12" max="12" width="7.5" style="292" customWidth="1"/>
    <col min="13" max="13" width="0.875" style="292" customWidth="1"/>
    <col min="14" max="17" width="5.25" style="292" customWidth="1"/>
    <col min="18" max="18" width="5.75" style="292" customWidth="1"/>
    <col min="19" max="19" width="5" style="333" customWidth="1"/>
    <col min="20" max="20" width="3.75" style="333" customWidth="1"/>
    <col min="21" max="24" width="9" style="292" customWidth="1"/>
    <col min="25" max="16384" width="4.5" style="292"/>
  </cols>
  <sheetData>
    <row r="1" spans="1:23" s="293" customFormat="1" ht="14.25" customHeight="1" x14ac:dyDescent="0.15">
      <c r="A1" s="575" t="s">
        <v>381</v>
      </c>
      <c r="B1" s="575"/>
      <c r="C1" s="575"/>
      <c r="D1" s="575"/>
      <c r="E1" s="575"/>
      <c r="F1" s="575"/>
      <c r="G1" s="575"/>
      <c r="H1" s="575"/>
      <c r="I1" s="575"/>
      <c r="J1" s="575"/>
      <c r="K1" s="575"/>
      <c r="L1" s="288"/>
      <c r="M1" s="289"/>
      <c r="N1" s="290"/>
      <c r="O1" s="290"/>
      <c r="P1" s="290"/>
      <c r="Q1" s="290"/>
      <c r="R1" s="291"/>
      <c r="S1" s="291"/>
      <c r="T1" s="291"/>
      <c r="U1" s="292"/>
      <c r="V1" s="292"/>
      <c r="W1" s="292"/>
    </row>
    <row r="2" spans="1:23" s="293" customFormat="1" ht="18.75" customHeight="1" x14ac:dyDescent="0.15">
      <c r="A2" s="575"/>
      <c r="B2" s="575"/>
      <c r="C2" s="575"/>
      <c r="D2" s="575"/>
      <c r="E2" s="575"/>
      <c r="F2" s="575"/>
      <c r="G2" s="575"/>
      <c r="H2" s="575"/>
      <c r="I2" s="575"/>
      <c r="J2" s="575"/>
      <c r="K2" s="575"/>
      <c r="L2" s="288"/>
      <c r="M2" s="289"/>
      <c r="N2" s="294"/>
      <c r="O2" s="294"/>
      <c r="P2" s="294"/>
      <c r="Q2" s="294"/>
      <c r="R2" s="294"/>
      <c r="S2" s="294"/>
      <c r="T2" s="294"/>
      <c r="U2" s="292"/>
      <c r="V2" s="292"/>
      <c r="W2" s="292"/>
    </row>
    <row r="3" spans="1:23" s="293" customFormat="1" ht="18.75" customHeight="1" x14ac:dyDescent="0.15">
      <c r="A3" s="576" t="s">
        <v>382</v>
      </c>
      <c r="B3" s="576"/>
      <c r="C3" s="576"/>
      <c r="D3" s="576"/>
      <c r="E3" s="576"/>
      <c r="F3" s="576"/>
      <c r="G3" s="576"/>
      <c r="H3" s="576"/>
      <c r="I3" s="576"/>
      <c r="J3" s="576"/>
      <c r="K3" s="576"/>
      <c r="L3" s="576"/>
      <c r="M3" s="576"/>
      <c r="N3" s="576"/>
      <c r="O3" s="576"/>
      <c r="P3" s="576"/>
      <c r="Q3" s="576"/>
      <c r="R3" s="576"/>
      <c r="S3" s="576"/>
      <c r="T3" s="576"/>
      <c r="U3" s="576"/>
      <c r="V3" s="576"/>
      <c r="W3" s="576"/>
    </row>
    <row r="4" spans="1:23" s="293" customFormat="1" ht="3.75" customHeight="1" x14ac:dyDescent="0.15">
      <c r="A4" s="295"/>
      <c r="B4" s="295"/>
      <c r="C4" s="295"/>
      <c r="D4" s="291"/>
      <c r="E4" s="291"/>
      <c r="F4" s="291"/>
      <c r="G4" s="295"/>
      <c r="H4" s="295"/>
      <c r="I4" s="295"/>
      <c r="J4" s="291"/>
      <c r="K4" s="291"/>
      <c r="L4" s="291"/>
      <c r="M4" s="289"/>
      <c r="N4" s="296"/>
      <c r="O4" s="296"/>
      <c r="P4" s="296"/>
      <c r="Q4" s="296"/>
      <c r="R4" s="296"/>
      <c r="S4" s="296"/>
      <c r="T4" s="296"/>
      <c r="U4" s="292"/>
      <c r="V4" s="292"/>
      <c r="W4" s="292"/>
    </row>
    <row r="5" spans="1:23" s="298" customFormat="1" ht="18.75" customHeight="1" x14ac:dyDescent="0.15">
      <c r="A5" s="577" t="s">
        <v>383</v>
      </c>
      <c r="B5" s="577"/>
      <c r="C5" s="578" t="str">
        <f>'様式1-1'!D16</f>
        <v>池町川放水路排水ポンプ設備工事</v>
      </c>
      <c r="D5" s="578"/>
      <c r="E5" s="578"/>
      <c r="F5" s="578"/>
      <c r="G5" s="578"/>
      <c r="H5" s="578"/>
      <c r="I5" s="578"/>
      <c r="J5" s="578"/>
      <c r="K5" s="578"/>
      <c r="L5" s="297" t="s">
        <v>385</v>
      </c>
      <c r="M5" s="578" t="str">
        <f>'様式1-1'!F10</f>
        <v>株式会社○○建設○○支店</v>
      </c>
      <c r="N5" s="578"/>
      <c r="O5" s="578"/>
      <c r="P5" s="578"/>
      <c r="Q5" s="578"/>
      <c r="R5" s="578"/>
      <c r="S5" s="578"/>
      <c r="T5" s="578"/>
    </row>
    <row r="6" spans="1:23" s="298" customFormat="1" ht="6" customHeight="1" x14ac:dyDescent="0.15">
      <c r="A6" s="299"/>
      <c r="B6" s="300"/>
      <c r="C6" s="291"/>
      <c r="D6" s="290"/>
      <c r="E6" s="290"/>
      <c r="F6" s="290"/>
      <c r="G6" s="291"/>
      <c r="H6" s="291"/>
      <c r="I6" s="291"/>
      <c r="J6" s="290"/>
      <c r="K6" s="290"/>
      <c r="L6" s="290"/>
      <c r="M6" s="290"/>
      <c r="N6" s="291"/>
      <c r="O6" s="291"/>
      <c r="P6" s="291"/>
      <c r="Q6" s="290"/>
      <c r="R6" s="290"/>
      <c r="S6" s="290"/>
      <c r="T6" s="291"/>
    </row>
    <row r="7" spans="1:23" s="298" customFormat="1" ht="15.75" customHeight="1" x14ac:dyDescent="0.15">
      <c r="A7" s="506" t="s">
        <v>168</v>
      </c>
      <c r="B7" s="506"/>
      <c r="C7" s="506"/>
      <c r="D7" s="506"/>
      <c r="E7" s="506"/>
      <c r="F7" s="506"/>
      <c r="G7" s="506" t="s">
        <v>169</v>
      </c>
      <c r="H7" s="506"/>
      <c r="I7" s="506"/>
      <c r="J7" s="506"/>
      <c r="K7" s="506"/>
      <c r="L7" s="579" t="s">
        <v>170</v>
      </c>
      <c r="M7" s="579"/>
      <c r="N7" s="579"/>
      <c r="O7" s="579"/>
      <c r="P7" s="579"/>
      <c r="Q7" s="579"/>
      <c r="R7" s="579"/>
      <c r="S7" s="579" t="s">
        <v>171</v>
      </c>
      <c r="T7" s="579"/>
      <c r="U7" s="301"/>
    </row>
    <row r="8" spans="1:23" s="298" customFormat="1" ht="60" customHeight="1" x14ac:dyDescent="0.15">
      <c r="A8" s="302" t="s">
        <v>386</v>
      </c>
      <c r="B8" s="565" t="s">
        <v>105</v>
      </c>
      <c r="C8" s="565"/>
      <c r="D8" s="565"/>
      <c r="E8" s="565"/>
      <c r="F8" s="303">
        <v>5</v>
      </c>
      <c r="G8" s="517" t="s">
        <v>421</v>
      </c>
      <c r="H8" s="517"/>
      <c r="I8" s="517"/>
      <c r="J8" s="517"/>
      <c r="K8" s="304">
        <v>5</v>
      </c>
      <c r="L8" s="523" t="s">
        <v>422</v>
      </c>
      <c r="M8" s="524"/>
      <c r="N8" s="524"/>
      <c r="O8" s="524"/>
      <c r="P8" s="524"/>
      <c r="Q8" s="524"/>
      <c r="R8" s="566"/>
      <c r="S8" s="305" t="s">
        <v>387</v>
      </c>
      <c r="T8" s="306">
        <v>5</v>
      </c>
      <c r="U8" s="307" t="s">
        <v>172</v>
      </c>
      <c r="V8" s="291"/>
      <c r="W8" s="291"/>
    </row>
    <row r="9" spans="1:23" s="298" customFormat="1" ht="14.25" customHeight="1" x14ac:dyDescent="0.15">
      <c r="A9" s="511" t="s">
        <v>388</v>
      </c>
      <c r="B9" s="565" t="s">
        <v>174</v>
      </c>
      <c r="C9" s="565"/>
      <c r="D9" s="565"/>
      <c r="E9" s="565"/>
      <c r="F9" s="571">
        <v>10</v>
      </c>
      <c r="G9" s="517" t="s">
        <v>389</v>
      </c>
      <c r="H9" s="518"/>
      <c r="I9" s="519"/>
      <c r="J9" s="519"/>
      <c r="K9" s="547">
        <v>3.4</v>
      </c>
      <c r="L9" s="527" t="s">
        <v>390</v>
      </c>
      <c r="M9" s="528"/>
      <c r="N9" s="528"/>
      <c r="O9" s="528"/>
      <c r="P9" s="529"/>
      <c r="Q9" s="529"/>
      <c r="R9" s="530"/>
      <c r="S9" s="503">
        <v>3.4</v>
      </c>
      <c r="T9" s="504"/>
      <c r="U9" s="562"/>
      <c r="V9" s="291"/>
      <c r="W9" s="291"/>
    </row>
    <row r="10" spans="1:23" s="298" customFormat="1" ht="14.25" customHeight="1" x14ac:dyDescent="0.15">
      <c r="A10" s="512"/>
      <c r="B10" s="569"/>
      <c r="C10" s="569"/>
      <c r="D10" s="569"/>
      <c r="E10" s="569"/>
      <c r="F10" s="572"/>
      <c r="G10" s="517"/>
      <c r="H10" s="518"/>
      <c r="I10" s="519"/>
      <c r="J10" s="519"/>
      <c r="K10" s="548"/>
      <c r="L10" s="527" t="s">
        <v>391</v>
      </c>
      <c r="M10" s="528"/>
      <c r="N10" s="528"/>
      <c r="O10" s="528"/>
      <c r="P10" s="529"/>
      <c r="Q10" s="529"/>
      <c r="R10" s="530"/>
      <c r="S10" s="503">
        <v>2.6</v>
      </c>
      <c r="T10" s="504"/>
      <c r="U10" s="564"/>
      <c r="V10" s="291"/>
      <c r="W10" s="291"/>
    </row>
    <row r="11" spans="1:23" s="298" customFormat="1" ht="14.25" customHeight="1" x14ac:dyDescent="0.15">
      <c r="A11" s="512"/>
      <c r="B11" s="569"/>
      <c r="C11" s="569"/>
      <c r="D11" s="569"/>
      <c r="E11" s="569"/>
      <c r="F11" s="572"/>
      <c r="G11" s="517"/>
      <c r="H11" s="518"/>
      <c r="I11" s="519"/>
      <c r="J11" s="519"/>
      <c r="K11" s="548"/>
      <c r="L11" s="527" t="s">
        <v>392</v>
      </c>
      <c r="M11" s="528"/>
      <c r="N11" s="528"/>
      <c r="O11" s="528"/>
      <c r="P11" s="529"/>
      <c r="Q11" s="529"/>
      <c r="R11" s="530"/>
      <c r="S11" s="503">
        <v>1.7</v>
      </c>
      <c r="T11" s="504"/>
      <c r="U11" s="564"/>
      <c r="V11" s="291"/>
      <c r="W11" s="291"/>
    </row>
    <row r="12" spans="1:23" s="298" customFormat="1" ht="14.25" customHeight="1" x14ac:dyDescent="0.15">
      <c r="A12" s="512"/>
      <c r="B12" s="569"/>
      <c r="C12" s="569"/>
      <c r="D12" s="569"/>
      <c r="E12" s="569"/>
      <c r="F12" s="572"/>
      <c r="G12" s="517"/>
      <c r="H12" s="518"/>
      <c r="I12" s="519"/>
      <c r="J12" s="519"/>
      <c r="K12" s="548"/>
      <c r="L12" s="527" t="s">
        <v>393</v>
      </c>
      <c r="M12" s="528"/>
      <c r="N12" s="528"/>
      <c r="O12" s="528"/>
      <c r="P12" s="529"/>
      <c r="Q12" s="529"/>
      <c r="R12" s="530"/>
      <c r="S12" s="503">
        <v>0.9</v>
      </c>
      <c r="T12" s="504"/>
      <c r="U12" s="564"/>
      <c r="V12" s="291"/>
      <c r="W12" s="291"/>
    </row>
    <row r="13" spans="1:23" s="298" customFormat="1" ht="14.25" customHeight="1" x14ac:dyDescent="0.15">
      <c r="A13" s="567"/>
      <c r="B13" s="569"/>
      <c r="C13" s="569"/>
      <c r="D13" s="569"/>
      <c r="E13" s="569"/>
      <c r="F13" s="572"/>
      <c r="G13" s="518"/>
      <c r="H13" s="518"/>
      <c r="I13" s="519"/>
      <c r="J13" s="519"/>
      <c r="K13" s="548"/>
      <c r="L13" s="527" t="s">
        <v>394</v>
      </c>
      <c r="M13" s="528"/>
      <c r="N13" s="528"/>
      <c r="O13" s="528"/>
      <c r="P13" s="529"/>
      <c r="Q13" s="529"/>
      <c r="R13" s="530"/>
      <c r="S13" s="503">
        <v>0</v>
      </c>
      <c r="T13" s="504"/>
      <c r="U13" s="563"/>
      <c r="V13" s="291"/>
      <c r="W13" s="291"/>
    </row>
    <row r="14" spans="1:23" s="298" customFormat="1" ht="14.25" customHeight="1" x14ac:dyDescent="0.15">
      <c r="A14" s="567"/>
      <c r="B14" s="569"/>
      <c r="C14" s="569"/>
      <c r="D14" s="569"/>
      <c r="E14" s="569"/>
      <c r="F14" s="572"/>
      <c r="G14" s="517" t="s">
        <v>395</v>
      </c>
      <c r="H14" s="518"/>
      <c r="I14" s="519"/>
      <c r="J14" s="519"/>
      <c r="K14" s="547">
        <v>1.7000000000000002</v>
      </c>
      <c r="L14" s="552" t="s">
        <v>180</v>
      </c>
      <c r="M14" s="553"/>
      <c r="N14" s="553"/>
      <c r="O14" s="553"/>
      <c r="P14" s="553"/>
      <c r="Q14" s="560"/>
      <c r="R14" s="308" t="s">
        <v>103</v>
      </c>
      <c r="S14" s="503">
        <v>1.1000000000000001</v>
      </c>
      <c r="T14" s="504"/>
      <c r="U14" s="562"/>
      <c r="V14" s="309" t="s">
        <v>181</v>
      </c>
      <c r="W14" s="291"/>
    </row>
    <row r="15" spans="1:23" s="298" customFormat="1" ht="14.25" customHeight="1" x14ac:dyDescent="0.15">
      <c r="A15" s="567"/>
      <c r="B15" s="569"/>
      <c r="C15" s="569"/>
      <c r="D15" s="569"/>
      <c r="E15" s="569"/>
      <c r="F15" s="572"/>
      <c r="G15" s="517"/>
      <c r="H15" s="518"/>
      <c r="I15" s="519"/>
      <c r="J15" s="519"/>
      <c r="K15" s="548"/>
      <c r="L15" s="556"/>
      <c r="M15" s="557"/>
      <c r="N15" s="557"/>
      <c r="O15" s="557"/>
      <c r="P15" s="557"/>
      <c r="Q15" s="561"/>
      <c r="R15" s="308" t="s">
        <v>104</v>
      </c>
      <c r="S15" s="503">
        <v>0</v>
      </c>
      <c r="T15" s="504"/>
      <c r="U15" s="563"/>
      <c r="V15" s="310"/>
      <c r="W15" s="291"/>
    </row>
    <row r="16" spans="1:23" s="298" customFormat="1" ht="14.25" customHeight="1" x14ac:dyDescent="0.15">
      <c r="A16" s="567"/>
      <c r="B16" s="569"/>
      <c r="C16" s="569"/>
      <c r="D16" s="569"/>
      <c r="E16" s="569"/>
      <c r="F16" s="572"/>
      <c r="G16" s="517"/>
      <c r="H16" s="518"/>
      <c r="I16" s="519"/>
      <c r="J16" s="519"/>
      <c r="K16" s="548"/>
      <c r="L16" s="552" t="s">
        <v>396</v>
      </c>
      <c r="M16" s="553"/>
      <c r="N16" s="553"/>
      <c r="O16" s="553"/>
      <c r="P16" s="553"/>
      <c r="Q16" s="560"/>
      <c r="R16" s="308" t="s">
        <v>103</v>
      </c>
      <c r="S16" s="503">
        <v>0.6</v>
      </c>
      <c r="T16" s="504"/>
      <c r="U16" s="520"/>
      <c r="V16" s="291"/>
      <c r="W16" s="291"/>
    </row>
    <row r="17" spans="1:24" s="298" customFormat="1" ht="14.25" customHeight="1" x14ac:dyDescent="0.15">
      <c r="A17" s="567"/>
      <c r="B17" s="569"/>
      <c r="C17" s="569"/>
      <c r="D17" s="569"/>
      <c r="E17" s="569"/>
      <c r="F17" s="572"/>
      <c r="G17" s="518"/>
      <c r="H17" s="518"/>
      <c r="I17" s="519"/>
      <c r="J17" s="519"/>
      <c r="K17" s="548"/>
      <c r="L17" s="556"/>
      <c r="M17" s="557"/>
      <c r="N17" s="557"/>
      <c r="O17" s="557"/>
      <c r="P17" s="557"/>
      <c r="Q17" s="561"/>
      <c r="R17" s="308" t="s">
        <v>104</v>
      </c>
      <c r="S17" s="503">
        <v>0</v>
      </c>
      <c r="T17" s="504"/>
      <c r="U17" s="522"/>
      <c r="V17" s="291"/>
      <c r="W17" s="291"/>
    </row>
    <row r="18" spans="1:24" s="298" customFormat="1" ht="14.25" customHeight="1" x14ac:dyDescent="0.15">
      <c r="A18" s="567"/>
      <c r="B18" s="569"/>
      <c r="C18" s="569"/>
      <c r="D18" s="569"/>
      <c r="E18" s="569"/>
      <c r="F18" s="572"/>
      <c r="G18" s="517" t="s">
        <v>397</v>
      </c>
      <c r="H18" s="518"/>
      <c r="I18" s="519"/>
      <c r="J18" s="519"/>
      <c r="K18" s="547">
        <v>1.6</v>
      </c>
      <c r="L18" s="552" t="s">
        <v>398</v>
      </c>
      <c r="M18" s="553"/>
      <c r="N18" s="554"/>
      <c r="O18" s="554"/>
      <c r="P18" s="554"/>
      <c r="Q18" s="555"/>
      <c r="R18" s="311" t="s">
        <v>103</v>
      </c>
      <c r="S18" s="503">
        <v>1.6</v>
      </c>
      <c r="T18" s="504"/>
      <c r="U18" s="520"/>
      <c r="V18" s="291"/>
      <c r="W18" s="291"/>
    </row>
    <row r="19" spans="1:24" s="298" customFormat="1" ht="14.25" customHeight="1" x14ac:dyDescent="0.15">
      <c r="A19" s="567"/>
      <c r="B19" s="569"/>
      <c r="C19" s="569"/>
      <c r="D19" s="569"/>
      <c r="E19" s="569"/>
      <c r="F19" s="572"/>
      <c r="G19" s="518"/>
      <c r="H19" s="518"/>
      <c r="I19" s="519"/>
      <c r="J19" s="519"/>
      <c r="K19" s="548"/>
      <c r="L19" s="556"/>
      <c r="M19" s="557"/>
      <c r="N19" s="558"/>
      <c r="O19" s="558"/>
      <c r="P19" s="558"/>
      <c r="Q19" s="559"/>
      <c r="R19" s="311" t="s">
        <v>104</v>
      </c>
      <c r="S19" s="503">
        <v>0</v>
      </c>
      <c r="T19" s="504"/>
      <c r="U19" s="522"/>
      <c r="V19" s="291"/>
      <c r="W19" s="291"/>
    </row>
    <row r="20" spans="1:24" s="298" customFormat="1" ht="14.25" customHeight="1" x14ac:dyDescent="0.15">
      <c r="A20" s="567"/>
      <c r="B20" s="569"/>
      <c r="C20" s="569"/>
      <c r="D20" s="569"/>
      <c r="E20" s="569"/>
      <c r="F20" s="572"/>
      <c r="G20" s="517" t="s">
        <v>399</v>
      </c>
      <c r="H20" s="518"/>
      <c r="I20" s="519"/>
      <c r="J20" s="519"/>
      <c r="K20" s="547">
        <v>1.1000000000000001</v>
      </c>
      <c r="L20" s="523" t="s">
        <v>400</v>
      </c>
      <c r="M20" s="524"/>
      <c r="N20" s="524"/>
      <c r="O20" s="524"/>
      <c r="P20" s="550"/>
      <c r="Q20" s="550"/>
      <c r="R20" s="551"/>
      <c r="S20" s="503">
        <v>1.1000000000000001</v>
      </c>
      <c r="T20" s="504"/>
      <c r="U20" s="520"/>
      <c r="V20" s="312" t="s">
        <v>308</v>
      </c>
      <c r="W20" s="291"/>
    </row>
    <row r="21" spans="1:24" s="298" customFormat="1" ht="14.25" customHeight="1" x14ac:dyDescent="0.15">
      <c r="A21" s="567"/>
      <c r="B21" s="569"/>
      <c r="C21" s="569"/>
      <c r="D21" s="569"/>
      <c r="E21" s="569"/>
      <c r="F21" s="572"/>
      <c r="G21" s="518"/>
      <c r="H21" s="518"/>
      <c r="I21" s="519"/>
      <c r="J21" s="519"/>
      <c r="K21" s="548"/>
      <c r="L21" s="523" t="s">
        <v>401</v>
      </c>
      <c r="M21" s="524"/>
      <c r="N21" s="528"/>
      <c r="O21" s="528"/>
      <c r="P21" s="529"/>
      <c r="Q21" s="529"/>
      <c r="R21" s="530"/>
      <c r="S21" s="503">
        <v>0.6</v>
      </c>
      <c r="T21" s="504"/>
      <c r="U21" s="521"/>
      <c r="V21" s="313"/>
      <c r="W21" s="291"/>
    </row>
    <row r="22" spans="1:24" s="298" customFormat="1" ht="14.25" customHeight="1" x14ac:dyDescent="0.15">
      <c r="A22" s="567"/>
      <c r="B22" s="569"/>
      <c r="C22" s="569"/>
      <c r="D22" s="569"/>
      <c r="E22" s="569"/>
      <c r="F22" s="572"/>
      <c r="G22" s="518"/>
      <c r="H22" s="518"/>
      <c r="I22" s="519"/>
      <c r="J22" s="519"/>
      <c r="K22" s="548"/>
      <c r="L22" s="523" t="s">
        <v>182</v>
      </c>
      <c r="M22" s="524"/>
      <c r="N22" s="528"/>
      <c r="O22" s="528"/>
      <c r="P22" s="529"/>
      <c r="Q22" s="529"/>
      <c r="R22" s="530"/>
      <c r="S22" s="503">
        <v>0</v>
      </c>
      <c r="T22" s="504"/>
      <c r="U22" s="522"/>
      <c r="V22" s="314"/>
      <c r="W22" s="291"/>
    </row>
    <row r="23" spans="1:24" s="298" customFormat="1" ht="14.25" customHeight="1" x14ac:dyDescent="0.15">
      <c r="A23" s="567"/>
      <c r="B23" s="569"/>
      <c r="C23" s="569"/>
      <c r="D23" s="569"/>
      <c r="E23" s="569"/>
      <c r="F23" s="573"/>
      <c r="G23" s="517" t="s">
        <v>402</v>
      </c>
      <c r="H23" s="518"/>
      <c r="I23" s="519"/>
      <c r="J23" s="519"/>
      <c r="K23" s="547">
        <v>2.2000000000000002</v>
      </c>
      <c r="L23" s="527" t="s">
        <v>183</v>
      </c>
      <c r="M23" s="528"/>
      <c r="N23" s="528"/>
      <c r="O23" s="528"/>
      <c r="P23" s="529"/>
      <c r="Q23" s="529"/>
      <c r="R23" s="530"/>
      <c r="S23" s="503">
        <v>2.2000000000000002</v>
      </c>
      <c r="T23" s="504"/>
      <c r="U23" s="520"/>
      <c r="V23" s="291"/>
      <c r="W23" s="291"/>
    </row>
    <row r="24" spans="1:24" s="298" customFormat="1" ht="14.25" customHeight="1" x14ac:dyDescent="0.15">
      <c r="A24" s="567"/>
      <c r="B24" s="569"/>
      <c r="C24" s="569"/>
      <c r="D24" s="569"/>
      <c r="E24" s="569"/>
      <c r="F24" s="573"/>
      <c r="G24" s="517"/>
      <c r="H24" s="518"/>
      <c r="I24" s="519"/>
      <c r="J24" s="519"/>
      <c r="K24" s="548"/>
      <c r="L24" s="527" t="s">
        <v>184</v>
      </c>
      <c r="M24" s="528"/>
      <c r="N24" s="528"/>
      <c r="O24" s="528"/>
      <c r="P24" s="529"/>
      <c r="Q24" s="529"/>
      <c r="R24" s="530"/>
      <c r="S24" s="503">
        <v>1.7</v>
      </c>
      <c r="T24" s="504"/>
      <c r="U24" s="521"/>
      <c r="V24" s="291"/>
      <c r="W24" s="291"/>
    </row>
    <row r="25" spans="1:24" s="298" customFormat="1" ht="14.25" customHeight="1" x14ac:dyDescent="0.15">
      <c r="A25" s="567"/>
      <c r="B25" s="569"/>
      <c r="C25" s="569"/>
      <c r="D25" s="569"/>
      <c r="E25" s="569"/>
      <c r="F25" s="573"/>
      <c r="G25" s="517"/>
      <c r="H25" s="518"/>
      <c r="I25" s="519"/>
      <c r="J25" s="519"/>
      <c r="K25" s="548"/>
      <c r="L25" s="527" t="s">
        <v>185</v>
      </c>
      <c r="M25" s="528"/>
      <c r="N25" s="528"/>
      <c r="O25" s="528"/>
      <c r="P25" s="529"/>
      <c r="Q25" s="529"/>
      <c r="R25" s="530"/>
      <c r="S25" s="503">
        <v>1.1000000000000001</v>
      </c>
      <c r="T25" s="504"/>
      <c r="U25" s="521"/>
      <c r="V25" s="291"/>
      <c r="W25" s="291"/>
    </row>
    <row r="26" spans="1:24" s="298" customFormat="1" ht="14.25" customHeight="1" x14ac:dyDescent="0.15">
      <c r="A26" s="567"/>
      <c r="B26" s="569"/>
      <c r="C26" s="569"/>
      <c r="D26" s="569"/>
      <c r="E26" s="569"/>
      <c r="F26" s="573"/>
      <c r="G26" s="517"/>
      <c r="H26" s="518"/>
      <c r="I26" s="519"/>
      <c r="J26" s="519"/>
      <c r="K26" s="548"/>
      <c r="L26" s="527" t="s">
        <v>186</v>
      </c>
      <c r="M26" s="528"/>
      <c r="N26" s="528"/>
      <c r="O26" s="528"/>
      <c r="P26" s="529"/>
      <c r="Q26" s="529"/>
      <c r="R26" s="530"/>
      <c r="S26" s="503">
        <v>0.6</v>
      </c>
      <c r="T26" s="504"/>
      <c r="U26" s="521"/>
      <c r="V26" s="291"/>
      <c r="W26" s="291"/>
    </row>
    <row r="27" spans="1:24" s="298" customFormat="1" ht="14.25" customHeight="1" x14ac:dyDescent="0.15">
      <c r="A27" s="568"/>
      <c r="B27" s="570"/>
      <c r="C27" s="570"/>
      <c r="D27" s="570"/>
      <c r="E27" s="570"/>
      <c r="F27" s="574"/>
      <c r="G27" s="517"/>
      <c r="H27" s="518"/>
      <c r="I27" s="519"/>
      <c r="J27" s="519"/>
      <c r="K27" s="549"/>
      <c r="L27" s="527" t="s">
        <v>187</v>
      </c>
      <c r="M27" s="528"/>
      <c r="N27" s="528"/>
      <c r="O27" s="528"/>
      <c r="P27" s="529"/>
      <c r="Q27" s="529"/>
      <c r="R27" s="530"/>
      <c r="S27" s="503">
        <v>0</v>
      </c>
      <c r="T27" s="504"/>
      <c r="U27" s="522"/>
      <c r="V27" s="291"/>
      <c r="W27" s="291"/>
    </row>
    <row r="28" spans="1:24" s="298" customFormat="1" ht="14.25" customHeight="1" x14ac:dyDescent="0.15">
      <c r="A28" s="315"/>
      <c r="B28" s="316"/>
      <c r="C28" s="316"/>
      <c r="D28" s="316"/>
      <c r="E28" s="316"/>
      <c r="F28" s="317"/>
      <c r="G28" s="318"/>
      <c r="H28" s="319"/>
      <c r="I28" s="320"/>
      <c r="J28" s="320"/>
      <c r="K28" s="321"/>
      <c r="L28" s="322"/>
      <c r="M28" s="322"/>
      <c r="N28" s="322"/>
      <c r="O28" s="322"/>
      <c r="P28" s="320"/>
      <c r="Q28" s="320"/>
      <c r="R28" s="320"/>
      <c r="S28" s="323"/>
      <c r="T28" s="323"/>
      <c r="U28" s="544" t="s">
        <v>188</v>
      </c>
      <c r="V28" s="545"/>
      <c r="W28" s="546"/>
    </row>
    <row r="29" spans="1:24" s="298" customFormat="1" ht="14.25" customHeight="1" x14ac:dyDescent="0.15">
      <c r="A29" s="315"/>
      <c r="B29" s="316"/>
      <c r="C29" s="316"/>
      <c r="D29" s="316"/>
      <c r="E29" s="316"/>
      <c r="F29" s="317"/>
      <c r="G29" s="318"/>
      <c r="H29" s="319"/>
      <c r="I29" s="320"/>
      <c r="J29" s="320"/>
      <c r="K29" s="321"/>
      <c r="L29" s="322"/>
      <c r="M29" s="322"/>
      <c r="N29" s="322"/>
      <c r="O29" s="322"/>
      <c r="P29" s="320"/>
      <c r="Q29" s="320"/>
      <c r="R29" s="320"/>
      <c r="S29" s="510" t="s">
        <v>189</v>
      </c>
      <c r="T29" s="510"/>
      <c r="U29" s="324"/>
      <c r="V29" s="324"/>
      <c r="W29" s="324"/>
    </row>
    <row r="30" spans="1:24" s="298" customFormat="1" ht="14.25" customHeight="1" x14ac:dyDescent="0.15">
      <c r="A30" s="315"/>
      <c r="B30" s="316"/>
      <c r="C30" s="316"/>
      <c r="D30" s="316"/>
      <c r="E30" s="316"/>
      <c r="F30" s="317"/>
      <c r="G30" s="318"/>
      <c r="H30" s="319"/>
      <c r="I30" s="320"/>
      <c r="J30" s="320"/>
      <c r="K30" s="321"/>
      <c r="L30" s="325"/>
      <c r="M30" s="325"/>
      <c r="N30" s="325"/>
      <c r="O30" s="325"/>
      <c r="P30" s="326"/>
      <c r="Q30" s="326"/>
      <c r="R30" s="326"/>
      <c r="S30" s="510" t="s">
        <v>300</v>
      </c>
      <c r="T30" s="510"/>
      <c r="U30" s="327"/>
      <c r="V30" s="328"/>
      <c r="W30" s="328"/>
    </row>
    <row r="31" spans="1:24" s="298" customFormat="1" ht="14.25" customHeight="1" x14ac:dyDescent="0.15">
      <c r="A31" s="511" t="s">
        <v>252</v>
      </c>
      <c r="B31" s="513" t="s">
        <v>403</v>
      </c>
      <c r="C31" s="513"/>
      <c r="D31" s="513"/>
      <c r="E31" s="513"/>
      <c r="F31" s="515">
        <v>5</v>
      </c>
      <c r="G31" s="517" t="s">
        <v>404</v>
      </c>
      <c r="H31" s="518"/>
      <c r="I31" s="519"/>
      <c r="J31" s="519"/>
      <c r="K31" s="515">
        <v>2</v>
      </c>
      <c r="L31" s="539" t="s">
        <v>390</v>
      </c>
      <c r="M31" s="540"/>
      <c r="N31" s="540"/>
      <c r="O31" s="540"/>
      <c r="P31" s="541"/>
      <c r="Q31" s="541"/>
      <c r="R31" s="542"/>
      <c r="S31" s="531">
        <v>2</v>
      </c>
      <c r="T31" s="532"/>
      <c r="U31" s="520"/>
      <c r="V31" s="520"/>
      <c r="W31" s="520"/>
      <c r="X31" s="329"/>
    </row>
    <row r="32" spans="1:24" s="298" customFormat="1" ht="14.25" customHeight="1" x14ac:dyDescent="0.15">
      <c r="A32" s="512"/>
      <c r="B32" s="514"/>
      <c r="C32" s="514"/>
      <c r="D32" s="514"/>
      <c r="E32" s="514"/>
      <c r="F32" s="516"/>
      <c r="G32" s="517"/>
      <c r="H32" s="518"/>
      <c r="I32" s="519"/>
      <c r="J32" s="519"/>
      <c r="K32" s="516"/>
      <c r="L32" s="527" t="s">
        <v>391</v>
      </c>
      <c r="M32" s="528"/>
      <c r="N32" s="528"/>
      <c r="O32" s="528"/>
      <c r="P32" s="529"/>
      <c r="Q32" s="529"/>
      <c r="R32" s="530"/>
      <c r="S32" s="503">
        <v>1.5</v>
      </c>
      <c r="T32" s="504"/>
      <c r="U32" s="521"/>
      <c r="V32" s="521"/>
      <c r="W32" s="521"/>
      <c r="X32" s="330"/>
    </row>
    <row r="33" spans="1:24" s="298" customFormat="1" ht="14.25" customHeight="1" x14ac:dyDescent="0.15">
      <c r="A33" s="512"/>
      <c r="B33" s="514"/>
      <c r="C33" s="514"/>
      <c r="D33" s="514"/>
      <c r="E33" s="514"/>
      <c r="F33" s="516"/>
      <c r="G33" s="517"/>
      <c r="H33" s="518"/>
      <c r="I33" s="519"/>
      <c r="J33" s="519"/>
      <c r="K33" s="516"/>
      <c r="L33" s="527" t="s">
        <v>392</v>
      </c>
      <c r="M33" s="528"/>
      <c r="N33" s="528"/>
      <c r="O33" s="528"/>
      <c r="P33" s="529"/>
      <c r="Q33" s="529"/>
      <c r="R33" s="530"/>
      <c r="S33" s="503">
        <v>1</v>
      </c>
      <c r="T33" s="504"/>
      <c r="U33" s="521"/>
      <c r="V33" s="521"/>
      <c r="W33" s="521"/>
      <c r="X33" s="330"/>
    </row>
    <row r="34" spans="1:24" s="298" customFormat="1" ht="14.25" customHeight="1" x14ac:dyDescent="0.15">
      <c r="A34" s="512"/>
      <c r="B34" s="514"/>
      <c r="C34" s="514"/>
      <c r="D34" s="514"/>
      <c r="E34" s="514"/>
      <c r="F34" s="516"/>
      <c r="G34" s="517"/>
      <c r="H34" s="518"/>
      <c r="I34" s="519"/>
      <c r="J34" s="519"/>
      <c r="K34" s="516"/>
      <c r="L34" s="527" t="s">
        <v>393</v>
      </c>
      <c r="M34" s="528"/>
      <c r="N34" s="528"/>
      <c r="O34" s="528"/>
      <c r="P34" s="529"/>
      <c r="Q34" s="529"/>
      <c r="R34" s="530"/>
      <c r="S34" s="503">
        <v>0.5</v>
      </c>
      <c r="T34" s="504"/>
      <c r="U34" s="521"/>
      <c r="V34" s="521"/>
      <c r="W34" s="521"/>
      <c r="X34" s="330"/>
    </row>
    <row r="35" spans="1:24" s="298" customFormat="1" ht="14.25" customHeight="1" x14ac:dyDescent="0.15">
      <c r="A35" s="533"/>
      <c r="B35" s="514"/>
      <c r="C35" s="514"/>
      <c r="D35" s="514"/>
      <c r="E35" s="514"/>
      <c r="F35" s="536"/>
      <c r="G35" s="518"/>
      <c r="H35" s="518"/>
      <c r="I35" s="519"/>
      <c r="J35" s="519"/>
      <c r="K35" s="538"/>
      <c r="L35" s="527" t="s">
        <v>394</v>
      </c>
      <c r="M35" s="528"/>
      <c r="N35" s="528"/>
      <c r="O35" s="528"/>
      <c r="P35" s="529"/>
      <c r="Q35" s="529"/>
      <c r="R35" s="530"/>
      <c r="S35" s="503">
        <v>0</v>
      </c>
      <c r="T35" s="504"/>
      <c r="U35" s="522"/>
      <c r="V35" s="522"/>
      <c r="W35" s="522"/>
      <c r="X35" s="330"/>
    </row>
    <row r="36" spans="1:24" s="298" customFormat="1" ht="14.25" customHeight="1" x14ac:dyDescent="0.15">
      <c r="A36" s="533"/>
      <c r="B36" s="514"/>
      <c r="C36" s="514"/>
      <c r="D36" s="514"/>
      <c r="E36" s="514"/>
      <c r="F36" s="536"/>
      <c r="G36" s="517" t="s">
        <v>405</v>
      </c>
      <c r="H36" s="518"/>
      <c r="I36" s="519"/>
      <c r="J36" s="519"/>
      <c r="K36" s="515">
        <v>2</v>
      </c>
      <c r="L36" s="523" t="s">
        <v>192</v>
      </c>
      <c r="M36" s="524"/>
      <c r="N36" s="524"/>
      <c r="O36" s="524"/>
      <c r="P36" s="529"/>
      <c r="Q36" s="529"/>
      <c r="R36" s="530"/>
      <c r="S36" s="503">
        <v>2</v>
      </c>
      <c r="T36" s="504"/>
      <c r="U36" s="520"/>
      <c r="V36" s="520"/>
      <c r="W36" s="520"/>
      <c r="X36" s="330"/>
    </row>
    <row r="37" spans="1:24" s="298" customFormat="1" ht="14.25" customHeight="1" x14ac:dyDescent="0.15">
      <c r="A37" s="533"/>
      <c r="B37" s="514"/>
      <c r="C37" s="514"/>
      <c r="D37" s="514"/>
      <c r="E37" s="514"/>
      <c r="F37" s="536"/>
      <c r="G37" s="518"/>
      <c r="H37" s="518"/>
      <c r="I37" s="519"/>
      <c r="J37" s="519"/>
      <c r="K37" s="516"/>
      <c r="L37" s="523" t="s">
        <v>193</v>
      </c>
      <c r="M37" s="524"/>
      <c r="N37" s="524"/>
      <c r="O37" s="524"/>
      <c r="P37" s="529"/>
      <c r="Q37" s="529"/>
      <c r="R37" s="530"/>
      <c r="S37" s="503">
        <v>1</v>
      </c>
      <c r="T37" s="504"/>
      <c r="U37" s="521"/>
      <c r="V37" s="521"/>
      <c r="W37" s="521"/>
      <c r="X37" s="330"/>
    </row>
    <row r="38" spans="1:24" s="298" customFormat="1" ht="14.25" customHeight="1" x14ac:dyDescent="0.15">
      <c r="A38" s="533"/>
      <c r="B38" s="514"/>
      <c r="C38" s="514"/>
      <c r="D38" s="514"/>
      <c r="E38" s="514"/>
      <c r="F38" s="536"/>
      <c r="G38" s="518"/>
      <c r="H38" s="518"/>
      <c r="I38" s="519"/>
      <c r="J38" s="519"/>
      <c r="K38" s="516"/>
      <c r="L38" s="527" t="s">
        <v>194</v>
      </c>
      <c r="M38" s="528"/>
      <c r="N38" s="528"/>
      <c r="O38" s="528"/>
      <c r="P38" s="529"/>
      <c r="Q38" s="529"/>
      <c r="R38" s="530"/>
      <c r="S38" s="503">
        <v>0</v>
      </c>
      <c r="T38" s="504"/>
      <c r="U38" s="522"/>
      <c r="V38" s="522"/>
      <c r="W38" s="522"/>
      <c r="X38" s="330"/>
    </row>
    <row r="39" spans="1:24" s="298" customFormat="1" ht="14.25" customHeight="1" x14ac:dyDescent="0.15">
      <c r="A39" s="533"/>
      <c r="B39" s="514"/>
      <c r="C39" s="514"/>
      <c r="D39" s="514"/>
      <c r="E39" s="514"/>
      <c r="F39" s="536"/>
      <c r="G39" s="517" t="s">
        <v>406</v>
      </c>
      <c r="H39" s="518"/>
      <c r="I39" s="519"/>
      <c r="J39" s="519"/>
      <c r="K39" s="515">
        <v>1</v>
      </c>
      <c r="L39" s="523" t="s">
        <v>207</v>
      </c>
      <c r="M39" s="524"/>
      <c r="N39" s="524"/>
      <c r="O39" s="524"/>
      <c r="P39" s="525"/>
      <c r="Q39" s="525"/>
      <c r="R39" s="526"/>
      <c r="S39" s="503">
        <v>1</v>
      </c>
      <c r="T39" s="504"/>
      <c r="U39" s="520"/>
      <c r="V39" s="520"/>
      <c r="W39" s="520"/>
      <c r="X39" s="330"/>
    </row>
    <row r="40" spans="1:24" s="298" customFormat="1" ht="14.25" customHeight="1" x14ac:dyDescent="0.15">
      <c r="A40" s="533"/>
      <c r="B40" s="514"/>
      <c r="C40" s="514"/>
      <c r="D40" s="514"/>
      <c r="E40" s="514"/>
      <c r="F40" s="536"/>
      <c r="G40" s="517"/>
      <c r="H40" s="518"/>
      <c r="I40" s="519"/>
      <c r="J40" s="519"/>
      <c r="K40" s="516"/>
      <c r="L40" s="523" t="s">
        <v>208</v>
      </c>
      <c r="M40" s="524"/>
      <c r="N40" s="524"/>
      <c r="O40" s="524"/>
      <c r="P40" s="525"/>
      <c r="Q40" s="525"/>
      <c r="R40" s="526"/>
      <c r="S40" s="503">
        <v>0.5</v>
      </c>
      <c r="T40" s="504"/>
      <c r="U40" s="521"/>
      <c r="V40" s="521"/>
      <c r="W40" s="521"/>
      <c r="X40" s="330"/>
    </row>
    <row r="41" spans="1:24" s="298" customFormat="1" ht="14.25" customHeight="1" x14ac:dyDescent="0.15">
      <c r="A41" s="534"/>
      <c r="B41" s="535"/>
      <c r="C41" s="535"/>
      <c r="D41" s="535"/>
      <c r="E41" s="535"/>
      <c r="F41" s="537"/>
      <c r="G41" s="518"/>
      <c r="H41" s="518"/>
      <c r="I41" s="519"/>
      <c r="J41" s="519"/>
      <c r="K41" s="543"/>
      <c r="L41" s="527" t="s">
        <v>407</v>
      </c>
      <c r="M41" s="528"/>
      <c r="N41" s="528"/>
      <c r="O41" s="528"/>
      <c r="P41" s="529"/>
      <c r="Q41" s="529"/>
      <c r="R41" s="530"/>
      <c r="S41" s="503">
        <v>0</v>
      </c>
      <c r="T41" s="504"/>
      <c r="U41" s="522"/>
      <c r="V41" s="522"/>
      <c r="W41" s="522"/>
      <c r="X41" s="330"/>
    </row>
    <row r="42" spans="1:24" s="298" customFormat="1" ht="14.25" customHeight="1" x14ac:dyDescent="0.15">
      <c r="A42" s="506" t="s">
        <v>408</v>
      </c>
      <c r="B42" s="506"/>
      <c r="C42" s="506"/>
      <c r="D42" s="506"/>
      <c r="E42" s="506"/>
      <c r="F42" s="506"/>
      <c r="G42" s="507">
        <v>20</v>
      </c>
      <c r="H42" s="508"/>
      <c r="I42" s="508"/>
      <c r="J42" s="508"/>
      <c r="K42" s="508"/>
      <c r="L42" s="509"/>
      <c r="M42" s="509"/>
      <c r="N42" s="509"/>
      <c r="O42" s="509"/>
      <c r="P42" s="509"/>
      <c r="Q42" s="509"/>
      <c r="R42" s="509"/>
      <c r="S42" s="503"/>
      <c r="T42" s="504"/>
      <c r="U42" s="331"/>
      <c r="V42" s="331"/>
      <c r="W42" s="331"/>
    </row>
    <row r="43" spans="1:24" s="298" customFormat="1" ht="14.25" customHeight="1" x14ac:dyDescent="0.15">
      <c r="A43" s="511" t="s">
        <v>409</v>
      </c>
      <c r="B43" s="513" t="s">
        <v>410</v>
      </c>
      <c r="C43" s="513"/>
      <c r="D43" s="513"/>
      <c r="E43" s="513"/>
      <c r="F43" s="515">
        <v>1.1000000000000001</v>
      </c>
      <c r="G43" s="517" t="s">
        <v>411</v>
      </c>
      <c r="H43" s="518"/>
      <c r="I43" s="519"/>
      <c r="J43" s="519"/>
      <c r="K43" s="515">
        <v>1.1000000000000001</v>
      </c>
      <c r="L43" s="505" t="s">
        <v>412</v>
      </c>
      <c r="M43" s="505"/>
      <c r="N43" s="505"/>
      <c r="O43" s="505"/>
      <c r="P43" s="505"/>
      <c r="Q43" s="505"/>
      <c r="R43" s="505"/>
      <c r="S43" s="503">
        <v>1.1000000000000001</v>
      </c>
      <c r="T43" s="504"/>
      <c r="U43" s="331"/>
      <c r="V43" s="331"/>
      <c r="W43" s="331"/>
    </row>
    <row r="44" spans="1:24" s="298" customFormat="1" ht="14.25" customHeight="1" x14ac:dyDescent="0.15">
      <c r="A44" s="512"/>
      <c r="B44" s="514"/>
      <c r="C44" s="514"/>
      <c r="D44" s="514"/>
      <c r="E44" s="514"/>
      <c r="F44" s="516"/>
      <c r="G44" s="517"/>
      <c r="H44" s="518"/>
      <c r="I44" s="519"/>
      <c r="J44" s="519"/>
      <c r="K44" s="516"/>
      <c r="L44" s="505" t="s">
        <v>413</v>
      </c>
      <c r="M44" s="505"/>
      <c r="N44" s="505"/>
      <c r="O44" s="505"/>
      <c r="P44" s="505"/>
      <c r="Q44" s="505"/>
      <c r="R44" s="505"/>
      <c r="S44" s="503">
        <v>0</v>
      </c>
      <c r="T44" s="504"/>
      <c r="U44" s="331"/>
      <c r="V44" s="331"/>
      <c r="W44" s="331"/>
    </row>
    <row r="45" spans="1:24" s="298" customFormat="1" ht="14.25" customHeight="1" x14ac:dyDescent="0.15">
      <c r="A45" s="506" t="s">
        <v>167</v>
      </c>
      <c r="B45" s="506"/>
      <c r="C45" s="506"/>
      <c r="D45" s="506"/>
      <c r="E45" s="506"/>
      <c r="F45" s="506"/>
      <c r="G45" s="507">
        <v>21.1</v>
      </c>
      <c r="H45" s="508"/>
      <c r="I45" s="508"/>
      <c r="J45" s="508"/>
      <c r="K45" s="508"/>
      <c r="L45" s="509"/>
      <c r="M45" s="509"/>
      <c r="N45" s="509"/>
      <c r="O45" s="509"/>
      <c r="P45" s="509"/>
      <c r="Q45" s="509"/>
      <c r="R45" s="509"/>
      <c r="S45" s="510"/>
      <c r="T45" s="510"/>
      <c r="U45" s="331"/>
      <c r="V45" s="331"/>
      <c r="W45" s="331"/>
    </row>
    <row r="54" spans="2:2" ht="10.5" customHeight="1" x14ac:dyDescent="0.15">
      <c r="B54" s="332"/>
    </row>
    <row r="55" spans="2:2" ht="10.5" customHeight="1" x14ac:dyDescent="0.15">
      <c r="B55" s="332"/>
    </row>
    <row r="56" spans="2:2" ht="10.5" customHeight="1" x14ac:dyDescent="0.15">
      <c r="B56" s="332"/>
    </row>
    <row r="57" spans="2:2" ht="10.5" customHeight="1" x14ac:dyDescent="0.15">
      <c r="B57" s="332"/>
    </row>
    <row r="58" spans="2:2" ht="10.5" customHeight="1" x14ac:dyDescent="0.15">
      <c r="B58" s="332"/>
    </row>
    <row r="59" spans="2:2" ht="10.5" customHeight="1" x14ac:dyDescent="0.15">
      <c r="B59" s="332"/>
    </row>
    <row r="60" spans="2:2" ht="10.5" customHeight="1" x14ac:dyDescent="0.15">
      <c r="B60" s="332"/>
    </row>
    <row r="61" spans="2:2" ht="10.5" customHeight="1" x14ac:dyDescent="0.15">
      <c r="B61" s="332"/>
    </row>
    <row r="62" spans="2:2" ht="10.5" customHeight="1" x14ac:dyDescent="0.15">
      <c r="B62" s="332"/>
    </row>
  </sheetData>
  <mergeCells count="126">
    <mergeCell ref="A1:K2"/>
    <mergeCell ref="A3:W3"/>
    <mergeCell ref="A5:B5"/>
    <mergeCell ref="C5:K5"/>
    <mergeCell ref="M5:T5"/>
    <mergeCell ref="A7:F7"/>
    <mergeCell ref="G7:K7"/>
    <mergeCell ref="L7:R7"/>
    <mergeCell ref="S7:T7"/>
    <mergeCell ref="B8:E8"/>
    <mergeCell ref="G8:J8"/>
    <mergeCell ref="L8:R8"/>
    <mergeCell ref="A9:A27"/>
    <mergeCell ref="B9:E27"/>
    <mergeCell ref="F9:F27"/>
    <mergeCell ref="G9:J13"/>
    <mergeCell ref="K9:K13"/>
    <mergeCell ref="L9:R9"/>
    <mergeCell ref="G14:J17"/>
    <mergeCell ref="S9:T9"/>
    <mergeCell ref="U9:U13"/>
    <mergeCell ref="L10:R10"/>
    <mergeCell ref="S10:T10"/>
    <mergeCell ref="L11:R11"/>
    <mergeCell ref="S11:T11"/>
    <mergeCell ref="L12:R12"/>
    <mergeCell ref="S12:T12"/>
    <mergeCell ref="L13:R13"/>
    <mergeCell ref="S13:T13"/>
    <mergeCell ref="G18:J19"/>
    <mergeCell ref="K18:K19"/>
    <mergeCell ref="L18:Q19"/>
    <mergeCell ref="S18:T18"/>
    <mergeCell ref="U18:U19"/>
    <mergeCell ref="S19:T19"/>
    <mergeCell ref="K14:K17"/>
    <mergeCell ref="L14:Q15"/>
    <mergeCell ref="S14:T14"/>
    <mergeCell ref="U14:U15"/>
    <mergeCell ref="S15:T15"/>
    <mergeCell ref="L16:Q17"/>
    <mergeCell ref="S16:T16"/>
    <mergeCell ref="U16:U17"/>
    <mergeCell ref="S17:T17"/>
    <mergeCell ref="G20:J22"/>
    <mergeCell ref="K20:K22"/>
    <mergeCell ref="L20:R20"/>
    <mergeCell ref="S20:T20"/>
    <mergeCell ref="U20:U22"/>
    <mergeCell ref="L21:R21"/>
    <mergeCell ref="S21:T21"/>
    <mergeCell ref="L22:R22"/>
    <mergeCell ref="S22:T22"/>
    <mergeCell ref="S26:T26"/>
    <mergeCell ref="L27:R27"/>
    <mergeCell ref="S27:T27"/>
    <mergeCell ref="U28:W28"/>
    <mergeCell ref="S29:T29"/>
    <mergeCell ref="S30:T30"/>
    <mergeCell ref="G23:J27"/>
    <mergeCell ref="K23:K27"/>
    <mergeCell ref="L23:R23"/>
    <mergeCell ref="S23:T23"/>
    <mergeCell ref="U23:U27"/>
    <mergeCell ref="L24:R24"/>
    <mergeCell ref="S24:T24"/>
    <mergeCell ref="L25:R25"/>
    <mergeCell ref="S25:T25"/>
    <mergeCell ref="L26:R26"/>
    <mergeCell ref="W31:W35"/>
    <mergeCell ref="L32:R32"/>
    <mergeCell ref="S32:T32"/>
    <mergeCell ref="L33:R33"/>
    <mergeCell ref="S33:T33"/>
    <mergeCell ref="L34:R34"/>
    <mergeCell ref="S34:T34"/>
    <mergeCell ref="A31:A41"/>
    <mergeCell ref="B31:E41"/>
    <mergeCell ref="F31:F41"/>
    <mergeCell ref="G31:J35"/>
    <mergeCell ref="K31:K35"/>
    <mergeCell ref="L31:R31"/>
    <mergeCell ref="L35:R35"/>
    <mergeCell ref="G39:J41"/>
    <mergeCell ref="K39:K41"/>
    <mergeCell ref="L39:R39"/>
    <mergeCell ref="S35:T35"/>
    <mergeCell ref="G36:J38"/>
    <mergeCell ref="K36:K38"/>
    <mergeCell ref="L36:R36"/>
    <mergeCell ref="S36:T36"/>
    <mergeCell ref="U36:U38"/>
    <mergeCell ref="S31:T31"/>
    <mergeCell ref="U31:U35"/>
    <mergeCell ref="V31:V35"/>
    <mergeCell ref="S39:T39"/>
    <mergeCell ref="U39:U41"/>
    <mergeCell ref="V39:V41"/>
    <mergeCell ref="W39:W41"/>
    <mergeCell ref="L40:R40"/>
    <mergeCell ref="S40:T40"/>
    <mergeCell ref="L41:R41"/>
    <mergeCell ref="S41:T41"/>
    <mergeCell ref="V36:V38"/>
    <mergeCell ref="W36:W38"/>
    <mergeCell ref="L37:R37"/>
    <mergeCell ref="S37:T37"/>
    <mergeCell ref="L38:R38"/>
    <mergeCell ref="S38:T38"/>
    <mergeCell ref="S43:T43"/>
    <mergeCell ref="L44:R44"/>
    <mergeCell ref="S44:T44"/>
    <mergeCell ref="A45:F45"/>
    <mergeCell ref="G45:K45"/>
    <mergeCell ref="L45:R45"/>
    <mergeCell ref="S45:T45"/>
    <mergeCell ref="A42:F42"/>
    <mergeCell ref="G42:K42"/>
    <mergeCell ref="L42:R42"/>
    <mergeCell ref="S42:T42"/>
    <mergeCell ref="A43:A44"/>
    <mergeCell ref="B43:E44"/>
    <mergeCell ref="F43:F44"/>
    <mergeCell ref="G43:J44"/>
    <mergeCell ref="K43:K44"/>
    <mergeCell ref="L43:R43"/>
  </mergeCells>
  <phoneticPr fontId="4"/>
  <dataValidations count="11">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0:W30">
      <formula1>"現場代理人,監理技術者,監理技術者補佐,主任技術者,担当技術者"</formula1>
    </dataValidation>
    <dataValidation type="list" allowBlank="1" showInputMessage="1" showErrorMessage="1" sqref="U39:W41">
      <formula1>$S$39:$S$41</formula1>
    </dataValidation>
    <dataValidation type="list" allowBlank="1" showInputMessage="1" showErrorMessage="1" sqref="U36:W38">
      <formula1>$S$36:$S$38</formula1>
    </dataValidation>
    <dataValidation type="list" allowBlank="1" showInputMessage="1" showErrorMessage="1" sqref="U31:W35">
      <formula1>$S$31:$S$35</formula1>
    </dataValidation>
    <dataValidation type="list" allowBlank="1" showInputMessage="1" showErrorMessage="1" sqref="U23:U27">
      <formula1>$S$23:$S$27</formula1>
    </dataValidation>
    <dataValidation type="list" allowBlank="1" showInputMessage="1" showErrorMessage="1" sqref="U20:U22">
      <formula1>$S$20:$S$22</formula1>
    </dataValidation>
    <dataValidation type="list" allowBlank="1" showInputMessage="1" showErrorMessage="1" sqref="U18:U19">
      <formula1>$S$18:$S$19</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zoomScaleSheetLayoutView="100" workbookViewId="0"/>
  </sheetViews>
  <sheetFormatPr defaultRowHeight="13.5" x14ac:dyDescent="0.15"/>
  <cols>
    <col min="1" max="1" width="4.125" style="108" customWidth="1"/>
    <col min="2" max="2" width="12" style="108" customWidth="1"/>
    <col min="3" max="3" width="48.875" style="108" customWidth="1"/>
    <col min="4" max="4" width="10.875" style="109" customWidth="1"/>
    <col min="5" max="5" width="6.375" style="108" customWidth="1"/>
    <col min="6" max="6" width="13.75" style="108" customWidth="1"/>
    <col min="7" max="7" width="9" style="108" hidden="1" customWidth="1"/>
    <col min="8" max="8" width="3.75" style="108" bestFit="1" customWidth="1"/>
    <col min="9" max="16384" width="9" style="108"/>
  </cols>
  <sheetData>
    <row r="1" spans="1:10" x14ac:dyDescent="0.15">
      <c r="A1" s="108" t="s">
        <v>160</v>
      </c>
    </row>
    <row r="2" spans="1:10" ht="17.25" x14ac:dyDescent="0.15">
      <c r="A2" s="595" t="s">
        <v>3</v>
      </c>
      <c r="B2" s="595"/>
      <c r="C2" s="595"/>
      <c r="D2" s="595"/>
      <c r="E2" s="595"/>
      <c r="F2" s="595"/>
    </row>
    <row r="3" spans="1:10" ht="17.25" customHeight="1" x14ac:dyDescent="0.15">
      <c r="A3" s="596" t="str">
        <f>'様式1-1'!F10</f>
        <v>株式会社○○建設○○支店</v>
      </c>
      <c r="B3" s="596"/>
      <c r="C3" s="596"/>
      <c r="D3" s="596"/>
      <c r="E3" s="596"/>
      <c r="F3" s="596"/>
    </row>
    <row r="4" spans="1:10" x14ac:dyDescent="0.15">
      <c r="A4" s="582" t="s">
        <v>4</v>
      </c>
      <c r="B4" s="582"/>
      <c r="C4" s="582"/>
      <c r="D4" s="582"/>
      <c r="E4" s="582"/>
      <c r="F4" s="582"/>
    </row>
    <row r="5" spans="1:10" ht="52.5" customHeight="1" x14ac:dyDescent="0.15">
      <c r="A5" s="597" t="s">
        <v>417</v>
      </c>
      <c r="B5" s="597"/>
      <c r="C5" s="597"/>
      <c r="D5" s="597"/>
      <c r="E5" s="597"/>
      <c r="F5" s="597"/>
    </row>
    <row r="6" spans="1:10" s="143" customFormat="1" x14ac:dyDescent="0.15">
      <c r="A6" s="598" t="s">
        <v>2</v>
      </c>
      <c r="B6" s="598"/>
      <c r="C6" s="598"/>
      <c r="D6" s="598"/>
      <c r="E6" s="598"/>
      <c r="F6" s="598"/>
    </row>
    <row r="7" spans="1:10" ht="6" customHeight="1" x14ac:dyDescent="0.15">
      <c r="A7" s="113"/>
      <c r="B7" s="113"/>
      <c r="C7" s="113"/>
      <c r="D7" s="113"/>
      <c r="E7" s="113"/>
    </row>
    <row r="8" spans="1:10" ht="26.25" customHeight="1" x14ac:dyDescent="0.15">
      <c r="A8" s="148" t="s">
        <v>155</v>
      </c>
      <c r="B8" s="110" t="s">
        <v>260</v>
      </c>
      <c r="C8" s="110" t="s">
        <v>163</v>
      </c>
      <c r="D8" s="111" t="s">
        <v>156</v>
      </c>
      <c r="E8" s="112" t="s">
        <v>157</v>
      </c>
      <c r="F8" s="110" t="s">
        <v>261</v>
      </c>
    </row>
    <row r="9" spans="1:10" s="120" customFormat="1" ht="13.5" customHeight="1" thickBot="1" x14ac:dyDescent="0.2">
      <c r="A9" s="591" t="s">
        <v>158</v>
      </c>
      <c r="B9" s="591" t="s">
        <v>366</v>
      </c>
      <c r="C9" s="115" t="s">
        <v>159</v>
      </c>
      <c r="D9" s="602">
        <v>12600000</v>
      </c>
      <c r="E9" s="591">
        <v>81</v>
      </c>
      <c r="F9" s="585">
        <v>44499</v>
      </c>
    </row>
    <row r="10" spans="1:10" s="120" customFormat="1" ht="13.5" customHeight="1" thickTop="1" x14ac:dyDescent="0.15">
      <c r="A10" s="592"/>
      <c r="B10" s="592"/>
      <c r="C10" s="116" t="s">
        <v>166</v>
      </c>
      <c r="D10" s="603"/>
      <c r="E10" s="592"/>
      <c r="F10" s="586"/>
      <c r="I10" s="605" t="s">
        <v>290</v>
      </c>
      <c r="J10" s="606"/>
    </row>
    <row r="11" spans="1:10" s="120" customFormat="1" ht="13.5" customHeight="1" x14ac:dyDescent="0.15">
      <c r="A11" s="593">
        <v>1</v>
      </c>
      <c r="B11" s="583"/>
      <c r="C11" s="117"/>
      <c r="D11" s="589"/>
      <c r="E11" s="583"/>
      <c r="F11" s="580"/>
      <c r="H11" s="604" t="s">
        <v>231</v>
      </c>
      <c r="I11" s="607"/>
      <c r="J11" s="608"/>
    </row>
    <row r="12" spans="1:10" s="120" customFormat="1" ht="13.5" customHeight="1" x14ac:dyDescent="0.15">
      <c r="A12" s="594"/>
      <c r="B12" s="584"/>
      <c r="C12" s="118"/>
      <c r="D12" s="590"/>
      <c r="E12" s="584"/>
      <c r="F12" s="581"/>
      <c r="G12" s="120">
        <f>D11*E11</f>
        <v>0</v>
      </c>
      <c r="H12" s="604"/>
      <c r="I12" s="607"/>
      <c r="J12" s="608"/>
    </row>
    <row r="13" spans="1:10" s="120" customFormat="1" ht="13.5" customHeight="1" thickBot="1" x14ac:dyDescent="0.2">
      <c r="A13" s="593">
        <v>2</v>
      </c>
      <c r="B13" s="583"/>
      <c r="C13" s="117"/>
      <c r="D13" s="589"/>
      <c r="E13" s="583"/>
      <c r="F13" s="580"/>
      <c r="I13" s="609"/>
      <c r="J13" s="610"/>
    </row>
    <row r="14" spans="1:10" s="120" customFormat="1" ht="13.5" customHeight="1" thickTop="1" x14ac:dyDescent="0.15">
      <c r="A14" s="594"/>
      <c r="B14" s="584"/>
      <c r="C14" s="118"/>
      <c r="D14" s="590"/>
      <c r="E14" s="584"/>
      <c r="F14" s="581"/>
      <c r="G14" s="120">
        <f>D13*E13</f>
        <v>0</v>
      </c>
    </row>
    <row r="15" spans="1:10" s="120" customFormat="1" ht="13.5" customHeight="1" x14ac:dyDescent="0.15">
      <c r="A15" s="593">
        <v>3</v>
      </c>
      <c r="B15" s="583"/>
      <c r="C15" s="117"/>
      <c r="D15" s="589"/>
      <c r="E15" s="583"/>
      <c r="F15" s="580"/>
    </row>
    <row r="16" spans="1:10" s="120" customFormat="1" ht="13.5" customHeight="1" x14ac:dyDescent="0.15">
      <c r="A16" s="594"/>
      <c r="B16" s="584"/>
      <c r="C16" s="118"/>
      <c r="D16" s="590"/>
      <c r="E16" s="584"/>
      <c r="F16" s="581"/>
      <c r="G16" s="120">
        <f>D15*E15</f>
        <v>0</v>
      </c>
    </row>
    <row r="17" spans="1:7" s="120" customFormat="1" ht="13.5" customHeight="1" x14ac:dyDescent="0.15">
      <c r="A17" s="593">
        <v>4</v>
      </c>
      <c r="B17" s="583"/>
      <c r="C17" s="117"/>
      <c r="D17" s="589"/>
      <c r="E17" s="583"/>
      <c r="F17" s="580"/>
    </row>
    <row r="18" spans="1:7" s="120" customFormat="1" ht="13.5" customHeight="1" x14ac:dyDescent="0.15">
      <c r="A18" s="594"/>
      <c r="B18" s="584"/>
      <c r="C18" s="118"/>
      <c r="D18" s="590"/>
      <c r="E18" s="584"/>
      <c r="F18" s="581"/>
      <c r="G18" s="120">
        <f>D17*E17</f>
        <v>0</v>
      </c>
    </row>
    <row r="19" spans="1:7" s="120" customFormat="1" ht="13.5" customHeight="1" x14ac:dyDescent="0.15">
      <c r="A19" s="593">
        <v>5</v>
      </c>
      <c r="B19" s="583"/>
      <c r="C19" s="117"/>
      <c r="D19" s="589"/>
      <c r="E19" s="583"/>
      <c r="F19" s="580"/>
    </row>
    <row r="20" spans="1:7" s="120" customFormat="1" ht="13.5" customHeight="1" x14ac:dyDescent="0.15">
      <c r="A20" s="594"/>
      <c r="B20" s="584"/>
      <c r="C20" s="118"/>
      <c r="D20" s="590"/>
      <c r="E20" s="584"/>
      <c r="F20" s="581"/>
      <c r="G20" s="120">
        <f>D19*E19</f>
        <v>0</v>
      </c>
    </row>
    <row r="21" spans="1:7" s="120" customFormat="1" ht="13.5" customHeight="1" x14ac:dyDescent="0.15">
      <c r="A21" s="593">
        <v>6</v>
      </c>
      <c r="B21" s="583"/>
      <c r="C21" s="117"/>
      <c r="D21" s="589"/>
      <c r="E21" s="587"/>
      <c r="F21" s="580"/>
    </row>
    <row r="22" spans="1:7" s="120" customFormat="1" ht="13.5" customHeight="1" x14ac:dyDescent="0.15">
      <c r="A22" s="594"/>
      <c r="B22" s="584"/>
      <c r="C22" s="118"/>
      <c r="D22" s="590"/>
      <c r="E22" s="588"/>
      <c r="F22" s="581"/>
      <c r="G22" s="120">
        <f>D21*E21</f>
        <v>0</v>
      </c>
    </row>
    <row r="23" spans="1:7" s="120" customFormat="1" ht="13.5" customHeight="1" x14ac:dyDescent="0.15">
      <c r="A23" s="593">
        <v>7</v>
      </c>
      <c r="B23" s="583"/>
      <c r="C23" s="117"/>
      <c r="D23" s="589"/>
      <c r="E23" s="587"/>
      <c r="F23" s="580"/>
    </row>
    <row r="24" spans="1:7" s="120" customFormat="1" ht="13.5" customHeight="1" x14ac:dyDescent="0.15">
      <c r="A24" s="594"/>
      <c r="B24" s="584"/>
      <c r="C24" s="118"/>
      <c r="D24" s="590"/>
      <c r="E24" s="588"/>
      <c r="F24" s="581"/>
      <c r="G24" s="120">
        <f>D23*E23</f>
        <v>0</v>
      </c>
    </row>
    <row r="25" spans="1:7" s="120" customFormat="1" ht="13.5" customHeight="1" x14ac:dyDescent="0.15">
      <c r="A25" s="593">
        <v>8</v>
      </c>
      <c r="B25" s="583"/>
      <c r="C25" s="117"/>
      <c r="D25" s="589"/>
      <c r="E25" s="587"/>
      <c r="F25" s="580"/>
    </row>
    <row r="26" spans="1:7" s="120" customFormat="1" ht="13.5" customHeight="1" x14ac:dyDescent="0.15">
      <c r="A26" s="594"/>
      <c r="B26" s="584"/>
      <c r="C26" s="118"/>
      <c r="D26" s="590"/>
      <c r="E26" s="588"/>
      <c r="F26" s="581"/>
      <c r="G26" s="120">
        <f>D25*E25</f>
        <v>0</v>
      </c>
    </row>
    <row r="27" spans="1:7" s="120" customFormat="1" ht="13.5" customHeight="1" x14ac:dyDescent="0.15">
      <c r="A27" s="593">
        <v>9</v>
      </c>
      <c r="B27" s="583"/>
      <c r="C27" s="117"/>
      <c r="D27" s="589"/>
      <c r="E27" s="587"/>
      <c r="F27" s="580"/>
    </row>
    <row r="28" spans="1:7" s="120" customFormat="1" ht="13.5" customHeight="1" x14ac:dyDescent="0.15">
      <c r="A28" s="594"/>
      <c r="B28" s="584"/>
      <c r="C28" s="118"/>
      <c r="D28" s="590"/>
      <c r="E28" s="588"/>
      <c r="F28" s="581"/>
      <c r="G28" s="120">
        <f>D27*E27</f>
        <v>0</v>
      </c>
    </row>
    <row r="29" spans="1:7" s="120" customFormat="1" ht="13.5" customHeight="1" x14ac:dyDescent="0.15">
      <c r="A29" s="593">
        <v>10</v>
      </c>
      <c r="B29" s="583"/>
      <c r="C29" s="117"/>
      <c r="D29" s="589"/>
      <c r="E29" s="587"/>
      <c r="F29" s="580"/>
    </row>
    <row r="30" spans="1:7" s="120" customFormat="1" ht="13.5" customHeight="1" x14ac:dyDescent="0.15">
      <c r="A30" s="594"/>
      <c r="B30" s="584"/>
      <c r="C30" s="118"/>
      <c r="D30" s="590"/>
      <c r="E30" s="588"/>
      <c r="F30" s="581"/>
      <c r="G30" s="120">
        <f>D29*E29</f>
        <v>0</v>
      </c>
    </row>
    <row r="31" spans="1:7" s="120" customFormat="1" ht="13.5" customHeight="1" x14ac:dyDescent="0.15">
      <c r="A31" s="593">
        <v>11</v>
      </c>
      <c r="B31" s="583"/>
      <c r="C31" s="117"/>
      <c r="D31" s="589"/>
      <c r="E31" s="587"/>
      <c r="F31" s="580"/>
    </row>
    <row r="32" spans="1:7" s="120" customFormat="1" ht="13.5" customHeight="1" x14ac:dyDescent="0.15">
      <c r="A32" s="594"/>
      <c r="B32" s="584"/>
      <c r="C32" s="118"/>
      <c r="D32" s="590"/>
      <c r="E32" s="588"/>
      <c r="F32" s="581"/>
      <c r="G32" s="120">
        <f>D31*E31</f>
        <v>0</v>
      </c>
    </row>
    <row r="33" spans="1:7" s="120" customFormat="1" ht="13.5" customHeight="1" x14ac:dyDescent="0.15">
      <c r="A33" s="593">
        <v>12</v>
      </c>
      <c r="B33" s="583"/>
      <c r="C33" s="117"/>
      <c r="D33" s="589"/>
      <c r="E33" s="587"/>
      <c r="F33" s="580"/>
    </row>
    <row r="34" spans="1:7" s="120" customFormat="1" ht="13.5" customHeight="1" x14ac:dyDescent="0.15">
      <c r="A34" s="594"/>
      <c r="B34" s="584"/>
      <c r="C34" s="118"/>
      <c r="D34" s="590"/>
      <c r="E34" s="588"/>
      <c r="F34" s="581"/>
      <c r="G34" s="120">
        <f>D33*E33</f>
        <v>0</v>
      </c>
    </row>
    <row r="35" spans="1:7" s="120" customFormat="1" ht="13.5" customHeight="1" x14ac:dyDescent="0.15">
      <c r="A35" s="593">
        <v>13</v>
      </c>
      <c r="B35" s="583"/>
      <c r="C35" s="117"/>
      <c r="D35" s="589"/>
      <c r="E35" s="587"/>
      <c r="F35" s="580"/>
    </row>
    <row r="36" spans="1:7" s="120" customFormat="1" ht="13.5" customHeight="1" x14ac:dyDescent="0.15">
      <c r="A36" s="594"/>
      <c r="B36" s="584"/>
      <c r="C36" s="118"/>
      <c r="D36" s="590"/>
      <c r="E36" s="588"/>
      <c r="F36" s="581"/>
      <c r="G36" s="120">
        <f>D35*E35</f>
        <v>0</v>
      </c>
    </row>
    <row r="37" spans="1:7" s="120" customFormat="1" ht="13.5" customHeight="1" x14ac:dyDescent="0.15">
      <c r="A37" s="593">
        <v>14</v>
      </c>
      <c r="B37" s="583"/>
      <c r="C37" s="117"/>
      <c r="D37" s="589"/>
      <c r="E37" s="587"/>
      <c r="F37" s="580"/>
    </row>
    <row r="38" spans="1:7" s="120" customFormat="1" ht="13.5" customHeight="1" x14ac:dyDescent="0.15">
      <c r="A38" s="594"/>
      <c r="B38" s="584"/>
      <c r="C38" s="118"/>
      <c r="D38" s="590"/>
      <c r="E38" s="588"/>
      <c r="F38" s="581"/>
      <c r="G38" s="120">
        <f>D37*E37</f>
        <v>0</v>
      </c>
    </row>
    <row r="39" spans="1:7" s="120" customFormat="1" ht="13.5" customHeight="1" x14ac:dyDescent="0.15">
      <c r="A39" s="593">
        <v>15</v>
      </c>
      <c r="B39" s="583"/>
      <c r="C39" s="117"/>
      <c r="D39" s="589"/>
      <c r="E39" s="587"/>
      <c r="F39" s="580"/>
    </row>
    <row r="40" spans="1:7" s="120" customFormat="1" ht="13.5" customHeight="1" x14ac:dyDescent="0.15">
      <c r="A40" s="594"/>
      <c r="B40" s="584"/>
      <c r="C40" s="118"/>
      <c r="D40" s="590"/>
      <c r="E40" s="588"/>
      <c r="F40" s="581"/>
      <c r="G40" s="120">
        <f>D39*E39</f>
        <v>0</v>
      </c>
    </row>
    <row r="41" spans="1:7" s="120" customFormat="1" ht="13.5" customHeight="1" x14ac:dyDescent="0.15">
      <c r="A41" s="593">
        <v>16</v>
      </c>
      <c r="B41" s="583"/>
      <c r="C41" s="117"/>
      <c r="D41" s="589"/>
      <c r="E41" s="587"/>
      <c r="F41" s="580"/>
    </row>
    <row r="42" spans="1:7" s="120" customFormat="1" ht="13.5" customHeight="1" x14ac:dyDescent="0.15">
      <c r="A42" s="594"/>
      <c r="B42" s="584"/>
      <c r="C42" s="118"/>
      <c r="D42" s="590"/>
      <c r="E42" s="588"/>
      <c r="F42" s="581"/>
      <c r="G42" s="120">
        <f>D41*E41</f>
        <v>0</v>
      </c>
    </row>
    <row r="43" spans="1:7" s="120" customFormat="1" ht="13.5" customHeight="1" x14ac:dyDescent="0.15">
      <c r="A43" s="593">
        <v>17</v>
      </c>
      <c r="B43" s="583"/>
      <c r="C43" s="117"/>
      <c r="D43" s="589"/>
      <c r="E43" s="587"/>
      <c r="F43" s="580"/>
    </row>
    <row r="44" spans="1:7" s="120" customFormat="1" ht="13.5" customHeight="1" x14ac:dyDescent="0.15">
      <c r="A44" s="594"/>
      <c r="B44" s="584"/>
      <c r="C44" s="118"/>
      <c r="D44" s="590"/>
      <c r="E44" s="588"/>
      <c r="F44" s="581"/>
      <c r="G44" s="120">
        <f>D43*E43</f>
        <v>0</v>
      </c>
    </row>
    <row r="45" spans="1:7" s="120" customFormat="1" ht="13.5" customHeight="1" x14ac:dyDescent="0.15">
      <c r="A45" s="593">
        <v>18</v>
      </c>
      <c r="B45" s="583"/>
      <c r="C45" s="117"/>
      <c r="D45" s="589"/>
      <c r="E45" s="587"/>
      <c r="F45" s="580"/>
    </row>
    <row r="46" spans="1:7" s="120" customFormat="1" ht="13.5" customHeight="1" x14ac:dyDescent="0.15">
      <c r="A46" s="594"/>
      <c r="B46" s="584"/>
      <c r="C46" s="118"/>
      <c r="D46" s="590"/>
      <c r="E46" s="588"/>
      <c r="F46" s="581"/>
      <c r="G46" s="120">
        <f>D45*E45</f>
        <v>0</v>
      </c>
    </row>
    <row r="47" spans="1:7" s="120" customFormat="1" ht="13.5" customHeight="1" x14ac:dyDescent="0.15">
      <c r="A47" s="593">
        <v>19</v>
      </c>
      <c r="B47" s="583"/>
      <c r="C47" s="117"/>
      <c r="D47" s="589"/>
      <c r="E47" s="587"/>
      <c r="F47" s="580"/>
    </row>
    <row r="48" spans="1:7" s="120" customFormat="1" ht="13.5" customHeight="1" x14ac:dyDescent="0.15">
      <c r="A48" s="594"/>
      <c r="B48" s="584"/>
      <c r="C48" s="118"/>
      <c r="D48" s="590"/>
      <c r="E48" s="588"/>
      <c r="F48" s="581"/>
      <c r="G48" s="120">
        <f>D47*E47</f>
        <v>0</v>
      </c>
    </row>
    <row r="49" spans="1:7" s="120" customFormat="1" ht="13.5" customHeight="1" x14ac:dyDescent="0.15">
      <c r="A49" s="593">
        <v>20</v>
      </c>
      <c r="B49" s="583"/>
      <c r="C49" s="117"/>
      <c r="D49" s="589"/>
      <c r="E49" s="587"/>
      <c r="F49" s="580"/>
    </row>
    <row r="50" spans="1:7" s="120" customFormat="1" ht="13.5" customHeight="1" x14ac:dyDescent="0.15">
      <c r="A50" s="594"/>
      <c r="B50" s="584"/>
      <c r="C50" s="118"/>
      <c r="D50" s="590"/>
      <c r="E50" s="588"/>
      <c r="F50" s="581"/>
      <c r="G50" s="120">
        <f>D49*E49</f>
        <v>0</v>
      </c>
    </row>
    <row r="51" spans="1:7" s="120" customFormat="1" ht="13.5" customHeight="1" x14ac:dyDescent="0.15">
      <c r="A51" s="593">
        <v>21</v>
      </c>
      <c r="B51" s="583"/>
      <c r="C51" s="117"/>
      <c r="D51" s="589"/>
      <c r="E51" s="587"/>
      <c r="F51" s="580"/>
    </row>
    <row r="52" spans="1:7" s="120" customFormat="1" ht="13.5" customHeight="1" x14ac:dyDescent="0.15">
      <c r="A52" s="594"/>
      <c r="B52" s="584"/>
      <c r="C52" s="118"/>
      <c r="D52" s="590"/>
      <c r="E52" s="588"/>
      <c r="F52" s="581"/>
      <c r="G52" s="120">
        <f>D51*E51</f>
        <v>0</v>
      </c>
    </row>
    <row r="53" spans="1:7" s="120" customFormat="1" ht="13.5" customHeight="1" x14ac:dyDescent="0.15">
      <c r="A53" s="593">
        <v>22</v>
      </c>
      <c r="B53" s="583"/>
      <c r="C53" s="117"/>
      <c r="D53" s="589"/>
      <c r="E53" s="587"/>
      <c r="F53" s="580"/>
    </row>
    <row r="54" spans="1:7" s="120" customFormat="1" ht="13.5" customHeight="1" x14ac:dyDescent="0.15">
      <c r="A54" s="594"/>
      <c r="B54" s="584"/>
      <c r="C54" s="118"/>
      <c r="D54" s="590"/>
      <c r="E54" s="588"/>
      <c r="F54" s="581"/>
      <c r="G54" s="120">
        <f>D53*E53</f>
        <v>0</v>
      </c>
    </row>
    <row r="55" spans="1:7" s="120" customFormat="1" ht="13.5" customHeight="1" x14ac:dyDescent="0.15">
      <c r="A55" s="593">
        <v>23</v>
      </c>
      <c r="B55" s="583"/>
      <c r="C55" s="117"/>
      <c r="D55" s="589"/>
      <c r="E55" s="587"/>
      <c r="F55" s="580"/>
    </row>
    <row r="56" spans="1:7" s="120" customFormat="1" ht="13.5" customHeight="1" x14ac:dyDescent="0.15">
      <c r="A56" s="594"/>
      <c r="B56" s="584"/>
      <c r="C56" s="118"/>
      <c r="D56" s="590"/>
      <c r="E56" s="588"/>
      <c r="F56" s="581"/>
      <c r="G56" s="120">
        <f>D55*E55</f>
        <v>0</v>
      </c>
    </row>
    <row r="57" spans="1:7" s="120" customFormat="1" ht="13.5" customHeight="1" x14ac:dyDescent="0.15">
      <c r="A57" s="593">
        <v>24</v>
      </c>
      <c r="B57" s="583"/>
      <c r="C57" s="117"/>
      <c r="D57" s="589"/>
      <c r="E57" s="587"/>
      <c r="F57" s="580"/>
    </row>
    <row r="58" spans="1:7" s="120" customFormat="1" ht="13.5" customHeight="1" x14ac:dyDescent="0.15">
      <c r="A58" s="594"/>
      <c r="B58" s="584"/>
      <c r="C58" s="118"/>
      <c r="D58" s="590"/>
      <c r="E58" s="588"/>
      <c r="F58" s="581"/>
      <c r="G58" s="120">
        <f>D57*E57</f>
        <v>0</v>
      </c>
    </row>
    <row r="59" spans="1:7" s="120" customFormat="1" ht="13.5" customHeight="1" x14ac:dyDescent="0.15">
      <c r="A59" s="593">
        <v>25</v>
      </c>
      <c r="B59" s="583"/>
      <c r="C59" s="117"/>
      <c r="D59" s="589"/>
      <c r="E59" s="587"/>
      <c r="F59" s="580"/>
    </row>
    <row r="60" spans="1:7" s="120" customFormat="1" ht="13.5" customHeight="1" x14ac:dyDescent="0.15">
      <c r="A60" s="594"/>
      <c r="B60" s="584"/>
      <c r="C60" s="118"/>
      <c r="D60" s="590"/>
      <c r="E60" s="588"/>
      <c r="F60" s="581"/>
      <c r="G60" s="120">
        <f>D59*E59</f>
        <v>0</v>
      </c>
    </row>
    <row r="61" spans="1:7" s="144" customFormat="1" ht="27" customHeight="1" x14ac:dyDescent="0.15">
      <c r="A61" s="599" t="s">
        <v>5</v>
      </c>
      <c r="B61" s="600"/>
      <c r="C61" s="601"/>
      <c r="D61" s="145" t="str">
        <f>IF(SUM(D11:D60)=0," ",SUM(D11:D60))</f>
        <v xml:space="preserve"> </v>
      </c>
      <c r="E61" s="146" t="str">
        <f>IF(D61=" ","-",ROUNDDOWN(G61/D61,0))</f>
        <v>-</v>
      </c>
      <c r="F61" s="147"/>
      <c r="G61" s="144"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8" customWidth="1"/>
    <col min="2" max="2" width="12" style="120" customWidth="1"/>
    <col min="3" max="3" width="53.75" style="120" customWidth="1"/>
    <col min="4" max="5" width="16.625" style="120" customWidth="1"/>
    <col min="6" max="6" width="3.75" style="108" bestFit="1" customWidth="1"/>
    <col min="7" max="8" width="12.5" style="144" customWidth="1"/>
    <col min="9" max="9" width="2.875" style="144" bestFit="1" customWidth="1"/>
    <col min="10" max="10" width="12.375" style="144" bestFit="1" customWidth="1"/>
    <col min="11" max="11" width="3.375" style="108" bestFit="1" customWidth="1"/>
    <col min="12" max="16384" width="9" style="108"/>
  </cols>
  <sheetData>
    <row r="1" spans="1:10" x14ac:dyDescent="0.15">
      <c r="A1" s="108" t="s">
        <v>227</v>
      </c>
      <c r="B1" s="108"/>
      <c r="C1" s="108"/>
      <c r="D1" s="108"/>
      <c r="E1" s="108"/>
    </row>
    <row r="2" spans="1:10" ht="17.25" x14ac:dyDescent="0.15">
      <c r="A2" s="595" t="s">
        <v>161</v>
      </c>
      <c r="B2" s="595"/>
      <c r="C2" s="595"/>
      <c r="D2" s="595"/>
      <c r="E2" s="595"/>
    </row>
    <row r="3" spans="1:10" ht="17.25" customHeight="1" x14ac:dyDescent="0.15">
      <c r="A3" s="596" t="str">
        <f>'様式1-1'!F10</f>
        <v>株式会社○○建設○○支店</v>
      </c>
      <c r="B3" s="596"/>
      <c r="C3" s="596"/>
      <c r="D3" s="596"/>
      <c r="E3" s="596"/>
    </row>
    <row r="4" spans="1:10" x14ac:dyDescent="0.15">
      <c r="A4" s="631" t="s">
        <v>6</v>
      </c>
      <c r="B4" s="631"/>
      <c r="C4" s="631"/>
      <c r="D4" s="631"/>
      <c r="E4" s="631"/>
    </row>
    <row r="5" spans="1:10" ht="30" customHeight="1" x14ac:dyDescent="0.15">
      <c r="A5" s="625" t="s">
        <v>418</v>
      </c>
      <c r="B5" s="625"/>
      <c r="C5" s="625"/>
      <c r="D5" s="625"/>
      <c r="E5" s="625"/>
    </row>
    <row r="6" spans="1:10" x14ac:dyDescent="0.15">
      <c r="A6" s="626" t="s">
        <v>258</v>
      </c>
      <c r="B6" s="626"/>
      <c r="C6" s="626"/>
      <c r="D6" s="626"/>
      <c r="E6" s="626"/>
    </row>
    <row r="7" spans="1:10" ht="6" customHeight="1" x14ac:dyDescent="0.15">
      <c r="A7" s="113"/>
      <c r="B7" s="113"/>
      <c r="C7" s="113"/>
      <c r="D7" s="113"/>
      <c r="E7" s="113"/>
    </row>
    <row r="8" spans="1:10" ht="25.5" customHeight="1" x14ac:dyDescent="0.15">
      <c r="A8" s="632" t="s">
        <v>374</v>
      </c>
      <c r="B8" s="633"/>
      <c r="C8" s="633"/>
      <c r="D8" s="633"/>
      <c r="E8" s="634"/>
      <c r="F8" s="635"/>
      <c r="G8" s="635"/>
    </row>
    <row r="9" spans="1:10" s="149" customFormat="1" ht="25.5" customHeight="1" x14ac:dyDescent="0.15">
      <c r="A9" s="151" t="s">
        <v>155</v>
      </c>
      <c r="B9" s="151" t="s">
        <v>162</v>
      </c>
      <c r="C9" s="151" t="s">
        <v>163</v>
      </c>
      <c r="D9" s="151" t="s">
        <v>164</v>
      </c>
      <c r="E9" s="151" t="s">
        <v>165</v>
      </c>
      <c r="F9" s="627"/>
      <c r="G9" s="627"/>
      <c r="H9" s="242"/>
      <c r="I9" s="242"/>
      <c r="J9" s="242"/>
    </row>
    <row r="10" spans="1:10" s="149" customFormat="1" ht="14.25" thickBot="1" x14ac:dyDescent="0.2">
      <c r="A10" s="591" t="s">
        <v>158</v>
      </c>
      <c r="B10" s="591" t="s">
        <v>367</v>
      </c>
      <c r="C10" s="115" t="s">
        <v>159</v>
      </c>
      <c r="D10" s="621">
        <v>70000000</v>
      </c>
      <c r="E10" s="585">
        <v>45229</v>
      </c>
      <c r="G10" s="242"/>
      <c r="H10" s="242"/>
      <c r="I10" s="242"/>
      <c r="J10" s="242"/>
    </row>
    <row r="11" spans="1:10" s="149" customFormat="1" ht="14.25" thickTop="1" x14ac:dyDescent="0.15">
      <c r="A11" s="592"/>
      <c r="B11" s="592"/>
      <c r="C11" s="116" t="s">
        <v>166</v>
      </c>
      <c r="D11" s="622"/>
      <c r="E11" s="586"/>
      <c r="G11" s="605" t="s">
        <v>291</v>
      </c>
      <c r="H11" s="606"/>
      <c r="I11" s="242"/>
      <c r="J11" s="242"/>
    </row>
    <row r="12" spans="1:10" s="149" customFormat="1" x14ac:dyDescent="0.15">
      <c r="A12" s="611">
        <v>1</v>
      </c>
      <c r="B12" s="583"/>
      <c r="C12" s="117"/>
      <c r="D12" s="623"/>
      <c r="E12" s="580"/>
      <c r="F12" s="604" t="s">
        <v>231</v>
      </c>
      <c r="G12" s="607"/>
      <c r="H12" s="608"/>
      <c r="I12" s="242"/>
      <c r="J12" s="242"/>
    </row>
    <row r="13" spans="1:10" s="149" customFormat="1" x14ac:dyDescent="0.15">
      <c r="A13" s="612"/>
      <c r="B13" s="584"/>
      <c r="C13" s="118"/>
      <c r="D13" s="624"/>
      <c r="E13" s="581"/>
      <c r="F13" s="604"/>
      <c r="G13" s="607"/>
      <c r="H13" s="608"/>
      <c r="I13" s="242"/>
      <c r="J13" s="242"/>
    </row>
    <row r="14" spans="1:10" s="149" customFormat="1" ht="14.25" thickBot="1" x14ac:dyDescent="0.2">
      <c r="A14" s="611">
        <v>2</v>
      </c>
      <c r="B14" s="583"/>
      <c r="C14" s="117"/>
      <c r="D14" s="623"/>
      <c r="E14" s="580"/>
      <c r="G14" s="609"/>
      <c r="H14" s="610"/>
      <c r="I14" s="242"/>
      <c r="J14" s="242"/>
    </row>
    <row r="15" spans="1:10" s="149" customFormat="1" ht="14.25" thickTop="1" x14ac:dyDescent="0.15">
      <c r="A15" s="612"/>
      <c r="B15" s="584"/>
      <c r="C15" s="118"/>
      <c r="D15" s="624"/>
      <c r="E15" s="581"/>
      <c r="G15" s="242"/>
      <c r="H15" s="242"/>
      <c r="I15" s="242"/>
      <c r="J15" s="242"/>
    </row>
    <row r="16" spans="1:10" s="149" customFormat="1" x14ac:dyDescent="0.15">
      <c r="A16" s="611">
        <v>3</v>
      </c>
      <c r="B16" s="583"/>
      <c r="C16" s="117"/>
      <c r="D16" s="623"/>
      <c r="E16" s="580"/>
      <c r="G16" s="242"/>
      <c r="H16" s="242"/>
      <c r="I16" s="242"/>
      <c r="J16" s="242"/>
    </row>
    <row r="17" spans="1:10" s="149" customFormat="1" x14ac:dyDescent="0.15">
      <c r="A17" s="612"/>
      <c r="B17" s="584"/>
      <c r="C17" s="118"/>
      <c r="D17" s="624"/>
      <c r="E17" s="581"/>
      <c r="G17" s="242"/>
      <c r="H17" s="242"/>
      <c r="I17" s="242"/>
      <c r="J17" s="242"/>
    </row>
    <row r="18" spans="1:10" s="149" customFormat="1" x14ac:dyDescent="0.15">
      <c r="A18" s="611">
        <v>4</v>
      </c>
      <c r="B18" s="583"/>
      <c r="C18" s="117"/>
      <c r="D18" s="623"/>
      <c r="E18" s="580"/>
      <c r="G18" s="242"/>
      <c r="H18" s="242"/>
      <c r="I18" s="242"/>
      <c r="J18" s="242"/>
    </row>
    <row r="19" spans="1:10" s="149" customFormat="1" x14ac:dyDescent="0.15">
      <c r="A19" s="612"/>
      <c r="B19" s="584"/>
      <c r="C19" s="118"/>
      <c r="D19" s="624"/>
      <c r="E19" s="581"/>
      <c r="G19" s="242"/>
      <c r="H19" s="242"/>
      <c r="I19" s="242"/>
      <c r="J19" s="242"/>
    </row>
    <row r="20" spans="1:10" s="149" customFormat="1" x14ac:dyDescent="0.15">
      <c r="A20" s="611">
        <v>5</v>
      </c>
      <c r="B20" s="583"/>
      <c r="C20" s="117"/>
      <c r="D20" s="623"/>
      <c r="E20" s="580"/>
      <c r="G20" s="242"/>
      <c r="H20" s="242"/>
      <c r="I20" s="242"/>
      <c r="J20" s="242"/>
    </row>
    <row r="21" spans="1:10" s="149" customFormat="1" x14ac:dyDescent="0.15">
      <c r="A21" s="612"/>
      <c r="B21" s="584"/>
      <c r="C21" s="118"/>
      <c r="D21" s="624"/>
      <c r="E21" s="581"/>
      <c r="G21" s="242"/>
      <c r="H21" s="242"/>
      <c r="I21" s="242"/>
      <c r="J21" s="242"/>
    </row>
    <row r="22" spans="1:10" s="149" customFormat="1" x14ac:dyDescent="0.15">
      <c r="A22" s="611">
        <v>6</v>
      </c>
      <c r="B22" s="583"/>
      <c r="C22" s="117"/>
      <c r="D22" s="623"/>
      <c r="E22" s="580"/>
      <c r="G22" s="242"/>
      <c r="H22" s="242"/>
      <c r="I22" s="242"/>
      <c r="J22" s="242"/>
    </row>
    <row r="23" spans="1:10" s="149" customFormat="1" x14ac:dyDescent="0.15">
      <c r="A23" s="612"/>
      <c r="B23" s="584"/>
      <c r="C23" s="118"/>
      <c r="D23" s="624"/>
      <c r="E23" s="581"/>
      <c r="G23" s="242"/>
      <c r="H23" s="242"/>
      <c r="I23" s="242"/>
      <c r="J23" s="242"/>
    </row>
    <row r="24" spans="1:10" s="149" customFormat="1" x14ac:dyDescent="0.15">
      <c r="A24" s="611">
        <v>7</v>
      </c>
      <c r="B24" s="583"/>
      <c r="C24" s="117"/>
      <c r="D24" s="623"/>
      <c r="E24" s="580"/>
      <c r="G24" s="242"/>
      <c r="H24" s="242"/>
      <c r="I24" s="242"/>
      <c r="J24" s="242"/>
    </row>
    <row r="25" spans="1:10" s="149" customFormat="1" x14ac:dyDescent="0.15">
      <c r="A25" s="612"/>
      <c r="B25" s="584"/>
      <c r="C25" s="118"/>
      <c r="D25" s="624"/>
      <c r="E25" s="581"/>
      <c r="G25" s="242"/>
      <c r="H25" s="242"/>
      <c r="I25" s="242"/>
      <c r="J25" s="242"/>
    </row>
    <row r="26" spans="1:10" s="149" customFormat="1" x14ac:dyDescent="0.15">
      <c r="A26" s="611">
        <v>8</v>
      </c>
      <c r="B26" s="583"/>
      <c r="C26" s="117"/>
      <c r="D26" s="613"/>
      <c r="E26" s="580"/>
      <c r="G26" s="242"/>
      <c r="H26" s="242"/>
      <c r="I26" s="242"/>
      <c r="J26" s="242"/>
    </row>
    <row r="27" spans="1:10" s="149" customFormat="1" x14ac:dyDescent="0.15">
      <c r="A27" s="612"/>
      <c r="B27" s="584"/>
      <c r="C27" s="118"/>
      <c r="D27" s="614"/>
      <c r="E27" s="581"/>
      <c r="G27" s="242"/>
      <c r="H27" s="242"/>
      <c r="I27" s="242"/>
      <c r="J27" s="242"/>
    </row>
    <row r="28" spans="1:10" s="149" customFormat="1" x14ac:dyDescent="0.15">
      <c r="A28" s="611">
        <v>9</v>
      </c>
      <c r="B28" s="583"/>
      <c r="C28" s="117"/>
      <c r="D28" s="613"/>
      <c r="E28" s="580"/>
      <c r="G28" s="242"/>
      <c r="H28" s="242"/>
      <c r="I28" s="242"/>
      <c r="J28" s="242"/>
    </row>
    <row r="29" spans="1:10" s="149" customFormat="1" x14ac:dyDescent="0.15">
      <c r="A29" s="612"/>
      <c r="B29" s="584"/>
      <c r="C29" s="118"/>
      <c r="D29" s="614"/>
      <c r="E29" s="581"/>
      <c r="G29" s="242"/>
      <c r="H29" s="242"/>
      <c r="I29" s="242"/>
      <c r="J29" s="242"/>
    </row>
    <row r="30" spans="1:10" s="149" customFormat="1" x14ac:dyDescent="0.15">
      <c r="A30" s="611">
        <v>10</v>
      </c>
      <c r="B30" s="583"/>
      <c r="C30" s="117"/>
      <c r="D30" s="613"/>
      <c r="E30" s="580"/>
      <c r="G30" s="242"/>
      <c r="H30" s="242"/>
      <c r="I30" s="242"/>
      <c r="J30" s="242"/>
    </row>
    <row r="31" spans="1:10" s="149" customFormat="1" x14ac:dyDescent="0.15">
      <c r="A31" s="612"/>
      <c r="B31" s="584"/>
      <c r="C31" s="118"/>
      <c r="D31" s="614"/>
      <c r="E31" s="581"/>
      <c r="G31" s="242"/>
      <c r="H31" s="242"/>
      <c r="I31" s="242"/>
      <c r="J31" s="242"/>
    </row>
    <row r="32" spans="1:10" s="149" customFormat="1" x14ac:dyDescent="0.15">
      <c r="A32" s="611">
        <v>11</v>
      </c>
      <c r="B32" s="583"/>
      <c r="C32" s="117"/>
      <c r="D32" s="613"/>
      <c r="E32" s="580"/>
      <c r="G32" s="242"/>
      <c r="H32" s="242"/>
      <c r="I32" s="242"/>
      <c r="J32" s="242"/>
    </row>
    <row r="33" spans="1:14" s="149" customFormat="1" x14ac:dyDescent="0.15">
      <c r="A33" s="612"/>
      <c r="B33" s="584"/>
      <c r="C33" s="118"/>
      <c r="D33" s="614"/>
      <c r="E33" s="581"/>
      <c r="G33" s="242"/>
      <c r="H33" s="242"/>
      <c r="I33" s="242"/>
      <c r="J33" s="242"/>
    </row>
    <row r="34" spans="1:14" s="149" customFormat="1" x14ac:dyDescent="0.15">
      <c r="A34" s="611">
        <v>12</v>
      </c>
      <c r="B34" s="583"/>
      <c r="C34" s="117"/>
      <c r="D34" s="613"/>
      <c r="E34" s="580"/>
      <c r="G34" s="242"/>
      <c r="H34" s="242"/>
      <c r="I34" s="242"/>
      <c r="J34" s="242"/>
    </row>
    <row r="35" spans="1:14" s="149" customFormat="1" x14ac:dyDescent="0.15">
      <c r="A35" s="612"/>
      <c r="B35" s="584"/>
      <c r="C35" s="118"/>
      <c r="D35" s="614"/>
      <c r="E35" s="581"/>
      <c r="G35" s="242"/>
      <c r="H35" s="242"/>
      <c r="I35" s="242"/>
      <c r="J35" s="242"/>
    </row>
    <row r="36" spans="1:14" s="149" customFormat="1" ht="13.5" customHeight="1" x14ac:dyDescent="0.15">
      <c r="A36" s="611">
        <v>13</v>
      </c>
      <c r="B36" s="583"/>
      <c r="C36" s="117"/>
      <c r="D36" s="613"/>
      <c r="E36" s="580"/>
      <c r="G36" s="636"/>
      <c r="H36" s="636"/>
      <c r="I36" s="242"/>
      <c r="J36" s="242"/>
    </row>
    <row r="37" spans="1:14" s="149" customFormat="1" ht="13.5" customHeight="1" x14ac:dyDescent="0.15">
      <c r="A37" s="612"/>
      <c r="B37" s="584"/>
      <c r="C37" s="118"/>
      <c r="D37" s="614"/>
      <c r="E37" s="581"/>
      <c r="G37" s="636"/>
      <c r="H37" s="636"/>
      <c r="I37" s="242"/>
      <c r="J37" s="242"/>
    </row>
    <row r="38" spans="1:14" s="149" customFormat="1" x14ac:dyDescent="0.15">
      <c r="A38" s="611">
        <v>14</v>
      </c>
      <c r="B38" s="583"/>
      <c r="C38" s="117"/>
      <c r="D38" s="613"/>
      <c r="E38" s="580"/>
      <c r="G38" s="637"/>
      <c r="H38" s="637"/>
      <c r="I38" s="637"/>
      <c r="J38" s="637"/>
      <c r="K38" s="637"/>
      <c r="L38" s="637"/>
      <c r="M38" s="637"/>
      <c r="N38" s="637"/>
    </row>
    <row r="39" spans="1:14" s="149" customFormat="1" x14ac:dyDescent="0.15">
      <c r="A39" s="612"/>
      <c r="B39" s="584"/>
      <c r="C39" s="118"/>
      <c r="D39" s="614"/>
      <c r="E39" s="581"/>
      <c r="G39" s="637"/>
      <c r="H39" s="637"/>
      <c r="I39" s="637"/>
      <c r="J39" s="637"/>
      <c r="K39" s="637"/>
      <c r="L39" s="637"/>
      <c r="M39" s="637"/>
      <c r="N39" s="637"/>
    </row>
    <row r="40" spans="1:14" s="149" customFormat="1" x14ac:dyDescent="0.15">
      <c r="A40" s="611">
        <v>15</v>
      </c>
      <c r="B40" s="583"/>
      <c r="C40" s="117"/>
      <c r="D40" s="613"/>
      <c r="E40" s="580"/>
      <c r="G40" s="637"/>
      <c r="H40" s="637"/>
      <c r="I40" s="637"/>
      <c r="J40" s="637"/>
      <c r="K40" s="637"/>
      <c r="L40" s="637"/>
      <c r="M40" s="637"/>
      <c r="N40" s="637"/>
    </row>
    <row r="41" spans="1:14" s="149" customFormat="1" x14ac:dyDescent="0.15">
      <c r="A41" s="612"/>
      <c r="B41" s="584"/>
      <c r="C41" s="118"/>
      <c r="D41" s="614"/>
      <c r="E41" s="581"/>
      <c r="G41" s="637"/>
      <c r="H41" s="637"/>
      <c r="I41" s="637"/>
      <c r="J41" s="637"/>
      <c r="K41" s="637"/>
      <c r="L41" s="637"/>
      <c r="M41" s="637"/>
      <c r="N41" s="637"/>
    </row>
    <row r="42" spans="1:14" ht="25.5" customHeight="1" x14ac:dyDescent="0.15">
      <c r="A42" s="638" t="s">
        <v>10</v>
      </c>
      <c r="B42" s="639"/>
      <c r="C42" s="640"/>
      <c r="D42" s="119">
        <f>SUM(D12:D41)</f>
        <v>0</v>
      </c>
      <c r="E42" s="119"/>
      <c r="G42" s="637"/>
      <c r="H42" s="637"/>
      <c r="I42" s="637"/>
      <c r="J42" s="637"/>
      <c r="K42" s="637"/>
      <c r="L42" s="637"/>
      <c r="M42" s="637"/>
      <c r="N42" s="637"/>
    </row>
    <row r="43" spans="1:14" ht="25.5" customHeight="1" x14ac:dyDescent="0.15">
      <c r="A43" s="616" t="s">
        <v>7</v>
      </c>
      <c r="B43" s="617"/>
      <c r="C43" s="618"/>
      <c r="D43" s="138">
        <f>ROUND(D42/3,)</f>
        <v>0</v>
      </c>
      <c r="E43" s="114"/>
      <c r="F43" s="278"/>
      <c r="G43" s="637"/>
      <c r="H43" s="637"/>
      <c r="I43" s="637"/>
      <c r="J43" s="637"/>
      <c r="K43" s="637"/>
      <c r="L43" s="637"/>
      <c r="M43" s="637"/>
      <c r="N43" s="637"/>
    </row>
    <row r="44" spans="1:14" ht="25.5" customHeight="1" x14ac:dyDescent="0.15">
      <c r="A44" s="616" t="s">
        <v>257</v>
      </c>
      <c r="B44" s="619"/>
      <c r="C44" s="620"/>
      <c r="D44" s="139">
        <v>200000000</v>
      </c>
      <c r="E44" s="114"/>
      <c r="F44" s="278"/>
      <c r="G44" s="637"/>
      <c r="H44" s="637"/>
      <c r="I44" s="637"/>
      <c r="J44" s="637"/>
      <c r="K44" s="637"/>
      <c r="L44" s="637"/>
      <c r="M44" s="637"/>
      <c r="N44" s="637"/>
    </row>
    <row r="45" spans="1:14" ht="25.5" customHeight="1" x14ac:dyDescent="0.15">
      <c r="A45" s="616" t="s">
        <v>8</v>
      </c>
      <c r="B45" s="617"/>
      <c r="C45" s="618"/>
      <c r="D45" s="138">
        <f>MAX(D43:D44)</f>
        <v>200000000</v>
      </c>
      <c r="E45" s="142"/>
      <c r="G45" s="245"/>
      <c r="K45" s="144"/>
      <c r="L45" s="615"/>
      <c r="M45" s="144"/>
    </row>
    <row r="46" spans="1:14" x14ac:dyDescent="0.15">
      <c r="K46" s="144"/>
      <c r="L46" s="615"/>
      <c r="M46" s="144"/>
    </row>
    <row r="47" spans="1:14" ht="25.5" customHeight="1" x14ac:dyDescent="0.15">
      <c r="A47" s="628" t="s">
        <v>419</v>
      </c>
      <c r="B47" s="629"/>
      <c r="C47" s="629"/>
      <c r="D47" s="629"/>
      <c r="E47" s="630"/>
      <c r="F47" s="240"/>
      <c r="G47" s="243"/>
      <c r="H47" s="243"/>
      <c r="I47" s="243"/>
      <c r="J47" s="243"/>
      <c r="K47" s="144"/>
      <c r="L47" s="615"/>
      <c r="M47" s="144"/>
    </row>
    <row r="48" spans="1:14" s="149" customFormat="1" ht="25.5" customHeight="1" x14ac:dyDescent="0.15">
      <c r="A48" s="151" t="s">
        <v>155</v>
      </c>
      <c r="B48" s="151" t="s">
        <v>162</v>
      </c>
      <c r="C48" s="151" t="s">
        <v>163</v>
      </c>
      <c r="D48" s="151" t="s">
        <v>164</v>
      </c>
      <c r="E48" s="151" t="s">
        <v>165</v>
      </c>
      <c r="F48" s="241"/>
      <c r="G48" s="242"/>
      <c r="H48" s="244"/>
      <c r="I48" s="244"/>
      <c r="J48" s="242"/>
    </row>
    <row r="49" spans="1:10" s="149" customFormat="1" x14ac:dyDescent="0.15">
      <c r="A49" s="611">
        <v>1</v>
      </c>
      <c r="B49" s="583"/>
      <c r="C49" s="117"/>
      <c r="D49" s="613"/>
      <c r="E49" s="580"/>
      <c r="G49" s="242"/>
      <c r="H49" s="242"/>
      <c r="I49" s="242"/>
      <c r="J49" s="242"/>
    </row>
    <row r="50" spans="1:10" s="149" customFormat="1" x14ac:dyDescent="0.15">
      <c r="A50" s="612"/>
      <c r="B50" s="584"/>
      <c r="C50" s="118"/>
      <c r="D50" s="614"/>
      <c r="E50" s="581"/>
      <c r="G50" s="242"/>
      <c r="H50" s="242"/>
      <c r="I50" s="242"/>
      <c r="J50" s="242"/>
    </row>
    <row r="51" spans="1:10" s="149" customFormat="1" x14ac:dyDescent="0.15">
      <c r="A51" s="611">
        <v>2</v>
      </c>
      <c r="B51" s="583"/>
      <c r="C51" s="117"/>
      <c r="D51" s="613"/>
      <c r="E51" s="580"/>
      <c r="G51" s="242"/>
      <c r="H51" s="242"/>
      <c r="I51" s="242"/>
      <c r="J51" s="242"/>
    </row>
    <row r="52" spans="1:10" s="149" customFormat="1" x14ac:dyDescent="0.15">
      <c r="A52" s="612"/>
      <c r="B52" s="584"/>
      <c r="C52" s="118"/>
      <c r="D52" s="614"/>
      <c r="E52" s="581"/>
      <c r="G52" s="242"/>
      <c r="H52" s="242"/>
      <c r="I52" s="242"/>
      <c r="J52" s="242"/>
    </row>
    <row r="53" spans="1:10" s="149" customFormat="1" x14ac:dyDescent="0.15">
      <c r="A53" s="611">
        <v>3</v>
      </c>
      <c r="B53" s="583"/>
      <c r="C53" s="117"/>
      <c r="D53" s="613"/>
      <c r="E53" s="580"/>
      <c r="G53" s="242"/>
      <c r="H53" s="242"/>
      <c r="I53" s="242"/>
      <c r="J53" s="242"/>
    </row>
    <row r="54" spans="1:10" s="149" customFormat="1" x14ac:dyDescent="0.15">
      <c r="A54" s="612"/>
      <c r="B54" s="584"/>
      <c r="C54" s="118"/>
      <c r="D54" s="614"/>
      <c r="E54" s="581"/>
      <c r="G54" s="242"/>
      <c r="H54" s="242"/>
      <c r="I54" s="242"/>
      <c r="J54" s="242"/>
    </row>
    <row r="55" spans="1:10" s="149" customFormat="1" x14ac:dyDescent="0.15">
      <c r="A55" s="611">
        <v>4</v>
      </c>
      <c r="B55" s="583"/>
      <c r="C55" s="117"/>
      <c r="D55" s="613"/>
      <c r="E55" s="580"/>
      <c r="G55" s="242"/>
      <c r="H55" s="242"/>
      <c r="I55" s="242"/>
      <c r="J55" s="242"/>
    </row>
    <row r="56" spans="1:10" s="149" customFormat="1" x14ac:dyDescent="0.15">
      <c r="A56" s="612"/>
      <c r="B56" s="584"/>
      <c r="C56" s="118"/>
      <c r="D56" s="614"/>
      <c r="E56" s="581"/>
      <c r="G56" s="242"/>
      <c r="H56" s="242"/>
      <c r="I56" s="242"/>
      <c r="J56" s="242"/>
    </row>
    <row r="57" spans="1:10" s="149" customFormat="1" x14ac:dyDescent="0.15">
      <c r="A57" s="611">
        <v>5</v>
      </c>
      <c r="B57" s="583"/>
      <c r="C57" s="117"/>
      <c r="D57" s="613"/>
      <c r="E57" s="580"/>
      <c r="G57" s="242"/>
      <c r="H57" s="242"/>
      <c r="I57" s="242"/>
      <c r="J57" s="242"/>
    </row>
    <row r="58" spans="1:10" s="149" customFormat="1" x14ac:dyDescent="0.15">
      <c r="A58" s="612"/>
      <c r="B58" s="584"/>
      <c r="C58" s="118"/>
      <c r="D58" s="614"/>
      <c r="E58" s="581"/>
      <c r="G58" s="242"/>
      <c r="H58" s="242"/>
      <c r="I58" s="242"/>
      <c r="J58" s="242"/>
    </row>
    <row r="59" spans="1:10" s="149" customFormat="1" ht="25.5" customHeight="1" x14ac:dyDescent="0.15">
      <c r="A59" s="641" t="s">
        <v>9</v>
      </c>
      <c r="B59" s="642"/>
      <c r="C59" s="643"/>
      <c r="D59" s="150">
        <f>SUM(D49:D58)</f>
        <v>0</v>
      </c>
      <c r="E59" s="150"/>
      <c r="G59" s="242"/>
      <c r="H59" s="242"/>
      <c r="I59" s="242"/>
      <c r="J59" s="242"/>
    </row>
    <row r="60" spans="1:10" x14ac:dyDescent="0.15">
      <c r="B60" s="108"/>
      <c r="C60" s="108"/>
      <c r="D60" s="108"/>
      <c r="E60" s="108"/>
    </row>
    <row r="61" spans="1:10" ht="29.25" customHeight="1" x14ac:dyDescent="0.15">
      <c r="A61" s="632" t="s">
        <v>259</v>
      </c>
      <c r="B61" s="633"/>
      <c r="C61" s="634"/>
      <c r="D61" s="140">
        <f>ROUNDDOWN(D59/D45,2)</f>
        <v>0</v>
      </c>
      <c r="E61" s="141"/>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4" width="2.5" style="31" customWidth="1"/>
    <col min="5" max="5" width="28.375" style="209" customWidth="1"/>
    <col min="6" max="16384" width="9" style="34"/>
  </cols>
  <sheetData>
    <row r="1" spans="1:5" ht="14.25" thickBot="1" x14ac:dyDescent="0.2">
      <c r="A1" s="656" t="s">
        <v>31</v>
      </c>
      <c r="B1" s="656"/>
      <c r="C1" s="656"/>
      <c r="E1" s="39"/>
    </row>
    <row r="2" spans="1:5" ht="22.5" customHeight="1" thickTop="1" x14ac:dyDescent="0.15">
      <c r="A2" s="657" t="s">
        <v>279</v>
      </c>
      <c r="B2" s="657"/>
      <c r="C2" s="657"/>
      <c r="D2" s="31" t="s">
        <v>298</v>
      </c>
      <c r="E2" s="646" t="s">
        <v>420</v>
      </c>
    </row>
    <row r="3" spans="1:5" x14ac:dyDescent="0.15">
      <c r="A3" s="660" t="str">
        <f>'様式1-1'!F10</f>
        <v>株式会社○○建設○○支店</v>
      </c>
      <c r="B3" s="660"/>
      <c r="C3" s="660"/>
      <c r="E3" s="647"/>
    </row>
    <row r="4" spans="1:5" ht="22.5" customHeight="1" thickBot="1" x14ac:dyDescent="0.2">
      <c r="A4" s="35" t="s">
        <v>281</v>
      </c>
      <c r="B4" s="658"/>
      <c r="C4" s="659"/>
      <c r="E4" s="648"/>
    </row>
    <row r="5" spans="1:5" ht="22.5" customHeight="1" thickTop="1" x14ac:dyDescent="0.15">
      <c r="A5" s="35" t="s">
        <v>282</v>
      </c>
      <c r="B5" s="658"/>
      <c r="C5" s="659"/>
    </row>
    <row r="6" spans="1:5" ht="16.5" customHeight="1" x14ac:dyDescent="0.15">
      <c r="A6" s="653" t="s">
        <v>243</v>
      </c>
      <c r="B6" s="654"/>
      <c r="C6" s="655"/>
    </row>
    <row r="7" spans="1:5" ht="332.25" customHeight="1" x14ac:dyDescent="0.15">
      <c r="A7" s="650"/>
      <c r="B7" s="651"/>
      <c r="C7" s="652"/>
    </row>
    <row r="8" spans="1:5" ht="22.5" customHeight="1" x14ac:dyDescent="0.15">
      <c r="A8" s="35" t="s">
        <v>32</v>
      </c>
      <c r="B8" s="644"/>
      <c r="C8" s="645"/>
    </row>
    <row r="9" spans="1:5" ht="42" customHeight="1" x14ac:dyDescent="0.15">
      <c r="A9" s="653" t="s">
        <v>378</v>
      </c>
      <c r="B9" s="654"/>
      <c r="C9" s="655"/>
    </row>
    <row r="10" spans="1:5" ht="333" customHeight="1" x14ac:dyDescent="0.15">
      <c r="A10" s="650"/>
      <c r="B10" s="651"/>
      <c r="C10" s="652"/>
      <c r="D10" s="32"/>
      <c r="E10" s="649"/>
    </row>
    <row r="11" spans="1:5" x14ac:dyDescent="0.15">
      <c r="D11" s="32"/>
      <c r="E11" s="649"/>
    </row>
    <row r="12" spans="1:5" x14ac:dyDescent="0.15">
      <c r="D12" s="32"/>
      <c r="E12" s="649"/>
    </row>
  </sheetData>
  <mergeCells count="12">
    <mergeCell ref="A1:C1"/>
    <mergeCell ref="A2:C2"/>
    <mergeCell ref="B4:C4"/>
    <mergeCell ref="A6:C6"/>
    <mergeCell ref="A3:C3"/>
    <mergeCell ref="B5:C5"/>
    <mergeCell ref="B8:C8"/>
    <mergeCell ref="E2:E4"/>
    <mergeCell ref="E10:E12"/>
    <mergeCell ref="A7:C7"/>
    <mergeCell ref="A9:C9"/>
    <mergeCell ref="A10:C10"/>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209" customWidth="1"/>
    <col min="6" max="16384" width="9" style="1"/>
  </cols>
  <sheetData>
    <row r="1" spans="1:5" ht="14.25" thickBot="1" x14ac:dyDescent="0.2">
      <c r="A1" s="661" t="s">
        <v>33</v>
      </c>
      <c r="B1" s="661"/>
      <c r="C1" s="661"/>
      <c r="E1" s="39"/>
    </row>
    <row r="2" spans="1:5" ht="22.5" customHeight="1" thickTop="1" x14ac:dyDescent="0.15">
      <c r="A2" s="657" t="s">
        <v>280</v>
      </c>
      <c r="B2" s="657"/>
      <c r="C2" s="657"/>
      <c r="D2" s="31" t="s">
        <v>298</v>
      </c>
      <c r="E2" s="646" t="s">
        <v>420</v>
      </c>
    </row>
    <row r="3" spans="1:5" x14ac:dyDescent="0.15">
      <c r="A3" s="667" t="str">
        <f>'様式1-1'!F10</f>
        <v>株式会社○○建設○○支店</v>
      </c>
      <c r="B3" s="667"/>
      <c r="C3" s="667"/>
      <c r="E3" s="647"/>
    </row>
    <row r="4" spans="1:5" ht="22.5" customHeight="1" thickBot="1" x14ac:dyDescent="0.2">
      <c r="A4" s="2" t="s">
        <v>281</v>
      </c>
      <c r="B4" s="662"/>
      <c r="C4" s="663"/>
      <c r="E4" s="648"/>
    </row>
    <row r="5" spans="1:5" ht="16.5" customHeight="1" thickTop="1" x14ac:dyDescent="0.15">
      <c r="A5" s="664" t="s">
        <v>333</v>
      </c>
      <c r="B5" s="665"/>
      <c r="C5" s="666"/>
    </row>
    <row r="6" spans="1:5" ht="225" customHeight="1" x14ac:dyDescent="0.15">
      <c r="A6" s="668"/>
      <c r="B6" s="669"/>
      <c r="C6" s="670"/>
    </row>
    <row r="7" spans="1:5" ht="16.5" customHeight="1" x14ac:dyDescent="0.15">
      <c r="A7" s="664" t="s">
        <v>334</v>
      </c>
      <c r="B7" s="665"/>
      <c r="C7" s="666"/>
    </row>
    <row r="8" spans="1:5" ht="225" customHeight="1" x14ac:dyDescent="0.15">
      <c r="A8" s="668"/>
      <c r="B8" s="669"/>
      <c r="C8" s="670"/>
    </row>
    <row r="9" spans="1:5" ht="22.5" customHeight="1" x14ac:dyDescent="0.15">
      <c r="A9" s="2" t="s">
        <v>34</v>
      </c>
      <c r="B9" s="674"/>
      <c r="C9" s="675"/>
    </row>
    <row r="10" spans="1:5" ht="16.5" customHeight="1" x14ac:dyDescent="0.15">
      <c r="A10" s="671" t="s">
        <v>244</v>
      </c>
      <c r="B10" s="672"/>
      <c r="C10" s="673"/>
      <c r="D10" s="32"/>
      <c r="E10" s="649"/>
    </row>
    <row r="11" spans="1:5" ht="224.25" customHeight="1" x14ac:dyDescent="0.15">
      <c r="A11" s="668"/>
      <c r="B11" s="669"/>
      <c r="C11" s="670"/>
      <c r="D11" s="32"/>
      <c r="E11" s="649"/>
    </row>
    <row r="12" spans="1:5" x14ac:dyDescent="0.15">
      <c r="D12" s="32"/>
      <c r="E12" s="649"/>
    </row>
  </sheetData>
  <mergeCells count="13">
    <mergeCell ref="E2:E4"/>
    <mergeCell ref="E10:E12"/>
    <mergeCell ref="A11:C11"/>
    <mergeCell ref="A7:C7"/>
    <mergeCell ref="A10:C10"/>
    <mergeCell ref="A8:C8"/>
    <mergeCell ref="B9:C9"/>
    <mergeCell ref="A6:C6"/>
    <mergeCell ref="A1:C1"/>
    <mergeCell ref="A2:C2"/>
    <mergeCell ref="B4:C4"/>
    <mergeCell ref="A5:C5"/>
    <mergeCell ref="A3:C3"/>
  </mergeCells>
  <phoneticPr fontId="4"/>
  <dataValidations disablePrompts="1"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7" width="3.75" style="271" customWidth="1"/>
    <col min="8" max="9" width="12.625" style="271" customWidth="1"/>
    <col min="10" max="16384" width="9" style="271"/>
  </cols>
  <sheetData>
    <row r="1" spans="1:9" s="270" customFormat="1" ht="13.5" customHeight="1" x14ac:dyDescent="0.15">
      <c r="A1" s="686" t="s">
        <v>285</v>
      </c>
      <c r="B1" s="686"/>
      <c r="C1" s="686"/>
      <c r="D1" s="686"/>
      <c r="E1" s="686"/>
      <c r="F1" s="686"/>
      <c r="G1" s="173"/>
      <c r="H1" s="687"/>
      <c r="I1" s="687"/>
    </row>
    <row r="2" spans="1:9" ht="22.5" customHeight="1" x14ac:dyDescent="0.15">
      <c r="A2" s="688" t="s">
        <v>346</v>
      </c>
      <c r="B2" s="688"/>
      <c r="C2" s="688"/>
      <c r="D2" s="688"/>
      <c r="E2" s="688"/>
      <c r="F2" s="688"/>
      <c r="G2" s="36"/>
      <c r="H2" s="687"/>
      <c r="I2" s="687"/>
    </row>
    <row r="3" spans="1:9" ht="16.5" customHeight="1" x14ac:dyDescent="0.15">
      <c r="C3" s="689"/>
      <c r="D3" s="689"/>
      <c r="E3" s="689"/>
      <c r="F3" s="689"/>
      <c r="G3" s="173"/>
      <c r="H3" s="273"/>
      <c r="I3" s="175"/>
    </row>
    <row r="4" spans="1:9" ht="16.5" customHeight="1" x14ac:dyDescent="0.15">
      <c r="B4" s="38"/>
      <c r="C4" s="38" t="s">
        <v>35</v>
      </c>
      <c r="D4" s="682" t="str">
        <f>'様式1-1'!F9</f>
        <v>○○市○○町○○番地</v>
      </c>
      <c r="E4" s="682"/>
      <c r="H4" s="175"/>
      <c r="I4" s="175"/>
    </row>
    <row r="5" spans="1:9" ht="16.5" customHeight="1" x14ac:dyDescent="0.15">
      <c r="B5" s="38"/>
      <c r="C5" s="38" t="s">
        <v>36</v>
      </c>
      <c r="D5" s="682" t="str">
        <f>'様式1-1'!F10</f>
        <v>株式会社○○建設○○支店</v>
      </c>
      <c r="E5" s="682"/>
      <c r="H5" s="175"/>
      <c r="I5" s="175"/>
    </row>
    <row r="6" spans="1:9" ht="16.5" customHeight="1" x14ac:dyDescent="0.15">
      <c r="B6" s="38"/>
      <c r="C6" s="38" t="s">
        <v>37</v>
      </c>
      <c r="D6" s="682" t="str">
        <f>'様式1-1'!F11</f>
        <v>○○　○○</v>
      </c>
      <c r="E6" s="682"/>
      <c r="F6" s="189"/>
      <c r="G6" s="173"/>
      <c r="H6" s="175"/>
      <c r="I6" s="175"/>
    </row>
    <row r="7" spans="1:9" x14ac:dyDescent="0.15">
      <c r="A7" s="683"/>
      <c r="B7" s="683"/>
      <c r="C7" s="683"/>
      <c r="D7" s="683"/>
      <c r="E7" s="683"/>
      <c r="F7" s="683"/>
    </row>
    <row r="8" spans="1:9" ht="27" customHeight="1" x14ac:dyDescent="0.15">
      <c r="A8" s="37" t="s">
        <v>347</v>
      </c>
      <c r="B8" s="684"/>
      <c r="C8" s="685"/>
      <c r="D8" s="37" t="s">
        <v>348</v>
      </c>
      <c r="E8" s="674"/>
      <c r="F8" s="675"/>
    </row>
    <row r="9" spans="1:9" ht="42" customHeight="1" x14ac:dyDescent="0.15">
      <c r="A9" s="676" t="s">
        <v>379</v>
      </c>
      <c r="B9" s="677"/>
      <c r="C9" s="677"/>
      <c r="D9" s="677"/>
      <c r="E9" s="677"/>
      <c r="F9" s="678"/>
      <c r="H9" s="172"/>
    </row>
    <row r="10" spans="1:9" ht="287.25" customHeight="1" x14ac:dyDescent="0.15">
      <c r="A10" s="679"/>
      <c r="B10" s="680"/>
      <c r="C10" s="680"/>
      <c r="D10" s="680"/>
      <c r="E10" s="680"/>
      <c r="F10" s="681"/>
    </row>
    <row r="11" spans="1:9" ht="30" customHeight="1" x14ac:dyDescent="0.15">
      <c r="A11" s="676" t="s">
        <v>349</v>
      </c>
      <c r="B11" s="677"/>
      <c r="C11" s="677"/>
      <c r="D11" s="677"/>
      <c r="E11" s="677"/>
      <c r="F11" s="678"/>
    </row>
    <row r="12" spans="1:9" ht="287.25" customHeight="1" x14ac:dyDescent="0.15">
      <c r="A12" s="679"/>
      <c r="B12" s="680"/>
      <c r="C12" s="680"/>
      <c r="D12" s="680"/>
      <c r="E12" s="680"/>
      <c r="F12" s="681"/>
    </row>
    <row r="13" spans="1:9" x14ac:dyDescent="0.15">
      <c r="A13" s="274" t="s">
        <v>350</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8" customWidth="1"/>
    <col min="5" max="5" width="31.75" style="218" customWidth="1"/>
    <col min="6" max="6" width="4.75" style="218" customWidth="1"/>
    <col min="7" max="7" width="3.75" style="218" customWidth="1"/>
    <col min="8" max="9" width="11.125" style="218" customWidth="1"/>
    <col min="10" max="16384" width="9" style="218"/>
  </cols>
  <sheetData>
    <row r="1" spans="1:11" ht="20.25" customHeight="1" x14ac:dyDescent="0.15">
      <c r="A1" s="692" t="str">
        <f>'様式1-1'!H5</f>
        <v>令和　年　　月　　日</v>
      </c>
      <c r="B1" s="692"/>
      <c r="C1" s="692"/>
      <c r="D1" s="692"/>
      <c r="E1" s="692"/>
      <c r="F1" s="692"/>
      <c r="H1" s="25"/>
    </row>
    <row r="2" spans="1:11" ht="20.25" customHeight="1" x14ac:dyDescent="0.15">
      <c r="D2" s="25"/>
      <c r="E2" s="25"/>
      <c r="F2" s="25"/>
    </row>
    <row r="3" spans="1:11" ht="20.25" customHeight="1" x14ac:dyDescent="0.15">
      <c r="A3" s="218"/>
      <c r="B3" s="219" t="s">
        <v>331</v>
      </c>
      <c r="C3" s="219"/>
      <c r="D3" s="219"/>
      <c r="E3" s="219"/>
      <c r="F3" s="219"/>
    </row>
    <row r="4" spans="1:11" ht="20.25" customHeight="1" x14ac:dyDescent="0.15">
      <c r="D4" s="25"/>
      <c r="E4" s="25"/>
      <c r="F4" s="25"/>
      <c r="I4" s="174"/>
    </row>
    <row r="5" spans="1:11" ht="20.25" customHeight="1" x14ac:dyDescent="0.15">
      <c r="D5" s="25" t="s">
        <v>319</v>
      </c>
      <c r="E5" s="220" t="str">
        <f>'様式1-1'!F9</f>
        <v>○○市○○町○○番地</v>
      </c>
      <c r="H5" s="221"/>
      <c r="I5" s="175"/>
    </row>
    <row r="6" spans="1:11" ht="20.25" customHeight="1" x14ac:dyDescent="0.15">
      <c r="D6" s="25" t="s">
        <v>218</v>
      </c>
      <c r="E6" s="220" t="str">
        <f>'様式1-1'!F10</f>
        <v>株式会社○○建設○○支店</v>
      </c>
      <c r="F6" s="217"/>
      <c r="G6" s="173"/>
      <c r="H6" s="693"/>
      <c r="I6" s="693"/>
    </row>
    <row r="7" spans="1:11" ht="20.25" customHeight="1" x14ac:dyDescent="0.15">
      <c r="D7" s="25" t="s">
        <v>326</v>
      </c>
      <c r="E7" s="220" t="str">
        <f>'様式1-1'!F11</f>
        <v>○○　○○</v>
      </c>
      <c r="H7" s="175"/>
      <c r="I7" s="175"/>
    </row>
    <row r="10" spans="1:11" ht="20.25" customHeight="1" x14ac:dyDescent="0.15">
      <c r="A10" s="344" t="s">
        <v>38</v>
      </c>
      <c r="B10" s="344"/>
      <c r="C10" s="344"/>
      <c r="D10" s="344"/>
      <c r="E10" s="344"/>
      <c r="F10" s="344"/>
    </row>
    <row r="11" spans="1:11" ht="20.25" customHeight="1" thickBot="1" x14ac:dyDescent="0.2">
      <c r="D11" s="25"/>
      <c r="E11" s="25"/>
      <c r="F11" s="25"/>
    </row>
    <row r="12" spans="1:11" ht="20.25" customHeight="1" thickTop="1" x14ac:dyDescent="0.15">
      <c r="D12" s="25"/>
      <c r="E12" s="25"/>
      <c r="F12" s="25"/>
      <c r="H12" s="694" t="s">
        <v>328</v>
      </c>
      <c r="I12" s="695"/>
      <c r="J12" s="695"/>
      <c r="K12" s="696"/>
    </row>
    <row r="13" spans="1:11" ht="20.25" customHeight="1" x14ac:dyDescent="0.15">
      <c r="A13" s="218"/>
      <c r="B13" s="219" t="s">
        <v>329</v>
      </c>
      <c r="C13" s="219"/>
      <c r="D13" s="219"/>
      <c r="E13" s="219"/>
      <c r="F13" s="219"/>
      <c r="H13" s="697"/>
      <c r="I13" s="698"/>
      <c r="J13" s="698"/>
      <c r="K13" s="699"/>
    </row>
    <row r="14" spans="1:11" ht="20.25" customHeight="1" x14ac:dyDescent="0.15">
      <c r="A14" s="218"/>
      <c r="B14" s="219" t="s">
        <v>332</v>
      </c>
      <c r="C14" s="250" t="s">
        <v>338</v>
      </c>
      <c r="D14" s="250" t="s">
        <v>339</v>
      </c>
      <c r="E14" s="250" t="s">
        <v>340</v>
      </c>
      <c r="F14" s="219"/>
      <c r="G14" s="173" t="s">
        <v>289</v>
      </c>
      <c r="H14" s="697"/>
      <c r="I14" s="698"/>
      <c r="J14" s="698"/>
      <c r="K14" s="699"/>
    </row>
    <row r="15" spans="1:11" ht="20.25" customHeight="1" x14ac:dyDescent="0.15">
      <c r="A15" s="249"/>
      <c r="B15" s="219" t="s">
        <v>330</v>
      </c>
      <c r="C15" s="219"/>
      <c r="D15" s="219"/>
      <c r="E15" s="219"/>
      <c r="F15" s="219"/>
      <c r="G15" s="173" t="s">
        <v>289</v>
      </c>
      <c r="H15" s="697"/>
      <c r="I15" s="698"/>
      <c r="J15" s="698"/>
      <c r="K15" s="699"/>
    </row>
    <row r="16" spans="1:11" ht="20.25" customHeight="1" thickBot="1" x14ac:dyDescent="0.2">
      <c r="D16" s="25"/>
      <c r="E16" s="25"/>
      <c r="F16" s="25"/>
      <c r="H16" s="700"/>
      <c r="I16" s="701"/>
      <c r="J16" s="701"/>
      <c r="K16" s="702"/>
    </row>
    <row r="17" spans="1:6" ht="20.25" customHeight="1" thickTop="1" x14ac:dyDescent="0.15">
      <c r="D17" s="25"/>
      <c r="E17" s="25"/>
      <c r="F17" s="25"/>
    </row>
    <row r="18" spans="1:6" ht="20.25" customHeight="1" x14ac:dyDescent="0.15">
      <c r="A18" s="343" t="s">
        <v>219</v>
      </c>
      <c r="B18" s="343"/>
      <c r="C18" s="343"/>
      <c r="D18" s="343"/>
      <c r="E18" s="343"/>
      <c r="F18" s="343"/>
    </row>
    <row r="19" spans="1:6" ht="20.25" customHeight="1" x14ac:dyDescent="0.15">
      <c r="D19" s="25"/>
      <c r="E19" s="25"/>
      <c r="F19" s="25"/>
    </row>
    <row r="20" spans="1:6" ht="20.25" customHeight="1" x14ac:dyDescent="0.15">
      <c r="A20" s="222" t="s">
        <v>223</v>
      </c>
      <c r="B20" s="26" t="s">
        <v>327</v>
      </c>
      <c r="C20" s="690" t="str">
        <f>'様式1-1'!D16</f>
        <v>池町川放水路排水ポンプ設備工事</v>
      </c>
      <c r="D20" s="690"/>
      <c r="E20" s="690"/>
      <c r="F20" s="690"/>
    </row>
    <row r="21" spans="1:6" ht="20.25" customHeight="1" x14ac:dyDescent="0.15">
      <c r="A21" s="217"/>
      <c r="D21" s="25"/>
      <c r="E21" s="25"/>
      <c r="F21" s="25"/>
    </row>
    <row r="22" spans="1:6" ht="20.25" customHeight="1" x14ac:dyDescent="0.15">
      <c r="A22" s="223" t="s">
        <v>224</v>
      </c>
      <c r="B22" s="26" t="s">
        <v>39</v>
      </c>
      <c r="C22" s="691" t="str">
        <f>'様式1-1'!D18</f>
        <v>久留米市梅満町</v>
      </c>
      <c r="D22" s="691"/>
      <c r="E22" s="691"/>
      <c r="F22" s="691"/>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2025-03-24T05:48:29Z</cp:lastPrinted>
  <dcterms:created xsi:type="dcterms:W3CDTF">2012-03-05T00:57:31Z</dcterms:created>
  <dcterms:modified xsi:type="dcterms:W3CDTF">2025-03-26T11:14:55Z</dcterms:modified>
</cp:coreProperties>
</file>